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730" windowHeight="11760" activeTab="0"/>
  </bookViews>
  <sheets>
    <sheet name="Temporal" sheetId="1" r:id="rId1"/>
    <sheet name="Hoja1" sheetId="2" state="hidden" r:id="rId2"/>
    <sheet name="INFORME " sheetId="3" r:id="rId3"/>
  </sheets>
  <definedNames>
    <definedName name="_xlnm._FilterDatabase" localSheetId="0" hidden="1">'Temporal'!$A$14:$CX$76</definedName>
    <definedName name="Adulto_Mayor">'Hoja1'!$N$50</definedName>
    <definedName name="Adulto_Sector_Laboral">'Hoja1'!$M$50</definedName>
    <definedName name="Alta_Verapaz">'Hoja1'!$V$14:$V$30</definedName>
    <definedName name="_xlnm.Print_Area" localSheetId="2">'INFORME '!$A$1:$F$84</definedName>
    <definedName name="_xlnm.Print_Area" localSheetId="0">'Temporal'!$A$1:$CD$79</definedName>
    <definedName name="Baja_Verapaz">'Hoja1'!$U$14:$U$21</definedName>
    <definedName name="Capacidades">'Hoja1'!$H$50:$H$51</definedName>
    <definedName name="Chimaltenango">'Hoja1'!$J$14:$J$29</definedName>
    <definedName name="Chiquimula">'Hoja1'!$Z$14:$Z$24</definedName>
    <definedName name="Dep">'Temporal'!#REF!</definedName>
    <definedName name="DepA">'Temporal'!#REF!</definedName>
    <definedName name="Departamento">'Hoja1'!$A$19:$A$40</definedName>
    <definedName name="Departamento1">'Hoja1'!$F$14:$F$35</definedName>
    <definedName name="DepB">'Temporal'!#REF!</definedName>
    <definedName name="DepC">'Temporal'!#REF!</definedName>
    <definedName name="DepD">'Temporal'!#REF!</definedName>
    <definedName name="DepE">'Temporal'!#REF!</definedName>
    <definedName name="DepF">'Temporal'!#REF!</definedName>
    <definedName name="DepG">'Temporal'!#REF!</definedName>
    <definedName name="DepH">'Temporal'!#REF!</definedName>
    <definedName name="DepI">'Temporal'!#REF!</definedName>
    <definedName name="DepJ">'Temporal'!#REF!</definedName>
    <definedName name="DepK">'Temporal'!#REF!</definedName>
    <definedName name="DepL">'Temporal'!#REF!</definedName>
    <definedName name="DepM">'Temporal'!#REF!</definedName>
    <definedName name="DepN">'Temporal'!#REF!</definedName>
    <definedName name="DepO">'Temporal'!#REF!</definedName>
    <definedName name="DepP">'Temporal'!#REF!</definedName>
    <definedName name="DepQ">'Temporal'!#REF!</definedName>
    <definedName name="DepR">'Temporal'!#REF!</definedName>
    <definedName name="DepS">'Temporal'!#REF!</definedName>
    <definedName name="DepT">'Temporal'!#REF!</definedName>
    <definedName name="El_Progreso">'Hoja1'!$H$14:$H$21</definedName>
    <definedName name="Escuintla">'Hoja1'!$K$14:$K$26</definedName>
    <definedName name="Eventos_Especiales">'Hoja1'!$O$50</definedName>
    <definedName name="Festivales_Deportivos_y_Recreativos">'Hoja1'!$P$50</definedName>
    <definedName name="Guatemala">'Hoja1'!$G$14:$G$30</definedName>
    <definedName name="Huehuetenango">'Hoja1'!$S$14:$S$45</definedName>
    <definedName name="Inclusion">'Hoja1'!$I$50:$I$51</definedName>
    <definedName name="Izabal">'Hoja1'!$X$14:$X$18</definedName>
    <definedName name="Jalapa">'Hoja1'!$AA$14:$AA$20</definedName>
    <definedName name="Jutiapa">'Hoja1'!$AB$14:$AB$30</definedName>
    <definedName name="Juventud">'Hoja1'!$G$50:$G$51</definedName>
    <definedName name="Mujer">'Hoja1'!$K$50:$K$52</definedName>
    <definedName name="Municipio">'Hoja1'!$B$19:$B$351</definedName>
    <definedName name="Niñez">'Hoja1'!$L$50</definedName>
    <definedName name="Pelota_Maya">'Hoja1'!$J$50:$J$51</definedName>
    <definedName name="Petén">'Hoja1'!$W$14:$W$27</definedName>
    <definedName name="Piramide">'Hoja1'!$R$50</definedName>
    <definedName name="pirámide">'Hoja1'!$R$50</definedName>
    <definedName name="Plan_Luz">'Hoja1'!$Q$50</definedName>
    <definedName name="Políticas" localSheetId="0">'Hoja1'!$A$3:$A$7</definedName>
    <definedName name="Producto">'Hoja1'!$C$3:$C$8</definedName>
    <definedName name="Progra">'Temporal'!#REF!</definedName>
    <definedName name="Progra1">'Temporal'!#REF!</definedName>
    <definedName name="Progra10">'Temporal'!#REF!</definedName>
    <definedName name="Progra11">'Temporal'!#REF!</definedName>
    <definedName name="Progra12">'Temporal'!#REF!</definedName>
    <definedName name="Progra13">'Temporal'!#REF!</definedName>
    <definedName name="Progra14">'Temporal'!#REF!</definedName>
    <definedName name="Progra15">'Temporal'!#REF!</definedName>
    <definedName name="Progra16">'Temporal'!#REF!</definedName>
    <definedName name="Progra17">'Temporal'!#REF!</definedName>
    <definedName name="Progra18">'Temporal'!#REF!</definedName>
    <definedName name="Progra19">'Temporal'!#REF!</definedName>
    <definedName name="Progra2">'Temporal'!#REF!</definedName>
    <definedName name="Progra3">'Temporal'!#REF!</definedName>
    <definedName name="Progra4">'Temporal'!#REF!</definedName>
    <definedName name="Progra5">'Temporal'!#REF!</definedName>
    <definedName name="Progra6">'Temporal'!#REF!</definedName>
    <definedName name="Progra7">'Temporal'!#REF!</definedName>
    <definedName name="Progra8">'Temporal'!#REF!</definedName>
    <definedName name="Progra9">'Temporal'!#REF!</definedName>
    <definedName name="Programa">'Hoja1'!$F$50:$F$63</definedName>
    <definedName name="Quetzaltenango">'Hoja1'!$O$14:$O$37</definedName>
    <definedName name="Quiché">'Hoja1'!$T$14:$T$34</definedName>
    <definedName name="Red_de_Promotores">'Hoja1'!$T$50</definedName>
    <definedName name="REGION">'Hoja1'!$C$19:$C$26</definedName>
    <definedName name="Retalhuleu">'Hoja1'!$Q$14:$Q$22</definedName>
    <definedName name="Sacatepéquez">'Hoja1'!$I$14:$I$29</definedName>
    <definedName name="San_Marcos">'Hoja1'!$R$14:$R$43</definedName>
    <definedName name="Santa_Rosa">'Hoja1'!$L$14:$L$27</definedName>
    <definedName name="Servicio_Civico">'Hoja1'!$S$50</definedName>
    <definedName name="Sololá">'Hoja1'!$M$14:$M$32</definedName>
    <definedName name="SUB">'Hoja1'!$D$3:$D$15</definedName>
    <definedName name="SUB_PRODUCTO">'Hoja1'!$D$3:$AI$15</definedName>
    <definedName name="SUBPRODUCTO">'Hoja1'!$D$3:$AI$15</definedName>
    <definedName name="Suchitepéquez">'Hoja1'!$P$14:$P$34</definedName>
    <definedName name="_xlnm.Print_Titles" localSheetId="0">'Temporal'!$1:$14</definedName>
    <definedName name="Totonicapán">'Hoja1'!$N$14:$N$21</definedName>
    <definedName name="Zacapa">'Hoja1'!$Y$14:$Y$24</definedName>
  </definedNames>
  <calcPr fullCalcOnLoad="1"/>
</workbook>
</file>

<file path=xl/sharedStrings.xml><?xml version="1.0" encoding="utf-8"?>
<sst xmlns="http://schemas.openxmlformats.org/spreadsheetml/2006/main" count="2279" uniqueCount="749">
  <si>
    <t>No</t>
  </si>
  <si>
    <t>DEPARTAMENTO</t>
  </si>
  <si>
    <t>MUNICIPIO</t>
  </si>
  <si>
    <t>UBICACIÓN</t>
  </si>
  <si>
    <t>Objetivo</t>
  </si>
  <si>
    <t>Guatemala</t>
  </si>
  <si>
    <t>FECHA</t>
  </si>
  <si>
    <t>Externa</t>
  </si>
  <si>
    <t>Temporal</t>
  </si>
  <si>
    <t>No. Gestión</t>
  </si>
  <si>
    <t>Ejecutada</t>
  </si>
  <si>
    <t>No Ejecutada</t>
  </si>
  <si>
    <t>Estatus</t>
  </si>
  <si>
    <t>ESTATUS LIQUIDACIÓN</t>
  </si>
  <si>
    <t>PRE-ORDEN</t>
  </si>
  <si>
    <t>CORRELATIVO</t>
  </si>
  <si>
    <t>PENDIENTE</t>
  </si>
  <si>
    <t>TRÁMITE</t>
  </si>
  <si>
    <t>FINALIZADA</t>
  </si>
  <si>
    <t xml:space="preserve">RESPONSABLE </t>
  </si>
  <si>
    <t>OBSERVACIONES DE LA ACTIVIDAD</t>
  </si>
  <si>
    <t>PROGRAMA</t>
  </si>
  <si>
    <t>LOGROS</t>
  </si>
  <si>
    <t>Nombre de la Actividad</t>
  </si>
  <si>
    <t>Actividad</t>
  </si>
  <si>
    <t>Fecha Inicio</t>
  </si>
  <si>
    <t>Fecha Final</t>
  </si>
  <si>
    <t>Totales</t>
  </si>
  <si>
    <t>Beneficiarios</t>
  </si>
  <si>
    <t>Total Niñez</t>
  </si>
  <si>
    <t>Total Juventud</t>
  </si>
  <si>
    <t>Total Mayor</t>
  </si>
  <si>
    <t xml:space="preserve">Niñez Maya MUJER </t>
  </si>
  <si>
    <t>Niñez Maya HOMBRE</t>
  </si>
  <si>
    <t xml:space="preserve">Niñez Garifuna HOMBRE </t>
  </si>
  <si>
    <t xml:space="preserve">Niñez Garifuna MUJER  </t>
  </si>
  <si>
    <t xml:space="preserve">Niñez Xinca HOMBRE </t>
  </si>
  <si>
    <t>Niñez Xinca MUJER</t>
  </si>
  <si>
    <t xml:space="preserve">Niñez Ladino HOMBRE </t>
  </si>
  <si>
    <t>Niñez Ladino MUJER</t>
  </si>
  <si>
    <t xml:space="preserve">Juventud Maya HOMBRE </t>
  </si>
  <si>
    <t>Juventud Maya MUJER</t>
  </si>
  <si>
    <t xml:space="preserve">Juventud Garifuna HOMBRE </t>
  </si>
  <si>
    <t>Juventud Garifuna MUJER</t>
  </si>
  <si>
    <t>Juventud Xinca HOMBRE</t>
  </si>
  <si>
    <t>Juventud Xinca MUJER</t>
  </si>
  <si>
    <t>Juventud Ladino HOMBRE</t>
  </si>
  <si>
    <t>Juventud Ladino MUJER</t>
  </si>
  <si>
    <t xml:space="preserve">Mayor  Maya HOMBRE </t>
  </si>
  <si>
    <t>Mayor Maya MUJER</t>
  </si>
  <si>
    <t>Mayor Ladino HOMBRE</t>
  </si>
  <si>
    <t>Mayor Ladino MUJER</t>
  </si>
  <si>
    <t>Mayor Xinca HOMBRE</t>
  </si>
  <si>
    <t xml:space="preserve">Mayor Xinca MUJER  </t>
  </si>
  <si>
    <t xml:space="preserve">Mayo Garifuna HOMBRE </t>
  </si>
  <si>
    <t>Mayor Garifuna MUJER</t>
  </si>
  <si>
    <t>CONSOLIDADO DE ACTIVIDADES REALIZADAS (Temporales y Externas)</t>
  </si>
  <si>
    <t>Costo aproximado sin viático ni combustible (basarse en POA)</t>
  </si>
  <si>
    <t>Total por Actividad</t>
  </si>
  <si>
    <t>Total General</t>
  </si>
  <si>
    <t>n/a</t>
  </si>
  <si>
    <t>Niñez</t>
  </si>
  <si>
    <t>PRODUCTO</t>
  </si>
  <si>
    <t>SUB PRODUCTO</t>
  </si>
  <si>
    <t xml:space="preserve">Adulto Maya HOMBRE </t>
  </si>
  <si>
    <t>Adulto Maya MUJER</t>
  </si>
  <si>
    <t xml:space="preserve">Adulto Garifuna HOMBRE </t>
  </si>
  <si>
    <t>Adulto Garifuna MUJER</t>
  </si>
  <si>
    <t xml:space="preserve">Adulto Xinca HOMBRE </t>
  </si>
  <si>
    <t>Adulto Xinca MUJER</t>
  </si>
  <si>
    <t>Adulto Ladino HOMBRE</t>
  </si>
  <si>
    <t>Adulto Ladino MUJER</t>
  </si>
  <si>
    <t>Total Adulto</t>
  </si>
  <si>
    <t>Juventud (13 a 29 años)</t>
  </si>
  <si>
    <t>NIÑÉZ (0 a 12 años)</t>
  </si>
  <si>
    <t>Adulto (30 a 59 años)</t>
  </si>
  <si>
    <t>Adulto Mayor (mayores de 60 años)</t>
  </si>
  <si>
    <t>Descripción de insumos y recurso humano utilizado</t>
  </si>
  <si>
    <t>LIMITANTES</t>
  </si>
  <si>
    <t>Coordinación Interinstitucional</t>
  </si>
  <si>
    <t>UNIDAD EJECUTORA: 104</t>
  </si>
  <si>
    <t>VICEMINISTERIO DEL DEPORTE Y LA RECREACIÓN</t>
  </si>
  <si>
    <t>DIRECCIÓN GENERAL DEL DEPORTE Y LA RECREACIÓN</t>
  </si>
  <si>
    <t>Política Asociada</t>
  </si>
  <si>
    <t>Total Hombre</t>
  </si>
  <si>
    <t>Total Mujer</t>
  </si>
  <si>
    <t>Total Niñez Hombre</t>
  </si>
  <si>
    <t>Total Niñez Mujer</t>
  </si>
  <si>
    <t>Total Juventud Hombre</t>
  </si>
  <si>
    <t>Total Juventud Mujer</t>
  </si>
  <si>
    <t>Total Adulto Hombre</t>
  </si>
  <si>
    <t>Total Adulto Mujer</t>
  </si>
  <si>
    <t>Total Mayor Hombre</t>
  </si>
  <si>
    <t>Total Mayor Mujer</t>
  </si>
  <si>
    <t>Programa</t>
  </si>
  <si>
    <t>Producto</t>
  </si>
  <si>
    <t>Sub Producto</t>
  </si>
  <si>
    <t>008-002-0005 Personas del sector laboral beneficiadas con acceso a la realización de actividades físicas, deportivas y recreativas</t>
  </si>
  <si>
    <t>008-002-0006  Personas de 60 años y más, beneficiados con acceso a la realización de actividades físicas, deportivas y recreativas</t>
  </si>
  <si>
    <t>008-002-0007  Personas con discapacidad beneficiados con actividades físicas, deportivas y recreativas adaptadas</t>
  </si>
  <si>
    <t>008-002-0008  Personas beneficiadas con acceso a la práctica y exhibición de juegos ancestrales y tradicionales</t>
  </si>
  <si>
    <t>008-002-0009  Eventos realizados por promotores deportivos y recreativos para promover la actividad física, el deporte no federado, no escolar y la recreación</t>
  </si>
  <si>
    <t>008-003-0001  Mujeres beneficiadas con acceso a actividades físicas, recreativas y de sensibilización para la prevención de la violencia</t>
  </si>
  <si>
    <t>008-004-0001 Personas de 13 a 29 años beneficiadas con actividades físicas y deportivas</t>
  </si>
  <si>
    <t>008-004-0003 Personas que prestan servicio cívico en la promoción de actividades físicas y deportivas</t>
  </si>
  <si>
    <t>008-005-0001  Personas que reciben implementos para la realización de actividades físicas, deportivas y de recreación física en su tiempo libre</t>
  </si>
  <si>
    <t>008-007-0002 Jóvenes beneficiados con actividades formativas y de recreación física asociadas a atención primaria y secundaria para la prevención del delito y criminalidad</t>
  </si>
  <si>
    <t>008-008-0001  Festivales deportivos y recreativos y otros eventos de carácter  especial, realizados para promover el acceso a la actividad física, el deporte no federado, no escolar y la recreación</t>
  </si>
  <si>
    <t>008-002 Personas beneficiadas con actividades deportivas no escolares, no federadas y de recreación</t>
  </si>
  <si>
    <t>008-003 Mujeres beneficiadas con acceso a actividades físicas, recreativas y de sensibilización para la prevención de la violencia</t>
  </si>
  <si>
    <t>008-004 Jóvenes beneficiados con actividades físicas y deportivas</t>
  </si>
  <si>
    <t>008-005 Personas que reciben implementos para la realización de actividades físicas, deportivas y de recreación física en su tiempo libre</t>
  </si>
  <si>
    <t>008-008 Festivales deportivos y recreativos y otros eventos de carácter  especial, realizados para promover el acceso a la actividad física, el deporte no federado, no escolar y la recreación</t>
  </si>
  <si>
    <t>008-002-0001  Niños y niñas de 4 a 13 años atendidos con actividades deportivas y recreativas</t>
  </si>
  <si>
    <t>008-007-0001 Personas que han delinquido y otras con potencial de realizar actividades ilícitas, beneficiadas con actividades formativas, deportivas y recreación física.</t>
  </si>
  <si>
    <t>Juventud</t>
  </si>
  <si>
    <t>Adulto Sector Laboral</t>
  </si>
  <si>
    <t>Adulto Mayor</t>
  </si>
  <si>
    <t>Mujer</t>
  </si>
  <si>
    <t>Capacidades Especiales</t>
  </si>
  <si>
    <t>Juegos Autóctonos y Tradicionales</t>
  </si>
  <si>
    <t>Inclusión y Convivencia</t>
  </si>
  <si>
    <t>Eventos Especiales</t>
  </si>
  <si>
    <t>Festivales Deportivos y Recreativos</t>
  </si>
  <si>
    <t>Plan Luz</t>
  </si>
  <si>
    <t>Pirámide</t>
  </si>
  <si>
    <t>Servicio Cívico</t>
  </si>
  <si>
    <t>Red de Promotores</t>
  </si>
  <si>
    <t>008-007 Personas en situación de vulnerabilidad beneficiadas con actividades deportivas, formativas y de recreación física</t>
  </si>
  <si>
    <t>Departamento</t>
  </si>
  <si>
    <t>Municipio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</si>
  <si>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</si>
  <si>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</si>
  <si>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</si>
  <si>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</si>
  <si>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</si>
  <si>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</si>
  <si>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</si>
  <si>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</si>
  <si>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</si>
  <si>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</si>
  <si>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</si>
  <si>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</si>
  <si>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</si>
  <si>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</si>
  <si>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</si>
  <si>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</si>
  <si>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</si>
  <si>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</si>
  <si>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</si>
  <si>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</si>
  <si>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</si>
  <si>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Región</t>
  </si>
  <si>
    <t>Región Metropolitana (I)</t>
  </si>
  <si>
    <t>Región Norte (II)</t>
  </si>
  <si>
    <t>Región Nororiental (III)</t>
  </si>
  <si>
    <t>Región Suroriental (IV)</t>
  </si>
  <si>
    <t>Región Central (V)</t>
  </si>
  <si>
    <t>Región Suroccidental (VI)</t>
  </si>
  <si>
    <t>Región Noroccidental (VII)</t>
  </si>
  <si>
    <t>Región Petén (VIII)</t>
  </si>
  <si>
    <t>Santa Catarina Pinula</t>
  </si>
  <si>
    <t>San José Pinula</t>
  </si>
  <si>
    <t>San José del Golfo</t>
  </si>
  <si>
    <t>Palencia</t>
  </si>
  <si>
    <t>Chinautla</t>
  </si>
  <si>
    <t>San Pedro Ayampuc</t>
  </si>
  <si>
    <t>Mixco</t>
  </si>
  <si>
    <t>San Pedro Sacatepéquez</t>
  </si>
  <si>
    <t>San Juan Sacatepéquez</t>
  </si>
  <si>
    <t>San Raymundo</t>
  </si>
  <si>
    <t>Chuarrancho</t>
  </si>
  <si>
    <t>Fraijanes</t>
  </si>
  <si>
    <t>Amatitlán</t>
  </si>
  <si>
    <t>Villa Nueva</t>
  </si>
  <si>
    <t>Villa Canales</t>
  </si>
  <si>
    <t>San Miguel Petapa</t>
  </si>
  <si>
    <t>Cobán</t>
  </si>
  <si>
    <t>San Pedro Carchá</t>
  </si>
  <si>
    <t>San Juan Chamelco</t>
  </si>
  <si>
    <t>San Cristóbal Verapaz</t>
  </si>
  <si>
    <t>Tactic</t>
  </si>
  <si>
    <t>Tucurú</t>
  </si>
  <si>
    <t>Tamahú</t>
  </si>
  <si>
    <t>Panzós</t>
  </si>
  <si>
    <t>Senahú</t>
  </si>
  <si>
    <t>Cahabón</t>
  </si>
  <si>
    <t>Lanquín</t>
  </si>
  <si>
    <t>Chahal</t>
  </si>
  <si>
    <t>Fray Bartolomé de las Casas</t>
  </si>
  <si>
    <t>Chisec</t>
  </si>
  <si>
    <t>Santa Cruz Verapaz</t>
  </si>
  <si>
    <t>Santa Catalina La Tinta</t>
  </si>
  <si>
    <t>Raxruhá</t>
  </si>
  <si>
    <t>Cubulco</t>
  </si>
  <si>
    <t>Santa Cruz el Chol</t>
  </si>
  <si>
    <t>Granados</t>
  </si>
  <si>
    <t>Purulhá</t>
  </si>
  <si>
    <t>Rabinal</t>
  </si>
  <si>
    <t>Salamá</t>
  </si>
  <si>
    <t>San Miguel Chicaj</t>
  </si>
  <si>
    <t>San Jerónimo</t>
  </si>
  <si>
    <t>Camotán</t>
  </si>
  <si>
    <t>Concepción Las Minas</t>
  </si>
  <si>
    <t>Esquipulas</t>
  </si>
  <si>
    <t>Ipala</t>
  </si>
  <si>
    <t>Jocotán</t>
  </si>
  <si>
    <t>Olopa</t>
  </si>
  <si>
    <t>Quezaltepeque</t>
  </si>
  <si>
    <t>San José La Arada</t>
  </si>
  <si>
    <t xml:space="preserve"> San Juan Ermita</t>
  </si>
  <si>
    <t>San Jacinto</t>
  </si>
  <si>
    <t>Guastatoya</t>
  </si>
  <si>
    <t>Morazán</t>
  </si>
  <si>
    <t>San Agustín Acasaguastlán</t>
  </si>
  <si>
    <t>San Rafael Petzal</t>
  </si>
  <si>
    <t>San Sebastián Coatán</t>
  </si>
  <si>
    <t>San Sebastián Huehuetenango</t>
  </si>
  <si>
    <t>Santa Ana Huista</t>
  </si>
  <si>
    <t>Santa Bárbara</t>
  </si>
  <si>
    <t>Santa Cruz Barillas</t>
  </si>
  <si>
    <t>Santa Eulalia</t>
  </si>
  <si>
    <t>Santiago Chimaltenango</t>
  </si>
  <si>
    <t>Tectitán</t>
  </si>
  <si>
    <t>Todos Santos Cuchumatán</t>
  </si>
  <si>
    <t>Unión Cantinil</t>
  </si>
  <si>
    <t>Santa Cruz del Quiché</t>
  </si>
  <si>
    <t>Canillá</t>
  </si>
  <si>
    <t>Chajul</t>
  </si>
  <si>
    <t>Chicamán</t>
  </si>
  <si>
    <t>Chiché</t>
  </si>
  <si>
    <t>Chichicastenango</t>
  </si>
  <si>
    <t>Chinique</t>
  </si>
  <si>
    <t>Cunén</t>
  </si>
  <si>
    <t>Ixcán</t>
  </si>
  <si>
    <t>Joyabaj</t>
  </si>
  <si>
    <t>Nebaj</t>
  </si>
  <si>
    <t>Pachalum</t>
  </si>
  <si>
    <t>Patzité</t>
  </si>
  <si>
    <t>Sacapulas</t>
  </si>
  <si>
    <t>San Andrés Sajcabajá</t>
  </si>
  <si>
    <t>San Antonio Ilotenango</t>
  </si>
  <si>
    <t>San Bartolomé Jocotenango</t>
  </si>
  <si>
    <t>San Juan Cotzal</t>
  </si>
  <si>
    <t>San Pedro Jocopilas</t>
  </si>
  <si>
    <t>Uspantán</t>
  </si>
  <si>
    <t>Dolores</t>
  </si>
  <si>
    <t>Zacualpa</t>
  </si>
  <si>
    <t>San Benito</t>
  </si>
  <si>
    <t>Flores</t>
  </si>
  <si>
    <t>San Francisco</t>
  </si>
  <si>
    <t>La Libertad</t>
  </si>
  <si>
    <t>San José</t>
  </si>
  <si>
    <t>Melchor de Mencos</t>
  </si>
  <si>
    <t>San Luis</t>
  </si>
  <si>
    <t>Poptún</t>
  </si>
  <si>
    <t>Santa Ana</t>
  </si>
  <si>
    <t>San Andrés</t>
  </si>
  <si>
    <t>Sayaxché</t>
  </si>
  <si>
    <t>San Cristóbal Acasaguastlán</t>
  </si>
  <si>
    <t>El Jícaro</t>
  </si>
  <si>
    <t>Sansare</t>
  </si>
  <si>
    <t>Sanarate</t>
  </si>
  <si>
    <t>San Antonio La Paz</t>
  </si>
  <si>
    <t>Puerto Barrios</t>
  </si>
  <si>
    <t>Livingston</t>
  </si>
  <si>
    <t>El Estor</t>
  </si>
  <si>
    <t>Morales</t>
  </si>
  <si>
    <t>Los Amates</t>
  </si>
  <si>
    <t>Cabañas</t>
  </si>
  <si>
    <t>Estanzuela</t>
  </si>
  <si>
    <t>Gualán</t>
  </si>
  <si>
    <t>Huité</t>
  </si>
  <si>
    <t>La Unión</t>
  </si>
  <si>
    <t>Río Hondo</t>
  </si>
  <si>
    <t>San Diego</t>
  </si>
  <si>
    <t>Teculután</t>
  </si>
  <si>
    <t>Usumatlán</t>
  </si>
  <si>
    <t>San Pedro Pinula</t>
  </si>
  <si>
    <t>San Luis Jilotepeque</t>
  </si>
  <si>
    <t>San Manuel Chaparrón</t>
  </si>
  <si>
    <t>San Carlos Alzatate</t>
  </si>
  <si>
    <t>Monjas</t>
  </si>
  <si>
    <t>Mataquescuintla</t>
  </si>
  <si>
    <t>Agua Blanca</t>
  </si>
  <si>
    <t>Asunción Mita</t>
  </si>
  <si>
    <t>Atescatempa</t>
  </si>
  <si>
    <t>Comapa</t>
  </si>
  <si>
    <t>Conguaco</t>
  </si>
  <si>
    <t>El Adelanto</t>
  </si>
  <si>
    <t>Jalpatagua</t>
  </si>
  <si>
    <t>Jeréz</t>
  </si>
  <si>
    <t>Moyuta</t>
  </si>
  <si>
    <t>Pasaco</t>
  </si>
  <si>
    <t>Quesada</t>
  </si>
  <si>
    <t>San José Acatempa</t>
  </si>
  <si>
    <t>Santa Catarina Mita</t>
  </si>
  <si>
    <t>Yupiltepeque</t>
  </si>
  <si>
    <t>Zapotitlán</t>
  </si>
  <si>
    <t>Cuilapa</t>
  </si>
  <si>
    <t>Casillas</t>
  </si>
  <si>
    <t>Chiquimulilla</t>
  </si>
  <si>
    <t>Guazacapán</t>
  </si>
  <si>
    <t>Nueva Santa Rosa</t>
  </si>
  <si>
    <t>Oratorio</t>
  </si>
  <si>
    <t>Pueblo Nuevo Viñas</t>
  </si>
  <si>
    <t>San Juan Tecuaco</t>
  </si>
  <si>
    <t>San Rafaél Las Flores</t>
  </si>
  <si>
    <t>Santa Cruz Naranjo</t>
  </si>
  <si>
    <t>Santa María Ixhuatán</t>
  </si>
  <si>
    <t>Santa Rosa de Lima</t>
  </si>
  <si>
    <t>Taxisco</t>
  </si>
  <si>
    <t>Barberena</t>
  </si>
  <si>
    <t>San José Poaquíl</t>
  </si>
  <si>
    <t>San Martín Jilotepeque</t>
  </si>
  <si>
    <t>San Juan Comalapa</t>
  </si>
  <si>
    <t>Santa Apolonia</t>
  </si>
  <si>
    <t>Tecpán Guatemala</t>
  </si>
  <si>
    <t>Patzún</t>
  </si>
  <si>
    <t>Pochuta</t>
  </si>
  <si>
    <t>Patzicía</t>
  </si>
  <si>
    <t>Santa Cruz Balanyá</t>
  </si>
  <si>
    <t>Acatenango</t>
  </si>
  <si>
    <t>San Pedro Yepocapa</t>
  </si>
  <si>
    <t>San Andrés Itzapa</t>
  </si>
  <si>
    <t>Parramos</t>
  </si>
  <si>
    <t>Olintepeque</t>
  </si>
  <si>
    <t>San Juan Ostuncalco</t>
  </si>
  <si>
    <t>Palestina de Los Altos</t>
  </si>
  <si>
    <t>Salcajá</t>
  </si>
  <si>
    <t>San Carlos Sija</t>
  </si>
  <si>
    <t>San Francisco La Unión</t>
  </si>
  <si>
    <t>San Martín Sacatepéquez</t>
  </si>
  <si>
    <t>San Mateo</t>
  </si>
  <si>
    <t>San Miguel Sigüilá</t>
  </si>
  <si>
    <t>Sibilia</t>
  </si>
  <si>
    <t>Zunil</t>
  </si>
  <si>
    <t>Aguacatán</t>
  </si>
  <si>
    <t>Chiantla</t>
  </si>
  <si>
    <t>Colotenango</t>
  </si>
  <si>
    <t>Concepción Huista</t>
  </si>
  <si>
    <t>Cuilco</t>
  </si>
  <si>
    <t>Jacaltenango</t>
  </si>
  <si>
    <t>La Democracia</t>
  </si>
  <si>
    <t>Malacatancito</t>
  </si>
  <si>
    <t>Nentón</t>
  </si>
  <si>
    <t>San Antonio Huista</t>
  </si>
  <si>
    <t>San Gaspar Ixchil</t>
  </si>
  <si>
    <t>San Ildefonso Ixtahuacán</t>
  </si>
  <si>
    <t>San Juan Atitán</t>
  </si>
  <si>
    <t>San Juan Ixcoy</t>
  </si>
  <si>
    <t>San Mateo Ixtatán</t>
  </si>
  <si>
    <t>San Miguel Acatán</t>
  </si>
  <si>
    <t>San Pedro Necta</t>
  </si>
  <si>
    <t>San Pedro Soloma</t>
  </si>
  <si>
    <t>San Rafael La Independencia</t>
  </si>
  <si>
    <t>Zaragoza</t>
  </si>
  <si>
    <t>El Tejar</t>
  </si>
  <si>
    <t>Guanagazapa</t>
  </si>
  <si>
    <t>Iztapa</t>
  </si>
  <si>
    <t>La Gomera</t>
  </si>
  <si>
    <t>Masagua</t>
  </si>
  <si>
    <t>Nueva Concepción</t>
  </si>
  <si>
    <t>Palín</t>
  </si>
  <si>
    <t>Puerto San José</t>
  </si>
  <si>
    <t>San Vicente Pacaya</t>
  </si>
  <si>
    <t>Santa Lucía Cotzumalguapa</t>
  </si>
  <si>
    <t>Siquinalá</t>
  </si>
  <si>
    <t>Tiquisate</t>
  </si>
  <si>
    <t>Alotenango</t>
  </si>
  <si>
    <t>Antigua Guatemala</t>
  </si>
  <si>
    <t>Ciudad Vieja</t>
  </si>
  <si>
    <t>Jocotenango</t>
  </si>
  <si>
    <t>Magdalena Milpas Altas</t>
  </si>
  <si>
    <t>Pastores</t>
  </si>
  <si>
    <t>San Antonio Aguas Calientes</t>
  </si>
  <si>
    <t>San Bartolomé Milpas Altas</t>
  </si>
  <si>
    <t>San Lucas Sacatepéquez</t>
  </si>
  <si>
    <t>San Miguel Dueñas</t>
  </si>
  <si>
    <t>Santa Catarina Barahona</t>
  </si>
  <si>
    <t>Santa Lucía Milpas Altas</t>
  </si>
  <si>
    <t>Santa María de Jesús</t>
  </si>
  <si>
    <t>Santiago Sacatepéquez</t>
  </si>
  <si>
    <t>Santo Domingo Xenacoj</t>
  </si>
  <si>
    <t>Sumpango</t>
  </si>
  <si>
    <t>Champerico</t>
  </si>
  <si>
    <t>El Asintal</t>
  </si>
  <si>
    <t>Nuevo San Carlos</t>
  </si>
  <si>
    <t>San Andrés Villa Seca</t>
  </si>
  <si>
    <t>San Martín Zapotitlán</t>
  </si>
  <si>
    <t>San Felipe</t>
  </si>
  <si>
    <t>San Sebastián</t>
  </si>
  <si>
    <t>Santa Cruz Muluá</t>
  </si>
  <si>
    <t>Ayutla</t>
  </si>
  <si>
    <t>Catarina</t>
  </si>
  <si>
    <t>Comitancillo</t>
  </si>
  <si>
    <t>Concepción Tutuapa</t>
  </si>
  <si>
    <t>El Quetzal</t>
  </si>
  <si>
    <t>El Rodeo</t>
  </si>
  <si>
    <t>El Tumbador</t>
  </si>
  <si>
    <t>Ixchiguán</t>
  </si>
  <si>
    <t xml:space="preserve"> La Reforma</t>
  </si>
  <si>
    <t>Malacatán</t>
  </si>
  <si>
    <t xml:space="preserve"> Nuevo Progreso</t>
  </si>
  <si>
    <t>Ocós</t>
  </si>
  <si>
    <t>Pajapita</t>
  </si>
  <si>
    <t>Esquipulas Palo Gordo</t>
  </si>
  <si>
    <t>San Juan Bautista</t>
  </si>
  <si>
    <t>San Lorenzo</t>
  </si>
  <si>
    <t>San Miguel Panán</t>
  </si>
  <si>
    <t>San Pablo Jocopilas</t>
  </si>
  <si>
    <t>Santa Barbara</t>
  </si>
  <si>
    <t>Santo Domingo Suchitepequez</t>
  </si>
  <si>
    <t>Santo Tomas La Unión</t>
  </si>
  <si>
    <t>Zunilito</t>
  </si>
  <si>
    <t>Momostenango</t>
  </si>
  <si>
    <t>San Andrés Xecul</t>
  </si>
  <si>
    <t>San Bartolo</t>
  </si>
  <si>
    <t>San Cristóbal Totonicapán</t>
  </si>
  <si>
    <t>San Francisco El Alto</t>
  </si>
  <si>
    <t>Santa Lucía La Reforma</t>
  </si>
  <si>
    <t>Santa María Chiquimula</t>
  </si>
  <si>
    <t>Almolonga</t>
  </si>
  <si>
    <t>Cabricán</t>
  </si>
  <si>
    <t>Cajolá</t>
  </si>
  <si>
    <t>Cantel</t>
  </si>
  <si>
    <t>Coatepeque</t>
  </si>
  <si>
    <t>Colomba</t>
  </si>
  <si>
    <t>Concepción Chiquirichapa</t>
  </si>
  <si>
    <t>El Palmar</t>
  </si>
  <si>
    <t>Flores Costa Cuca</t>
  </si>
  <si>
    <t>Génova</t>
  </si>
  <si>
    <t>Huitán</t>
  </si>
  <si>
    <t>La Esperanza</t>
  </si>
  <si>
    <t>San Antonio Sacatepéquez</t>
  </si>
  <si>
    <t>San Cristóbal Cucho</t>
  </si>
  <si>
    <t>San José Ojetenam</t>
  </si>
  <si>
    <t>San Miguel Ixtahuacán</t>
  </si>
  <si>
    <t>San Pablo</t>
  </si>
  <si>
    <t>San Rafaél Pie de La Cuesta</t>
  </si>
  <si>
    <t>Sibinal</t>
  </si>
  <si>
    <t>Sipacapa</t>
  </si>
  <si>
    <t>Tacaná</t>
  </si>
  <si>
    <t>Tajumulco</t>
  </si>
  <si>
    <t>Tejutla</t>
  </si>
  <si>
    <t>Río Blanco</t>
  </si>
  <si>
    <t>Concepción</t>
  </si>
  <si>
    <t>Nahualá</t>
  </si>
  <si>
    <t>Panajachel</t>
  </si>
  <si>
    <t>San Andrés Semetabaj</t>
  </si>
  <si>
    <t>San Antonio Palopó</t>
  </si>
  <si>
    <t>San José Chacayá</t>
  </si>
  <si>
    <t>San Juan La Laguna</t>
  </si>
  <si>
    <t>San Lucas Tolimán</t>
  </si>
  <si>
    <t>San Marcos La Laguna</t>
  </si>
  <si>
    <t>San Pablo La Laguna</t>
  </si>
  <si>
    <t>San Pedro La Laguna</t>
  </si>
  <si>
    <t>Santa Catarina Ixtahuacan</t>
  </si>
  <si>
    <t>Santa Catarina Palopó</t>
  </si>
  <si>
    <t>Santa Clara La Laguna</t>
  </si>
  <si>
    <t>Santa Cruz La Laguna</t>
  </si>
  <si>
    <t>Santa Lucía Utatlán</t>
  </si>
  <si>
    <t>Santa María Visitación</t>
  </si>
  <si>
    <t>Santiago Atitlán</t>
  </si>
  <si>
    <t>Mazatenango</t>
  </si>
  <si>
    <t>Chicacao</t>
  </si>
  <si>
    <t>Cuyotenango</t>
  </si>
  <si>
    <t>Patulul</t>
  </si>
  <si>
    <t>Pueblo Nuevo</t>
  </si>
  <si>
    <t>Río Bravo</t>
  </si>
  <si>
    <t>Samayac</t>
  </si>
  <si>
    <t>San Antonio Suchitepéquez</t>
  </si>
  <si>
    <t>San Bernardino</t>
  </si>
  <si>
    <t>San José El Ídolo</t>
  </si>
  <si>
    <t>San Gabriel</t>
  </si>
  <si>
    <t>San Francisco Zapotitlán</t>
  </si>
  <si>
    <t xml:space="preserve">Atención a comunidad Sepur Zarco </t>
  </si>
  <si>
    <t>Política Pública Chixoy</t>
  </si>
  <si>
    <t>Plan Nacional de Prevención de Embarazos en Adolescentes y Jóvenes (PLANEA)</t>
  </si>
  <si>
    <t xml:space="preserve">Política Nacional de Promoción y Desarrollo Integral de la Mujer y el Plan de Equidad de Oportunidades </t>
  </si>
  <si>
    <t xml:space="preserve">Plan  de Acción Interinstitucional de la Juventud –PAI- de la Política Nacional de Juventud –PNJ-. </t>
  </si>
  <si>
    <t>Política y Planes</t>
  </si>
  <si>
    <t>CONADI</t>
  </si>
  <si>
    <t>JEFATURA:</t>
  </si>
  <si>
    <t>PROGRAMA:</t>
  </si>
  <si>
    <t>ENCARGADO:</t>
  </si>
  <si>
    <t xml:space="preserve">SEMANA DEL </t>
  </si>
  <si>
    <t>Elaborado por:</t>
  </si>
  <si>
    <t>Fecha:</t>
  </si>
  <si>
    <t>Total general</t>
  </si>
  <si>
    <t>Cuenta de Temporal</t>
  </si>
  <si>
    <t>Cuenta de Externa</t>
  </si>
  <si>
    <t>Suma de Ejecutada</t>
  </si>
  <si>
    <t>Suma de No Ejecutada</t>
  </si>
  <si>
    <t>Suma de Total por Actividad</t>
  </si>
  <si>
    <t>ELABORADOR POR:</t>
  </si>
  <si>
    <t>FECHA:</t>
  </si>
  <si>
    <t>FIRMA:</t>
  </si>
  <si>
    <t>Áreas Sustantivas</t>
  </si>
  <si>
    <t>Patricia Santiago</t>
  </si>
  <si>
    <t>029 Cantidad de Integrantes en Comisión</t>
  </si>
  <si>
    <t>031 Cantidad de Integrantes en Comisión</t>
  </si>
  <si>
    <t>Total  Viaticos 031</t>
  </si>
  <si>
    <t>Total Q. por  comisión (031-029)</t>
  </si>
  <si>
    <t>Reconocimiento de gasto (029)</t>
  </si>
  <si>
    <t>No. De dias de Comisión</t>
  </si>
  <si>
    <t>Valores</t>
  </si>
  <si>
    <t>El_Progreso</t>
  </si>
  <si>
    <t>Santa_Rosa</t>
  </si>
  <si>
    <t>San_Marcos</t>
  </si>
  <si>
    <t>Baja_Verapaz</t>
  </si>
  <si>
    <t>Alta_Verapaz</t>
  </si>
  <si>
    <t>San José Poaquil</t>
  </si>
  <si>
    <t>San Francisco el Alto</t>
  </si>
  <si>
    <t>San Juan Ermita</t>
  </si>
  <si>
    <t>Comalapa</t>
  </si>
  <si>
    <t>San Rafael las Flores</t>
  </si>
  <si>
    <t>San José el Idolo</t>
  </si>
  <si>
    <t>Santa Catarina Ixtahuacán</t>
  </si>
  <si>
    <t>Santo Domingo Suchitepéquez</t>
  </si>
  <si>
    <t>El Chol</t>
  </si>
  <si>
    <t>Santa Clara la Laguna</t>
  </si>
  <si>
    <t>Santa Lucía la Reforma</t>
  </si>
  <si>
    <t>San Antonio la Paz</t>
  </si>
  <si>
    <t>San Miguel Siguilá</t>
  </si>
  <si>
    <t>Soloma</t>
  </si>
  <si>
    <t>Jerez</t>
  </si>
  <si>
    <t>Ostuncalco</t>
  </si>
  <si>
    <t>Ixtahuacán</t>
  </si>
  <si>
    <t>Quetzaltepeque</t>
  </si>
  <si>
    <t>San Rafael Pié de la Cuesta</t>
  </si>
  <si>
    <t>San Jorge</t>
  </si>
  <si>
    <t>Yepocapa</t>
  </si>
  <si>
    <t>Nuevo Progreso</t>
  </si>
  <si>
    <t>Las Cruces</t>
  </si>
  <si>
    <t>Santa Cruz la Laguna</t>
  </si>
  <si>
    <t>San Rafael la Independencia</t>
  </si>
  <si>
    <t>El Chal</t>
  </si>
  <si>
    <t>San Pablo la Laguna</t>
  </si>
  <si>
    <t>San Marcos la Laguna</t>
  </si>
  <si>
    <t>Santa Catalina la Tinta</t>
  </si>
  <si>
    <t>Petapa</t>
  </si>
  <si>
    <t>San Juan la Laguna</t>
  </si>
  <si>
    <t>Santo Tomás la Unión</t>
  </si>
  <si>
    <t>San Pedro la Laguna</t>
  </si>
  <si>
    <t>San Francisco la Unión</t>
  </si>
  <si>
    <t>San José La Máquina</t>
  </si>
  <si>
    <t>La Reforma</t>
  </si>
  <si>
    <t>Palestina de los Altos</t>
  </si>
  <si>
    <t>San José Ojetenán</t>
  </si>
  <si>
    <t>Barillas</t>
  </si>
  <si>
    <t>La Blanca</t>
  </si>
  <si>
    <t>Departamento1</t>
  </si>
  <si>
    <t xml:space="preserve">Rangos en celdas de departamento en deplegado es </t>
  </si>
  <si>
    <t>de DepA a DepT sin ñ</t>
  </si>
  <si>
    <t>Capacidades</t>
  </si>
  <si>
    <t>Inclusion</t>
  </si>
  <si>
    <t>Pelota_Maya</t>
  </si>
  <si>
    <t xml:space="preserve"> (PLANEA)</t>
  </si>
  <si>
    <t>Política Pública 
Chixoy</t>
  </si>
  <si>
    <t xml:space="preserve">Atención a comunidad 
Sepur Zarco </t>
  </si>
  <si>
    <t xml:space="preserve">PAI  PNJ </t>
  </si>
  <si>
    <t>Parque Central</t>
  </si>
  <si>
    <t>Sin Observaciones</t>
  </si>
  <si>
    <t>X</t>
  </si>
  <si>
    <t>Actividad Recreativa Interna un Día sin Estrés                         (AMIGSS)</t>
  </si>
  <si>
    <t>Promover la actividad física para un mejor desarrollo personal y laboral</t>
  </si>
  <si>
    <t>Instalaciones del Parque Erick Bernabé Barrondo zona 7.</t>
  </si>
  <si>
    <t>Colchonetas, hulas, cuerdas para saltar, lazos, conos, pelotas medicinales, sacos de nylon, bandas elásticas y personal del programa.</t>
  </si>
  <si>
    <t>Edwin Villela</t>
  </si>
  <si>
    <t xml:space="preserve">Se logró promover   la sana convivencia a través de la recreación e integración de los colaboradores. </t>
  </si>
  <si>
    <t>Inclusión</t>
  </si>
  <si>
    <t>Actividades Deportivas-Recreativas</t>
  </si>
  <si>
    <t>Prevenir el delito por medio de actividades lúdicas-recreativas</t>
  </si>
  <si>
    <t>PASE/JPS7PESDL/009-2018/dc Gestión 2018-141</t>
  </si>
  <si>
    <t>El Mezquital</t>
  </si>
  <si>
    <t>Inflables</t>
  </si>
  <si>
    <t>Miriam Santizo</t>
  </si>
  <si>
    <t>PNC</t>
  </si>
  <si>
    <t>Se realizo la primeria feria de prevención al delito, beneficiando a niños, jóvenes y adultos con actividades recreativas y deportivas</t>
  </si>
  <si>
    <t>Villa Lobos 1</t>
  </si>
  <si>
    <t>Se realizo una feria de prevención al delito, beneficiando a niños, jóvenes y adultos con actividades recreativas y deportivas</t>
  </si>
  <si>
    <t>"Conmemoración del Día Mundial de la Lucha Contra el Cáncer de Cérvix 2018"</t>
  </si>
  <si>
    <t>Apoyar en la recreación como medio para la prevención del cáncer de cérvix</t>
  </si>
  <si>
    <t>PASE/JPS/PESDL/202-2018-va  Gestión 2018-170</t>
  </si>
  <si>
    <t>Centro de Salud ubicado en la 10 avenida y 14 calle esquina zona 1</t>
  </si>
  <si>
    <t>2 bolsas de globos para globoflexia y 1 set de pintacaritas</t>
  </si>
  <si>
    <t>N/A</t>
  </si>
  <si>
    <t>Jessica Betsabé Bolaños López</t>
  </si>
  <si>
    <t>Ministerio de Salud Pública y Asistencia Social</t>
  </si>
  <si>
    <t>Se logró por medio de la Actividad Recreativa Externa "Conmemoración del Día Mundial de la Lucha Contra el Cáncer de Cérvix 2018", en el Centro de Salud, ubicado en la 10 avenida y 14 calle esquina zona 1, se logró sensibilizar a los niños y niñas invitados a la actividad  y conocieran sobre la prevención del cáncer de cérvix, también convivieran en armonía, creando vínculos de respeto y amistad con los demás niños y compartieron a través de, juegos, dinámicas, pintacaritas y globoflexia También hubo logros cuantitativos, con la participación de 100 niños y niñas.</t>
  </si>
  <si>
    <t>Fomentar la convivencia y la actividad física Recreativa</t>
  </si>
  <si>
    <t>Parque Erick Bernabé Barrondo zona 7</t>
  </si>
  <si>
    <t>sonido, bebida hidratante, , 9 instructores y la coordinadora</t>
  </si>
  <si>
    <t xml:space="preserve"> Licda. María Elena Enríquez</t>
  </si>
  <si>
    <t>Municipalidades  de Sacatepéquez</t>
  </si>
  <si>
    <t xml:space="preserve"> Se trabajo con el adulto mayor logrando incorporarlo en diferentes rutinas físicas y recreativas, por medio de varias actividades así como también recordar la Guatemala del Ayer</t>
  </si>
  <si>
    <t>No se conto con
 alimentación</t>
  </si>
  <si>
    <t>Derribando Muros/Días de convivencia socio-recreativa</t>
  </si>
  <si>
    <t>Promover la convivencia pacifica en los Centros Preventivos por medio del deporte y la recreación</t>
  </si>
  <si>
    <t>Centro de preventivo para hombres y mujeres Chimaltenango</t>
  </si>
  <si>
    <t xml:space="preserve">La actividad se va a reprogramar, quedando pendiente la fecha, no se realizó la actividad por falta de vehículo y viáticos. </t>
  </si>
  <si>
    <t>Fortalecimiento del Tejido Social/Días Familiares de Convivencia/Convivencias Fuera de la Comunidad</t>
  </si>
  <si>
    <t>Promover la convivencia pacifica en las comunidades por medio del deporte y la recreación</t>
  </si>
  <si>
    <t>Parque Central y Comunidades Aledañas</t>
  </si>
  <si>
    <t>Fortalecimiento del Tejido Social/Días Familiares de Convivencia/Olimpiadas Cooperativas</t>
  </si>
  <si>
    <t>Reducción de Daño/Días de convivencia recreativas de expresiones afectivas/Día del Cariño</t>
  </si>
  <si>
    <t>Promover la convivencia pacifica en las comunidad por medio del deporte y la recreación</t>
  </si>
  <si>
    <t xml:space="preserve">La Actividad se iba a realizar dentro de un Centro Penitenciario con los hijos de los reos, pero ese día no se pudo ingresar al centro </t>
  </si>
  <si>
    <t>Fortalecimiento del Tejido Social/Días Familiares de Convivencia/Divertilandia</t>
  </si>
  <si>
    <t>Carlos Oliva</t>
  </si>
  <si>
    <t>Marlon Winter</t>
  </si>
  <si>
    <t>Talleres y campañas de Sensibilización para la Mujer</t>
  </si>
  <si>
    <t>Que las mujeres se empoderen sobre sus derecho y conozcan sus obligaciones, haciéndoles conocer los diversos temas de la violencia</t>
  </si>
  <si>
    <t>Salón Municipal</t>
  </si>
  <si>
    <t>Elsa Orantes</t>
  </si>
  <si>
    <t>La actividad no fue ejecutada debido a la indisponibilidad de vehículo</t>
  </si>
  <si>
    <t>Actividades en Pro del Deporte y Recreación Pacífica</t>
  </si>
  <si>
    <t>Promover la recreación física, haciendo buen uso del tiempo libre y creando una cultura física</t>
  </si>
  <si>
    <t>PASE/JPS/PESDL/008-2018-va Gestión 2018-47</t>
  </si>
  <si>
    <t>Comunidad Jardines</t>
  </si>
  <si>
    <t xml:space="preserve">Juan Manuel Fiscal </t>
  </si>
  <si>
    <t>La actividad no se realizó porque la Municipalidad de San Miguel Petapa la reprogramó para el sábado 17/02/2018, en el mismo lugar. El nuevo pase y gestión es: PASE/JPS/PESDL/027-2018/dc  Gestión: 2018-47</t>
  </si>
  <si>
    <t>Erick  Bethancourt Méndez</t>
  </si>
  <si>
    <t>Avanzada Macro Mujer</t>
  </si>
  <si>
    <t>no se apoyara la actividad avanzada macro mujer, por motivo que asistirán ninguno del Programa Juventud</t>
  </si>
  <si>
    <t>Actividad Recreativa Interna 
Un dia Sin Estrés                         (AMIGSS)</t>
  </si>
  <si>
    <t>Se logró promover   la sana convivencia a través de la recreación e integración de los colaboradores.</t>
  </si>
  <si>
    <t>Fortalecimiento del Tejido Social/Días Familiares de Convivencia</t>
  </si>
  <si>
    <t>La Actividad no se realizo porque no se contaba con viáticos debido a que no se había aprobado el presupuesto</t>
  </si>
  <si>
    <t>Reducción de Daño/Días de convivencia recreativas de expresiones afectivas</t>
  </si>
  <si>
    <t>Centro de preventivo para hombres y mujeres Santa Elena</t>
  </si>
  <si>
    <t xml:space="preserve">Izabal </t>
  </si>
  <si>
    <t>Centro de preventivo para hombres y mujeres Puerto Barrios</t>
  </si>
  <si>
    <t>Centro de preventivo para hombres y mujeres Zacapa</t>
  </si>
  <si>
    <t>Centro de preventivo para hombres y mujeres cantel Mazatenango</t>
  </si>
  <si>
    <t xml:space="preserve">Centros Preventivos de detención para hombres y mujeres zona  18 col. Atlántida. Centros de Rehabilitación y Desintoxicación </t>
  </si>
  <si>
    <t>La Actividad no se realizo debido a que no se pudo ingresar ese día al Preventivo de zona 18</t>
  </si>
  <si>
    <t>Festival del Carnaval</t>
  </si>
  <si>
    <t xml:space="preserve">Promover las tradiciones guatemaltecas </t>
  </si>
  <si>
    <t>Parque Central de  la zona 1</t>
  </si>
  <si>
    <t>Alquiler de baños, tarima y sonido</t>
  </si>
  <si>
    <t>P.E.F.0043 
 P.E.F.0042</t>
  </si>
  <si>
    <t>31452018
31410968</t>
  </si>
  <si>
    <t>Apoyo de Municipalidad de Guatemala, Bomberos municipales, Cruz Roja y PNC</t>
  </si>
  <si>
    <t>Se logro que la población guatemalteca pudiera recordar costumbres y tradiciones guatemaltecas</t>
  </si>
  <si>
    <t>Festival Re-creo</t>
  </si>
  <si>
    <t>Buscar que la población guatemalteca atendida aproveche su tiempo libre, permitiendo por medio de la recreación tener una mejor salud y calidad de vida</t>
  </si>
  <si>
    <t xml:space="preserve">Parque Central </t>
  </si>
  <si>
    <t>Pinta caritas y globoflexia</t>
  </si>
  <si>
    <t>Kevin Boror</t>
  </si>
  <si>
    <t>Apoyo municipal</t>
  </si>
  <si>
    <t>se logro que la población de la localidad pudiera tener momentos de sana recreación</t>
  </si>
  <si>
    <t>Festival Re-creo (pase)</t>
  </si>
  <si>
    <t xml:space="preserve">PASE/JPS/PESDL/023-2018/dc 
s/ gestión
</t>
  </si>
  <si>
    <t>Campo de Feria</t>
  </si>
  <si>
    <t>Carlos Cinto</t>
  </si>
  <si>
    <t xml:space="preserve">PASE/JPS/PESDL/031-2018/ea 
gestión 2018-325
</t>
  </si>
  <si>
    <t>Edificio del Inde zona 9</t>
  </si>
  <si>
    <t>Flor de María Marroquín</t>
  </si>
  <si>
    <t xml:space="preserve">Se logro que los artistas se proyectaran ante la población </t>
  </si>
  <si>
    <t>Exhibición del Juego de la Pelota Maya</t>
  </si>
  <si>
    <t>Beneficiar a la población con actividades deportivas y recreativas</t>
  </si>
  <si>
    <t>7 Promotores del Programa  1 lazo, 2 pares de Zancos</t>
  </si>
  <si>
    <t>Se logro llenar las expectativas de la gente, la variedad de juegos con materiales de reciclaje</t>
  </si>
  <si>
    <t>Se cambio de exhibición de pelota maya a juegos autóctonos y tradicionales</t>
  </si>
  <si>
    <t xml:space="preserve">Fomentar y preservar el Ancestral Juego de la Pelota Maya como una alternativa mas de recreación </t>
  </si>
  <si>
    <t>No se realizó la actividad ya que aun no esta autorizado el POA 2018</t>
  </si>
  <si>
    <t>Salón municipal</t>
  </si>
  <si>
    <t>No se realizó debido a falta de transporte y se reprogramará</t>
  </si>
  <si>
    <t>PASE/JPS/PESDL/018-2018/dc     Gestión 2015-162</t>
  </si>
  <si>
    <t>Recurso Humano</t>
  </si>
  <si>
    <t>19 de enero al 22 de febrero</t>
  </si>
  <si>
    <t>Programas Sustentivos</t>
  </si>
  <si>
    <t>Juan José Comparini</t>
  </si>
  <si>
    <t>Febrero</t>
  </si>
  <si>
    <t>Etiquetas de fila</t>
  </si>
  <si>
    <t>Rallys campeones maduros</t>
  </si>
  <si>
    <t>Se llevo a cabo sin ningún inconveniente y se conto con mas participación de la esperada.
Sonido propio, no se gastó nada por parte del Ministerio</t>
  </si>
  <si>
    <t>Externa 
"Caravana del Zorro"</t>
  </si>
  <si>
    <t xml:space="preserve">Generar espacios de recreación y convivencia sana para la población guatemalteca, asi como hacer un mejor uso de tiempo libre a través del deporte </t>
  </si>
  <si>
    <t>Pase/JPS/PESDL/010-2018/dc
Gestión 2018-114</t>
  </si>
  <si>
    <t>Frente a la Plaza de la Constitución</t>
  </si>
  <si>
    <t>Tarima
Sonido</t>
  </si>
  <si>
    <t>00041</t>
  </si>
  <si>
    <t>31315041</t>
  </si>
  <si>
    <t>Rosa Allen</t>
  </si>
  <si>
    <t xml:space="preserve">Brindando apoyo al comité organizaro de la Caravana del Zorro con la finalidad de realizar un evento religioso de peregrinacioón de la fé católica rumbo a la Basílica de Esquipulas en motocicleta de todos los paraticipantes </t>
  </si>
  <si>
    <t>Actividad Recreativa Externa "Actividades en Pro del Deporte y la Recreación Pacífica"</t>
  </si>
  <si>
    <t xml:space="preserve">Promover actividades recreativas y deportivas para la niñez y la juventud del municipio de San Miguel Petapa del departamento de Guatemala </t>
  </si>
  <si>
    <t>PASE /JPS/PESDL/027-2018/dc  Gestión 2018-47</t>
  </si>
  <si>
    <t>1 bolsa de globos para globoflexia.  4 promotores</t>
  </si>
  <si>
    <t>Se realizó por medio de la Actividad Recreativa Externa "Actividades en Pro del Deporte y la Recreación Pacífica", en la Comunidad Jardines de San Miguel Petapa, se logró atender a los niños y niñas invitados a la actividad, también convivieran en armonía, creando vínculos de respeto y amistad con los demás niños y compartieron a través de, juegos, dinámicas, pintacaritas y globoflexia También hubo logros cuantitativos, con la participación de 75 niños y niñas.</t>
  </si>
  <si>
    <t>Actividad Recreativa Interna "Muévete al Ritmo de la Música"</t>
  </si>
  <si>
    <t>Promover la práctica deportiva como medio para el desarrollo motriz y educación del movimiento. Lograr que los niños y las niñas mejoren y desarrollen su coordinación motriz a través de la realización de coreografías infantiles e introducción a aeróbicos.</t>
  </si>
  <si>
    <t>Barrio Santa Teresa</t>
  </si>
  <si>
    <t>4 promotores</t>
  </si>
  <si>
    <t>Miriam Elizabeth Elías</t>
  </si>
  <si>
    <t>Municipalidad</t>
  </si>
  <si>
    <t>Se realizó por medio de la Actividad Recreativa Interna "Muévete al Ritmo de la Música", en el Barrio Santa Teresa del municipio de Nueva Concepción del Departamento de Escuintla, se logró atender a los niños y niñas invitados a la actividad, también convivieran en armonía, creando vínculos de respeto y amistad con los demás niños y compartieron a través de coreografías infantiles e introducción a los aeróbicos. También hubo logros cuantitativos, con la participación de 200 niños y niñas.</t>
  </si>
  <si>
    <t>Se realizó por medio de la Actividad Recreativa Interna "Muévete al Ritmo de la Música", en el municipio de Pueblo Nuevo del Departamento de Suchitepéquez, se logró atender a los niños y niñas invitados a la actividad, también convivieran en armonía, creando vínculos de respeto y amistad con los demás niños y compartieron a través de coreografías infantiles e introducción a los aeróbicos. También hubo logros cuantitativos, con la participación de 300 niños y niñas.</t>
  </si>
  <si>
    <t>Cancha Polideportiva</t>
  </si>
  <si>
    <t>Se realizó por medio de la Actividad Recreativa Interna "Muévete al Ritmo de la Música", en el municipio de La Blanca del Departamento de San Marcos, se logró atender a los niños y niñas invitados a la actividad, también convivieran en armonía, creando vínculos de respeto y amistad con los demás niños y compartieron a través de coreografías infantiles e introducción a los aeróbicos. También hubo logros cuantitativos, con la participación de 300 niños y niñas.</t>
  </si>
  <si>
    <t>Actividad Recreativa Interna       Muévete y Haz el Cambio                      (Villa Canales)</t>
  </si>
  <si>
    <t xml:space="preserve">Municipalidad e Instituciones públicas y privadas </t>
  </si>
  <si>
    <t>Actividad cancelada debido a falta de transporte para trasladar a los instructores.</t>
  </si>
  <si>
    <t>Actividad Recreativa Interna "Muévete y Haz el Cambio"                (Villa Nueva)</t>
  </si>
  <si>
    <t>Inflables, globoflexia, pintacaritas</t>
  </si>
  <si>
    <t>PNC, Municipalidad de Chinautla</t>
  </si>
  <si>
    <t>Se beneficiaron niños, jóvenes y adultos vulnerables con actividades deportivas y recreativas</t>
  </si>
  <si>
    <t>Fortalecimiento del Tejido Socia/ Días familiares de convivencia</t>
  </si>
  <si>
    <t>Granja modelo de Rehabilitación Pavoncito</t>
  </si>
  <si>
    <t>Sistema Penitenciario</t>
  </si>
  <si>
    <t>Se beneficiaron a privados de libertad dentro de sistemas penitenciario acompañados de sus familias, con actividades deportivas y recreativas</t>
  </si>
  <si>
    <t xml:space="preserve">Escuintla </t>
  </si>
  <si>
    <t>Granja modelo de Rehabilitación canada Escuintla</t>
  </si>
  <si>
    <t xml:space="preserve">Día Internacional del Síndrome de Asperger </t>
  </si>
  <si>
    <t>Realizar actividades que permitan que los niños y jóvenes puedan socializar a través de la actividad física y la recreación.</t>
  </si>
  <si>
    <t xml:space="preserve">Parque Erick Bernabé Barrondo García </t>
  </si>
  <si>
    <t xml:space="preserve">1Inflable, 100 botellas de agua pura, 1 cama elástica, 100 almuerzos, 1 servicio de sonido </t>
  </si>
  <si>
    <t>PCE-031 PCE-032</t>
  </si>
  <si>
    <t>31484144    31484109</t>
  </si>
  <si>
    <t>Miguel González</t>
  </si>
  <si>
    <t xml:space="preserve">Coordinación conjunta con la Asociación Nacional del Síndrome de Asperger </t>
  </si>
  <si>
    <t xml:space="preserve">Compartir información sobre lo que es el síndrome e integrar a familias de diferentes departamentos en actividades recreativas y de socialización para los niños, jóvenes y adultos con Asperger </t>
  </si>
  <si>
    <t xml:space="preserve">PASE/JPS/PESDL/05-2018-va
Gestión 2018-6 
</t>
  </si>
  <si>
    <t>Se logro que la población de Cuilapa Santa Rosa pudiera recrearse sana mente con las actividades propias del Festival Re-Creo</t>
  </si>
  <si>
    <t>No hubo vehículo para el traslado del personal</t>
  </si>
  <si>
    <t xml:space="preserve">PASE/JPS/PESDL/015-2018-va
Gestión 2018-139
</t>
  </si>
  <si>
    <t>por decisión de autoridades del lugar la actividad ya no se realizó</t>
  </si>
  <si>
    <t>se reprogramó la actividad para el mes de mayo</t>
  </si>
  <si>
    <t>se canceló la actividad por falta de vehículos</t>
  </si>
  <si>
    <t>Se logró que la población de Cuilapa Santa Rosa pudiera recrearse sana mente con las actividades propias del Festival Re-Creo</t>
  </si>
  <si>
    <t>PASE/JPS/PESDL/040-2018/PJPM Gestión 2018-438</t>
  </si>
  <si>
    <t>El Salvador</t>
  </si>
  <si>
    <t>San Salvador</t>
  </si>
  <si>
    <t>San Salvador y el departamento de San Vicente de la República de El Salvador</t>
  </si>
  <si>
    <t xml:space="preserve">3 Promotores del Programa  </t>
  </si>
  <si>
    <t>Se logro realizar la capacitación a los docentes de Educación Física</t>
  </si>
  <si>
    <t>Los 3 promotores que viajaron lo hicieron sin viáticos al país vecino</t>
  </si>
  <si>
    <t xml:space="preserve">Se realizó capacitación a docentes de educación física del Salvador y una Exhibición de Pelota Maya </t>
  </si>
  <si>
    <t>La actividad no se realizó porque no se ha autorizado el POA</t>
  </si>
  <si>
    <t>Taller y campaña de sensibilización</t>
  </si>
  <si>
    <t>Concientizar para que las mujeres se empoderen sobre sus derecho y conozcan sus obligaciones, haciéndoles conocer los diversos temas de la violencia</t>
  </si>
  <si>
    <t>Beatriz Orantes</t>
  </si>
  <si>
    <t>No se llevó a cabo la actividad por falta de vehículo. Se reprogramó la actividad para abril.</t>
  </si>
  <si>
    <t>Salón Municipal de Canalitos</t>
  </si>
  <si>
    <t>MENSUAL</t>
  </si>
  <si>
    <t>FEBRERO</t>
  </si>
</sst>
</file>

<file path=xl/styles.xml><?xml version="1.0" encoding="utf-8"?>
<styleSheet xmlns="http://schemas.openxmlformats.org/spreadsheetml/2006/main">
  <numFmts count="11">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_-[$€]* #,##0.00_-;\-[$€]* #,##0.00_-;_-[$€]* &quot;-&quot;??_-;_-@_-"/>
    <numFmt numFmtId="165" formatCode="d/mmm/yyyy;@"/>
    <numFmt numFmtId="166" formatCode="[$Q-100A]#,##0.00_);\([$Q-100A]#,##0.00\)"/>
  </numFmts>
  <fonts count="57">
    <font>
      <sz val="10"/>
      <name val="Arial"/>
      <family val="0"/>
    </font>
    <font>
      <sz val="11"/>
      <color indexed="8"/>
      <name val="Calibri"/>
      <family val="2"/>
    </font>
    <font>
      <sz val="12"/>
      <color indexed="8"/>
      <name val="Comic Sans MS"/>
      <family val="2"/>
    </font>
    <font>
      <b/>
      <sz val="12"/>
      <color indexed="8"/>
      <name val="Calibri"/>
      <family val="2"/>
    </font>
    <font>
      <sz val="12"/>
      <name val="Calibri"/>
      <family val="2"/>
    </font>
    <font>
      <b/>
      <sz val="12"/>
      <name val="Calibri"/>
      <family val="2"/>
    </font>
    <font>
      <sz val="12"/>
      <color indexed="8"/>
      <name val="Calibri"/>
      <family val="2"/>
    </font>
    <font>
      <sz val="12"/>
      <color indexed="9"/>
      <name val="Calibri"/>
      <family val="2"/>
    </font>
    <font>
      <b/>
      <sz val="12"/>
      <color indexed="9"/>
      <name val="Calibri"/>
      <family val="2"/>
    </font>
    <font>
      <sz val="10"/>
      <color indexed="8"/>
      <name val="Arial"/>
      <family val="2"/>
    </font>
    <font>
      <b/>
      <sz val="10"/>
      <color indexed="8"/>
      <name val="Arial"/>
      <family val="2"/>
    </font>
    <font>
      <b/>
      <sz val="10"/>
      <name val="Arial"/>
      <family val="2"/>
    </font>
    <font>
      <sz val="12"/>
      <name val="Arial"/>
      <family val="2"/>
    </font>
    <font>
      <sz val="11"/>
      <name val="Arial"/>
      <family val="2"/>
    </font>
    <font>
      <sz val="11"/>
      <color indexed="8"/>
      <name val="Arial"/>
      <family val="2"/>
    </font>
    <font>
      <b/>
      <sz val="1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2"/>
      <color theme="1"/>
      <name val="Comic Sans MS"/>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sz val="10"/>
      <color theme="1"/>
      <name val="Arial"/>
      <family val="2"/>
    </font>
    <font>
      <b/>
      <sz val="10"/>
      <color theme="1"/>
      <name val="Arial"/>
      <family val="2"/>
    </font>
    <font>
      <sz val="12"/>
      <color theme="1"/>
      <name val="Calibri"/>
      <family val="2"/>
    </font>
    <font>
      <b/>
      <sz val="12"/>
      <color theme="0"/>
      <name val="Calibri"/>
      <family val="2"/>
    </font>
    <font>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indexed="10"/>
        <bgColor indexed="64"/>
      </patternFill>
    </fill>
    <fill>
      <patternFill patternType="solid">
        <fgColor theme="9"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7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bottom style="thin"/>
    </border>
    <border>
      <left/>
      <right/>
      <top/>
      <bottom style="medium"/>
    </border>
    <border>
      <left style="thin"/>
      <right/>
      <top/>
      <bottom style="thin"/>
    </border>
    <border>
      <left style="thin"/>
      <right/>
      <top style="thin"/>
      <bottom style="thin"/>
    </border>
    <border>
      <left/>
      <right/>
      <top style="thin"/>
      <bottom style="thin"/>
    </border>
    <border>
      <left style="medium"/>
      <right style="medium"/>
      <top style="medium"/>
      <bottom/>
    </border>
    <border>
      <left/>
      <right style="thin"/>
      <top style="thin"/>
      <bottom style="thin"/>
    </border>
    <border>
      <left style="medium"/>
      <right/>
      <top style="medium"/>
      <bottom style="medium"/>
    </border>
    <border>
      <left style="thin"/>
      <right style="thin"/>
      <top/>
      <bottom style="thin"/>
    </border>
    <border>
      <left style="medium"/>
      <right/>
      <top style="medium"/>
      <bottom/>
    </border>
    <border>
      <left style="thin"/>
      <right style="thin"/>
      <top/>
      <bottom/>
    </border>
    <border>
      <left style="thin"/>
      <right style="thin"/>
      <top style="thin"/>
      <bottom/>
    </border>
    <border>
      <left style="medium"/>
      <right style="medium"/>
      <top/>
      <bottom style="medium"/>
    </border>
    <border>
      <left style="medium"/>
      <right style="medium"/>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164" fontId="0" fillId="0" borderId="0" applyFon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33"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37">
    <xf numFmtId="0" fontId="0" fillId="0" borderId="0" xfId="0" applyAlignment="1">
      <alignment/>
    </xf>
    <xf numFmtId="0" fontId="4" fillId="0" borderId="0" xfId="0" applyFont="1" applyAlignment="1">
      <alignment/>
    </xf>
    <xf numFmtId="0" fontId="5" fillId="0" borderId="0" xfId="0" applyFont="1" applyBorder="1" applyAlignment="1" applyProtection="1">
      <alignment horizontal="left" vertical="center" wrapText="1"/>
      <protection locked="0"/>
    </xf>
    <xf numFmtId="0" fontId="4" fillId="0" borderId="0" xfId="0" applyFont="1" applyFill="1" applyAlignment="1">
      <alignment/>
    </xf>
    <xf numFmtId="0" fontId="4" fillId="0" borderId="10" xfId="0" applyFont="1" applyFill="1" applyBorder="1" applyAlignment="1" applyProtection="1">
      <alignment horizontal="center" vertical="center" wrapText="1"/>
      <protection locked="0"/>
    </xf>
    <xf numFmtId="0" fontId="5" fillId="8"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Alignment="1">
      <alignment vertical="center"/>
    </xf>
    <xf numFmtId="0" fontId="5" fillId="0" borderId="0" xfId="0" applyFont="1" applyFill="1" applyAlignment="1">
      <alignment horizontal="center" vertical="center"/>
    </xf>
    <xf numFmtId="0" fontId="5" fillId="33" borderId="0" xfId="0" applyFont="1" applyFill="1" applyAlignment="1">
      <alignment horizontal="center" vertical="center"/>
    </xf>
    <xf numFmtId="0" fontId="51" fillId="0" borderId="0" xfId="0" applyFont="1" applyFill="1" applyAlignment="1">
      <alignment horizontal="center"/>
    </xf>
    <xf numFmtId="0" fontId="5" fillId="8" borderId="10" xfId="52" applyFont="1" applyFill="1" applyBorder="1" applyAlignment="1">
      <alignment horizontal="center" vertical="center" wrapText="1"/>
      <protection/>
    </xf>
    <xf numFmtId="0" fontId="51" fillId="8" borderId="1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0" xfId="0" applyFont="1" applyFill="1" applyBorder="1" applyAlignment="1">
      <alignment horizontal="left" vertical="center"/>
    </xf>
    <xf numFmtId="0" fontId="51" fillId="0" borderId="0" xfId="0" applyFont="1" applyFill="1" applyAlignment="1">
      <alignment horizontal="left"/>
    </xf>
    <xf numFmtId="0" fontId="4" fillId="0" borderId="0" xfId="0" applyFont="1" applyAlignment="1">
      <alignment horizontal="center"/>
    </xf>
    <xf numFmtId="0" fontId="5"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1" fillId="0" borderId="0" xfId="0" applyFont="1" applyFill="1" applyBorder="1" applyAlignment="1">
      <alignment vertical="center" wrapText="1"/>
    </xf>
    <xf numFmtId="0" fontId="4" fillId="0" borderId="0" xfId="0" applyFont="1" applyFill="1" applyAlignment="1">
      <alignment horizontal="left"/>
    </xf>
    <xf numFmtId="0" fontId="52" fillId="0" borderId="0" xfId="0" applyFont="1" applyFill="1" applyAlignment="1">
      <alignment/>
    </xf>
    <xf numFmtId="0" fontId="53" fillId="0" borderId="0" xfId="0" applyFont="1" applyFill="1" applyAlignment="1">
      <alignment/>
    </xf>
    <xf numFmtId="0" fontId="52" fillId="0" borderId="0" xfId="0" applyFont="1" applyFill="1" applyBorder="1" applyAlignment="1">
      <alignment/>
    </xf>
    <xf numFmtId="0" fontId="52" fillId="0" borderId="0" xfId="0" applyFont="1" applyFill="1" applyBorder="1" applyAlignment="1">
      <alignment horizontal="left"/>
    </xf>
    <xf numFmtId="0" fontId="52" fillId="0" borderId="0" xfId="0" applyFont="1" applyFill="1" applyBorder="1" applyAlignment="1">
      <alignment horizontal="left" vertical="center"/>
    </xf>
    <xf numFmtId="0" fontId="52" fillId="0" borderId="0" xfId="0" applyFont="1" applyFill="1" applyBorder="1" applyAlignment="1">
      <alignment horizontal="left" vertical="center" wrapText="1"/>
    </xf>
    <xf numFmtId="0" fontId="52" fillId="0" borderId="0" xfId="0" applyFont="1" applyFill="1" applyBorder="1" applyAlignment="1">
      <alignment/>
    </xf>
    <xf numFmtId="0" fontId="52" fillId="0" borderId="0" xfId="0" applyFont="1" applyFill="1" applyBorder="1" applyAlignment="1">
      <alignment vertical="center" wrapText="1"/>
    </xf>
    <xf numFmtId="0" fontId="11" fillId="0" borderId="0" xfId="0" applyFont="1" applyAlignment="1">
      <alignment/>
    </xf>
    <xf numFmtId="165" fontId="4" fillId="34" borderId="10" xfId="56" applyNumberFormat="1" applyFont="1" applyFill="1" applyBorder="1" applyAlignment="1" applyProtection="1">
      <alignment horizontal="center" vertical="center" wrapText="1"/>
      <protection locked="0"/>
    </xf>
    <xf numFmtId="0" fontId="54" fillId="0" borderId="10" xfId="0" applyFont="1" applyBorder="1" applyAlignment="1" applyProtection="1">
      <alignment horizontal="center" vertical="center" wrapText="1"/>
      <protection locked="0"/>
    </xf>
    <xf numFmtId="0" fontId="54" fillId="0" borderId="10" xfId="0" applyFont="1" applyBorder="1" applyAlignment="1" applyProtection="1">
      <alignment horizontal="center" vertical="center"/>
      <protection locked="0"/>
    </xf>
    <xf numFmtId="3" fontId="7" fillId="35" borderId="10" xfId="0" applyNumberFormat="1" applyFont="1" applyFill="1" applyBorder="1" applyAlignment="1" applyProtection="1">
      <alignment horizontal="center" vertical="center" wrapText="1"/>
      <protection locked="0"/>
    </xf>
    <xf numFmtId="8" fontId="4" fillId="0" borderId="10" xfId="0" applyNumberFormat="1" applyFont="1" applyBorder="1" applyAlignment="1" applyProtection="1">
      <alignment horizontal="center" vertical="center"/>
      <protection locked="0"/>
    </xf>
    <xf numFmtId="8"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54" fillId="0" borderId="11" xfId="0" applyFont="1" applyBorder="1" applyAlignment="1" applyProtection="1">
      <alignment horizontal="center" vertical="center" wrapText="1"/>
      <protection locked="0"/>
    </xf>
    <xf numFmtId="0" fontId="5" fillId="0" borderId="0" xfId="0" applyFont="1" applyFill="1" applyAlignment="1">
      <alignment horizontal="left"/>
    </xf>
    <xf numFmtId="0" fontId="4" fillId="0" borderId="12" xfId="0" applyFont="1" applyFill="1" applyBorder="1" applyAlignment="1" applyProtection="1">
      <alignment horizontal="left"/>
      <protection locked="0"/>
    </xf>
    <xf numFmtId="0" fontId="51" fillId="0" borderId="0" xfId="0" applyFont="1" applyFill="1" applyAlignment="1">
      <alignment horizontal="right"/>
    </xf>
    <xf numFmtId="0" fontId="4" fillId="0" borderId="12" xfId="0" applyFont="1" applyFill="1" applyBorder="1" applyAlignment="1">
      <alignment/>
    </xf>
    <xf numFmtId="0" fontId="4" fillId="0" borderId="0" xfId="0" applyFont="1" applyAlignment="1">
      <alignment horizontal="righ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NumberFormat="1" applyAlignment="1">
      <alignment/>
    </xf>
    <xf numFmtId="3" fontId="0" fillId="0" borderId="0" xfId="0" applyNumberFormat="1" applyAlignment="1">
      <alignment/>
    </xf>
    <xf numFmtId="0" fontId="0" fillId="0" borderId="12" xfId="0" applyBorder="1" applyAlignment="1">
      <alignment/>
    </xf>
    <xf numFmtId="0" fontId="11" fillId="0" borderId="0" xfId="0" applyFont="1" applyAlignment="1">
      <alignment horizontal="right"/>
    </xf>
    <xf numFmtId="0" fontId="4" fillId="34" borderId="10" xfId="56" applyFont="1" applyFill="1" applyBorder="1" applyAlignment="1" applyProtection="1">
      <alignment horizontal="center" vertical="center" wrapText="1"/>
      <protection locked="0"/>
    </xf>
    <xf numFmtId="3" fontId="4" fillId="0" borderId="10" xfId="0" applyNumberFormat="1" applyFont="1" applyFill="1" applyBorder="1" applyAlignment="1" applyProtection="1">
      <alignment horizontal="center" vertical="center"/>
      <protection hidden="1"/>
    </xf>
    <xf numFmtId="0" fontId="4" fillId="36" borderId="10" xfId="0" applyFont="1" applyFill="1" applyBorder="1" applyAlignment="1" applyProtection="1">
      <alignment horizontal="center" vertical="center"/>
      <protection locked="0"/>
    </xf>
    <xf numFmtId="0" fontId="4" fillId="37" borderId="10" xfId="0" applyFont="1" applyFill="1" applyBorder="1" applyAlignment="1" applyProtection="1">
      <alignment horizontal="center" vertical="center"/>
      <protection locked="0"/>
    </xf>
    <xf numFmtId="0" fontId="4" fillId="10" borderId="10"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5" fillId="0" borderId="0" xfId="0" applyFont="1" applyAlignment="1">
      <alignment horizontal="center" vertical="center"/>
    </xf>
    <xf numFmtId="0" fontId="5" fillId="8" borderId="14"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0" xfId="0" applyFont="1" applyFill="1" applyBorder="1" applyAlignment="1">
      <alignment horizontal="center" vertical="center"/>
    </xf>
    <xf numFmtId="3" fontId="5" fillId="8" borderId="10" xfId="0" applyNumberFormat="1" applyFont="1" applyFill="1" applyBorder="1" applyAlignment="1">
      <alignment horizontal="center" vertical="center"/>
    </xf>
    <xf numFmtId="3" fontId="5" fillId="8"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0" fontId="5" fillId="0" borderId="0" xfId="52" applyFont="1" applyFill="1" applyBorder="1" applyAlignment="1">
      <alignment horizontal="center" vertical="center" wrapText="1"/>
      <protection/>
    </xf>
    <xf numFmtId="49" fontId="5" fillId="8" borderId="10" xfId="52" applyNumberFormat="1" applyFont="1" applyFill="1" applyBorder="1" applyAlignment="1">
      <alignment horizontal="center" vertical="center" wrapText="1"/>
      <protection/>
    </xf>
    <xf numFmtId="0" fontId="4" fillId="0" borderId="0" xfId="0" applyFont="1" applyAlignment="1">
      <alignment horizontal="center" vertical="center"/>
    </xf>
    <xf numFmtId="0" fontId="51" fillId="0" borderId="0" xfId="0" applyFont="1" applyFill="1" applyAlignment="1">
      <alignment horizontal="center" vertical="center"/>
    </xf>
    <xf numFmtId="0" fontId="0" fillId="19" borderId="16" xfId="0" applyFill="1" applyBorder="1" applyAlignment="1">
      <alignment horizontal="center" vertical="center"/>
    </xf>
    <xf numFmtId="0" fontId="0" fillId="13" borderId="10" xfId="0" applyFill="1" applyBorder="1" applyAlignment="1">
      <alignment/>
    </xf>
    <xf numFmtId="0" fontId="0" fillId="13" borderId="14" xfId="0" applyFill="1" applyBorder="1" applyAlignment="1">
      <alignment/>
    </xf>
    <xf numFmtId="0" fontId="0" fillId="13" borderId="17" xfId="0" applyFill="1" applyBorder="1" applyAlignment="1">
      <alignment/>
    </xf>
    <xf numFmtId="0" fontId="12" fillId="14" borderId="18" xfId="0" applyFont="1" applyFill="1" applyBorder="1" applyAlignment="1">
      <alignment horizontal="center" vertical="center"/>
    </xf>
    <xf numFmtId="0" fontId="12" fillId="2" borderId="19" xfId="0" applyFont="1" applyFill="1" applyBorder="1" applyAlignment="1">
      <alignment/>
    </xf>
    <xf numFmtId="0" fontId="12" fillId="2" borderId="10" xfId="0" applyFont="1" applyFill="1" applyBorder="1" applyAlignment="1">
      <alignment/>
    </xf>
    <xf numFmtId="0" fontId="0" fillId="0" borderId="0" xfId="0" applyFont="1" applyAlignment="1">
      <alignment/>
    </xf>
    <xf numFmtId="0" fontId="4" fillId="0" borderId="10" xfId="56" applyFont="1" applyFill="1" applyBorder="1" applyAlignment="1" applyProtection="1">
      <alignment horizontal="center" vertical="center" wrapText="1"/>
      <protection locked="0"/>
    </xf>
    <xf numFmtId="0" fontId="0" fillId="17" borderId="10" xfId="0" applyFill="1" applyBorder="1" applyAlignment="1">
      <alignment horizontal="center" vertical="center"/>
    </xf>
    <xf numFmtId="0" fontId="52" fillId="17" borderId="10" xfId="0" applyFont="1" applyFill="1" applyBorder="1" applyAlignment="1">
      <alignment horizontal="center" vertical="center"/>
    </xf>
    <xf numFmtId="0" fontId="0" fillId="16" borderId="20" xfId="0" applyFont="1" applyFill="1" applyBorder="1" applyAlignment="1">
      <alignment horizontal="center" vertical="center"/>
    </xf>
    <xf numFmtId="0" fontId="13" fillId="4" borderId="10" xfId="0" applyFont="1" applyFill="1" applyBorder="1" applyAlignment="1">
      <alignment horizontal="left" vertical="center"/>
    </xf>
    <xf numFmtId="0" fontId="56" fillId="4" borderId="10" xfId="0" applyFont="1" applyFill="1" applyBorder="1" applyAlignment="1">
      <alignment horizontal="left" vertical="center"/>
    </xf>
    <xf numFmtId="0" fontId="52" fillId="4" borderId="0" xfId="0" applyFont="1" applyFill="1" applyAlignment="1">
      <alignment/>
    </xf>
    <xf numFmtId="0" fontId="0" fillId="5" borderId="10" xfId="0" applyFont="1" applyFill="1" applyBorder="1" applyAlignment="1">
      <alignment horizontal="center" vertical="center" wrapText="1"/>
    </xf>
    <xf numFmtId="0" fontId="0" fillId="5" borderId="10" xfId="0" applyFill="1" applyBorder="1" applyAlignment="1">
      <alignment horizontal="center" vertical="center"/>
    </xf>
    <xf numFmtId="0" fontId="0" fillId="5" borderId="10" xfId="0" applyFill="1" applyBorder="1" applyAlignment="1">
      <alignment horizontal="center" vertical="center" wrapText="1"/>
    </xf>
    <xf numFmtId="0" fontId="0" fillId="5" borderId="10" xfId="0" applyFont="1" applyFill="1" applyBorder="1" applyAlignment="1">
      <alignment horizontal="center" vertical="center"/>
    </xf>
    <xf numFmtId="0" fontId="52" fillId="5" borderId="0" xfId="0" applyFont="1" applyFill="1" applyAlignment="1">
      <alignment/>
    </xf>
    <xf numFmtId="0" fontId="52" fillId="38" borderId="10" xfId="0" applyFont="1" applyFill="1" applyBorder="1" applyAlignment="1">
      <alignment horizontal="center" vertical="center"/>
    </xf>
    <xf numFmtId="0" fontId="0" fillId="38" borderId="21" xfId="0" applyFill="1" applyBorder="1" applyAlignment="1">
      <alignment horizontal="center" vertical="center" wrapText="1"/>
    </xf>
    <xf numFmtId="166" fontId="4" fillId="19" borderId="10" xfId="0" applyNumberFormat="1" applyFont="1" applyFill="1" applyBorder="1" applyAlignment="1" applyProtection="1">
      <alignment horizontal="center" vertical="center"/>
      <protection hidden="1"/>
    </xf>
    <xf numFmtId="166" fontId="4" fillId="17" borderId="10" xfId="0" applyNumberFormat="1" applyFont="1" applyFill="1" applyBorder="1" applyAlignment="1" applyProtection="1">
      <alignment horizontal="center" vertical="center"/>
      <protection hidden="1"/>
    </xf>
    <xf numFmtId="3" fontId="4" fillId="14" borderId="10" xfId="0" applyNumberFormat="1" applyFont="1" applyFill="1" applyBorder="1" applyAlignment="1" applyProtection="1">
      <alignment horizontal="center" vertical="center"/>
      <protection hidden="1"/>
    </xf>
    <xf numFmtId="3" fontId="4" fillId="17" borderId="10" xfId="0" applyNumberFormat="1" applyFont="1" applyFill="1" applyBorder="1" applyAlignment="1" applyProtection="1">
      <alignment horizontal="center" vertical="center"/>
      <protection hidden="1" locked="0"/>
    </xf>
    <xf numFmtId="0" fontId="4" fillId="13" borderId="10" xfId="0"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center" vertical="center" wrapText="1"/>
      <protection locked="0"/>
    </xf>
    <xf numFmtId="0" fontId="4" fillId="34" borderId="22" xfId="0" applyFont="1" applyFill="1" applyBorder="1" applyAlignment="1" applyProtection="1">
      <alignment horizontal="center" vertical="center" wrapText="1"/>
      <protection locked="0"/>
    </xf>
    <xf numFmtId="165" fontId="4" fillId="34" borderId="22" xfId="0" applyNumberFormat="1" applyFont="1" applyFill="1" applyBorder="1" applyAlignment="1" applyProtection="1">
      <alignment horizontal="center" vertical="center" wrapText="1"/>
      <protection locked="0"/>
    </xf>
    <xf numFmtId="0" fontId="54" fillId="34" borderId="22" xfId="0" applyFont="1" applyFill="1" applyBorder="1" applyAlignment="1" applyProtection="1">
      <alignment horizontal="center" vertical="center" wrapText="1"/>
      <protection locked="0"/>
    </xf>
    <xf numFmtId="165" fontId="54" fillId="34" borderId="22" xfId="0" applyNumberFormat="1" applyFont="1" applyFill="1" applyBorder="1" applyAlignment="1" applyProtection="1">
      <alignment horizontal="center" vertical="center" wrapText="1"/>
      <protection locked="0"/>
    </xf>
    <xf numFmtId="14" fontId="4" fillId="0" borderId="10" xfId="0" applyNumberFormat="1" applyFont="1" applyBorder="1" applyAlignment="1" applyProtection="1">
      <alignment horizontal="center" vertical="center" wrapText="1"/>
      <protection locked="0"/>
    </xf>
    <xf numFmtId="8" fontId="4" fillId="0" borderId="10" xfId="0" applyNumberFormat="1" applyFont="1" applyBorder="1" applyAlignment="1" applyProtection="1" quotePrefix="1">
      <alignment horizontal="center" vertical="center" wrapText="1"/>
      <protection locked="0"/>
    </xf>
    <xf numFmtId="0" fontId="12" fillId="0" borderId="10" xfId="0" applyFont="1" applyBorder="1" applyAlignment="1" applyProtection="1">
      <alignment horizontal="center" vertical="center" wrapText="1"/>
      <protection locked="0"/>
    </xf>
    <xf numFmtId="0" fontId="54" fillId="0" borderId="10"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16" fontId="4" fillId="34" borderId="22" xfId="0" applyNumberFormat="1" applyFont="1" applyFill="1" applyBorder="1" applyAlignment="1" applyProtection="1">
      <alignment horizontal="center" vertical="center" wrapText="1"/>
      <protection locked="0"/>
    </xf>
    <xf numFmtId="16" fontId="54" fillId="34" borderId="22"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14" fontId="4" fillId="0" borderId="10" xfId="0" applyNumberFormat="1" applyFont="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protection/>
    </xf>
    <xf numFmtId="0" fontId="5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4" fillId="0" borderId="10" xfId="0" applyFont="1" applyBorder="1" applyAlignment="1" applyProtection="1">
      <alignment horizontal="center" vertical="center"/>
      <protection/>
    </xf>
    <xf numFmtId="0" fontId="4" fillId="34" borderId="10" xfId="56" applyFont="1" applyFill="1" applyBorder="1" applyAlignment="1" applyProtection="1">
      <alignment horizontal="center" vertical="center" wrapText="1"/>
      <protection/>
    </xf>
    <xf numFmtId="14" fontId="12" fillId="0" borderId="10"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protection locked="0"/>
    </xf>
    <xf numFmtId="0" fontId="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16" xfId="0" applyFont="1" applyBorder="1" applyAlignment="1">
      <alignment horizontal="center"/>
    </xf>
    <xf numFmtId="0" fontId="4" fillId="0" borderId="10" xfId="0" applyFont="1" applyFill="1" applyBorder="1" applyAlignment="1" applyProtection="1">
      <alignment horizontal="center" vertical="center"/>
      <protection locked="0"/>
    </xf>
    <xf numFmtId="0" fontId="5" fillId="0" borderId="0" xfId="0" applyFont="1" applyFill="1" applyBorder="1" applyAlignment="1">
      <alignment horizontal="center" vertical="center" wrapText="1"/>
    </xf>
    <xf numFmtId="0" fontId="51" fillId="8" borderId="22" xfId="0" applyFont="1" applyFill="1" applyBorder="1" applyAlignment="1">
      <alignment horizontal="center" vertical="center" wrapText="1"/>
    </xf>
    <xf numFmtId="0" fontId="5" fillId="8" borderId="14" xfId="52" applyFont="1" applyFill="1" applyBorder="1" applyAlignment="1">
      <alignment horizontal="center" vertical="center" wrapText="1"/>
      <protection/>
    </xf>
    <xf numFmtId="0" fontId="5" fillId="8" borderId="15" xfId="52" applyFont="1" applyFill="1" applyBorder="1" applyAlignment="1">
      <alignment horizontal="center" vertical="center" wrapText="1"/>
      <protection/>
    </xf>
    <xf numFmtId="0" fontId="5" fillId="8" borderId="17" xfId="52" applyFont="1" applyFill="1" applyBorder="1" applyAlignment="1">
      <alignment horizontal="center" vertical="center" wrapText="1"/>
      <protection/>
    </xf>
    <xf numFmtId="0" fontId="5" fillId="8" borderId="14"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14" xfId="0" applyFont="1" applyFill="1" applyBorder="1" applyAlignment="1" applyProtection="1">
      <alignment horizontal="center" vertical="center" wrapText="1"/>
      <protection locked="0"/>
    </xf>
    <xf numFmtId="0" fontId="5" fillId="8" borderId="17" xfId="0" applyFont="1" applyFill="1" applyBorder="1" applyAlignment="1" applyProtection="1">
      <alignment horizontal="center" vertical="center" wrapText="1"/>
      <protection locked="0"/>
    </xf>
    <xf numFmtId="0" fontId="55" fillId="39" borderId="14" xfId="0" applyFont="1" applyFill="1" applyBorder="1" applyAlignment="1">
      <alignment horizontal="center" vertical="center"/>
    </xf>
    <xf numFmtId="0" fontId="55" fillId="39" borderId="15" xfId="0" applyFont="1" applyFill="1" applyBorder="1" applyAlignment="1">
      <alignment horizontal="center" vertical="center"/>
    </xf>
    <xf numFmtId="0" fontId="55" fillId="39" borderId="17" xfId="0" applyFont="1" applyFill="1" applyBorder="1" applyAlignment="1">
      <alignment horizontal="center" vertical="center"/>
    </xf>
    <xf numFmtId="0" fontId="5" fillId="8" borderId="15" xfId="0"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5" xfId="55"/>
    <cellStyle name="Normal 6" xfId="56"/>
    <cellStyle name="Normal 7"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21</xdr:row>
      <xdr:rowOff>0</xdr:rowOff>
    </xdr:from>
    <xdr:ext cx="0" cy="438150"/>
    <xdr:sp>
      <xdr:nvSpPr>
        <xdr:cNvPr id="1" name="2 Rectángulo"/>
        <xdr:cNvSpPr>
          <a:spLocks/>
        </xdr:cNvSpPr>
      </xdr:nvSpPr>
      <xdr:spPr>
        <a:xfrm>
          <a:off x="16887825" y="149066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2"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3"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4"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5"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6"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7"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8"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9"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10"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11"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12"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13"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14"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15"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16"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17"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18"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19"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20"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21"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22"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23"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24"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25"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26"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27"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28"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29"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30"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31"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32"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33"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34"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35"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36"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37"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38"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39"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40"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41"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42"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43"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44"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45"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46"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47"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48"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49"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50"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51"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52"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53"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54"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55"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56"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57"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58"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59"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75</xdr:row>
      <xdr:rowOff>0</xdr:rowOff>
    </xdr:from>
    <xdr:ext cx="0" cy="438150"/>
    <xdr:sp>
      <xdr:nvSpPr>
        <xdr:cNvPr id="60" name="2 Rectángulo"/>
        <xdr:cNvSpPr>
          <a:spLocks/>
        </xdr:cNvSpPr>
      </xdr:nvSpPr>
      <xdr:spPr>
        <a:xfrm>
          <a:off x="16887825" y="868299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9525</xdr:colOff>
      <xdr:row>0</xdr:row>
      <xdr:rowOff>38100</xdr:rowOff>
    </xdr:from>
    <xdr:to>
      <xdr:col>1</xdr:col>
      <xdr:colOff>876300</xdr:colOff>
      <xdr:row>3</xdr:row>
      <xdr:rowOff>0</xdr:rowOff>
    </xdr:to>
    <xdr:pic>
      <xdr:nvPicPr>
        <xdr:cNvPr id="61" name="64 Imagen" descr="IMG-20180122-WA0009 (1).jpg"/>
        <xdr:cNvPicPr preferRelativeResize="1">
          <a:picLocks noChangeAspect="1"/>
        </xdr:cNvPicPr>
      </xdr:nvPicPr>
      <xdr:blipFill>
        <a:blip r:embed="rId1"/>
        <a:stretch>
          <a:fillRect/>
        </a:stretch>
      </xdr:blipFill>
      <xdr:spPr>
        <a:xfrm>
          <a:off x="9525" y="38100"/>
          <a:ext cx="1962150" cy="1152525"/>
        </a:xfrm>
        <a:prstGeom prst="rect">
          <a:avLst/>
        </a:prstGeom>
        <a:noFill/>
        <a:ln w="9525" cmpd="sng">
          <a:noFill/>
        </a:ln>
      </xdr:spPr>
    </xdr:pic>
    <xdr:clientData/>
  </xdr:twoCellAnchor>
  <xdr:oneCellAnchor>
    <xdr:from>
      <xdr:col>12</xdr:col>
      <xdr:colOff>0</xdr:colOff>
      <xdr:row>21</xdr:row>
      <xdr:rowOff>0</xdr:rowOff>
    </xdr:from>
    <xdr:ext cx="0" cy="438150"/>
    <xdr:sp>
      <xdr:nvSpPr>
        <xdr:cNvPr id="62" name="2 Rectángulo"/>
        <xdr:cNvSpPr>
          <a:spLocks/>
        </xdr:cNvSpPr>
      </xdr:nvSpPr>
      <xdr:spPr>
        <a:xfrm>
          <a:off x="16887825" y="149066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21</xdr:row>
      <xdr:rowOff>0</xdr:rowOff>
    </xdr:from>
    <xdr:ext cx="0" cy="438150"/>
    <xdr:sp>
      <xdr:nvSpPr>
        <xdr:cNvPr id="63" name="2 Rectángulo"/>
        <xdr:cNvSpPr>
          <a:spLocks/>
        </xdr:cNvSpPr>
      </xdr:nvSpPr>
      <xdr:spPr>
        <a:xfrm>
          <a:off x="16887825" y="149066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21</xdr:row>
      <xdr:rowOff>219075</xdr:rowOff>
    </xdr:from>
    <xdr:ext cx="0" cy="438150"/>
    <xdr:sp>
      <xdr:nvSpPr>
        <xdr:cNvPr id="64" name="2 Rectángulo"/>
        <xdr:cNvSpPr>
          <a:spLocks/>
        </xdr:cNvSpPr>
      </xdr:nvSpPr>
      <xdr:spPr>
        <a:xfrm>
          <a:off x="16887825" y="151257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247650</xdr:rowOff>
    </xdr:from>
    <xdr:ext cx="0" cy="504825"/>
    <xdr:sp>
      <xdr:nvSpPr>
        <xdr:cNvPr id="65" name="2 Rectángulo"/>
        <xdr:cNvSpPr>
          <a:spLocks/>
        </xdr:cNvSpPr>
      </xdr:nvSpPr>
      <xdr:spPr>
        <a:xfrm>
          <a:off x="16887825" y="2056447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27</xdr:row>
      <xdr:rowOff>247650</xdr:rowOff>
    </xdr:from>
    <xdr:ext cx="0" cy="504825"/>
    <xdr:sp>
      <xdr:nvSpPr>
        <xdr:cNvPr id="66" name="2 Rectángulo"/>
        <xdr:cNvSpPr>
          <a:spLocks/>
        </xdr:cNvSpPr>
      </xdr:nvSpPr>
      <xdr:spPr>
        <a:xfrm>
          <a:off x="16887825" y="2216467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21</xdr:row>
      <xdr:rowOff>0</xdr:rowOff>
    </xdr:from>
    <xdr:ext cx="0" cy="438150"/>
    <xdr:sp>
      <xdr:nvSpPr>
        <xdr:cNvPr id="67" name="2 Rectángulo"/>
        <xdr:cNvSpPr>
          <a:spLocks/>
        </xdr:cNvSpPr>
      </xdr:nvSpPr>
      <xdr:spPr>
        <a:xfrm>
          <a:off x="16887825" y="149066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0" cy="504825"/>
    <xdr:sp>
      <xdr:nvSpPr>
        <xdr:cNvPr id="68" name="2 Rectángulo"/>
        <xdr:cNvSpPr>
          <a:spLocks/>
        </xdr:cNvSpPr>
      </xdr:nvSpPr>
      <xdr:spPr>
        <a:xfrm>
          <a:off x="16887825" y="2031682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28</xdr:row>
      <xdr:rowOff>0</xdr:rowOff>
    </xdr:from>
    <xdr:ext cx="0" cy="3305175"/>
    <xdr:sp>
      <xdr:nvSpPr>
        <xdr:cNvPr id="69" name="2 Rectángulo"/>
        <xdr:cNvSpPr>
          <a:spLocks/>
        </xdr:cNvSpPr>
      </xdr:nvSpPr>
      <xdr:spPr>
        <a:xfrm>
          <a:off x="16887825" y="23517225"/>
          <a:ext cx="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28</xdr:row>
      <xdr:rowOff>0</xdr:rowOff>
    </xdr:from>
    <xdr:ext cx="0" cy="4114800"/>
    <xdr:sp>
      <xdr:nvSpPr>
        <xdr:cNvPr id="70" name="2 Rectángulo"/>
        <xdr:cNvSpPr>
          <a:spLocks/>
        </xdr:cNvSpPr>
      </xdr:nvSpPr>
      <xdr:spPr>
        <a:xfrm>
          <a:off x="16887825" y="23517225"/>
          <a:ext cx="0" cy="411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28</xdr:row>
      <xdr:rowOff>0</xdr:rowOff>
    </xdr:from>
    <xdr:ext cx="0" cy="3171825"/>
    <xdr:sp>
      <xdr:nvSpPr>
        <xdr:cNvPr id="71" name="2 Rectángulo"/>
        <xdr:cNvSpPr>
          <a:spLocks/>
        </xdr:cNvSpPr>
      </xdr:nvSpPr>
      <xdr:spPr>
        <a:xfrm>
          <a:off x="16887825" y="23517225"/>
          <a:ext cx="0" cy="3171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28</xdr:row>
      <xdr:rowOff>0</xdr:rowOff>
    </xdr:from>
    <xdr:ext cx="0" cy="3171825"/>
    <xdr:sp>
      <xdr:nvSpPr>
        <xdr:cNvPr id="72" name="2 Rectángulo"/>
        <xdr:cNvSpPr>
          <a:spLocks/>
        </xdr:cNvSpPr>
      </xdr:nvSpPr>
      <xdr:spPr>
        <a:xfrm>
          <a:off x="16887825" y="23517225"/>
          <a:ext cx="0" cy="3171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28</xdr:row>
      <xdr:rowOff>0</xdr:rowOff>
    </xdr:from>
    <xdr:ext cx="0" cy="3171825"/>
    <xdr:sp>
      <xdr:nvSpPr>
        <xdr:cNvPr id="73" name="2 Rectángulo"/>
        <xdr:cNvSpPr>
          <a:spLocks/>
        </xdr:cNvSpPr>
      </xdr:nvSpPr>
      <xdr:spPr>
        <a:xfrm>
          <a:off x="16887825" y="23517225"/>
          <a:ext cx="0" cy="3171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3705225"/>
    <xdr:sp>
      <xdr:nvSpPr>
        <xdr:cNvPr id="74" name="2 Rectángulo"/>
        <xdr:cNvSpPr>
          <a:spLocks/>
        </xdr:cNvSpPr>
      </xdr:nvSpPr>
      <xdr:spPr>
        <a:xfrm>
          <a:off x="16887825" y="28660725"/>
          <a:ext cx="0" cy="3705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3705225"/>
    <xdr:sp>
      <xdr:nvSpPr>
        <xdr:cNvPr id="75" name="2 Rectángulo"/>
        <xdr:cNvSpPr>
          <a:spLocks/>
        </xdr:cNvSpPr>
      </xdr:nvSpPr>
      <xdr:spPr>
        <a:xfrm>
          <a:off x="16887825" y="28660725"/>
          <a:ext cx="0" cy="3705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2381250"/>
    <xdr:sp>
      <xdr:nvSpPr>
        <xdr:cNvPr id="76" name="2 Rectángulo"/>
        <xdr:cNvSpPr>
          <a:spLocks/>
        </xdr:cNvSpPr>
      </xdr:nvSpPr>
      <xdr:spPr>
        <a:xfrm>
          <a:off x="16887825" y="28660725"/>
          <a:ext cx="0" cy="2381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504825"/>
    <xdr:sp>
      <xdr:nvSpPr>
        <xdr:cNvPr id="77" name="2 Rectángulo"/>
        <xdr:cNvSpPr>
          <a:spLocks/>
        </xdr:cNvSpPr>
      </xdr:nvSpPr>
      <xdr:spPr>
        <a:xfrm>
          <a:off x="16887825" y="2866072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504825"/>
    <xdr:sp>
      <xdr:nvSpPr>
        <xdr:cNvPr id="78" name="2 Rectángulo"/>
        <xdr:cNvSpPr>
          <a:spLocks/>
        </xdr:cNvSpPr>
      </xdr:nvSpPr>
      <xdr:spPr>
        <a:xfrm>
          <a:off x="16887825" y="2866072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28</xdr:row>
      <xdr:rowOff>0</xdr:rowOff>
    </xdr:from>
    <xdr:ext cx="0" cy="438150"/>
    <xdr:sp>
      <xdr:nvSpPr>
        <xdr:cNvPr id="79" name="2 Rectángulo"/>
        <xdr:cNvSpPr>
          <a:spLocks/>
        </xdr:cNvSpPr>
      </xdr:nvSpPr>
      <xdr:spPr>
        <a:xfrm>
          <a:off x="16887825" y="235172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28</xdr:row>
      <xdr:rowOff>0</xdr:rowOff>
    </xdr:from>
    <xdr:ext cx="0" cy="438150"/>
    <xdr:sp>
      <xdr:nvSpPr>
        <xdr:cNvPr id="80" name="2 Rectángulo"/>
        <xdr:cNvSpPr>
          <a:spLocks/>
        </xdr:cNvSpPr>
      </xdr:nvSpPr>
      <xdr:spPr>
        <a:xfrm>
          <a:off x="16887825" y="235172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28</xdr:row>
      <xdr:rowOff>0</xdr:rowOff>
    </xdr:from>
    <xdr:ext cx="0" cy="438150"/>
    <xdr:sp>
      <xdr:nvSpPr>
        <xdr:cNvPr id="81" name="2 Rectángulo"/>
        <xdr:cNvSpPr>
          <a:spLocks/>
        </xdr:cNvSpPr>
      </xdr:nvSpPr>
      <xdr:spPr>
        <a:xfrm>
          <a:off x="16887825" y="235172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28</xdr:row>
      <xdr:rowOff>0</xdr:rowOff>
    </xdr:from>
    <xdr:ext cx="0" cy="438150"/>
    <xdr:sp>
      <xdr:nvSpPr>
        <xdr:cNvPr id="82" name="2 Rectángulo"/>
        <xdr:cNvSpPr>
          <a:spLocks/>
        </xdr:cNvSpPr>
      </xdr:nvSpPr>
      <xdr:spPr>
        <a:xfrm>
          <a:off x="16887825" y="235172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28</xdr:row>
      <xdr:rowOff>219075</xdr:rowOff>
    </xdr:from>
    <xdr:ext cx="0" cy="2905125"/>
    <xdr:sp>
      <xdr:nvSpPr>
        <xdr:cNvPr id="83" name="2 Rectángulo"/>
        <xdr:cNvSpPr>
          <a:spLocks/>
        </xdr:cNvSpPr>
      </xdr:nvSpPr>
      <xdr:spPr>
        <a:xfrm>
          <a:off x="16887825" y="23736300"/>
          <a:ext cx="0" cy="2905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32</xdr:row>
      <xdr:rowOff>219075</xdr:rowOff>
    </xdr:from>
    <xdr:ext cx="0" cy="3219450"/>
    <xdr:sp>
      <xdr:nvSpPr>
        <xdr:cNvPr id="84" name="2 Rectángulo"/>
        <xdr:cNvSpPr>
          <a:spLocks/>
        </xdr:cNvSpPr>
      </xdr:nvSpPr>
      <xdr:spPr>
        <a:xfrm>
          <a:off x="16887825" y="27851100"/>
          <a:ext cx="0" cy="3219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31</xdr:row>
      <xdr:rowOff>219075</xdr:rowOff>
    </xdr:from>
    <xdr:ext cx="0" cy="3057525"/>
    <xdr:sp>
      <xdr:nvSpPr>
        <xdr:cNvPr id="85" name="2 Rectángulo"/>
        <xdr:cNvSpPr>
          <a:spLocks/>
        </xdr:cNvSpPr>
      </xdr:nvSpPr>
      <xdr:spPr>
        <a:xfrm>
          <a:off x="16887825" y="26822400"/>
          <a:ext cx="0" cy="3057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30</xdr:row>
      <xdr:rowOff>219075</xdr:rowOff>
    </xdr:from>
    <xdr:ext cx="0" cy="2914650"/>
    <xdr:sp>
      <xdr:nvSpPr>
        <xdr:cNvPr id="86" name="2 Rectángulo"/>
        <xdr:cNvSpPr>
          <a:spLocks/>
        </xdr:cNvSpPr>
      </xdr:nvSpPr>
      <xdr:spPr>
        <a:xfrm>
          <a:off x="16887825" y="25793700"/>
          <a:ext cx="0" cy="2914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29</xdr:row>
      <xdr:rowOff>219075</xdr:rowOff>
    </xdr:from>
    <xdr:ext cx="0" cy="2905125"/>
    <xdr:sp>
      <xdr:nvSpPr>
        <xdr:cNvPr id="87" name="2 Rectángulo"/>
        <xdr:cNvSpPr>
          <a:spLocks/>
        </xdr:cNvSpPr>
      </xdr:nvSpPr>
      <xdr:spPr>
        <a:xfrm>
          <a:off x="16887825" y="24765000"/>
          <a:ext cx="0" cy="2905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3705225"/>
    <xdr:sp>
      <xdr:nvSpPr>
        <xdr:cNvPr id="88" name="2 Rectángulo"/>
        <xdr:cNvSpPr>
          <a:spLocks/>
        </xdr:cNvSpPr>
      </xdr:nvSpPr>
      <xdr:spPr>
        <a:xfrm>
          <a:off x="16887825" y="28660725"/>
          <a:ext cx="0" cy="3705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1428750"/>
    <xdr:sp>
      <xdr:nvSpPr>
        <xdr:cNvPr id="89" name="2 Rectángulo"/>
        <xdr:cNvSpPr>
          <a:spLocks/>
        </xdr:cNvSpPr>
      </xdr:nvSpPr>
      <xdr:spPr>
        <a:xfrm>
          <a:off x="16887825" y="28660725"/>
          <a:ext cx="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504825"/>
    <xdr:sp>
      <xdr:nvSpPr>
        <xdr:cNvPr id="90" name="2 Rectángulo"/>
        <xdr:cNvSpPr>
          <a:spLocks/>
        </xdr:cNvSpPr>
      </xdr:nvSpPr>
      <xdr:spPr>
        <a:xfrm>
          <a:off x="16887825" y="2866072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504825"/>
    <xdr:sp>
      <xdr:nvSpPr>
        <xdr:cNvPr id="91" name="2 Rectángulo"/>
        <xdr:cNvSpPr>
          <a:spLocks/>
        </xdr:cNvSpPr>
      </xdr:nvSpPr>
      <xdr:spPr>
        <a:xfrm>
          <a:off x="16887825" y="2866072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71</xdr:row>
      <xdr:rowOff>219075</xdr:rowOff>
    </xdr:from>
    <xdr:ext cx="0" cy="438150"/>
    <xdr:sp>
      <xdr:nvSpPr>
        <xdr:cNvPr id="92" name="2 Rectángulo"/>
        <xdr:cNvSpPr>
          <a:spLocks/>
        </xdr:cNvSpPr>
      </xdr:nvSpPr>
      <xdr:spPr>
        <a:xfrm>
          <a:off x="16887825" y="825722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71</xdr:row>
      <xdr:rowOff>0</xdr:rowOff>
    </xdr:from>
    <xdr:ext cx="0" cy="438150"/>
    <xdr:sp>
      <xdr:nvSpPr>
        <xdr:cNvPr id="93" name="2 Rectángulo"/>
        <xdr:cNvSpPr>
          <a:spLocks/>
        </xdr:cNvSpPr>
      </xdr:nvSpPr>
      <xdr:spPr>
        <a:xfrm>
          <a:off x="16887825" y="8235315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48</xdr:row>
      <xdr:rowOff>285750</xdr:rowOff>
    </xdr:from>
    <xdr:ext cx="0" cy="561975"/>
    <xdr:sp>
      <xdr:nvSpPr>
        <xdr:cNvPr id="94" name="2 Rectángulo"/>
        <xdr:cNvSpPr>
          <a:spLocks/>
        </xdr:cNvSpPr>
      </xdr:nvSpPr>
      <xdr:spPr>
        <a:xfrm>
          <a:off x="16887825" y="49891950"/>
          <a:ext cx="0" cy="561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53</xdr:row>
      <xdr:rowOff>285750</xdr:rowOff>
    </xdr:from>
    <xdr:ext cx="0" cy="561975"/>
    <xdr:sp>
      <xdr:nvSpPr>
        <xdr:cNvPr id="95" name="2 Rectángulo"/>
        <xdr:cNvSpPr>
          <a:spLocks/>
        </xdr:cNvSpPr>
      </xdr:nvSpPr>
      <xdr:spPr>
        <a:xfrm>
          <a:off x="16887825" y="58893075"/>
          <a:ext cx="0" cy="561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52</xdr:row>
      <xdr:rowOff>285750</xdr:rowOff>
    </xdr:from>
    <xdr:ext cx="0" cy="561975"/>
    <xdr:sp>
      <xdr:nvSpPr>
        <xdr:cNvPr id="96" name="2 Rectángulo"/>
        <xdr:cNvSpPr>
          <a:spLocks/>
        </xdr:cNvSpPr>
      </xdr:nvSpPr>
      <xdr:spPr>
        <a:xfrm>
          <a:off x="16887825" y="57092850"/>
          <a:ext cx="0" cy="561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51</xdr:row>
      <xdr:rowOff>285750</xdr:rowOff>
    </xdr:from>
    <xdr:ext cx="0" cy="561975"/>
    <xdr:sp>
      <xdr:nvSpPr>
        <xdr:cNvPr id="97" name="2 Rectángulo"/>
        <xdr:cNvSpPr>
          <a:spLocks/>
        </xdr:cNvSpPr>
      </xdr:nvSpPr>
      <xdr:spPr>
        <a:xfrm>
          <a:off x="16887825" y="55292625"/>
          <a:ext cx="0" cy="561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50</xdr:row>
      <xdr:rowOff>285750</xdr:rowOff>
    </xdr:from>
    <xdr:ext cx="0" cy="561975"/>
    <xdr:sp>
      <xdr:nvSpPr>
        <xdr:cNvPr id="98" name="2 Rectángulo"/>
        <xdr:cNvSpPr>
          <a:spLocks/>
        </xdr:cNvSpPr>
      </xdr:nvSpPr>
      <xdr:spPr>
        <a:xfrm>
          <a:off x="16887825" y="53492400"/>
          <a:ext cx="0" cy="561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49</xdr:row>
      <xdr:rowOff>285750</xdr:rowOff>
    </xdr:from>
    <xdr:ext cx="0" cy="561975"/>
    <xdr:sp>
      <xdr:nvSpPr>
        <xdr:cNvPr id="99" name="2 Rectángulo"/>
        <xdr:cNvSpPr>
          <a:spLocks/>
        </xdr:cNvSpPr>
      </xdr:nvSpPr>
      <xdr:spPr>
        <a:xfrm>
          <a:off x="16887825" y="51692175"/>
          <a:ext cx="0" cy="561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54</xdr:row>
      <xdr:rowOff>285750</xdr:rowOff>
    </xdr:from>
    <xdr:ext cx="0" cy="561975"/>
    <xdr:sp>
      <xdr:nvSpPr>
        <xdr:cNvPr id="100" name="2 Rectángulo"/>
        <xdr:cNvSpPr>
          <a:spLocks/>
        </xdr:cNvSpPr>
      </xdr:nvSpPr>
      <xdr:spPr>
        <a:xfrm>
          <a:off x="16887825" y="60693300"/>
          <a:ext cx="0" cy="561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48</xdr:row>
      <xdr:rowOff>0</xdr:rowOff>
    </xdr:from>
    <xdr:ext cx="0" cy="561975"/>
    <xdr:sp>
      <xdr:nvSpPr>
        <xdr:cNvPr id="101" name="2 Rectángulo"/>
        <xdr:cNvSpPr>
          <a:spLocks/>
        </xdr:cNvSpPr>
      </xdr:nvSpPr>
      <xdr:spPr>
        <a:xfrm>
          <a:off x="16887825" y="49606200"/>
          <a:ext cx="0" cy="561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64</xdr:row>
      <xdr:rowOff>219075</xdr:rowOff>
    </xdr:from>
    <xdr:ext cx="0" cy="2905125"/>
    <xdr:sp>
      <xdr:nvSpPr>
        <xdr:cNvPr id="102" name="2 Rectángulo"/>
        <xdr:cNvSpPr>
          <a:spLocks/>
        </xdr:cNvSpPr>
      </xdr:nvSpPr>
      <xdr:spPr>
        <a:xfrm>
          <a:off x="16887825" y="75371325"/>
          <a:ext cx="0" cy="2905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66</xdr:row>
      <xdr:rowOff>219075</xdr:rowOff>
    </xdr:from>
    <xdr:ext cx="0" cy="1247775"/>
    <xdr:sp>
      <xdr:nvSpPr>
        <xdr:cNvPr id="103" name="2 Rectángulo"/>
        <xdr:cNvSpPr>
          <a:spLocks/>
        </xdr:cNvSpPr>
      </xdr:nvSpPr>
      <xdr:spPr>
        <a:xfrm>
          <a:off x="16887825" y="77428725"/>
          <a:ext cx="0" cy="1247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65</xdr:row>
      <xdr:rowOff>219075</xdr:rowOff>
    </xdr:from>
    <xdr:ext cx="0" cy="2076450"/>
    <xdr:sp>
      <xdr:nvSpPr>
        <xdr:cNvPr id="104" name="2 Rectángulo"/>
        <xdr:cNvSpPr>
          <a:spLocks/>
        </xdr:cNvSpPr>
      </xdr:nvSpPr>
      <xdr:spPr>
        <a:xfrm>
          <a:off x="16887825" y="76400025"/>
          <a:ext cx="0" cy="2076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504825"/>
    <xdr:sp>
      <xdr:nvSpPr>
        <xdr:cNvPr id="105" name="2 Rectángulo"/>
        <xdr:cNvSpPr>
          <a:spLocks/>
        </xdr:cNvSpPr>
      </xdr:nvSpPr>
      <xdr:spPr>
        <a:xfrm>
          <a:off x="16887825" y="2866072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504825"/>
    <xdr:sp>
      <xdr:nvSpPr>
        <xdr:cNvPr id="106" name="2 Rectángulo"/>
        <xdr:cNvSpPr>
          <a:spLocks/>
        </xdr:cNvSpPr>
      </xdr:nvSpPr>
      <xdr:spPr>
        <a:xfrm>
          <a:off x="16887825" y="2866072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504825"/>
    <xdr:sp>
      <xdr:nvSpPr>
        <xdr:cNvPr id="107" name="2 Rectángulo"/>
        <xdr:cNvSpPr>
          <a:spLocks/>
        </xdr:cNvSpPr>
      </xdr:nvSpPr>
      <xdr:spPr>
        <a:xfrm>
          <a:off x="16887825" y="2866072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247650</xdr:rowOff>
    </xdr:from>
    <xdr:ext cx="0" cy="504825"/>
    <xdr:sp>
      <xdr:nvSpPr>
        <xdr:cNvPr id="108" name="2 Rectángulo"/>
        <xdr:cNvSpPr>
          <a:spLocks/>
        </xdr:cNvSpPr>
      </xdr:nvSpPr>
      <xdr:spPr>
        <a:xfrm>
          <a:off x="16887825" y="2890837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38</xdr:row>
      <xdr:rowOff>247650</xdr:rowOff>
    </xdr:from>
    <xdr:ext cx="0" cy="504825"/>
    <xdr:sp>
      <xdr:nvSpPr>
        <xdr:cNvPr id="109" name="2 Rectángulo"/>
        <xdr:cNvSpPr>
          <a:spLocks/>
        </xdr:cNvSpPr>
      </xdr:nvSpPr>
      <xdr:spPr>
        <a:xfrm>
          <a:off x="16887825" y="3690937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37</xdr:row>
      <xdr:rowOff>247650</xdr:rowOff>
    </xdr:from>
    <xdr:ext cx="0" cy="504825"/>
    <xdr:sp>
      <xdr:nvSpPr>
        <xdr:cNvPr id="110" name="2 Rectángulo"/>
        <xdr:cNvSpPr>
          <a:spLocks/>
        </xdr:cNvSpPr>
      </xdr:nvSpPr>
      <xdr:spPr>
        <a:xfrm>
          <a:off x="16887825" y="3530917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36</xdr:row>
      <xdr:rowOff>247650</xdr:rowOff>
    </xdr:from>
    <xdr:ext cx="0" cy="504825"/>
    <xdr:sp>
      <xdr:nvSpPr>
        <xdr:cNvPr id="111" name="2 Rectángulo"/>
        <xdr:cNvSpPr>
          <a:spLocks/>
        </xdr:cNvSpPr>
      </xdr:nvSpPr>
      <xdr:spPr>
        <a:xfrm>
          <a:off x="16887825" y="3370897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35</xdr:row>
      <xdr:rowOff>247650</xdr:rowOff>
    </xdr:from>
    <xdr:ext cx="0" cy="504825"/>
    <xdr:sp>
      <xdr:nvSpPr>
        <xdr:cNvPr id="112" name="2 Rectángulo"/>
        <xdr:cNvSpPr>
          <a:spLocks/>
        </xdr:cNvSpPr>
      </xdr:nvSpPr>
      <xdr:spPr>
        <a:xfrm>
          <a:off x="16887825" y="3210877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34</xdr:row>
      <xdr:rowOff>247650</xdr:rowOff>
    </xdr:from>
    <xdr:ext cx="0" cy="504825"/>
    <xdr:sp>
      <xdr:nvSpPr>
        <xdr:cNvPr id="113" name="2 Rectángulo"/>
        <xdr:cNvSpPr>
          <a:spLocks/>
        </xdr:cNvSpPr>
      </xdr:nvSpPr>
      <xdr:spPr>
        <a:xfrm>
          <a:off x="16887825" y="3050857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40</xdr:row>
      <xdr:rowOff>247650</xdr:rowOff>
    </xdr:from>
    <xdr:ext cx="0" cy="504825"/>
    <xdr:sp>
      <xdr:nvSpPr>
        <xdr:cNvPr id="114" name="2 Rectángulo"/>
        <xdr:cNvSpPr>
          <a:spLocks/>
        </xdr:cNvSpPr>
      </xdr:nvSpPr>
      <xdr:spPr>
        <a:xfrm>
          <a:off x="16887825" y="4010977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39</xdr:row>
      <xdr:rowOff>247650</xdr:rowOff>
    </xdr:from>
    <xdr:ext cx="0" cy="504825"/>
    <xdr:sp>
      <xdr:nvSpPr>
        <xdr:cNvPr id="115" name="2 Rectángulo"/>
        <xdr:cNvSpPr>
          <a:spLocks/>
        </xdr:cNvSpPr>
      </xdr:nvSpPr>
      <xdr:spPr>
        <a:xfrm>
          <a:off x="16887825" y="3850957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41</xdr:row>
      <xdr:rowOff>247650</xdr:rowOff>
    </xdr:from>
    <xdr:ext cx="0" cy="504825"/>
    <xdr:sp>
      <xdr:nvSpPr>
        <xdr:cNvPr id="116" name="2 Rectángulo"/>
        <xdr:cNvSpPr>
          <a:spLocks/>
        </xdr:cNvSpPr>
      </xdr:nvSpPr>
      <xdr:spPr>
        <a:xfrm>
          <a:off x="16887825" y="4170997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504825"/>
    <xdr:sp>
      <xdr:nvSpPr>
        <xdr:cNvPr id="117" name="2 Rectángulo"/>
        <xdr:cNvSpPr>
          <a:spLocks/>
        </xdr:cNvSpPr>
      </xdr:nvSpPr>
      <xdr:spPr>
        <a:xfrm>
          <a:off x="16887825" y="2866072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48</xdr:row>
      <xdr:rowOff>0</xdr:rowOff>
    </xdr:from>
    <xdr:ext cx="0" cy="1600200"/>
    <xdr:sp>
      <xdr:nvSpPr>
        <xdr:cNvPr id="118" name="2 Rectángulo"/>
        <xdr:cNvSpPr>
          <a:spLocks/>
        </xdr:cNvSpPr>
      </xdr:nvSpPr>
      <xdr:spPr>
        <a:xfrm>
          <a:off x="16887825" y="49606200"/>
          <a:ext cx="0" cy="1600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33</xdr:row>
      <xdr:rowOff>0</xdr:rowOff>
    </xdr:from>
    <xdr:ext cx="0" cy="504825"/>
    <xdr:sp>
      <xdr:nvSpPr>
        <xdr:cNvPr id="119" name="2 Rectángulo"/>
        <xdr:cNvSpPr>
          <a:spLocks/>
        </xdr:cNvSpPr>
      </xdr:nvSpPr>
      <xdr:spPr>
        <a:xfrm>
          <a:off x="16887825" y="28660725"/>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70</xdr:row>
      <xdr:rowOff>219075</xdr:rowOff>
    </xdr:from>
    <xdr:ext cx="0" cy="438150"/>
    <xdr:sp>
      <xdr:nvSpPr>
        <xdr:cNvPr id="120" name="2 Rectángulo"/>
        <xdr:cNvSpPr>
          <a:spLocks/>
        </xdr:cNvSpPr>
      </xdr:nvSpPr>
      <xdr:spPr>
        <a:xfrm>
          <a:off x="16887825" y="815435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69</xdr:row>
      <xdr:rowOff>219075</xdr:rowOff>
    </xdr:from>
    <xdr:ext cx="0" cy="438150"/>
    <xdr:sp>
      <xdr:nvSpPr>
        <xdr:cNvPr id="121" name="2 Rectángulo"/>
        <xdr:cNvSpPr>
          <a:spLocks/>
        </xdr:cNvSpPr>
      </xdr:nvSpPr>
      <xdr:spPr>
        <a:xfrm>
          <a:off x="16887825" y="805148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21</xdr:row>
      <xdr:rowOff>0</xdr:rowOff>
    </xdr:from>
    <xdr:ext cx="0" cy="3314700"/>
    <xdr:sp>
      <xdr:nvSpPr>
        <xdr:cNvPr id="122" name="2 Rectángulo"/>
        <xdr:cNvSpPr>
          <a:spLocks/>
        </xdr:cNvSpPr>
      </xdr:nvSpPr>
      <xdr:spPr>
        <a:xfrm>
          <a:off x="16887825" y="14906625"/>
          <a:ext cx="0" cy="3314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25</xdr:row>
      <xdr:rowOff>0</xdr:rowOff>
    </xdr:from>
    <xdr:ext cx="0" cy="438150"/>
    <xdr:sp>
      <xdr:nvSpPr>
        <xdr:cNvPr id="123" name="2 Rectángulo"/>
        <xdr:cNvSpPr>
          <a:spLocks/>
        </xdr:cNvSpPr>
      </xdr:nvSpPr>
      <xdr:spPr>
        <a:xfrm>
          <a:off x="16887825" y="190214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25</xdr:row>
      <xdr:rowOff>0</xdr:rowOff>
    </xdr:from>
    <xdr:ext cx="0" cy="438150"/>
    <xdr:sp>
      <xdr:nvSpPr>
        <xdr:cNvPr id="124" name="2 Rectángulo"/>
        <xdr:cNvSpPr>
          <a:spLocks/>
        </xdr:cNvSpPr>
      </xdr:nvSpPr>
      <xdr:spPr>
        <a:xfrm>
          <a:off x="16887825" y="190214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25</xdr:row>
      <xdr:rowOff>0</xdr:rowOff>
    </xdr:from>
    <xdr:ext cx="0" cy="438150"/>
    <xdr:sp>
      <xdr:nvSpPr>
        <xdr:cNvPr id="125" name="2 Rectángulo"/>
        <xdr:cNvSpPr>
          <a:spLocks/>
        </xdr:cNvSpPr>
      </xdr:nvSpPr>
      <xdr:spPr>
        <a:xfrm>
          <a:off x="16887825" y="190214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25</xdr:row>
      <xdr:rowOff>0</xdr:rowOff>
    </xdr:from>
    <xdr:ext cx="0" cy="438150"/>
    <xdr:sp>
      <xdr:nvSpPr>
        <xdr:cNvPr id="126" name="2 Rectángulo"/>
        <xdr:cNvSpPr>
          <a:spLocks/>
        </xdr:cNvSpPr>
      </xdr:nvSpPr>
      <xdr:spPr>
        <a:xfrm>
          <a:off x="16887825" y="190214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0" cy="438150"/>
    <xdr:sp>
      <xdr:nvSpPr>
        <xdr:cNvPr id="127" name="2 Rectángulo"/>
        <xdr:cNvSpPr>
          <a:spLocks/>
        </xdr:cNvSpPr>
      </xdr:nvSpPr>
      <xdr:spPr>
        <a:xfrm>
          <a:off x="16887825" y="43529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12</xdr:row>
      <xdr:rowOff>0</xdr:rowOff>
    </xdr:from>
    <xdr:ext cx="0" cy="438150"/>
    <xdr:sp>
      <xdr:nvSpPr>
        <xdr:cNvPr id="128" name="2 Rectángulo"/>
        <xdr:cNvSpPr>
          <a:spLocks/>
        </xdr:cNvSpPr>
      </xdr:nvSpPr>
      <xdr:spPr>
        <a:xfrm>
          <a:off x="16887825" y="43529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13</xdr:row>
      <xdr:rowOff>0</xdr:rowOff>
    </xdr:from>
    <xdr:ext cx="0" cy="438150"/>
    <xdr:sp>
      <xdr:nvSpPr>
        <xdr:cNvPr id="129" name="2 Rectángulo"/>
        <xdr:cNvSpPr>
          <a:spLocks/>
        </xdr:cNvSpPr>
      </xdr:nvSpPr>
      <xdr:spPr>
        <a:xfrm>
          <a:off x="16887825" y="474345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21</xdr:row>
      <xdr:rowOff>0</xdr:rowOff>
    </xdr:from>
    <xdr:ext cx="0" cy="438150"/>
    <xdr:sp>
      <xdr:nvSpPr>
        <xdr:cNvPr id="130" name="2 Rectángulo"/>
        <xdr:cNvSpPr>
          <a:spLocks/>
        </xdr:cNvSpPr>
      </xdr:nvSpPr>
      <xdr:spPr>
        <a:xfrm>
          <a:off x="16887825" y="149066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22</xdr:row>
      <xdr:rowOff>219075</xdr:rowOff>
    </xdr:from>
    <xdr:ext cx="0" cy="438150"/>
    <xdr:sp>
      <xdr:nvSpPr>
        <xdr:cNvPr id="131" name="2 Rectángulo"/>
        <xdr:cNvSpPr>
          <a:spLocks/>
        </xdr:cNvSpPr>
      </xdr:nvSpPr>
      <xdr:spPr>
        <a:xfrm>
          <a:off x="16887825" y="161544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21</xdr:row>
      <xdr:rowOff>219075</xdr:rowOff>
    </xdr:from>
    <xdr:ext cx="0" cy="438150"/>
    <xdr:sp>
      <xdr:nvSpPr>
        <xdr:cNvPr id="132" name="2 Rectángulo"/>
        <xdr:cNvSpPr>
          <a:spLocks/>
        </xdr:cNvSpPr>
      </xdr:nvSpPr>
      <xdr:spPr>
        <a:xfrm>
          <a:off x="16887825" y="151257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13</xdr:row>
      <xdr:rowOff>0</xdr:rowOff>
    </xdr:from>
    <xdr:ext cx="0" cy="438150"/>
    <xdr:sp>
      <xdr:nvSpPr>
        <xdr:cNvPr id="133" name="2 Rectángulo"/>
        <xdr:cNvSpPr>
          <a:spLocks/>
        </xdr:cNvSpPr>
      </xdr:nvSpPr>
      <xdr:spPr>
        <a:xfrm>
          <a:off x="16887825" y="474345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13</xdr:row>
      <xdr:rowOff>219075</xdr:rowOff>
    </xdr:from>
    <xdr:ext cx="0" cy="438150"/>
    <xdr:sp>
      <xdr:nvSpPr>
        <xdr:cNvPr id="134" name="2 Rectángulo"/>
        <xdr:cNvSpPr>
          <a:spLocks/>
        </xdr:cNvSpPr>
      </xdr:nvSpPr>
      <xdr:spPr>
        <a:xfrm>
          <a:off x="16887825" y="49625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14</xdr:row>
      <xdr:rowOff>0</xdr:rowOff>
    </xdr:from>
    <xdr:ext cx="0" cy="2085975"/>
    <xdr:sp>
      <xdr:nvSpPr>
        <xdr:cNvPr id="135" name="2 Rectángulo"/>
        <xdr:cNvSpPr>
          <a:spLocks/>
        </xdr:cNvSpPr>
      </xdr:nvSpPr>
      <xdr:spPr>
        <a:xfrm>
          <a:off x="16887825" y="5600700"/>
          <a:ext cx="0" cy="2085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14</xdr:row>
      <xdr:rowOff>219075</xdr:rowOff>
    </xdr:from>
    <xdr:ext cx="0" cy="1247775"/>
    <xdr:sp>
      <xdr:nvSpPr>
        <xdr:cNvPr id="136" name="2 Rectángulo"/>
        <xdr:cNvSpPr>
          <a:spLocks/>
        </xdr:cNvSpPr>
      </xdr:nvSpPr>
      <xdr:spPr>
        <a:xfrm>
          <a:off x="16887825" y="5819775"/>
          <a:ext cx="0" cy="1247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15</xdr:row>
      <xdr:rowOff>0</xdr:rowOff>
    </xdr:from>
    <xdr:ext cx="0" cy="438150"/>
    <xdr:sp>
      <xdr:nvSpPr>
        <xdr:cNvPr id="137" name="2 Rectángulo"/>
        <xdr:cNvSpPr>
          <a:spLocks/>
        </xdr:cNvSpPr>
      </xdr:nvSpPr>
      <xdr:spPr>
        <a:xfrm>
          <a:off x="16887825" y="783907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15</xdr:row>
      <xdr:rowOff>0</xdr:rowOff>
    </xdr:from>
    <xdr:ext cx="0" cy="438150"/>
    <xdr:sp>
      <xdr:nvSpPr>
        <xdr:cNvPr id="138" name="2 Rectángulo"/>
        <xdr:cNvSpPr>
          <a:spLocks/>
        </xdr:cNvSpPr>
      </xdr:nvSpPr>
      <xdr:spPr>
        <a:xfrm>
          <a:off x="16887825" y="783907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15</xdr:row>
      <xdr:rowOff>219075</xdr:rowOff>
    </xdr:from>
    <xdr:ext cx="0" cy="438150"/>
    <xdr:sp>
      <xdr:nvSpPr>
        <xdr:cNvPr id="139" name="2 Rectángulo"/>
        <xdr:cNvSpPr>
          <a:spLocks/>
        </xdr:cNvSpPr>
      </xdr:nvSpPr>
      <xdr:spPr>
        <a:xfrm>
          <a:off x="16887825" y="805815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15</xdr:row>
      <xdr:rowOff>0</xdr:rowOff>
    </xdr:from>
    <xdr:ext cx="0" cy="3238500"/>
    <xdr:sp>
      <xdr:nvSpPr>
        <xdr:cNvPr id="140" name="2 Rectángulo"/>
        <xdr:cNvSpPr>
          <a:spLocks/>
        </xdr:cNvSpPr>
      </xdr:nvSpPr>
      <xdr:spPr>
        <a:xfrm>
          <a:off x="16887825" y="7839075"/>
          <a:ext cx="0" cy="3238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15</xdr:row>
      <xdr:rowOff>0</xdr:rowOff>
    </xdr:from>
    <xdr:ext cx="0" cy="3238500"/>
    <xdr:sp>
      <xdr:nvSpPr>
        <xdr:cNvPr id="141" name="2 Rectángulo"/>
        <xdr:cNvSpPr>
          <a:spLocks/>
        </xdr:cNvSpPr>
      </xdr:nvSpPr>
      <xdr:spPr>
        <a:xfrm>
          <a:off x="16887825" y="7839075"/>
          <a:ext cx="0" cy="3238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15</xdr:row>
      <xdr:rowOff>0</xdr:rowOff>
    </xdr:from>
    <xdr:ext cx="0" cy="2085975"/>
    <xdr:sp>
      <xdr:nvSpPr>
        <xdr:cNvPr id="142" name="2 Rectángulo"/>
        <xdr:cNvSpPr>
          <a:spLocks/>
        </xdr:cNvSpPr>
      </xdr:nvSpPr>
      <xdr:spPr>
        <a:xfrm>
          <a:off x="16887825" y="7839075"/>
          <a:ext cx="0" cy="2085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15</xdr:row>
      <xdr:rowOff>0</xdr:rowOff>
    </xdr:from>
    <xdr:ext cx="0" cy="3238500"/>
    <xdr:sp>
      <xdr:nvSpPr>
        <xdr:cNvPr id="143" name="2 Rectángulo"/>
        <xdr:cNvSpPr>
          <a:spLocks/>
        </xdr:cNvSpPr>
      </xdr:nvSpPr>
      <xdr:spPr>
        <a:xfrm>
          <a:off x="16887825" y="7839075"/>
          <a:ext cx="0" cy="3238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15</xdr:row>
      <xdr:rowOff>219075</xdr:rowOff>
    </xdr:from>
    <xdr:ext cx="0" cy="1247775"/>
    <xdr:sp>
      <xdr:nvSpPr>
        <xdr:cNvPr id="144" name="2 Rectángulo"/>
        <xdr:cNvSpPr>
          <a:spLocks/>
        </xdr:cNvSpPr>
      </xdr:nvSpPr>
      <xdr:spPr>
        <a:xfrm>
          <a:off x="16887825" y="8058150"/>
          <a:ext cx="0" cy="1247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0" cy="438150"/>
    <xdr:sp>
      <xdr:nvSpPr>
        <xdr:cNvPr id="145" name="2 Rectángulo"/>
        <xdr:cNvSpPr>
          <a:spLocks/>
        </xdr:cNvSpPr>
      </xdr:nvSpPr>
      <xdr:spPr>
        <a:xfrm>
          <a:off x="16887825" y="138779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0" cy="438150"/>
    <xdr:sp>
      <xdr:nvSpPr>
        <xdr:cNvPr id="146" name="2 Rectángulo"/>
        <xdr:cNvSpPr>
          <a:spLocks/>
        </xdr:cNvSpPr>
      </xdr:nvSpPr>
      <xdr:spPr>
        <a:xfrm>
          <a:off x="16887825" y="138779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20</xdr:row>
      <xdr:rowOff>219075</xdr:rowOff>
    </xdr:from>
    <xdr:ext cx="0" cy="438150"/>
    <xdr:sp>
      <xdr:nvSpPr>
        <xdr:cNvPr id="147" name="2 Rectángulo"/>
        <xdr:cNvSpPr>
          <a:spLocks/>
        </xdr:cNvSpPr>
      </xdr:nvSpPr>
      <xdr:spPr>
        <a:xfrm>
          <a:off x="16887825" y="140970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0" cy="438150"/>
    <xdr:sp>
      <xdr:nvSpPr>
        <xdr:cNvPr id="148" name="2 Rectángulo"/>
        <xdr:cNvSpPr>
          <a:spLocks/>
        </xdr:cNvSpPr>
      </xdr:nvSpPr>
      <xdr:spPr>
        <a:xfrm>
          <a:off x="16887825" y="138779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20</xdr:row>
      <xdr:rowOff>0</xdr:rowOff>
    </xdr:from>
    <xdr:ext cx="0" cy="438150"/>
    <xdr:sp>
      <xdr:nvSpPr>
        <xdr:cNvPr id="149" name="2 Rectángulo"/>
        <xdr:cNvSpPr>
          <a:spLocks/>
        </xdr:cNvSpPr>
      </xdr:nvSpPr>
      <xdr:spPr>
        <a:xfrm>
          <a:off x="16887825" y="138779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72</xdr:row>
      <xdr:rowOff>0</xdr:rowOff>
    </xdr:from>
    <xdr:ext cx="0" cy="2085975"/>
    <xdr:sp>
      <xdr:nvSpPr>
        <xdr:cNvPr id="150" name="2 Rectángulo"/>
        <xdr:cNvSpPr>
          <a:spLocks/>
        </xdr:cNvSpPr>
      </xdr:nvSpPr>
      <xdr:spPr>
        <a:xfrm>
          <a:off x="16887825" y="83381850"/>
          <a:ext cx="0" cy="2085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72</xdr:row>
      <xdr:rowOff>0</xdr:rowOff>
    </xdr:from>
    <xdr:ext cx="0" cy="438150"/>
    <xdr:sp>
      <xdr:nvSpPr>
        <xdr:cNvPr id="151" name="2 Rectángulo"/>
        <xdr:cNvSpPr>
          <a:spLocks/>
        </xdr:cNvSpPr>
      </xdr:nvSpPr>
      <xdr:spPr>
        <a:xfrm>
          <a:off x="16887825" y="8338185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72</xdr:row>
      <xdr:rowOff>0</xdr:rowOff>
    </xdr:from>
    <xdr:ext cx="0" cy="438150"/>
    <xdr:sp>
      <xdr:nvSpPr>
        <xdr:cNvPr id="152" name="2 Rectángulo"/>
        <xdr:cNvSpPr>
          <a:spLocks/>
        </xdr:cNvSpPr>
      </xdr:nvSpPr>
      <xdr:spPr>
        <a:xfrm>
          <a:off x="16887825" y="8338185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71</xdr:row>
      <xdr:rowOff>219075</xdr:rowOff>
    </xdr:from>
    <xdr:ext cx="0" cy="2914650"/>
    <xdr:sp>
      <xdr:nvSpPr>
        <xdr:cNvPr id="153" name="2 Rectángulo"/>
        <xdr:cNvSpPr>
          <a:spLocks/>
        </xdr:cNvSpPr>
      </xdr:nvSpPr>
      <xdr:spPr>
        <a:xfrm>
          <a:off x="16887825" y="82572225"/>
          <a:ext cx="0" cy="2914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72</xdr:row>
      <xdr:rowOff>219075</xdr:rowOff>
    </xdr:from>
    <xdr:ext cx="0" cy="1247775"/>
    <xdr:sp>
      <xdr:nvSpPr>
        <xdr:cNvPr id="154" name="2 Rectángulo"/>
        <xdr:cNvSpPr>
          <a:spLocks/>
        </xdr:cNvSpPr>
      </xdr:nvSpPr>
      <xdr:spPr>
        <a:xfrm>
          <a:off x="16887825" y="83600925"/>
          <a:ext cx="0" cy="1247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46</xdr:row>
      <xdr:rowOff>219075</xdr:rowOff>
    </xdr:from>
    <xdr:ext cx="0" cy="1619250"/>
    <xdr:sp>
      <xdr:nvSpPr>
        <xdr:cNvPr id="155" name="2 Rectángulo"/>
        <xdr:cNvSpPr>
          <a:spLocks/>
        </xdr:cNvSpPr>
      </xdr:nvSpPr>
      <xdr:spPr>
        <a:xfrm>
          <a:off x="16887825" y="47396400"/>
          <a:ext cx="0" cy="1619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0" cy="438150"/>
    <xdr:sp>
      <xdr:nvSpPr>
        <xdr:cNvPr id="156" name="2 Rectángulo"/>
        <xdr:cNvSpPr>
          <a:spLocks/>
        </xdr:cNvSpPr>
      </xdr:nvSpPr>
      <xdr:spPr>
        <a:xfrm>
          <a:off x="16887825" y="886777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16</xdr:row>
      <xdr:rowOff>219075</xdr:rowOff>
    </xdr:from>
    <xdr:ext cx="0" cy="438150"/>
    <xdr:sp>
      <xdr:nvSpPr>
        <xdr:cNvPr id="157" name="2 Rectángulo"/>
        <xdr:cNvSpPr>
          <a:spLocks/>
        </xdr:cNvSpPr>
      </xdr:nvSpPr>
      <xdr:spPr>
        <a:xfrm>
          <a:off x="16887825" y="908685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19</xdr:row>
      <xdr:rowOff>219075</xdr:rowOff>
    </xdr:from>
    <xdr:ext cx="0" cy="438150"/>
    <xdr:sp>
      <xdr:nvSpPr>
        <xdr:cNvPr id="158" name="2 Rectángulo"/>
        <xdr:cNvSpPr>
          <a:spLocks/>
        </xdr:cNvSpPr>
      </xdr:nvSpPr>
      <xdr:spPr>
        <a:xfrm>
          <a:off x="16887825" y="1217295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18</xdr:row>
      <xdr:rowOff>219075</xdr:rowOff>
    </xdr:from>
    <xdr:ext cx="0" cy="438150"/>
    <xdr:sp>
      <xdr:nvSpPr>
        <xdr:cNvPr id="159" name="2 Rectángulo"/>
        <xdr:cNvSpPr>
          <a:spLocks/>
        </xdr:cNvSpPr>
      </xdr:nvSpPr>
      <xdr:spPr>
        <a:xfrm>
          <a:off x="16887825" y="1114425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17</xdr:row>
      <xdr:rowOff>219075</xdr:rowOff>
    </xdr:from>
    <xdr:ext cx="0" cy="438150"/>
    <xdr:sp>
      <xdr:nvSpPr>
        <xdr:cNvPr id="160" name="2 Rectángulo"/>
        <xdr:cNvSpPr>
          <a:spLocks/>
        </xdr:cNvSpPr>
      </xdr:nvSpPr>
      <xdr:spPr>
        <a:xfrm>
          <a:off x="16887825" y="1011555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17</xdr:row>
      <xdr:rowOff>0</xdr:rowOff>
    </xdr:from>
    <xdr:ext cx="0" cy="438150"/>
    <xdr:sp>
      <xdr:nvSpPr>
        <xdr:cNvPr id="161" name="2 Rectángulo"/>
        <xdr:cNvSpPr>
          <a:spLocks/>
        </xdr:cNvSpPr>
      </xdr:nvSpPr>
      <xdr:spPr>
        <a:xfrm>
          <a:off x="16887825" y="989647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17</xdr:row>
      <xdr:rowOff>0</xdr:rowOff>
    </xdr:from>
    <xdr:ext cx="0" cy="438150"/>
    <xdr:sp>
      <xdr:nvSpPr>
        <xdr:cNvPr id="162" name="2 Rectángulo"/>
        <xdr:cNvSpPr>
          <a:spLocks/>
        </xdr:cNvSpPr>
      </xdr:nvSpPr>
      <xdr:spPr>
        <a:xfrm>
          <a:off x="16887825" y="989647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21</xdr:row>
      <xdr:rowOff>0</xdr:rowOff>
    </xdr:from>
    <xdr:ext cx="0" cy="438150"/>
    <xdr:sp>
      <xdr:nvSpPr>
        <xdr:cNvPr id="163" name="2 Rectángulo"/>
        <xdr:cNvSpPr>
          <a:spLocks/>
        </xdr:cNvSpPr>
      </xdr:nvSpPr>
      <xdr:spPr>
        <a:xfrm>
          <a:off x="16887825" y="149066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21</xdr:row>
      <xdr:rowOff>0</xdr:rowOff>
    </xdr:from>
    <xdr:ext cx="0" cy="438150"/>
    <xdr:sp>
      <xdr:nvSpPr>
        <xdr:cNvPr id="164" name="2 Rectángulo"/>
        <xdr:cNvSpPr>
          <a:spLocks/>
        </xdr:cNvSpPr>
      </xdr:nvSpPr>
      <xdr:spPr>
        <a:xfrm>
          <a:off x="16887825" y="149066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23</xdr:row>
      <xdr:rowOff>219075</xdr:rowOff>
    </xdr:from>
    <xdr:ext cx="0" cy="438150"/>
    <xdr:sp>
      <xdr:nvSpPr>
        <xdr:cNvPr id="165" name="2 Rectángulo"/>
        <xdr:cNvSpPr>
          <a:spLocks/>
        </xdr:cNvSpPr>
      </xdr:nvSpPr>
      <xdr:spPr>
        <a:xfrm>
          <a:off x="16887825" y="171831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24</xdr:row>
      <xdr:rowOff>219075</xdr:rowOff>
    </xdr:from>
    <xdr:ext cx="0" cy="438150"/>
    <xdr:sp>
      <xdr:nvSpPr>
        <xdr:cNvPr id="166" name="2 Rectángulo"/>
        <xdr:cNvSpPr>
          <a:spLocks/>
        </xdr:cNvSpPr>
      </xdr:nvSpPr>
      <xdr:spPr>
        <a:xfrm>
          <a:off x="16887825" y="182118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42</xdr:row>
      <xdr:rowOff>219075</xdr:rowOff>
    </xdr:from>
    <xdr:ext cx="0" cy="2905125"/>
    <xdr:sp>
      <xdr:nvSpPr>
        <xdr:cNvPr id="167" name="2 Rectángulo"/>
        <xdr:cNvSpPr>
          <a:spLocks/>
        </xdr:cNvSpPr>
      </xdr:nvSpPr>
      <xdr:spPr>
        <a:xfrm>
          <a:off x="16887825" y="43281600"/>
          <a:ext cx="0" cy="2905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46</xdr:row>
      <xdr:rowOff>0</xdr:rowOff>
    </xdr:from>
    <xdr:ext cx="0" cy="1247775"/>
    <xdr:sp>
      <xdr:nvSpPr>
        <xdr:cNvPr id="168" name="2 Rectángulo"/>
        <xdr:cNvSpPr>
          <a:spLocks/>
        </xdr:cNvSpPr>
      </xdr:nvSpPr>
      <xdr:spPr>
        <a:xfrm>
          <a:off x="16887825" y="47177325"/>
          <a:ext cx="0" cy="1247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45</xdr:row>
      <xdr:rowOff>219075</xdr:rowOff>
    </xdr:from>
    <xdr:ext cx="0" cy="2076450"/>
    <xdr:sp>
      <xdr:nvSpPr>
        <xdr:cNvPr id="169" name="2 Rectángulo"/>
        <xdr:cNvSpPr>
          <a:spLocks/>
        </xdr:cNvSpPr>
      </xdr:nvSpPr>
      <xdr:spPr>
        <a:xfrm>
          <a:off x="16887825" y="46367700"/>
          <a:ext cx="0" cy="2076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44</xdr:row>
      <xdr:rowOff>219075</xdr:rowOff>
    </xdr:from>
    <xdr:ext cx="0" cy="2905125"/>
    <xdr:sp>
      <xdr:nvSpPr>
        <xdr:cNvPr id="170" name="2 Rectángulo"/>
        <xdr:cNvSpPr>
          <a:spLocks/>
        </xdr:cNvSpPr>
      </xdr:nvSpPr>
      <xdr:spPr>
        <a:xfrm>
          <a:off x="16887825" y="45339000"/>
          <a:ext cx="0" cy="2905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43</xdr:row>
      <xdr:rowOff>219075</xdr:rowOff>
    </xdr:from>
    <xdr:ext cx="0" cy="2905125"/>
    <xdr:sp>
      <xdr:nvSpPr>
        <xdr:cNvPr id="171" name="2 Rectángulo"/>
        <xdr:cNvSpPr>
          <a:spLocks/>
        </xdr:cNvSpPr>
      </xdr:nvSpPr>
      <xdr:spPr>
        <a:xfrm>
          <a:off x="16887825" y="44310300"/>
          <a:ext cx="0" cy="2905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47</xdr:row>
      <xdr:rowOff>0</xdr:rowOff>
    </xdr:from>
    <xdr:ext cx="0" cy="438150"/>
    <xdr:sp>
      <xdr:nvSpPr>
        <xdr:cNvPr id="172" name="2 Rectángulo"/>
        <xdr:cNvSpPr>
          <a:spLocks/>
        </xdr:cNvSpPr>
      </xdr:nvSpPr>
      <xdr:spPr>
        <a:xfrm>
          <a:off x="16887825" y="48577500"/>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47</xdr:row>
      <xdr:rowOff>219075</xdr:rowOff>
    </xdr:from>
    <xdr:ext cx="0" cy="438150"/>
    <xdr:sp>
      <xdr:nvSpPr>
        <xdr:cNvPr id="173" name="2 Rectángulo"/>
        <xdr:cNvSpPr>
          <a:spLocks/>
        </xdr:cNvSpPr>
      </xdr:nvSpPr>
      <xdr:spPr>
        <a:xfrm>
          <a:off x="16887825" y="4879657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55</xdr:row>
      <xdr:rowOff>219075</xdr:rowOff>
    </xdr:from>
    <xdr:ext cx="0" cy="4133850"/>
    <xdr:sp>
      <xdr:nvSpPr>
        <xdr:cNvPr id="174" name="2 Rectángulo"/>
        <xdr:cNvSpPr>
          <a:spLocks/>
        </xdr:cNvSpPr>
      </xdr:nvSpPr>
      <xdr:spPr>
        <a:xfrm>
          <a:off x="16887825" y="62426850"/>
          <a:ext cx="0" cy="413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60</xdr:row>
      <xdr:rowOff>219075</xdr:rowOff>
    </xdr:from>
    <xdr:ext cx="0" cy="4133850"/>
    <xdr:sp>
      <xdr:nvSpPr>
        <xdr:cNvPr id="175" name="2 Rectángulo"/>
        <xdr:cNvSpPr>
          <a:spLocks/>
        </xdr:cNvSpPr>
      </xdr:nvSpPr>
      <xdr:spPr>
        <a:xfrm>
          <a:off x="16887825" y="69618225"/>
          <a:ext cx="0" cy="413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59</xdr:row>
      <xdr:rowOff>219075</xdr:rowOff>
    </xdr:from>
    <xdr:ext cx="0" cy="4133850"/>
    <xdr:sp>
      <xdr:nvSpPr>
        <xdr:cNvPr id="176" name="2 Rectángulo"/>
        <xdr:cNvSpPr>
          <a:spLocks/>
        </xdr:cNvSpPr>
      </xdr:nvSpPr>
      <xdr:spPr>
        <a:xfrm>
          <a:off x="16887825" y="68179950"/>
          <a:ext cx="0" cy="413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58</xdr:row>
      <xdr:rowOff>219075</xdr:rowOff>
    </xdr:from>
    <xdr:ext cx="0" cy="4133850"/>
    <xdr:sp>
      <xdr:nvSpPr>
        <xdr:cNvPr id="177" name="2 Rectángulo"/>
        <xdr:cNvSpPr>
          <a:spLocks/>
        </xdr:cNvSpPr>
      </xdr:nvSpPr>
      <xdr:spPr>
        <a:xfrm>
          <a:off x="16887825" y="66741675"/>
          <a:ext cx="0" cy="413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57</xdr:row>
      <xdr:rowOff>219075</xdr:rowOff>
    </xdr:from>
    <xdr:ext cx="0" cy="4133850"/>
    <xdr:sp>
      <xdr:nvSpPr>
        <xdr:cNvPr id="178" name="2 Rectángulo"/>
        <xdr:cNvSpPr>
          <a:spLocks/>
        </xdr:cNvSpPr>
      </xdr:nvSpPr>
      <xdr:spPr>
        <a:xfrm>
          <a:off x="16887825" y="65303400"/>
          <a:ext cx="0" cy="413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56</xdr:row>
      <xdr:rowOff>219075</xdr:rowOff>
    </xdr:from>
    <xdr:ext cx="0" cy="4133850"/>
    <xdr:sp>
      <xdr:nvSpPr>
        <xdr:cNvPr id="179" name="2 Rectángulo"/>
        <xdr:cNvSpPr>
          <a:spLocks/>
        </xdr:cNvSpPr>
      </xdr:nvSpPr>
      <xdr:spPr>
        <a:xfrm>
          <a:off x="16887825" y="63865125"/>
          <a:ext cx="0" cy="413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62</xdr:row>
      <xdr:rowOff>219075</xdr:rowOff>
    </xdr:from>
    <xdr:ext cx="0" cy="2895600"/>
    <xdr:sp>
      <xdr:nvSpPr>
        <xdr:cNvPr id="180" name="2 Rectángulo"/>
        <xdr:cNvSpPr>
          <a:spLocks/>
        </xdr:cNvSpPr>
      </xdr:nvSpPr>
      <xdr:spPr>
        <a:xfrm>
          <a:off x="16887825" y="72494775"/>
          <a:ext cx="0" cy="2895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61</xdr:row>
      <xdr:rowOff>219075</xdr:rowOff>
    </xdr:from>
    <xdr:ext cx="0" cy="4133850"/>
    <xdr:sp>
      <xdr:nvSpPr>
        <xdr:cNvPr id="181" name="2 Rectángulo"/>
        <xdr:cNvSpPr>
          <a:spLocks/>
        </xdr:cNvSpPr>
      </xdr:nvSpPr>
      <xdr:spPr>
        <a:xfrm>
          <a:off x="16887825" y="71056500"/>
          <a:ext cx="0" cy="413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63</xdr:row>
      <xdr:rowOff>219075</xdr:rowOff>
    </xdr:from>
    <xdr:ext cx="0" cy="1657350"/>
    <xdr:sp>
      <xdr:nvSpPr>
        <xdr:cNvPr id="182" name="2 Rectángulo"/>
        <xdr:cNvSpPr>
          <a:spLocks/>
        </xdr:cNvSpPr>
      </xdr:nvSpPr>
      <xdr:spPr>
        <a:xfrm>
          <a:off x="16887825" y="73933050"/>
          <a:ext cx="0" cy="1657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67</xdr:row>
      <xdr:rowOff>219075</xdr:rowOff>
    </xdr:from>
    <xdr:ext cx="0" cy="438150"/>
    <xdr:sp>
      <xdr:nvSpPr>
        <xdr:cNvPr id="183" name="2 Rectángulo"/>
        <xdr:cNvSpPr>
          <a:spLocks/>
        </xdr:cNvSpPr>
      </xdr:nvSpPr>
      <xdr:spPr>
        <a:xfrm>
          <a:off x="16887825" y="784574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68</xdr:row>
      <xdr:rowOff>219075</xdr:rowOff>
    </xdr:from>
    <xdr:ext cx="0" cy="438150"/>
    <xdr:sp>
      <xdr:nvSpPr>
        <xdr:cNvPr id="184" name="2 Rectángulo"/>
        <xdr:cNvSpPr>
          <a:spLocks/>
        </xdr:cNvSpPr>
      </xdr:nvSpPr>
      <xdr:spPr>
        <a:xfrm>
          <a:off x="16887825" y="794861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73</xdr:row>
      <xdr:rowOff>219075</xdr:rowOff>
    </xdr:from>
    <xdr:ext cx="0" cy="438150"/>
    <xdr:sp>
      <xdr:nvSpPr>
        <xdr:cNvPr id="185" name="2 Rectángulo"/>
        <xdr:cNvSpPr>
          <a:spLocks/>
        </xdr:cNvSpPr>
      </xdr:nvSpPr>
      <xdr:spPr>
        <a:xfrm>
          <a:off x="16887825" y="8462962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74</xdr:row>
      <xdr:rowOff>219075</xdr:rowOff>
    </xdr:from>
    <xdr:ext cx="0" cy="438150"/>
    <xdr:sp>
      <xdr:nvSpPr>
        <xdr:cNvPr id="186" name="2 Rectángulo"/>
        <xdr:cNvSpPr>
          <a:spLocks/>
        </xdr:cNvSpPr>
      </xdr:nvSpPr>
      <xdr:spPr>
        <a:xfrm>
          <a:off x="16887825" y="85829775"/>
          <a:ext cx="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104775</xdr:rowOff>
    </xdr:from>
    <xdr:to>
      <xdr:col>0</xdr:col>
      <xdr:colOff>1704975</xdr:colOff>
      <xdr:row>2</xdr:row>
      <xdr:rowOff>314325</xdr:rowOff>
    </xdr:to>
    <xdr:pic>
      <xdr:nvPicPr>
        <xdr:cNvPr id="1" name="Imagen 2"/>
        <xdr:cNvPicPr preferRelativeResize="1">
          <a:picLocks noChangeAspect="1"/>
        </xdr:cNvPicPr>
      </xdr:nvPicPr>
      <xdr:blipFill>
        <a:blip r:embed="rId1"/>
        <a:srcRect l="6250" t="1779" r="4167" b="8184"/>
        <a:stretch>
          <a:fillRect/>
        </a:stretch>
      </xdr:blipFill>
      <xdr:spPr>
        <a:xfrm>
          <a:off x="47625" y="104775"/>
          <a:ext cx="16573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X79"/>
  <sheetViews>
    <sheetView showGridLines="0" tabSelected="1" zoomScale="85" zoomScaleNormal="85" zoomScaleSheetLayoutView="55" zoomScalePageLayoutView="20" workbookViewId="0" topLeftCell="A1">
      <selection activeCell="G11" sqref="G11"/>
    </sheetView>
  </sheetViews>
  <sheetFormatPr defaultColWidth="11.421875" defaultRowHeight="12.75"/>
  <cols>
    <col min="1" max="1" width="16.421875" style="1" customWidth="1"/>
    <col min="2" max="2" width="29.57421875" style="3" customWidth="1"/>
    <col min="3" max="3" width="31.140625" style="3" customWidth="1"/>
    <col min="4" max="4" width="23.57421875" style="3" customWidth="1"/>
    <col min="5" max="5" width="22.00390625" style="3" customWidth="1"/>
    <col min="6" max="7" width="32.421875" style="1" customWidth="1"/>
    <col min="8" max="8" width="14.8515625" style="1" customWidth="1"/>
    <col min="9" max="12" width="12.7109375" style="1" customWidth="1"/>
    <col min="13" max="13" width="23.8515625" style="68" customWidth="1"/>
    <col min="14" max="14" width="19.7109375" style="68" customWidth="1"/>
    <col min="15" max="15" width="33.28125" style="68" customWidth="1"/>
    <col min="16" max="17" width="16.421875" style="1" customWidth="1"/>
    <col min="18" max="52" width="11.7109375" style="1" customWidth="1"/>
    <col min="53" max="63" width="11.7109375" style="3" customWidth="1"/>
    <col min="64" max="64" width="11.421875" style="3" customWidth="1"/>
    <col min="65" max="66" width="16.28125" style="3" customWidth="1"/>
    <col min="67" max="67" width="14.8515625" style="3" customWidth="1"/>
    <col min="68" max="69" width="16.57421875" style="3" customWidth="1"/>
    <col min="70" max="70" width="15.00390625" style="3" customWidth="1"/>
    <col min="71" max="72" width="22.28125" style="3" customWidth="1"/>
    <col min="73" max="73" width="11.421875" style="3" customWidth="1"/>
    <col min="74" max="74" width="15.57421875" style="3" customWidth="1"/>
    <col min="75" max="75" width="14.7109375" style="3" customWidth="1"/>
    <col min="76" max="76" width="11.421875" style="3" customWidth="1"/>
    <col min="77" max="77" width="14.7109375" style="3" customWidth="1"/>
    <col min="78" max="79" width="30.57421875" style="3" customWidth="1"/>
    <col min="80" max="81" width="28.00390625" style="3" customWidth="1"/>
    <col min="82" max="82" width="35.140625" style="3" customWidth="1"/>
    <col min="83" max="102" width="11.421875" style="3" customWidth="1"/>
    <col min="103" max="16384" width="11.421875" style="1" customWidth="1"/>
  </cols>
  <sheetData>
    <row r="1" spans="1:30" ht="15.75">
      <c r="A1" s="17"/>
      <c r="F1" s="17"/>
      <c r="G1" s="17"/>
      <c r="H1" s="17"/>
      <c r="I1" s="17"/>
      <c r="J1" s="17"/>
      <c r="K1" s="17"/>
      <c r="L1" s="17"/>
      <c r="P1" s="17"/>
      <c r="Q1" s="17"/>
      <c r="R1" s="17"/>
      <c r="S1" s="17"/>
      <c r="T1" s="17"/>
      <c r="U1" s="17"/>
      <c r="V1" s="17"/>
      <c r="W1" s="17"/>
      <c r="X1" s="17"/>
      <c r="Y1" s="17"/>
      <c r="Z1" s="17"/>
      <c r="AA1" s="17"/>
      <c r="AB1" s="17"/>
      <c r="AC1" s="17"/>
      <c r="AD1" s="17"/>
    </row>
    <row r="2" spans="1:30" ht="16.5" thickBot="1">
      <c r="A2" s="17"/>
      <c r="F2" s="17"/>
      <c r="G2" s="17"/>
      <c r="H2" s="17"/>
      <c r="I2" s="17"/>
      <c r="J2" s="17"/>
      <c r="K2" s="17"/>
      <c r="L2" s="17"/>
      <c r="P2" s="17"/>
      <c r="Q2" s="17"/>
      <c r="R2" s="17"/>
      <c r="S2" s="17"/>
      <c r="T2" s="17"/>
      <c r="U2" s="17"/>
      <c r="V2" s="17"/>
      <c r="W2" s="17"/>
      <c r="X2" s="17"/>
      <c r="Y2" s="17"/>
      <c r="Z2" s="17"/>
      <c r="AA2" s="17"/>
      <c r="AB2" s="17"/>
      <c r="AC2" s="17"/>
      <c r="AD2" s="17"/>
    </row>
    <row r="3" spans="1:30" ht="61.5" customHeight="1">
      <c r="A3" s="17"/>
      <c r="F3" s="17"/>
      <c r="G3" s="121" t="s">
        <v>747</v>
      </c>
      <c r="H3" s="17"/>
      <c r="I3" s="17"/>
      <c r="J3" s="17"/>
      <c r="K3" s="17"/>
      <c r="L3" s="17"/>
      <c r="P3" s="17"/>
      <c r="Q3" s="17"/>
      <c r="R3" s="17"/>
      <c r="S3" s="17"/>
      <c r="T3" s="17"/>
      <c r="U3" s="17"/>
      <c r="V3" s="17"/>
      <c r="W3" s="17"/>
      <c r="X3" s="17"/>
      <c r="Y3" s="17"/>
      <c r="Z3" s="17"/>
      <c r="AA3" s="17"/>
      <c r="AB3" s="17"/>
      <c r="AC3" s="17"/>
      <c r="AD3" s="17"/>
    </row>
    <row r="4" spans="1:30" s="3" customFormat="1" ht="27" customHeight="1">
      <c r="A4" s="15" t="s">
        <v>56</v>
      </c>
      <c r="B4" s="22"/>
      <c r="F4" s="18"/>
      <c r="G4" s="120" t="s">
        <v>748</v>
      </c>
      <c r="H4" s="18"/>
      <c r="I4" s="18"/>
      <c r="J4" s="18"/>
      <c r="K4" s="18"/>
      <c r="L4" s="18"/>
      <c r="M4" s="18"/>
      <c r="N4" s="18"/>
      <c r="O4" s="18"/>
      <c r="P4" s="18"/>
      <c r="Q4" s="18"/>
      <c r="R4" s="18"/>
      <c r="S4" s="18"/>
      <c r="T4" s="18"/>
      <c r="U4" s="18"/>
      <c r="V4" s="18"/>
      <c r="W4" s="18"/>
      <c r="X4" s="18"/>
      <c r="Y4" s="18"/>
      <c r="Z4" s="18"/>
      <c r="AA4" s="18"/>
      <c r="AB4" s="18"/>
      <c r="AC4" s="18"/>
      <c r="AD4" s="18"/>
    </row>
    <row r="5" spans="1:30" s="3" customFormat="1" ht="27" customHeight="1" thickBot="1">
      <c r="A5" s="15" t="s">
        <v>81</v>
      </c>
      <c r="B5" s="22"/>
      <c r="F5" s="18"/>
      <c r="G5" s="119"/>
      <c r="H5" s="18"/>
      <c r="I5" s="18"/>
      <c r="J5" s="18"/>
      <c r="K5" s="18"/>
      <c r="L5" s="18"/>
      <c r="M5" s="18"/>
      <c r="N5" s="18"/>
      <c r="O5" s="18"/>
      <c r="P5" s="18"/>
      <c r="Q5" s="18"/>
      <c r="R5" s="18"/>
      <c r="S5" s="18"/>
      <c r="T5" s="18"/>
      <c r="U5" s="18"/>
      <c r="V5" s="18"/>
      <c r="W5" s="18"/>
      <c r="X5" s="18"/>
      <c r="Y5" s="18"/>
      <c r="Z5" s="18"/>
      <c r="AA5" s="18"/>
      <c r="AB5" s="18"/>
      <c r="AC5" s="18"/>
      <c r="AD5" s="18"/>
    </row>
    <row r="6" spans="1:30" s="3" customFormat="1" ht="27" customHeight="1">
      <c r="A6" s="15" t="s">
        <v>82</v>
      </c>
      <c r="B6" s="22"/>
      <c r="F6" s="18"/>
      <c r="G6" s="18"/>
      <c r="H6" s="18"/>
      <c r="I6" s="18"/>
      <c r="J6" s="18"/>
      <c r="K6" s="18"/>
      <c r="L6" s="18"/>
      <c r="M6" s="18"/>
      <c r="N6" s="18"/>
      <c r="O6" s="18"/>
      <c r="P6" s="18"/>
      <c r="Q6" s="18"/>
      <c r="R6" s="18"/>
      <c r="S6" s="18"/>
      <c r="T6" s="18"/>
      <c r="U6" s="18"/>
      <c r="V6" s="18"/>
      <c r="W6" s="18"/>
      <c r="X6" s="18"/>
      <c r="Y6" s="18"/>
      <c r="Z6" s="18"/>
      <c r="AA6" s="18"/>
      <c r="AB6" s="18"/>
      <c r="AC6" s="18"/>
      <c r="AD6" s="18"/>
    </row>
    <row r="7" spans="1:30" s="3" customFormat="1" ht="27" customHeight="1" thickBot="1">
      <c r="A7" s="42" t="s">
        <v>483</v>
      </c>
      <c r="B7" s="41" t="s">
        <v>498</v>
      </c>
      <c r="F7" s="16"/>
      <c r="G7" s="16"/>
      <c r="H7" s="16"/>
      <c r="I7" s="16"/>
      <c r="J7" s="16"/>
      <c r="K7" s="16"/>
      <c r="L7" s="16"/>
      <c r="M7" s="69"/>
      <c r="N7" s="69"/>
      <c r="O7" s="69"/>
      <c r="P7" s="16"/>
      <c r="Q7" s="16"/>
      <c r="R7" s="16"/>
      <c r="S7" s="18"/>
      <c r="T7" s="18"/>
      <c r="U7" s="18"/>
      <c r="V7" s="18"/>
      <c r="W7" s="18"/>
      <c r="X7" s="18"/>
      <c r="Y7" s="18"/>
      <c r="Z7" s="18"/>
      <c r="AA7" s="18"/>
      <c r="AB7" s="18"/>
      <c r="AC7" s="18"/>
      <c r="AD7" s="18"/>
    </row>
    <row r="8" spans="1:30" s="3" customFormat="1" ht="27" customHeight="1" thickBot="1">
      <c r="A8" s="42" t="s">
        <v>484</v>
      </c>
      <c r="B8" s="41" t="s">
        <v>673</v>
      </c>
      <c r="F8" s="16"/>
      <c r="G8" s="16"/>
      <c r="H8" s="16"/>
      <c r="I8" s="16"/>
      <c r="J8" s="16"/>
      <c r="K8" s="16"/>
      <c r="L8" s="16"/>
      <c r="M8" s="69"/>
      <c r="N8" s="69"/>
      <c r="O8" s="69"/>
      <c r="P8" s="16"/>
      <c r="Q8" s="16"/>
      <c r="R8" s="16"/>
      <c r="S8" s="18"/>
      <c r="T8" s="18"/>
      <c r="U8" s="18"/>
      <c r="V8" s="18"/>
      <c r="W8" s="18"/>
      <c r="X8" s="18"/>
      <c r="Y8" s="18"/>
      <c r="Z8" s="18"/>
      <c r="AA8" s="18"/>
      <c r="AB8" s="18"/>
      <c r="AC8" s="18"/>
      <c r="AD8" s="18"/>
    </row>
    <row r="9" spans="1:30" s="3" customFormat="1" ht="27" customHeight="1" thickBot="1">
      <c r="A9" s="42" t="s">
        <v>485</v>
      </c>
      <c r="B9" s="41" t="s">
        <v>499</v>
      </c>
      <c r="F9" s="16"/>
      <c r="G9" s="16"/>
      <c r="H9" s="16"/>
      <c r="I9" s="16"/>
      <c r="J9" s="16"/>
      <c r="K9" s="16"/>
      <c r="L9" s="16"/>
      <c r="M9" s="69"/>
      <c r="N9" s="69"/>
      <c r="O9" s="69"/>
      <c r="P9" s="16"/>
      <c r="Q9" s="16"/>
      <c r="R9" s="16"/>
      <c r="S9" s="18"/>
      <c r="T9" s="18"/>
      <c r="U9" s="18"/>
      <c r="V9" s="18"/>
      <c r="W9" s="18"/>
      <c r="X9" s="18"/>
      <c r="Y9" s="18"/>
      <c r="Z9" s="18"/>
      <c r="AA9" s="18"/>
      <c r="AB9" s="18"/>
      <c r="AC9" s="18"/>
      <c r="AD9" s="18"/>
    </row>
    <row r="10" spans="1:30" s="3" customFormat="1" ht="27" customHeight="1" thickBot="1">
      <c r="A10" s="42" t="s">
        <v>486</v>
      </c>
      <c r="B10" s="41" t="s">
        <v>672</v>
      </c>
      <c r="C10" s="40">
        <v>2018</v>
      </c>
      <c r="F10" s="16"/>
      <c r="G10" s="16"/>
      <c r="H10" s="16"/>
      <c r="I10" s="16"/>
      <c r="J10" s="16"/>
      <c r="K10" s="16"/>
      <c r="L10" s="16"/>
      <c r="M10" s="69"/>
      <c r="N10" s="69"/>
      <c r="O10" s="69"/>
      <c r="P10" s="16"/>
      <c r="Q10" s="16"/>
      <c r="R10" s="16"/>
      <c r="S10" s="18"/>
      <c r="T10" s="18"/>
      <c r="U10" s="18"/>
      <c r="V10" s="18"/>
      <c r="W10" s="18"/>
      <c r="X10" s="18"/>
      <c r="Y10" s="18"/>
      <c r="Z10" s="18"/>
      <c r="AA10" s="18"/>
      <c r="AB10" s="18"/>
      <c r="AC10" s="18"/>
      <c r="AD10" s="18"/>
    </row>
    <row r="11" spans="1:30" s="3" customFormat="1" ht="27" customHeight="1">
      <c r="A11" s="16" t="s">
        <v>80</v>
      </c>
      <c r="B11" s="22"/>
      <c r="F11" s="10"/>
      <c r="G11" s="10"/>
      <c r="H11" s="10"/>
      <c r="I11" s="10"/>
      <c r="J11" s="10"/>
      <c r="K11" s="10"/>
      <c r="L11" s="10"/>
      <c r="M11" s="69"/>
      <c r="N11" s="69"/>
      <c r="O11" s="69"/>
      <c r="P11" s="10"/>
      <c r="Q11" s="10"/>
      <c r="R11" s="10"/>
      <c r="S11" s="18"/>
      <c r="T11" s="18"/>
      <c r="U11" s="18"/>
      <c r="V11" s="18"/>
      <c r="W11" s="18"/>
      <c r="X11" s="18"/>
      <c r="Y11" s="18"/>
      <c r="Z11" s="18"/>
      <c r="AA11" s="18"/>
      <c r="AB11" s="18"/>
      <c r="AC11" s="18"/>
      <c r="AD11" s="18"/>
    </row>
    <row r="12" spans="1:70" ht="33" customHeight="1">
      <c r="A12" s="2"/>
      <c r="B12" s="22"/>
      <c r="F12" s="2"/>
      <c r="G12" s="2"/>
      <c r="H12" s="2"/>
      <c r="I12" s="2"/>
      <c r="J12" s="2"/>
      <c r="K12" s="2"/>
      <c r="L12" s="2"/>
      <c r="R12" s="133" t="s">
        <v>28</v>
      </c>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5"/>
      <c r="BM12" s="65"/>
      <c r="BN12" s="65"/>
      <c r="BO12" s="65"/>
      <c r="BP12" s="65"/>
      <c r="BQ12" s="65"/>
      <c r="BR12" s="65"/>
    </row>
    <row r="13" spans="1:102" s="9" customFormat="1" ht="30.75" customHeight="1">
      <c r="A13" s="8"/>
      <c r="B13" s="19"/>
      <c r="C13" s="19"/>
      <c r="D13" s="21"/>
      <c r="E13" s="21"/>
      <c r="F13" s="128" t="s">
        <v>24</v>
      </c>
      <c r="G13" s="129"/>
      <c r="H13" s="129"/>
      <c r="I13" s="129"/>
      <c r="J13" s="130"/>
      <c r="K13" s="128" t="s">
        <v>12</v>
      </c>
      <c r="L13" s="130"/>
      <c r="M13" s="136"/>
      <c r="N13" s="136"/>
      <c r="O13" s="132"/>
      <c r="P13" s="131" t="s">
        <v>6</v>
      </c>
      <c r="Q13" s="132"/>
      <c r="R13" s="125" t="s">
        <v>74</v>
      </c>
      <c r="S13" s="126"/>
      <c r="T13" s="126"/>
      <c r="U13" s="126"/>
      <c r="V13" s="126"/>
      <c r="W13" s="126"/>
      <c r="X13" s="126"/>
      <c r="Y13" s="126"/>
      <c r="Z13" s="126"/>
      <c r="AA13" s="126"/>
      <c r="AB13" s="127"/>
      <c r="AC13" s="125" t="s">
        <v>73</v>
      </c>
      <c r="AD13" s="126"/>
      <c r="AE13" s="126"/>
      <c r="AF13" s="126"/>
      <c r="AG13" s="126"/>
      <c r="AH13" s="126"/>
      <c r="AI13" s="126"/>
      <c r="AJ13" s="126"/>
      <c r="AK13" s="126"/>
      <c r="AL13" s="126"/>
      <c r="AM13" s="127"/>
      <c r="AN13" s="125" t="s">
        <v>75</v>
      </c>
      <c r="AO13" s="126"/>
      <c r="AP13" s="126"/>
      <c r="AQ13" s="126"/>
      <c r="AR13" s="126"/>
      <c r="AS13" s="126"/>
      <c r="AT13" s="126"/>
      <c r="AU13" s="126"/>
      <c r="AV13" s="126"/>
      <c r="AW13" s="126"/>
      <c r="AX13" s="127"/>
      <c r="AY13" s="125" t="s">
        <v>76</v>
      </c>
      <c r="AZ13" s="126"/>
      <c r="BA13" s="126"/>
      <c r="BB13" s="126"/>
      <c r="BC13" s="126"/>
      <c r="BD13" s="126"/>
      <c r="BE13" s="126"/>
      <c r="BF13" s="126"/>
      <c r="BG13" s="126"/>
      <c r="BH13" s="126"/>
      <c r="BI13" s="127"/>
      <c r="BJ13" s="125" t="s">
        <v>27</v>
      </c>
      <c r="BK13" s="126"/>
      <c r="BL13" s="127"/>
      <c r="BM13" s="66"/>
      <c r="BN13" s="66"/>
      <c r="BO13" s="66"/>
      <c r="BP13" s="66"/>
      <c r="BQ13" s="66"/>
      <c r="BR13" s="66"/>
      <c r="BS13" s="8"/>
      <c r="BT13" s="8"/>
      <c r="BU13" s="124" t="s">
        <v>13</v>
      </c>
      <c r="BV13" s="124"/>
      <c r="BW13" s="124"/>
      <c r="BX13" s="124"/>
      <c r="BY13" s="124"/>
      <c r="BZ13" s="21"/>
      <c r="CA13" s="13"/>
      <c r="CB13" s="123"/>
      <c r="CC13" s="123"/>
      <c r="CD13" s="123"/>
      <c r="CE13" s="8"/>
      <c r="CF13" s="8"/>
      <c r="CG13" s="8"/>
      <c r="CH13" s="8"/>
      <c r="CI13" s="8"/>
      <c r="CJ13" s="8"/>
      <c r="CK13" s="8"/>
      <c r="CL13" s="8"/>
      <c r="CM13" s="8"/>
      <c r="CN13" s="8"/>
      <c r="CO13" s="8"/>
      <c r="CP13" s="8"/>
      <c r="CQ13" s="8"/>
      <c r="CR13" s="8"/>
      <c r="CS13" s="8"/>
      <c r="CT13" s="8"/>
      <c r="CU13" s="8"/>
      <c r="CV13" s="8"/>
      <c r="CW13" s="8"/>
      <c r="CX13" s="8"/>
    </row>
    <row r="14" spans="1:102" s="9" customFormat="1" ht="67.5" customHeight="1">
      <c r="A14" s="20" t="s">
        <v>0</v>
      </c>
      <c r="B14" s="12" t="s">
        <v>62</v>
      </c>
      <c r="C14" s="12" t="s">
        <v>63</v>
      </c>
      <c r="D14" s="12" t="s">
        <v>21</v>
      </c>
      <c r="E14" s="12" t="s">
        <v>83</v>
      </c>
      <c r="F14" s="20" t="s">
        <v>23</v>
      </c>
      <c r="G14" s="20" t="s">
        <v>4</v>
      </c>
      <c r="H14" s="20" t="s">
        <v>8</v>
      </c>
      <c r="I14" s="20" t="s">
        <v>7</v>
      </c>
      <c r="J14" s="20" t="s">
        <v>9</v>
      </c>
      <c r="K14" s="20" t="s">
        <v>10</v>
      </c>
      <c r="L14" s="20" t="s">
        <v>11</v>
      </c>
      <c r="M14" s="20" t="s">
        <v>1</v>
      </c>
      <c r="N14" s="20" t="s">
        <v>2</v>
      </c>
      <c r="O14" s="20" t="s">
        <v>3</v>
      </c>
      <c r="P14" s="20" t="s">
        <v>25</v>
      </c>
      <c r="Q14" s="20" t="s">
        <v>26</v>
      </c>
      <c r="R14" s="11" t="s">
        <v>33</v>
      </c>
      <c r="S14" s="11" t="s">
        <v>32</v>
      </c>
      <c r="T14" s="11" t="s">
        <v>34</v>
      </c>
      <c r="U14" s="11" t="s">
        <v>35</v>
      </c>
      <c r="V14" s="11" t="s">
        <v>36</v>
      </c>
      <c r="W14" s="11" t="s">
        <v>37</v>
      </c>
      <c r="X14" s="11" t="s">
        <v>38</v>
      </c>
      <c r="Y14" s="11" t="s">
        <v>39</v>
      </c>
      <c r="Z14" s="11" t="s">
        <v>86</v>
      </c>
      <c r="AA14" s="11" t="s">
        <v>87</v>
      </c>
      <c r="AB14" s="11" t="s">
        <v>29</v>
      </c>
      <c r="AC14" s="11" t="s">
        <v>40</v>
      </c>
      <c r="AD14" s="11" t="s">
        <v>41</v>
      </c>
      <c r="AE14" s="11" t="s">
        <v>42</v>
      </c>
      <c r="AF14" s="11" t="s">
        <v>43</v>
      </c>
      <c r="AG14" s="11" t="s">
        <v>44</v>
      </c>
      <c r="AH14" s="11" t="s">
        <v>45</v>
      </c>
      <c r="AI14" s="11" t="s">
        <v>46</v>
      </c>
      <c r="AJ14" s="11" t="s">
        <v>47</v>
      </c>
      <c r="AK14" s="11" t="s">
        <v>88</v>
      </c>
      <c r="AL14" s="11" t="s">
        <v>89</v>
      </c>
      <c r="AM14" s="11" t="s">
        <v>30</v>
      </c>
      <c r="AN14" s="11" t="s">
        <v>64</v>
      </c>
      <c r="AO14" s="11" t="s">
        <v>65</v>
      </c>
      <c r="AP14" s="11" t="s">
        <v>66</v>
      </c>
      <c r="AQ14" s="11" t="s">
        <v>67</v>
      </c>
      <c r="AR14" s="11" t="s">
        <v>68</v>
      </c>
      <c r="AS14" s="11" t="s">
        <v>69</v>
      </c>
      <c r="AT14" s="11" t="s">
        <v>70</v>
      </c>
      <c r="AU14" s="11" t="s">
        <v>71</v>
      </c>
      <c r="AV14" s="11" t="s">
        <v>90</v>
      </c>
      <c r="AW14" s="11" t="s">
        <v>91</v>
      </c>
      <c r="AX14" s="11" t="s">
        <v>72</v>
      </c>
      <c r="AY14" s="11" t="s">
        <v>48</v>
      </c>
      <c r="AZ14" s="11" t="s">
        <v>49</v>
      </c>
      <c r="BA14" s="11" t="s">
        <v>54</v>
      </c>
      <c r="BB14" s="11" t="s">
        <v>55</v>
      </c>
      <c r="BC14" s="11" t="s">
        <v>52</v>
      </c>
      <c r="BD14" s="11" t="s">
        <v>53</v>
      </c>
      <c r="BE14" s="11" t="s">
        <v>50</v>
      </c>
      <c r="BF14" s="11" t="s">
        <v>51</v>
      </c>
      <c r="BG14" s="11" t="s">
        <v>92</v>
      </c>
      <c r="BH14" s="11" t="s">
        <v>93</v>
      </c>
      <c r="BI14" s="11" t="s">
        <v>31</v>
      </c>
      <c r="BJ14" s="11" t="s">
        <v>84</v>
      </c>
      <c r="BK14" s="11" t="s">
        <v>85</v>
      </c>
      <c r="BL14" s="11" t="s">
        <v>58</v>
      </c>
      <c r="BM14" s="11" t="s">
        <v>500</v>
      </c>
      <c r="BN14" s="67" t="s">
        <v>501</v>
      </c>
      <c r="BO14" s="11" t="s">
        <v>505</v>
      </c>
      <c r="BP14" s="11" t="s">
        <v>504</v>
      </c>
      <c r="BQ14" s="11" t="s">
        <v>502</v>
      </c>
      <c r="BR14" s="11" t="s">
        <v>503</v>
      </c>
      <c r="BS14" s="11" t="s">
        <v>57</v>
      </c>
      <c r="BT14" s="11" t="s">
        <v>77</v>
      </c>
      <c r="BU14" s="12" t="s">
        <v>14</v>
      </c>
      <c r="BV14" s="12" t="s">
        <v>15</v>
      </c>
      <c r="BW14" s="12" t="s">
        <v>16</v>
      </c>
      <c r="BX14" s="12" t="s">
        <v>17</v>
      </c>
      <c r="BY14" s="12" t="s">
        <v>18</v>
      </c>
      <c r="BZ14" s="12" t="s">
        <v>19</v>
      </c>
      <c r="CA14" s="12" t="s">
        <v>79</v>
      </c>
      <c r="CB14" s="5" t="s">
        <v>22</v>
      </c>
      <c r="CC14" s="14" t="s">
        <v>78</v>
      </c>
      <c r="CD14" s="12" t="s">
        <v>20</v>
      </c>
      <c r="CE14" s="8"/>
      <c r="CF14" s="8"/>
      <c r="CG14" s="8"/>
      <c r="CH14" s="8"/>
      <c r="CI14" s="8"/>
      <c r="CJ14" s="8"/>
      <c r="CK14" s="8"/>
      <c r="CL14" s="8"/>
      <c r="CM14" s="8"/>
      <c r="CN14" s="8"/>
      <c r="CO14" s="8"/>
      <c r="CP14" s="8"/>
      <c r="CQ14" s="8"/>
      <c r="CR14" s="8"/>
      <c r="CS14" s="8"/>
      <c r="CT14" s="8"/>
      <c r="CU14" s="8"/>
      <c r="CV14" s="8"/>
      <c r="CW14" s="8"/>
      <c r="CX14" s="8"/>
    </row>
    <row r="15" spans="1:102" s="7" customFormat="1" ht="176.25" customHeight="1">
      <c r="A15" s="52">
        <v>1</v>
      </c>
      <c r="B15" s="4" t="s">
        <v>108</v>
      </c>
      <c r="C15" s="4" t="s">
        <v>113</v>
      </c>
      <c r="D15" s="4" t="s">
        <v>61</v>
      </c>
      <c r="E15" s="57" t="s">
        <v>60</v>
      </c>
      <c r="F15" s="57" t="s">
        <v>582</v>
      </c>
      <c r="G15" s="57" t="s">
        <v>583</v>
      </c>
      <c r="H15" s="34">
        <v>0</v>
      </c>
      <c r="I15" s="4">
        <v>1</v>
      </c>
      <c r="J15" s="4" t="s">
        <v>584</v>
      </c>
      <c r="K15" s="4">
        <v>1</v>
      </c>
      <c r="L15" s="4">
        <v>0</v>
      </c>
      <c r="M15" s="4" t="s">
        <v>5</v>
      </c>
      <c r="N15" s="4" t="s">
        <v>5</v>
      </c>
      <c r="O15" s="4" t="s">
        <v>585</v>
      </c>
      <c r="P15" s="32">
        <v>43133</v>
      </c>
      <c r="Q15" s="32">
        <v>43133</v>
      </c>
      <c r="R15" s="35">
        <v>0</v>
      </c>
      <c r="S15" s="35">
        <v>0</v>
      </c>
      <c r="T15" s="54">
        <v>0</v>
      </c>
      <c r="U15" s="54">
        <v>0</v>
      </c>
      <c r="V15" s="55">
        <v>0</v>
      </c>
      <c r="W15" s="55">
        <v>0</v>
      </c>
      <c r="X15" s="56">
        <v>100</v>
      </c>
      <c r="Y15" s="56">
        <v>100</v>
      </c>
      <c r="Z15" s="53">
        <v>100</v>
      </c>
      <c r="AA15" s="53">
        <v>100</v>
      </c>
      <c r="AB15" s="53">
        <v>200</v>
      </c>
      <c r="AC15" s="35">
        <v>0</v>
      </c>
      <c r="AD15" s="35">
        <v>0</v>
      </c>
      <c r="AE15" s="54">
        <v>0</v>
      </c>
      <c r="AF15" s="54">
        <v>0</v>
      </c>
      <c r="AG15" s="55">
        <v>0</v>
      </c>
      <c r="AH15" s="55">
        <v>0</v>
      </c>
      <c r="AI15" s="56">
        <v>0</v>
      </c>
      <c r="AJ15" s="56">
        <v>0</v>
      </c>
      <c r="AK15" s="53">
        <v>0</v>
      </c>
      <c r="AL15" s="53">
        <v>0</v>
      </c>
      <c r="AM15" s="53">
        <v>0</v>
      </c>
      <c r="AN15" s="35">
        <v>0</v>
      </c>
      <c r="AO15" s="35">
        <v>0</v>
      </c>
      <c r="AP15" s="54">
        <v>0</v>
      </c>
      <c r="AQ15" s="54">
        <v>0</v>
      </c>
      <c r="AR15" s="55">
        <v>0</v>
      </c>
      <c r="AS15" s="55">
        <v>0</v>
      </c>
      <c r="AT15" s="56">
        <v>0</v>
      </c>
      <c r="AU15" s="56">
        <v>0</v>
      </c>
      <c r="AV15" s="53">
        <v>0</v>
      </c>
      <c r="AW15" s="53">
        <v>0</v>
      </c>
      <c r="AX15" s="53">
        <v>0</v>
      </c>
      <c r="AY15" s="35">
        <v>0</v>
      </c>
      <c r="AZ15" s="35">
        <v>0</v>
      </c>
      <c r="BA15" s="54">
        <v>0</v>
      </c>
      <c r="BB15" s="54">
        <v>0</v>
      </c>
      <c r="BC15" s="55">
        <v>0</v>
      </c>
      <c r="BD15" s="55">
        <v>0</v>
      </c>
      <c r="BE15" s="56">
        <v>0</v>
      </c>
      <c r="BF15" s="56">
        <v>0</v>
      </c>
      <c r="BG15" s="53">
        <v>0</v>
      </c>
      <c r="BH15" s="53">
        <v>0</v>
      </c>
      <c r="BI15" s="53">
        <v>0</v>
      </c>
      <c r="BJ15" s="53">
        <v>100</v>
      </c>
      <c r="BK15" s="53">
        <v>100</v>
      </c>
      <c r="BL15" s="94">
        <f>AB15+AM15+AX15+BI15</f>
        <v>200</v>
      </c>
      <c r="BM15" s="95">
        <v>3</v>
      </c>
      <c r="BN15" s="95">
        <v>3</v>
      </c>
      <c r="BO15" s="95">
        <v>0</v>
      </c>
      <c r="BP15" s="92">
        <v>0</v>
      </c>
      <c r="BQ15" s="92">
        <v>0</v>
      </c>
      <c r="BR15" s="93">
        <v>0</v>
      </c>
      <c r="BS15" s="36">
        <v>160</v>
      </c>
      <c r="BT15" s="37" t="s">
        <v>586</v>
      </c>
      <c r="BU15" s="38" t="s">
        <v>60</v>
      </c>
      <c r="BV15" s="38" t="s">
        <v>60</v>
      </c>
      <c r="BW15" s="38" t="s">
        <v>60</v>
      </c>
      <c r="BX15" s="38" t="s">
        <v>60</v>
      </c>
      <c r="BY15" s="38" t="s">
        <v>587</v>
      </c>
      <c r="BZ15" s="57" t="s">
        <v>588</v>
      </c>
      <c r="CA15" s="57" t="s">
        <v>589</v>
      </c>
      <c r="CB15" s="57" t="s">
        <v>590</v>
      </c>
      <c r="CC15" s="38" t="s">
        <v>60</v>
      </c>
      <c r="CD15" s="39" t="s">
        <v>563</v>
      </c>
      <c r="CE15" s="6"/>
      <c r="CF15" s="6"/>
      <c r="CG15" s="6"/>
      <c r="CH15" s="6"/>
      <c r="CI15" s="6"/>
      <c r="CJ15" s="6"/>
      <c r="CK15" s="6"/>
      <c r="CL15" s="6"/>
      <c r="CM15" s="6"/>
      <c r="CN15" s="6"/>
      <c r="CO15" s="6"/>
      <c r="CP15" s="6"/>
      <c r="CQ15" s="6"/>
      <c r="CR15" s="6"/>
      <c r="CS15" s="6"/>
      <c r="CT15" s="6"/>
      <c r="CU15" s="6"/>
      <c r="CV15" s="6"/>
      <c r="CW15" s="6"/>
      <c r="CX15" s="6"/>
    </row>
    <row r="16" spans="1:102" s="7" customFormat="1" ht="81" customHeight="1">
      <c r="A16" s="52">
        <v>2</v>
      </c>
      <c r="B16" s="4" t="s">
        <v>108</v>
      </c>
      <c r="C16" s="4" t="s">
        <v>113</v>
      </c>
      <c r="D16" s="4" t="s">
        <v>61</v>
      </c>
      <c r="E16" s="104" t="s">
        <v>60</v>
      </c>
      <c r="F16" s="57" t="s">
        <v>617</v>
      </c>
      <c r="G16" s="57" t="s">
        <v>618</v>
      </c>
      <c r="H16" s="34">
        <v>0</v>
      </c>
      <c r="I16" s="4">
        <v>1</v>
      </c>
      <c r="J16" s="4" t="s">
        <v>619</v>
      </c>
      <c r="K16" s="4">
        <v>0</v>
      </c>
      <c r="L16" s="96">
        <v>1</v>
      </c>
      <c r="M16" s="4" t="s">
        <v>5</v>
      </c>
      <c r="N16" s="4" t="s">
        <v>541</v>
      </c>
      <c r="O16" s="4" t="s">
        <v>620</v>
      </c>
      <c r="P16" s="97">
        <v>43143</v>
      </c>
      <c r="Q16" s="97">
        <v>43143</v>
      </c>
      <c r="R16" s="35">
        <v>0</v>
      </c>
      <c r="S16" s="35">
        <v>0</v>
      </c>
      <c r="T16" s="54">
        <v>0</v>
      </c>
      <c r="U16" s="54">
        <v>0</v>
      </c>
      <c r="V16" s="55">
        <v>0</v>
      </c>
      <c r="W16" s="55">
        <v>0</v>
      </c>
      <c r="X16" s="56">
        <v>0</v>
      </c>
      <c r="Y16" s="56">
        <v>0</v>
      </c>
      <c r="Z16" s="53">
        <f>R16+T16+V16+X16</f>
        <v>0</v>
      </c>
      <c r="AA16" s="53">
        <f>S16+U16+W16+Y16</f>
        <v>0</v>
      </c>
      <c r="AB16" s="53">
        <f>SUM(Z16:AA16)</f>
        <v>0</v>
      </c>
      <c r="AC16" s="35">
        <v>0</v>
      </c>
      <c r="AD16" s="35">
        <v>0</v>
      </c>
      <c r="AE16" s="54">
        <v>0</v>
      </c>
      <c r="AF16" s="54">
        <v>0</v>
      </c>
      <c r="AG16" s="55">
        <v>0</v>
      </c>
      <c r="AH16" s="55">
        <v>0</v>
      </c>
      <c r="AI16" s="56">
        <v>0</v>
      </c>
      <c r="AJ16" s="56">
        <v>0</v>
      </c>
      <c r="AK16" s="53">
        <f aca="true" t="shared" si="0" ref="AK16:AL20">AC16+AE16+AG16+AI16</f>
        <v>0</v>
      </c>
      <c r="AL16" s="53">
        <f>AD16+AF16+AH16+AJ16</f>
        <v>0</v>
      </c>
      <c r="AM16" s="53">
        <f>SUM(AK16:AL16)</f>
        <v>0</v>
      </c>
      <c r="AN16" s="35">
        <v>0</v>
      </c>
      <c r="AO16" s="35">
        <v>0</v>
      </c>
      <c r="AP16" s="54">
        <v>0</v>
      </c>
      <c r="AQ16" s="54">
        <v>0</v>
      </c>
      <c r="AR16" s="55">
        <v>0</v>
      </c>
      <c r="AS16" s="55">
        <v>0</v>
      </c>
      <c r="AT16" s="56">
        <v>0</v>
      </c>
      <c r="AU16" s="56">
        <v>0</v>
      </c>
      <c r="AV16" s="53">
        <f>AN16+AP16+AR16+AT16</f>
        <v>0</v>
      </c>
      <c r="AW16" s="53">
        <f>SUM(AO16+AQ16+AS16+AU16)</f>
        <v>0</v>
      </c>
      <c r="AX16" s="53">
        <f>SUM(AV16:AW16)</f>
        <v>0</v>
      </c>
      <c r="AY16" s="35">
        <v>0</v>
      </c>
      <c r="AZ16" s="35">
        <v>0</v>
      </c>
      <c r="BA16" s="54">
        <v>0</v>
      </c>
      <c r="BB16" s="54">
        <v>0</v>
      </c>
      <c r="BC16" s="55">
        <v>0</v>
      </c>
      <c r="BD16" s="55">
        <v>0</v>
      </c>
      <c r="BE16" s="56">
        <v>0</v>
      </c>
      <c r="BF16" s="56">
        <v>0</v>
      </c>
      <c r="BG16" s="53">
        <f>AY16+BA16+BC16+BE16</f>
        <v>0</v>
      </c>
      <c r="BH16" s="53">
        <f>SUM(AZ16+BB16+BD16+BF16)</f>
        <v>0</v>
      </c>
      <c r="BI16" s="53">
        <f>SUM(BG16:BH16)</f>
        <v>0</v>
      </c>
      <c r="BJ16" s="53">
        <f aca="true" t="shared" si="1" ref="BJ16:BL29">Z16+AK16+AV16+BG16</f>
        <v>0</v>
      </c>
      <c r="BK16" s="53">
        <f>AA16+AL16+AW16+BH16</f>
        <v>0</v>
      </c>
      <c r="BL16" s="94">
        <f>AB16+AM16+AX16+BI16</f>
        <v>0</v>
      </c>
      <c r="BM16" s="95">
        <v>0</v>
      </c>
      <c r="BN16" s="95">
        <v>0</v>
      </c>
      <c r="BO16" s="95">
        <v>0</v>
      </c>
      <c r="BP16" s="92">
        <f>BM16*BO16*(420)</f>
        <v>0</v>
      </c>
      <c r="BQ16" s="92">
        <f>BN16*BO16*(420)</f>
        <v>0</v>
      </c>
      <c r="BR16" s="93">
        <f>SUM(BP16+BQ16)</f>
        <v>0</v>
      </c>
      <c r="BS16" s="36">
        <v>0</v>
      </c>
      <c r="BT16" s="38" t="s">
        <v>60</v>
      </c>
      <c r="BU16" s="38" t="s">
        <v>60</v>
      </c>
      <c r="BV16" s="38" t="s">
        <v>60</v>
      </c>
      <c r="BW16" s="38" t="s">
        <v>60</v>
      </c>
      <c r="BX16" s="38" t="s">
        <v>60</v>
      </c>
      <c r="BY16" s="38" t="s">
        <v>60</v>
      </c>
      <c r="BZ16" s="38" t="s">
        <v>621</v>
      </c>
      <c r="CA16" s="38" t="s">
        <v>60</v>
      </c>
      <c r="CB16" s="38" t="s">
        <v>60</v>
      </c>
      <c r="CC16" s="58" t="s">
        <v>60</v>
      </c>
      <c r="CD16" s="57" t="s">
        <v>622</v>
      </c>
      <c r="CE16" s="6"/>
      <c r="CF16" s="6"/>
      <c r="CG16" s="6"/>
      <c r="CH16" s="6"/>
      <c r="CI16" s="6"/>
      <c r="CJ16" s="6"/>
      <c r="CK16" s="6"/>
      <c r="CL16" s="6"/>
      <c r="CM16" s="6"/>
      <c r="CN16" s="6"/>
      <c r="CO16" s="6"/>
      <c r="CP16" s="6"/>
      <c r="CQ16" s="6"/>
      <c r="CR16" s="6"/>
      <c r="CS16" s="6"/>
      <c r="CT16" s="6"/>
      <c r="CU16" s="6"/>
      <c r="CV16" s="6"/>
      <c r="CW16" s="6"/>
      <c r="CX16" s="6"/>
    </row>
    <row r="17" spans="1:102" s="7" customFormat="1" ht="81" customHeight="1">
      <c r="A17" s="52">
        <v>3</v>
      </c>
      <c r="B17" s="4" t="s">
        <v>108</v>
      </c>
      <c r="C17" s="4" t="s">
        <v>113</v>
      </c>
      <c r="D17" s="4" t="s">
        <v>61</v>
      </c>
      <c r="E17" s="104" t="s">
        <v>60</v>
      </c>
      <c r="F17" s="57" t="s">
        <v>688</v>
      </c>
      <c r="G17" s="57" t="s">
        <v>689</v>
      </c>
      <c r="H17" s="34">
        <v>0</v>
      </c>
      <c r="I17" s="4">
        <v>1</v>
      </c>
      <c r="J17" s="4" t="s">
        <v>690</v>
      </c>
      <c r="K17" s="4">
        <v>1</v>
      </c>
      <c r="L17" s="4">
        <v>0</v>
      </c>
      <c r="M17" s="4" t="s">
        <v>5</v>
      </c>
      <c r="N17" s="4" t="s">
        <v>541</v>
      </c>
      <c r="O17" s="4" t="s">
        <v>620</v>
      </c>
      <c r="P17" s="97">
        <v>43148</v>
      </c>
      <c r="Q17" s="97">
        <v>43148</v>
      </c>
      <c r="R17" s="35">
        <v>0</v>
      </c>
      <c r="S17" s="35">
        <v>0</v>
      </c>
      <c r="T17" s="54">
        <v>0</v>
      </c>
      <c r="U17" s="54">
        <v>0</v>
      </c>
      <c r="V17" s="55">
        <v>0</v>
      </c>
      <c r="W17" s="55">
        <v>0</v>
      </c>
      <c r="X17" s="56">
        <v>40</v>
      </c>
      <c r="Y17" s="56">
        <v>35</v>
      </c>
      <c r="Z17" s="53">
        <f>R17+T17+V17+X17</f>
        <v>40</v>
      </c>
      <c r="AA17" s="53">
        <f>S17+U17+W17+Y17</f>
        <v>35</v>
      </c>
      <c r="AB17" s="53">
        <f>SUM(Z17:AA17)</f>
        <v>75</v>
      </c>
      <c r="AC17" s="35">
        <v>0</v>
      </c>
      <c r="AD17" s="35">
        <v>0</v>
      </c>
      <c r="AE17" s="54">
        <v>0</v>
      </c>
      <c r="AF17" s="54">
        <v>0</v>
      </c>
      <c r="AG17" s="55">
        <v>0</v>
      </c>
      <c r="AH17" s="55">
        <v>0</v>
      </c>
      <c r="AI17" s="56">
        <v>0</v>
      </c>
      <c r="AJ17" s="56">
        <v>0</v>
      </c>
      <c r="AK17" s="53">
        <f t="shared" si="0"/>
        <v>0</v>
      </c>
      <c r="AL17" s="53">
        <f t="shared" si="0"/>
        <v>0</v>
      </c>
      <c r="AM17" s="53">
        <f>SUM(AK17:AL17)</f>
        <v>0</v>
      </c>
      <c r="AN17" s="35">
        <v>0</v>
      </c>
      <c r="AO17" s="35">
        <v>0</v>
      </c>
      <c r="AP17" s="54">
        <v>0</v>
      </c>
      <c r="AQ17" s="54">
        <v>0</v>
      </c>
      <c r="AR17" s="55">
        <v>0</v>
      </c>
      <c r="AS17" s="55">
        <v>0</v>
      </c>
      <c r="AT17" s="56">
        <v>0</v>
      </c>
      <c r="AU17" s="56">
        <v>0</v>
      </c>
      <c r="AV17" s="53">
        <f>AN17+AP17+AR17+AT17</f>
        <v>0</v>
      </c>
      <c r="AW17" s="53">
        <f>SUM(AO17+AQ17+AS17+AU17)</f>
        <v>0</v>
      </c>
      <c r="AX17" s="53">
        <f>SUM(AV17:AW17)</f>
        <v>0</v>
      </c>
      <c r="AY17" s="35">
        <v>0</v>
      </c>
      <c r="AZ17" s="35">
        <v>0</v>
      </c>
      <c r="BA17" s="54">
        <v>0</v>
      </c>
      <c r="BB17" s="54">
        <v>0</v>
      </c>
      <c r="BC17" s="55">
        <v>0</v>
      </c>
      <c r="BD17" s="55">
        <v>0</v>
      </c>
      <c r="BE17" s="56">
        <v>0</v>
      </c>
      <c r="BF17" s="56">
        <v>0</v>
      </c>
      <c r="BG17" s="53">
        <f>AY17+BA17+BC17+BE17</f>
        <v>0</v>
      </c>
      <c r="BH17" s="53">
        <f>SUM(AZ17+BB17+BD17+BF17)</f>
        <v>0</v>
      </c>
      <c r="BI17" s="53">
        <f>SUM(BG17:BH17)</f>
        <v>0</v>
      </c>
      <c r="BJ17" s="53">
        <f t="shared" si="1"/>
        <v>40</v>
      </c>
      <c r="BK17" s="53">
        <f t="shared" si="1"/>
        <v>35</v>
      </c>
      <c r="BL17" s="94">
        <f t="shared" si="1"/>
        <v>75</v>
      </c>
      <c r="BM17" s="95">
        <v>3</v>
      </c>
      <c r="BN17" s="95">
        <v>1</v>
      </c>
      <c r="BO17" s="95">
        <v>0</v>
      </c>
      <c r="BP17" s="92">
        <f>BM17*BO17*(420)</f>
        <v>0</v>
      </c>
      <c r="BQ17" s="92">
        <f>BN17*BO17*(420)</f>
        <v>0</v>
      </c>
      <c r="BR17" s="93">
        <f>SUM(BP17+BQ17)</f>
        <v>0</v>
      </c>
      <c r="BS17" s="36">
        <v>45</v>
      </c>
      <c r="BT17" s="37" t="s">
        <v>691</v>
      </c>
      <c r="BU17" s="38" t="s">
        <v>60</v>
      </c>
      <c r="BV17" s="38" t="s">
        <v>60</v>
      </c>
      <c r="BW17" s="38" t="s">
        <v>60</v>
      </c>
      <c r="BX17" s="38" t="s">
        <v>60</v>
      </c>
      <c r="BY17" s="38" t="s">
        <v>60</v>
      </c>
      <c r="BZ17" s="38" t="s">
        <v>621</v>
      </c>
      <c r="CA17" s="58" t="s">
        <v>60</v>
      </c>
      <c r="CB17" s="57" t="s">
        <v>692</v>
      </c>
      <c r="CC17" s="58" t="s">
        <v>60</v>
      </c>
      <c r="CD17" s="39" t="s">
        <v>563</v>
      </c>
      <c r="CE17" s="6"/>
      <c r="CF17" s="6"/>
      <c r="CG17" s="6"/>
      <c r="CH17" s="6"/>
      <c r="CI17" s="6"/>
      <c r="CJ17" s="6"/>
      <c r="CK17" s="6"/>
      <c r="CL17" s="6"/>
      <c r="CM17" s="6"/>
      <c r="CN17" s="6"/>
      <c r="CO17" s="6"/>
      <c r="CP17" s="6"/>
      <c r="CQ17" s="6"/>
      <c r="CR17" s="6"/>
      <c r="CS17" s="6"/>
      <c r="CT17" s="6"/>
      <c r="CU17" s="6"/>
      <c r="CV17" s="6"/>
      <c r="CW17" s="6"/>
      <c r="CX17" s="6"/>
    </row>
    <row r="18" spans="1:102" s="7" customFormat="1" ht="81" customHeight="1">
      <c r="A18" s="52">
        <v>4</v>
      </c>
      <c r="B18" s="4" t="s">
        <v>108</v>
      </c>
      <c r="C18" s="4" t="s">
        <v>113</v>
      </c>
      <c r="D18" s="4" t="s">
        <v>61</v>
      </c>
      <c r="E18" s="104" t="s">
        <v>60</v>
      </c>
      <c r="F18" s="105" t="s">
        <v>693</v>
      </c>
      <c r="G18" s="57" t="s">
        <v>694</v>
      </c>
      <c r="H18" s="34">
        <v>1</v>
      </c>
      <c r="I18" s="4">
        <v>0</v>
      </c>
      <c r="J18" s="4" t="s">
        <v>587</v>
      </c>
      <c r="K18" s="4">
        <v>1</v>
      </c>
      <c r="L18" s="4">
        <v>0</v>
      </c>
      <c r="M18" s="52" t="s">
        <v>136</v>
      </c>
      <c r="N18" s="52" t="s">
        <v>362</v>
      </c>
      <c r="O18" s="52" t="s">
        <v>695</v>
      </c>
      <c r="P18" s="97">
        <v>43150</v>
      </c>
      <c r="Q18" s="97">
        <v>43150</v>
      </c>
      <c r="R18" s="35">
        <v>0</v>
      </c>
      <c r="S18" s="35">
        <v>0</v>
      </c>
      <c r="T18" s="54">
        <v>0</v>
      </c>
      <c r="U18" s="54">
        <v>0</v>
      </c>
      <c r="V18" s="55">
        <v>0</v>
      </c>
      <c r="W18" s="55">
        <v>0</v>
      </c>
      <c r="X18" s="56">
        <v>100</v>
      </c>
      <c r="Y18" s="56">
        <v>100</v>
      </c>
      <c r="Z18" s="53">
        <f>R18+T18+V18+X18</f>
        <v>100</v>
      </c>
      <c r="AA18" s="53">
        <f>S18+U18+W18+Y18</f>
        <v>100</v>
      </c>
      <c r="AB18" s="53">
        <f>SUM(Z18:AA18)</f>
        <v>200</v>
      </c>
      <c r="AC18" s="35">
        <v>0</v>
      </c>
      <c r="AD18" s="35">
        <v>0</v>
      </c>
      <c r="AE18" s="54">
        <v>0</v>
      </c>
      <c r="AF18" s="54">
        <v>0</v>
      </c>
      <c r="AG18" s="55">
        <v>0</v>
      </c>
      <c r="AH18" s="55">
        <v>0</v>
      </c>
      <c r="AI18" s="56">
        <v>0</v>
      </c>
      <c r="AJ18" s="56">
        <v>0</v>
      </c>
      <c r="AK18" s="53">
        <f t="shared" si="0"/>
        <v>0</v>
      </c>
      <c r="AL18" s="53">
        <f t="shared" si="0"/>
        <v>0</v>
      </c>
      <c r="AM18" s="53">
        <f>SUM(AK18:AL18)</f>
        <v>0</v>
      </c>
      <c r="AN18" s="35">
        <v>0</v>
      </c>
      <c r="AO18" s="35">
        <v>0</v>
      </c>
      <c r="AP18" s="54">
        <v>0</v>
      </c>
      <c r="AQ18" s="54">
        <v>0</v>
      </c>
      <c r="AR18" s="55">
        <v>0</v>
      </c>
      <c r="AS18" s="55">
        <v>0</v>
      </c>
      <c r="AT18" s="56">
        <v>0</v>
      </c>
      <c r="AU18" s="56">
        <v>0</v>
      </c>
      <c r="AV18" s="53">
        <f>AN18+AP18+AR18+AT18</f>
        <v>0</v>
      </c>
      <c r="AW18" s="53">
        <f>SUM(AO18+AQ18+AS18+AU18)</f>
        <v>0</v>
      </c>
      <c r="AX18" s="53">
        <f>SUM(AV18:AW18)</f>
        <v>0</v>
      </c>
      <c r="AY18" s="35">
        <v>0</v>
      </c>
      <c r="AZ18" s="35">
        <v>0</v>
      </c>
      <c r="BA18" s="54">
        <v>0</v>
      </c>
      <c r="BB18" s="54">
        <v>0</v>
      </c>
      <c r="BC18" s="55">
        <v>0</v>
      </c>
      <c r="BD18" s="55">
        <v>0</v>
      </c>
      <c r="BE18" s="56">
        <v>0</v>
      </c>
      <c r="BF18" s="56">
        <v>0</v>
      </c>
      <c r="BG18" s="53">
        <f>AY18+BA18+BC18+BE18</f>
        <v>0</v>
      </c>
      <c r="BH18" s="53">
        <f>SUM(AZ18+BB18+BD18+BF18)</f>
        <v>0</v>
      </c>
      <c r="BI18" s="53">
        <f>SUM(BG18:BH18)</f>
        <v>0</v>
      </c>
      <c r="BJ18" s="53">
        <f t="shared" si="1"/>
        <v>100</v>
      </c>
      <c r="BK18" s="53">
        <f t="shared" si="1"/>
        <v>100</v>
      </c>
      <c r="BL18" s="94">
        <f t="shared" si="1"/>
        <v>200</v>
      </c>
      <c r="BM18" s="95">
        <v>1</v>
      </c>
      <c r="BN18" s="95">
        <v>3</v>
      </c>
      <c r="BO18" s="95">
        <v>1</v>
      </c>
      <c r="BP18" s="92">
        <f>BM18*BO18*(420)</f>
        <v>420</v>
      </c>
      <c r="BQ18" s="92">
        <f>BN18*BO18*(420)</f>
        <v>1260</v>
      </c>
      <c r="BR18" s="93">
        <f>SUM(BP18+BQ18)</f>
        <v>1680</v>
      </c>
      <c r="BS18" s="36">
        <v>0</v>
      </c>
      <c r="BT18" s="37" t="s">
        <v>696</v>
      </c>
      <c r="BU18" s="38" t="s">
        <v>60</v>
      </c>
      <c r="BV18" s="38" t="s">
        <v>60</v>
      </c>
      <c r="BW18" s="38" t="s">
        <v>60</v>
      </c>
      <c r="BX18" s="38" t="s">
        <v>60</v>
      </c>
      <c r="BY18" s="38" t="s">
        <v>60</v>
      </c>
      <c r="BZ18" s="38" t="s">
        <v>697</v>
      </c>
      <c r="CA18" s="38" t="s">
        <v>698</v>
      </c>
      <c r="CB18" s="57" t="s">
        <v>699</v>
      </c>
      <c r="CC18" s="58" t="s">
        <v>60</v>
      </c>
      <c r="CD18" s="39" t="s">
        <v>563</v>
      </c>
      <c r="CE18" s="6"/>
      <c r="CF18" s="6"/>
      <c r="CG18" s="6"/>
      <c r="CH18" s="6"/>
      <c r="CI18" s="6"/>
      <c r="CJ18" s="6"/>
      <c r="CK18" s="6"/>
      <c r="CL18" s="6"/>
      <c r="CM18" s="6"/>
      <c r="CN18" s="6"/>
      <c r="CO18" s="6"/>
      <c r="CP18" s="6"/>
      <c r="CQ18" s="6"/>
      <c r="CR18" s="6"/>
      <c r="CS18" s="6"/>
      <c r="CT18" s="6"/>
      <c r="CU18" s="6"/>
      <c r="CV18" s="6"/>
      <c r="CW18" s="6"/>
      <c r="CX18" s="6"/>
    </row>
    <row r="19" spans="1:102" s="7" customFormat="1" ht="81" customHeight="1">
      <c r="A19" s="52">
        <v>5</v>
      </c>
      <c r="B19" s="4" t="s">
        <v>108</v>
      </c>
      <c r="C19" s="4" t="s">
        <v>113</v>
      </c>
      <c r="D19" s="4" t="s">
        <v>61</v>
      </c>
      <c r="E19" s="104" t="s">
        <v>60</v>
      </c>
      <c r="F19" s="105" t="s">
        <v>693</v>
      </c>
      <c r="G19" s="57" t="s">
        <v>694</v>
      </c>
      <c r="H19" s="34">
        <v>1</v>
      </c>
      <c r="I19" s="4">
        <v>0</v>
      </c>
      <c r="J19" s="4" t="s">
        <v>587</v>
      </c>
      <c r="K19" s="4">
        <v>1</v>
      </c>
      <c r="L19" s="4">
        <v>0</v>
      </c>
      <c r="M19" s="52" t="s">
        <v>149</v>
      </c>
      <c r="N19" s="52" t="s">
        <v>468</v>
      </c>
      <c r="O19" s="52" t="s">
        <v>648</v>
      </c>
      <c r="P19" s="97">
        <v>43151</v>
      </c>
      <c r="Q19" s="97">
        <v>43151</v>
      </c>
      <c r="R19" s="35">
        <v>0</v>
      </c>
      <c r="S19" s="35">
        <v>0</v>
      </c>
      <c r="T19" s="54">
        <v>0</v>
      </c>
      <c r="U19" s="54">
        <v>0</v>
      </c>
      <c r="V19" s="55">
        <v>0</v>
      </c>
      <c r="W19" s="55">
        <v>0</v>
      </c>
      <c r="X19" s="56">
        <v>150</v>
      </c>
      <c r="Y19" s="56">
        <v>150</v>
      </c>
      <c r="Z19" s="53">
        <f>R19+T19+V19+X19</f>
        <v>150</v>
      </c>
      <c r="AA19" s="53">
        <f>S19+U19+W19+Y19</f>
        <v>150</v>
      </c>
      <c r="AB19" s="53">
        <f>SUM(Z19:AA19)</f>
        <v>300</v>
      </c>
      <c r="AC19" s="35">
        <v>0</v>
      </c>
      <c r="AD19" s="35">
        <v>0</v>
      </c>
      <c r="AE19" s="54">
        <v>0</v>
      </c>
      <c r="AF19" s="54">
        <v>0</v>
      </c>
      <c r="AG19" s="55">
        <v>0</v>
      </c>
      <c r="AH19" s="55">
        <v>0</v>
      </c>
      <c r="AI19" s="56">
        <v>0</v>
      </c>
      <c r="AJ19" s="56">
        <v>0</v>
      </c>
      <c r="AK19" s="53">
        <f t="shared" si="0"/>
        <v>0</v>
      </c>
      <c r="AL19" s="53">
        <f t="shared" si="0"/>
        <v>0</v>
      </c>
      <c r="AM19" s="53">
        <f>SUM(AK19:AL19)</f>
        <v>0</v>
      </c>
      <c r="AN19" s="35">
        <v>0</v>
      </c>
      <c r="AO19" s="35">
        <v>0</v>
      </c>
      <c r="AP19" s="54">
        <v>0</v>
      </c>
      <c r="AQ19" s="54">
        <v>0</v>
      </c>
      <c r="AR19" s="55">
        <v>0</v>
      </c>
      <c r="AS19" s="55">
        <v>0</v>
      </c>
      <c r="AT19" s="56">
        <v>0</v>
      </c>
      <c r="AU19" s="56">
        <v>0</v>
      </c>
      <c r="AV19" s="53">
        <f>AN19+AP19+AR19+AT19</f>
        <v>0</v>
      </c>
      <c r="AW19" s="53">
        <f>SUM(AO19+AQ19+AS19+AU19)</f>
        <v>0</v>
      </c>
      <c r="AX19" s="53">
        <f>SUM(AV19:AW19)</f>
        <v>0</v>
      </c>
      <c r="AY19" s="35">
        <v>0</v>
      </c>
      <c r="AZ19" s="35">
        <v>0</v>
      </c>
      <c r="BA19" s="54">
        <v>0</v>
      </c>
      <c r="BB19" s="54">
        <v>0</v>
      </c>
      <c r="BC19" s="55">
        <v>0</v>
      </c>
      <c r="BD19" s="55">
        <v>0</v>
      </c>
      <c r="BE19" s="56">
        <v>0</v>
      </c>
      <c r="BF19" s="56">
        <v>0</v>
      </c>
      <c r="BG19" s="53">
        <f>AY19+BA19+BC19+BE19</f>
        <v>0</v>
      </c>
      <c r="BH19" s="53">
        <f>SUM(AZ19+BB19+BD19+BF19)</f>
        <v>0</v>
      </c>
      <c r="BI19" s="53">
        <f>SUM(BG19:BH19)</f>
        <v>0</v>
      </c>
      <c r="BJ19" s="53">
        <f t="shared" si="1"/>
        <v>150</v>
      </c>
      <c r="BK19" s="53">
        <f t="shared" si="1"/>
        <v>150</v>
      </c>
      <c r="BL19" s="94">
        <f t="shared" si="1"/>
        <v>300</v>
      </c>
      <c r="BM19" s="95">
        <v>1</v>
      </c>
      <c r="BN19" s="95">
        <v>3</v>
      </c>
      <c r="BO19" s="95">
        <v>1</v>
      </c>
      <c r="BP19" s="92">
        <f>BM19*BO19*(420)</f>
        <v>420</v>
      </c>
      <c r="BQ19" s="92">
        <f>BN19*BO19*(420)</f>
        <v>1260</v>
      </c>
      <c r="BR19" s="93">
        <f>SUM(BP19+BQ19)</f>
        <v>1680</v>
      </c>
      <c r="BS19" s="36">
        <v>0</v>
      </c>
      <c r="BT19" s="37" t="s">
        <v>696</v>
      </c>
      <c r="BU19" s="38" t="s">
        <v>60</v>
      </c>
      <c r="BV19" s="38" t="s">
        <v>60</v>
      </c>
      <c r="BW19" s="38" t="s">
        <v>60</v>
      </c>
      <c r="BX19" s="38" t="s">
        <v>60</v>
      </c>
      <c r="BY19" s="38" t="s">
        <v>60</v>
      </c>
      <c r="BZ19" s="38" t="s">
        <v>697</v>
      </c>
      <c r="CA19" s="38" t="s">
        <v>698</v>
      </c>
      <c r="CB19" s="57" t="s">
        <v>700</v>
      </c>
      <c r="CC19" s="58" t="s">
        <v>60</v>
      </c>
      <c r="CD19" s="39" t="s">
        <v>563</v>
      </c>
      <c r="CE19" s="6"/>
      <c r="CF19" s="6"/>
      <c r="CG19" s="6"/>
      <c r="CH19" s="6"/>
      <c r="CI19" s="6"/>
      <c r="CJ19" s="6"/>
      <c r="CK19" s="6"/>
      <c r="CL19" s="6"/>
      <c r="CM19" s="6"/>
      <c r="CN19" s="6"/>
      <c r="CO19" s="6"/>
      <c r="CP19" s="6"/>
      <c r="CQ19" s="6"/>
      <c r="CR19" s="6"/>
      <c r="CS19" s="6"/>
      <c r="CT19" s="6"/>
      <c r="CU19" s="6"/>
      <c r="CV19" s="6"/>
      <c r="CW19" s="6"/>
      <c r="CX19" s="6"/>
    </row>
    <row r="20" spans="1:102" s="7" customFormat="1" ht="151.5" customHeight="1">
      <c r="A20" s="52">
        <v>6</v>
      </c>
      <c r="B20" s="4" t="s">
        <v>108</v>
      </c>
      <c r="C20" s="4" t="s">
        <v>113</v>
      </c>
      <c r="D20" s="4" t="s">
        <v>61</v>
      </c>
      <c r="E20" s="104" t="s">
        <v>60</v>
      </c>
      <c r="F20" s="105" t="s">
        <v>693</v>
      </c>
      <c r="G20" s="57" t="s">
        <v>694</v>
      </c>
      <c r="H20" s="34">
        <v>1</v>
      </c>
      <c r="I20" s="4">
        <v>0</v>
      </c>
      <c r="J20" s="4" t="s">
        <v>587</v>
      </c>
      <c r="K20" s="4">
        <v>1</v>
      </c>
      <c r="L20" s="4">
        <v>0</v>
      </c>
      <c r="M20" s="52" t="s">
        <v>146</v>
      </c>
      <c r="N20" s="52" t="s">
        <v>551</v>
      </c>
      <c r="O20" s="52" t="s">
        <v>701</v>
      </c>
      <c r="P20" s="97">
        <v>43153</v>
      </c>
      <c r="Q20" s="97">
        <v>43153</v>
      </c>
      <c r="R20" s="35">
        <v>0</v>
      </c>
      <c r="S20" s="35">
        <v>0</v>
      </c>
      <c r="T20" s="54">
        <v>0</v>
      </c>
      <c r="U20" s="54">
        <v>0</v>
      </c>
      <c r="V20" s="55">
        <v>0</v>
      </c>
      <c r="W20" s="55">
        <v>0</v>
      </c>
      <c r="X20" s="56">
        <v>150</v>
      </c>
      <c r="Y20" s="56">
        <v>150</v>
      </c>
      <c r="Z20" s="53">
        <f>R20+T20+V20+X20</f>
        <v>150</v>
      </c>
      <c r="AA20" s="53">
        <f>S20+U20+W20+Y20</f>
        <v>150</v>
      </c>
      <c r="AB20" s="53">
        <f>SUM(Z20:AA20)</f>
        <v>300</v>
      </c>
      <c r="AC20" s="35">
        <v>0</v>
      </c>
      <c r="AD20" s="35">
        <v>0</v>
      </c>
      <c r="AE20" s="54">
        <v>0</v>
      </c>
      <c r="AF20" s="54">
        <v>0</v>
      </c>
      <c r="AG20" s="55">
        <v>0</v>
      </c>
      <c r="AH20" s="55">
        <v>0</v>
      </c>
      <c r="AI20" s="56">
        <v>0</v>
      </c>
      <c r="AJ20" s="56">
        <v>0</v>
      </c>
      <c r="AK20" s="53">
        <f t="shared" si="0"/>
        <v>0</v>
      </c>
      <c r="AL20" s="53">
        <f t="shared" si="0"/>
        <v>0</v>
      </c>
      <c r="AM20" s="53">
        <f>SUM(AK20:AL20)</f>
        <v>0</v>
      </c>
      <c r="AN20" s="35">
        <v>0</v>
      </c>
      <c r="AO20" s="35">
        <v>0</v>
      </c>
      <c r="AP20" s="54">
        <v>0</v>
      </c>
      <c r="AQ20" s="54">
        <v>0</v>
      </c>
      <c r="AR20" s="55">
        <v>0</v>
      </c>
      <c r="AS20" s="55">
        <v>0</v>
      </c>
      <c r="AT20" s="56">
        <v>0</v>
      </c>
      <c r="AU20" s="56">
        <v>0</v>
      </c>
      <c r="AV20" s="53">
        <f>AN20+AP20+AR20+AT20</f>
        <v>0</v>
      </c>
      <c r="AW20" s="53">
        <f>SUM(AO20+AQ20+AS20+AU20)</f>
        <v>0</v>
      </c>
      <c r="AX20" s="53">
        <f>SUM(AV20:AW20)</f>
        <v>0</v>
      </c>
      <c r="AY20" s="35">
        <v>0</v>
      </c>
      <c r="AZ20" s="35">
        <v>0</v>
      </c>
      <c r="BA20" s="54">
        <v>0</v>
      </c>
      <c r="BB20" s="54">
        <v>0</v>
      </c>
      <c r="BC20" s="55">
        <v>0</v>
      </c>
      <c r="BD20" s="55">
        <v>0</v>
      </c>
      <c r="BE20" s="56">
        <v>0</v>
      </c>
      <c r="BF20" s="56">
        <v>0</v>
      </c>
      <c r="BG20" s="53">
        <f>AY20+BA20+BC20+BE20</f>
        <v>0</v>
      </c>
      <c r="BH20" s="53">
        <f>SUM(AZ20+BB20+BD20+BF20)</f>
        <v>0</v>
      </c>
      <c r="BI20" s="53">
        <f>SUM(BG20:BH20)</f>
        <v>0</v>
      </c>
      <c r="BJ20" s="53">
        <f t="shared" si="1"/>
        <v>150</v>
      </c>
      <c r="BK20" s="53">
        <f t="shared" si="1"/>
        <v>150</v>
      </c>
      <c r="BL20" s="94">
        <f t="shared" si="1"/>
        <v>300</v>
      </c>
      <c r="BM20" s="95">
        <v>1</v>
      </c>
      <c r="BN20" s="95">
        <v>3</v>
      </c>
      <c r="BO20" s="95">
        <v>1</v>
      </c>
      <c r="BP20" s="92">
        <f>BM20*BO20*(420)</f>
        <v>420</v>
      </c>
      <c r="BQ20" s="92">
        <f>BN20*BO20*(420)</f>
        <v>1260</v>
      </c>
      <c r="BR20" s="93">
        <f>SUM(BP20+BQ20)</f>
        <v>1680</v>
      </c>
      <c r="BS20" s="36">
        <v>0</v>
      </c>
      <c r="BT20" s="37" t="s">
        <v>696</v>
      </c>
      <c r="BU20" s="38" t="s">
        <v>60</v>
      </c>
      <c r="BV20" s="38" t="s">
        <v>60</v>
      </c>
      <c r="BW20" s="38" t="s">
        <v>60</v>
      </c>
      <c r="BX20" s="38" t="s">
        <v>60</v>
      </c>
      <c r="BY20" s="38" t="s">
        <v>60</v>
      </c>
      <c r="BZ20" s="38" t="s">
        <v>697</v>
      </c>
      <c r="CA20" s="38" t="s">
        <v>698</v>
      </c>
      <c r="CB20" s="57" t="s">
        <v>702</v>
      </c>
      <c r="CC20" s="58" t="s">
        <v>60</v>
      </c>
      <c r="CD20" s="39" t="s">
        <v>563</v>
      </c>
      <c r="CE20" s="6"/>
      <c r="CF20" s="6"/>
      <c r="CG20" s="6"/>
      <c r="CH20" s="6"/>
      <c r="CI20" s="6"/>
      <c r="CJ20" s="6"/>
      <c r="CK20" s="6"/>
      <c r="CL20" s="6"/>
      <c r="CM20" s="6"/>
      <c r="CN20" s="6"/>
      <c r="CO20" s="6"/>
      <c r="CP20" s="6"/>
      <c r="CQ20" s="6"/>
      <c r="CR20" s="6"/>
      <c r="CS20" s="6"/>
      <c r="CT20" s="6"/>
      <c r="CU20" s="6"/>
      <c r="CV20" s="6"/>
      <c r="CW20" s="6"/>
      <c r="CX20" s="6"/>
    </row>
    <row r="21" spans="1:102" s="7" customFormat="1" ht="81" customHeight="1">
      <c r="A21" s="52">
        <v>7</v>
      </c>
      <c r="B21" s="4" t="s">
        <v>110</v>
      </c>
      <c r="C21" s="4" t="s">
        <v>103</v>
      </c>
      <c r="D21" s="4" t="s">
        <v>115</v>
      </c>
      <c r="E21" s="104" t="s">
        <v>60</v>
      </c>
      <c r="F21" s="33" t="s">
        <v>624</v>
      </c>
      <c r="G21" s="57" t="s">
        <v>60</v>
      </c>
      <c r="H21" s="34">
        <v>1</v>
      </c>
      <c r="I21" s="4">
        <v>0</v>
      </c>
      <c r="J21" s="4" t="s">
        <v>60</v>
      </c>
      <c r="K21" s="4">
        <v>0</v>
      </c>
      <c r="L21" s="96">
        <v>1</v>
      </c>
      <c r="M21" s="78" t="s">
        <v>142</v>
      </c>
      <c r="N21" s="52" t="s">
        <v>142</v>
      </c>
      <c r="O21" s="52" t="s">
        <v>562</v>
      </c>
      <c r="P21" s="32">
        <v>43143</v>
      </c>
      <c r="Q21" s="32">
        <v>43143</v>
      </c>
      <c r="R21" s="35">
        <v>0</v>
      </c>
      <c r="S21" s="35">
        <v>0</v>
      </c>
      <c r="T21" s="54">
        <v>0</v>
      </c>
      <c r="U21" s="54">
        <v>0</v>
      </c>
      <c r="V21" s="55">
        <v>0</v>
      </c>
      <c r="W21" s="55">
        <v>0</v>
      </c>
      <c r="X21" s="56">
        <v>0</v>
      </c>
      <c r="Y21" s="56">
        <v>0</v>
      </c>
      <c r="Z21" s="53">
        <v>0</v>
      </c>
      <c r="AA21" s="53">
        <v>0</v>
      </c>
      <c r="AB21" s="53">
        <v>0</v>
      </c>
      <c r="AC21" s="35">
        <v>0</v>
      </c>
      <c r="AD21" s="35">
        <v>0</v>
      </c>
      <c r="AE21" s="54">
        <v>0</v>
      </c>
      <c r="AF21" s="54">
        <v>0</v>
      </c>
      <c r="AG21" s="55">
        <v>0</v>
      </c>
      <c r="AH21" s="55">
        <v>0</v>
      </c>
      <c r="AI21" s="56">
        <v>0</v>
      </c>
      <c r="AJ21" s="56">
        <v>0</v>
      </c>
      <c r="AK21" s="53">
        <v>0</v>
      </c>
      <c r="AL21" s="53">
        <v>0</v>
      </c>
      <c r="AM21" s="53">
        <v>0</v>
      </c>
      <c r="AN21" s="35">
        <v>0</v>
      </c>
      <c r="AO21" s="35">
        <v>0</v>
      </c>
      <c r="AP21" s="54">
        <v>0</v>
      </c>
      <c r="AQ21" s="54">
        <v>0</v>
      </c>
      <c r="AR21" s="55">
        <v>0</v>
      </c>
      <c r="AS21" s="55">
        <v>0</v>
      </c>
      <c r="AT21" s="56">
        <v>0</v>
      </c>
      <c r="AU21" s="56">
        <v>0</v>
      </c>
      <c r="AV21" s="53">
        <v>0</v>
      </c>
      <c r="AW21" s="53">
        <v>0</v>
      </c>
      <c r="AX21" s="53">
        <v>0</v>
      </c>
      <c r="AY21" s="35">
        <v>0</v>
      </c>
      <c r="AZ21" s="35">
        <v>0</v>
      </c>
      <c r="BA21" s="54">
        <v>0</v>
      </c>
      <c r="BB21" s="54">
        <v>0</v>
      </c>
      <c r="BC21" s="55">
        <v>0</v>
      </c>
      <c r="BD21" s="55">
        <v>0</v>
      </c>
      <c r="BE21" s="56">
        <v>0</v>
      </c>
      <c r="BF21" s="56">
        <v>0</v>
      </c>
      <c r="BG21" s="53">
        <v>0</v>
      </c>
      <c r="BH21" s="53">
        <v>0</v>
      </c>
      <c r="BI21" s="53">
        <v>0</v>
      </c>
      <c r="BJ21" s="53">
        <v>0</v>
      </c>
      <c r="BK21" s="53">
        <v>0</v>
      </c>
      <c r="BL21" s="94">
        <f t="shared" si="1"/>
        <v>0</v>
      </c>
      <c r="BM21" s="95">
        <v>0</v>
      </c>
      <c r="BN21" s="95">
        <v>0</v>
      </c>
      <c r="BO21" s="95">
        <v>0</v>
      </c>
      <c r="BP21" s="92">
        <v>0</v>
      </c>
      <c r="BQ21" s="92">
        <v>0</v>
      </c>
      <c r="BR21" s="93">
        <v>0</v>
      </c>
      <c r="BS21" s="36">
        <v>0</v>
      </c>
      <c r="BT21" s="38" t="s">
        <v>60</v>
      </c>
      <c r="BU21" s="38" t="s">
        <v>60</v>
      </c>
      <c r="BV21" s="38" t="s">
        <v>60</v>
      </c>
      <c r="BW21" s="38" t="s">
        <v>60</v>
      </c>
      <c r="BX21" s="38" t="s">
        <v>60</v>
      </c>
      <c r="BY21" s="38" t="s">
        <v>60</v>
      </c>
      <c r="BZ21" s="38" t="s">
        <v>623</v>
      </c>
      <c r="CA21" s="38" t="s">
        <v>60</v>
      </c>
      <c r="CB21" s="58" t="s">
        <v>60</v>
      </c>
      <c r="CC21" s="58" t="s">
        <v>60</v>
      </c>
      <c r="CD21" s="39" t="s">
        <v>625</v>
      </c>
      <c r="CE21" s="6"/>
      <c r="CF21" s="6"/>
      <c r="CG21" s="6"/>
      <c r="CH21" s="6"/>
      <c r="CI21" s="6"/>
      <c r="CJ21" s="6"/>
      <c r="CK21" s="6"/>
      <c r="CL21" s="6"/>
      <c r="CM21" s="6"/>
      <c r="CN21" s="6"/>
      <c r="CO21" s="6"/>
      <c r="CP21" s="6"/>
      <c r="CQ21" s="6"/>
      <c r="CR21" s="6"/>
      <c r="CS21" s="6"/>
      <c r="CT21" s="6"/>
      <c r="CU21" s="6"/>
      <c r="CV21" s="6"/>
      <c r="CW21" s="6"/>
      <c r="CX21" s="6"/>
    </row>
    <row r="22" spans="1:102" s="7" customFormat="1" ht="81" customHeight="1">
      <c r="A22" s="52">
        <v>8</v>
      </c>
      <c r="B22" s="4" t="s">
        <v>108</v>
      </c>
      <c r="C22" s="4" t="s">
        <v>97</v>
      </c>
      <c r="D22" s="4" t="s">
        <v>116</v>
      </c>
      <c r="E22" s="104" t="s">
        <v>60</v>
      </c>
      <c r="F22" s="33" t="s">
        <v>565</v>
      </c>
      <c r="G22" s="57" t="s">
        <v>566</v>
      </c>
      <c r="H22" s="34">
        <v>1</v>
      </c>
      <c r="I22" s="4">
        <v>0</v>
      </c>
      <c r="J22" s="4" t="s">
        <v>60</v>
      </c>
      <c r="K22" s="4">
        <v>1</v>
      </c>
      <c r="L22" s="4">
        <v>0</v>
      </c>
      <c r="M22" s="52" t="s">
        <v>5</v>
      </c>
      <c r="N22" s="52" t="s">
        <v>5</v>
      </c>
      <c r="O22" s="52" t="s">
        <v>567</v>
      </c>
      <c r="P22" s="32">
        <v>43126</v>
      </c>
      <c r="Q22" s="32">
        <v>43126</v>
      </c>
      <c r="R22" s="35">
        <v>0</v>
      </c>
      <c r="S22" s="35">
        <v>0</v>
      </c>
      <c r="T22" s="54">
        <v>0</v>
      </c>
      <c r="U22" s="54">
        <v>0</v>
      </c>
      <c r="V22" s="55">
        <v>0</v>
      </c>
      <c r="W22" s="55">
        <v>0</v>
      </c>
      <c r="X22" s="56">
        <v>0</v>
      </c>
      <c r="Y22" s="56">
        <v>0</v>
      </c>
      <c r="Z22" s="53">
        <v>0</v>
      </c>
      <c r="AA22" s="53">
        <v>0</v>
      </c>
      <c r="AB22" s="53">
        <v>0</v>
      </c>
      <c r="AC22" s="35">
        <v>0</v>
      </c>
      <c r="AD22" s="35">
        <v>0</v>
      </c>
      <c r="AE22" s="54">
        <v>0</v>
      </c>
      <c r="AF22" s="54">
        <v>0</v>
      </c>
      <c r="AG22" s="55">
        <v>0</v>
      </c>
      <c r="AH22" s="55">
        <v>0</v>
      </c>
      <c r="AI22" s="56">
        <v>0</v>
      </c>
      <c r="AJ22" s="56">
        <v>0</v>
      </c>
      <c r="AK22" s="53">
        <v>0</v>
      </c>
      <c r="AL22" s="53">
        <v>0</v>
      </c>
      <c r="AM22" s="53">
        <v>0</v>
      </c>
      <c r="AN22" s="35">
        <v>0</v>
      </c>
      <c r="AO22" s="35">
        <v>0</v>
      </c>
      <c r="AP22" s="54">
        <v>0</v>
      </c>
      <c r="AQ22" s="54">
        <v>0</v>
      </c>
      <c r="AR22" s="55">
        <v>0</v>
      </c>
      <c r="AS22" s="55">
        <v>0</v>
      </c>
      <c r="AT22" s="56">
        <v>25</v>
      </c>
      <c r="AU22" s="56">
        <v>15</v>
      </c>
      <c r="AV22" s="53">
        <v>25</v>
      </c>
      <c r="AW22" s="53">
        <v>15</v>
      </c>
      <c r="AX22" s="53">
        <v>40</v>
      </c>
      <c r="AY22" s="35">
        <v>0</v>
      </c>
      <c r="AZ22" s="35">
        <v>0</v>
      </c>
      <c r="BA22" s="54">
        <v>0</v>
      </c>
      <c r="BB22" s="54">
        <v>0</v>
      </c>
      <c r="BC22" s="55">
        <v>0</v>
      </c>
      <c r="BD22" s="55">
        <v>0</v>
      </c>
      <c r="BE22" s="56">
        <v>0</v>
      </c>
      <c r="BF22" s="56">
        <v>0</v>
      </c>
      <c r="BG22" s="53">
        <v>0</v>
      </c>
      <c r="BH22" s="53">
        <v>0</v>
      </c>
      <c r="BI22" s="53">
        <v>0</v>
      </c>
      <c r="BJ22" s="53">
        <v>25</v>
      </c>
      <c r="BK22" s="53">
        <v>15</v>
      </c>
      <c r="BL22" s="94">
        <f t="shared" si="1"/>
        <v>40</v>
      </c>
      <c r="BM22" s="95">
        <v>0</v>
      </c>
      <c r="BN22" s="95">
        <v>0</v>
      </c>
      <c r="BO22" s="95">
        <v>0</v>
      </c>
      <c r="BP22" s="92">
        <v>0</v>
      </c>
      <c r="BQ22" s="92">
        <v>0</v>
      </c>
      <c r="BR22" s="93">
        <v>0</v>
      </c>
      <c r="BS22" s="36">
        <v>0</v>
      </c>
      <c r="BT22" s="37" t="s">
        <v>568</v>
      </c>
      <c r="BU22" s="38" t="s">
        <v>60</v>
      </c>
      <c r="BV22" s="38" t="s">
        <v>60</v>
      </c>
      <c r="BW22" s="38" t="s">
        <v>60</v>
      </c>
      <c r="BX22" s="38" t="s">
        <v>60</v>
      </c>
      <c r="BY22" s="38" t="s">
        <v>60</v>
      </c>
      <c r="BZ22" s="38" t="s">
        <v>569</v>
      </c>
      <c r="CA22" s="36" t="s">
        <v>60</v>
      </c>
      <c r="CB22" s="57" t="s">
        <v>570</v>
      </c>
      <c r="CC22" s="36" t="s">
        <v>60</v>
      </c>
      <c r="CD22" s="39" t="s">
        <v>563</v>
      </c>
      <c r="CE22" s="6"/>
      <c r="CF22" s="6"/>
      <c r="CG22" s="6"/>
      <c r="CH22" s="6"/>
      <c r="CI22" s="6"/>
      <c r="CJ22" s="6"/>
      <c r="CK22" s="6"/>
      <c r="CL22" s="6"/>
      <c r="CM22" s="6"/>
      <c r="CN22" s="6"/>
      <c r="CO22" s="6"/>
      <c r="CP22" s="6"/>
      <c r="CQ22" s="6"/>
      <c r="CR22" s="6"/>
      <c r="CS22" s="6"/>
      <c r="CT22" s="6"/>
      <c r="CU22" s="6"/>
      <c r="CV22" s="6"/>
      <c r="CW22" s="6"/>
      <c r="CX22" s="6"/>
    </row>
    <row r="23" spans="1:102" s="7" customFormat="1" ht="81" customHeight="1">
      <c r="A23" s="52">
        <v>9</v>
      </c>
      <c r="B23" s="4" t="s">
        <v>108</v>
      </c>
      <c r="C23" s="4" t="s">
        <v>97</v>
      </c>
      <c r="D23" s="4" t="s">
        <v>116</v>
      </c>
      <c r="E23" s="104" t="s">
        <v>60</v>
      </c>
      <c r="F23" s="33" t="s">
        <v>626</v>
      </c>
      <c r="G23" s="57" t="s">
        <v>566</v>
      </c>
      <c r="H23" s="34">
        <v>1</v>
      </c>
      <c r="I23" s="4">
        <v>0</v>
      </c>
      <c r="J23" s="4" t="s">
        <v>60</v>
      </c>
      <c r="K23" s="4">
        <v>1</v>
      </c>
      <c r="L23" s="4">
        <v>0</v>
      </c>
      <c r="M23" s="52" t="s">
        <v>5</v>
      </c>
      <c r="N23" s="52" t="s">
        <v>5</v>
      </c>
      <c r="O23" s="52" t="s">
        <v>567</v>
      </c>
      <c r="P23" s="32">
        <v>43140</v>
      </c>
      <c r="Q23" s="32">
        <v>43140</v>
      </c>
      <c r="R23" s="35">
        <v>0</v>
      </c>
      <c r="S23" s="35">
        <v>0</v>
      </c>
      <c r="T23" s="54">
        <v>0</v>
      </c>
      <c r="U23" s="54">
        <v>0</v>
      </c>
      <c r="V23" s="55">
        <v>0</v>
      </c>
      <c r="W23" s="55">
        <v>0</v>
      </c>
      <c r="X23" s="56">
        <v>0</v>
      </c>
      <c r="Y23" s="56">
        <v>0</v>
      </c>
      <c r="Z23" s="53">
        <v>0</v>
      </c>
      <c r="AA23" s="53">
        <v>0</v>
      </c>
      <c r="AB23" s="53">
        <v>0</v>
      </c>
      <c r="AC23" s="35">
        <v>0</v>
      </c>
      <c r="AD23" s="35">
        <v>0</v>
      </c>
      <c r="AE23" s="54">
        <v>0</v>
      </c>
      <c r="AF23" s="54">
        <v>0</v>
      </c>
      <c r="AG23" s="55">
        <v>0</v>
      </c>
      <c r="AH23" s="55">
        <v>0</v>
      </c>
      <c r="AI23" s="56">
        <v>0</v>
      </c>
      <c r="AJ23" s="56">
        <v>0</v>
      </c>
      <c r="AK23" s="53">
        <v>0</v>
      </c>
      <c r="AL23" s="53">
        <v>0</v>
      </c>
      <c r="AM23" s="53">
        <v>0</v>
      </c>
      <c r="AN23" s="35">
        <v>0</v>
      </c>
      <c r="AO23" s="35">
        <v>0</v>
      </c>
      <c r="AP23" s="54">
        <v>0</v>
      </c>
      <c r="AQ23" s="54">
        <v>0</v>
      </c>
      <c r="AR23" s="55">
        <v>0</v>
      </c>
      <c r="AS23" s="55">
        <v>0</v>
      </c>
      <c r="AT23" s="56">
        <v>30</v>
      </c>
      <c r="AU23" s="56">
        <v>10</v>
      </c>
      <c r="AV23" s="53">
        <v>30</v>
      </c>
      <c r="AW23" s="53">
        <v>10</v>
      </c>
      <c r="AX23" s="53">
        <v>40</v>
      </c>
      <c r="AY23" s="35">
        <v>0</v>
      </c>
      <c r="AZ23" s="35">
        <v>0</v>
      </c>
      <c r="BA23" s="54">
        <v>0</v>
      </c>
      <c r="BB23" s="54">
        <v>0</v>
      </c>
      <c r="BC23" s="55">
        <v>0</v>
      </c>
      <c r="BD23" s="55">
        <v>0</v>
      </c>
      <c r="BE23" s="56">
        <v>0</v>
      </c>
      <c r="BF23" s="56">
        <v>0</v>
      </c>
      <c r="BG23" s="53">
        <v>0</v>
      </c>
      <c r="BH23" s="53">
        <v>0</v>
      </c>
      <c r="BI23" s="53">
        <v>0</v>
      </c>
      <c r="BJ23" s="53">
        <v>30</v>
      </c>
      <c r="BK23" s="53">
        <v>10</v>
      </c>
      <c r="BL23" s="94">
        <f t="shared" si="1"/>
        <v>40</v>
      </c>
      <c r="BM23" s="95">
        <v>0</v>
      </c>
      <c r="BN23" s="95">
        <v>0</v>
      </c>
      <c r="BO23" s="95">
        <v>0</v>
      </c>
      <c r="BP23" s="92">
        <v>0</v>
      </c>
      <c r="BQ23" s="92">
        <v>0</v>
      </c>
      <c r="BR23" s="93">
        <v>0</v>
      </c>
      <c r="BS23" s="36">
        <v>0</v>
      </c>
      <c r="BT23" s="37" t="s">
        <v>568</v>
      </c>
      <c r="BU23" s="38" t="s">
        <v>60</v>
      </c>
      <c r="BV23" s="38" t="s">
        <v>60</v>
      </c>
      <c r="BW23" s="38" t="s">
        <v>60</v>
      </c>
      <c r="BX23" s="38" t="s">
        <v>60</v>
      </c>
      <c r="BY23" s="38" t="s">
        <v>60</v>
      </c>
      <c r="BZ23" s="38" t="s">
        <v>569</v>
      </c>
      <c r="CA23" s="38" t="s">
        <v>60</v>
      </c>
      <c r="CB23" s="57" t="s">
        <v>627</v>
      </c>
      <c r="CC23" s="58" t="s">
        <v>60</v>
      </c>
      <c r="CD23" s="39" t="s">
        <v>563</v>
      </c>
      <c r="CE23" s="6"/>
      <c r="CF23" s="6"/>
      <c r="CG23" s="6"/>
      <c r="CH23" s="6"/>
      <c r="CI23" s="6"/>
      <c r="CJ23" s="6"/>
      <c r="CK23" s="6"/>
      <c r="CL23" s="6"/>
      <c r="CM23" s="6"/>
      <c r="CN23" s="6"/>
      <c r="CO23" s="6"/>
      <c r="CP23" s="6"/>
      <c r="CQ23" s="6"/>
      <c r="CR23" s="6"/>
      <c r="CS23" s="6"/>
      <c r="CT23" s="6"/>
      <c r="CU23" s="6"/>
      <c r="CV23" s="6"/>
      <c r="CW23" s="6"/>
      <c r="CX23" s="6"/>
    </row>
    <row r="24" spans="1:102" s="7" customFormat="1" ht="81" customHeight="1">
      <c r="A24" s="52">
        <v>10</v>
      </c>
      <c r="B24" s="4" t="s">
        <v>108</v>
      </c>
      <c r="C24" s="4" t="s">
        <v>97</v>
      </c>
      <c r="D24" s="4" t="s">
        <v>116</v>
      </c>
      <c r="E24" s="104" t="s">
        <v>60</v>
      </c>
      <c r="F24" s="33" t="s">
        <v>703</v>
      </c>
      <c r="G24" s="57" t="s">
        <v>566</v>
      </c>
      <c r="H24" s="34">
        <v>1</v>
      </c>
      <c r="I24" s="4">
        <v>0</v>
      </c>
      <c r="J24" s="4" t="s">
        <v>60</v>
      </c>
      <c r="K24" s="4">
        <v>0</v>
      </c>
      <c r="L24" s="96">
        <v>1</v>
      </c>
      <c r="M24" s="52" t="s">
        <v>5</v>
      </c>
      <c r="N24" s="52" t="s">
        <v>175</v>
      </c>
      <c r="O24" s="98" t="s">
        <v>704</v>
      </c>
      <c r="P24" s="32">
        <v>43150</v>
      </c>
      <c r="Q24" s="32">
        <v>43150</v>
      </c>
      <c r="R24" s="35">
        <v>0</v>
      </c>
      <c r="S24" s="35">
        <v>0</v>
      </c>
      <c r="T24" s="54">
        <v>0</v>
      </c>
      <c r="U24" s="54">
        <v>0</v>
      </c>
      <c r="V24" s="55">
        <v>0</v>
      </c>
      <c r="W24" s="55">
        <v>0</v>
      </c>
      <c r="X24" s="56">
        <v>0</v>
      </c>
      <c r="Y24" s="56">
        <v>0</v>
      </c>
      <c r="Z24" s="53">
        <v>0</v>
      </c>
      <c r="AA24" s="53">
        <v>0</v>
      </c>
      <c r="AB24" s="53">
        <v>0</v>
      </c>
      <c r="AC24" s="35">
        <v>0</v>
      </c>
      <c r="AD24" s="35">
        <v>0</v>
      </c>
      <c r="AE24" s="54">
        <v>0</v>
      </c>
      <c r="AF24" s="54">
        <v>0</v>
      </c>
      <c r="AG24" s="55">
        <v>0</v>
      </c>
      <c r="AH24" s="55">
        <v>0</v>
      </c>
      <c r="AI24" s="56">
        <v>0</v>
      </c>
      <c r="AJ24" s="56">
        <v>0</v>
      </c>
      <c r="AK24" s="53">
        <v>0</v>
      </c>
      <c r="AL24" s="53">
        <v>0</v>
      </c>
      <c r="AM24" s="53">
        <v>0</v>
      </c>
      <c r="AN24" s="35">
        <v>0</v>
      </c>
      <c r="AO24" s="35">
        <v>0</v>
      </c>
      <c r="AP24" s="54">
        <v>0</v>
      </c>
      <c r="AQ24" s="54">
        <v>0</v>
      </c>
      <c r="AR24" s="55">
        <v>0</v>
      </c>
      <c r="AS24" s="55">
        <v>0</v>
      </c>
      <c r="AT24" s="56">
        <v>0</v>
      </c>
      <c r="AU24" s="56">
        <v>0</v>
      </c>
      <c r="AV24" s="53">
        <v>0</v>
      </c>
      <c r="AW24" s="53">
        <v>0</v>
      </c>
      <c r="AX24" s="53">
        <v>0</v>
      </c>
      <c r="AY24" s="35">
        <v>0</v>
      </c>
      <c r="AZ24" s="35">
        <v>0</v>
      </c>
      <c r="BA24" s="54">
        <v>0</v>
      </c>
      <c r="BB24" s="54">
        <v>0</v>
      </c>
      <c r="BC24" s="55">
        <v>0</v>
      </c>
      <c r="BD24" s="55">
        <v>0</v>
      </c>
      <c r="BE24" s="56">
        <v>0</v>
      </c>
      <c r="BF24" s="56">
        <v>0</v>
      </c>
      <c r="BG24" s="53">
        <v>0</v>
      </c>
      <c r="BH24" s="53">
        <v>0</v>
      </c>
      <c r="BI24" s="53">
        <v>0</v>
      </c>
      <c r="BJ24" s="53">
        <v>0</v>
      </c>
      <c r="BK24" s="53">
        <v>0</v>
      </c>
      <c r="BL24" s="94">
        <f t="shared" si="1"/>
        <v>0</v>
      </c>
      <c r="BM24" s="95">
        <v>0</v>
      </c>
      <c r="BN24" s="95">
        <v>0</v>
      </c>
      <c r="BO24" s="95">
        <v>0</v>
      </c>
      <c r="BP24" s="92">
        <v>0</v>
      </c>
      <c r="BQ24" s="92">
        <v>0</v>
      </c>
      <c r="BR24" s="93">
        <v>0</v>
      </c>
      <c r="BS24" s="36">
        <v>0</v>
      </c>
      <c r="BT24" s="38" t="s">
        <v>60</v>
      </c>
      <c r="BU24" s="38" t="s">
        <v>60</v>
      </c>
      <c r="BV24" s="38" t="s">
        <v>60</v>
      </c>
      <c r="BW24" s="38" t="s">
        <v>60</v>
      </c>
      <c r="BX24" s="38" t="s">
        <v>60</v>
      </c>
      <c r="BY24" s="38" t="s">
        <v>60</v>
      </c>
      <c r="BZ24" s="38" t="s">
        <v>569</v>
      </c>
      <c r="CA24" s="38" t="s">
        <v>60</v>
      </c>
      <c r="CB24" s="38" t="s">
        <v>60</v>
      </c>
      <c r="CC24" s="58" t="s">
        <v>60</v>
      </c>
      <c r="CD24" s="39" t="s">
        <v>705</v>
      </c>
      <c r="CE24" s="6"/>
      <c r="CF24" s="6"/>
      <c r="CG24" s="6"/>
      <c r="CH24" s="6"/>
      <c r="CI24" s="6"/>
      <c r="CJ24" s="6"/>
      <c r="CK24" s="6"/>
      <c r="CL24" s="6"/>
      <c r="CM24" s="6"/>
      <c r="CN24" s="6"/>
      <c r="CO24" s="6"/>
      <c r="CP24" s="6"/>
      <c r="CQ24" s="6"/>
      <c r="CR24" s="6"/>
      <c r="CS24" s="6"/>
      <c r="CT24" s="6"/>
      <c r="CU24" s="6"/>
      <c r="CV24" s="6"/>
      <c r="CW24" s="6"/>
      <c r="CX24" s="6"/>
    </row>
    <row r="25" spans="1:102" s="7" customFormat="1" ht="81" customHeight="1">
      <c r="A25" s="52">
        <v>11</v>
      </c>
      <c r="B25" s="4" t="s">
        <v>108</v>
      </c>
      <c r="C25" s="4" t="s">
        <v>97</v>
      </c>
      <c r="D25" s="4" t="s">
        <v>116</v>
      </c>
      <c r="E25" s="104" t="s">
        <v>60</v>
      </c>
      <c r="F25" s="33" t="s">
        <v>706</v>
      </c>
      <c r="G25" s="57" t="s">
        <v>566</v>
      </c>
      <c r="H25" s="34">
        <v>1</v>
      </c>
      <c r="I25" s="4">
        <v>0</v>
      </c>
      <c r="J25" s="4" t="s">
        <v>60</v>
      </c>
      <c r="K25" s="4">
        <v>0</v>
      </c>
      <c r="L25" s="96">
        <v>1</v>
      </c>
      <c r="M25" s="52" t="s">
        <v>5</v>
      </c>
      <c r="N25" s="52" t="s">
        <v>174</v>
      </c>
      <c r="O25" s="98" t="s">
        <v>704</v>
      </c>
      <c r="P25" s="32">
        <v>43152</v>
      </c>
      <c r="Q25" s="32">
        <v>43152</v>
      </c>
      <c r="R25" s="35">
        <v>0</v>
      </c>
      <c r="S25" s="35">
        <v>0</v>
      </c>
      <c r="T25" s="54">
        <v>0</v>
      </c>
      <c r="U25" s="54">
        <v>0</v>
      </c>
      <c r="V25" s="55">
        <v>0</v>
      </c>
      <c r="W25" s="55">
        <v>0</v>
      </c>
      <c r="X25" s="56">
        <v>0</v>
      </c>
      <c r="Y25" s="56">
        <v>0</v>
      </c>
      <c r="Z25" s="53">
        <v>0</v>
      </c>
      <c r="AA25" s="53">
        <v>0</v>
      </c>
      <c r="AB25" s="53">
        <v>0</v>
      </c>
      <c r="AC25" s="35">
        <v>0</v>
      </c>
      <c r="AD25" s="35">
        <v>0</v>
      </c>
      <c r="AE25" s="54">
        <v>0</v>
      </c>
      <c r="AF25" s="54">
        <v>0</v>
      </c>
      <c r="AG25" s="55">
        <v>0</v>
      </c>
      <c r="AH25" s="55">
        <v>0</v>
      </c>
      <c r="AI25" s="56">
        <v>0</v>
      </c>
      <c r="AJ25" s="56">
        <v>0</v>
      </c>
      <c r="AK25" s="53">
        <v>0</v>
      </c>
      <c r="AL25" s="53">
        <v>0</v>
      </c>
      <c r="AM25" s="53">
        <v>0</v>
      </c>
      <c r="AN25" s="35">
        <v>0</v>
      </c>
      <c r="AO25" s="35">
        <v>0</v>
      </c>
      <c r="AP25" s="54">
        <v>0</v>
      </c>
      <c r="AQ25" s="54">
        <v>0</v>
      </c>
      <c r="AR25" s="55">
        <v>0</v>
      </c>
      <c r="AS25" s="55">
        <v>0</v>
      </c>
      <c r="AT25" s="56">
        <v>0</v>
      </c>
      <c r="AU25" s="56">
        <v>0</v>
      </c>
      <c r="AV25" s="53">
        <v>0</v>
      </c>
      <c r="AW25" s="53">
        <v>0</v>
      </c>
      <c r="AX25" s="53">
        <v>0</v>
      </c>
      <c r="AY25" s="35">
        <v>0</v>
      </c>
      <c r="AZ25" s="35">
        <v>0</v>
      </c>
      <c r="BA25" s="54">
        <v>0</v>
      </c>
      <c r="BB25" s="54">
        <v>0</v>
      </c>
      <c r="BC25" s="55">
        <v>0</v>
      </c>
      <c r="BD25" s="55">
        <v>0</v>
      </c>
      <c r="BE25" s="56">
        <v>0</v>
      </c>
      <c r="BF25" s="56">
        <v>0</v>
      </c>
      <c r="BG25" s="53">
        <v>0</v>
      </c>
      <c r="BH25" s="53">
        <v>0</v>
      </c>
      <c r="BI25" s="53">
        <v>0</v>
      </c>
      <c r="BJ25" s="53">
        <v>0</v>
      </c>
      <c r="BK25" s="53">
        <v>0</v>
      </c>
      <c r="BL25" s="94">
        <f t="shared" si="1"/>
        <v>0</v>
      </c>
      <c r="BM25" s="95">
        <v>0</v>
      </c>
      <c r="BN25" s="95">
        <v>0</v>
      </c>
      <c r="BO25" s="95">
        <v>0</v>
      </c>
      <c r="BP25" s="92">
        <v>0</v>
      </c>
      <c r="BQ25" s="92">
        <v>0</v>
      </c>
      <c r="BR25" s="93">
        <v>0</v>
      </c>
      <c r="BS25" s="36">
        <v>0</v>
      </c>
      <c r="BT25" s="38" t="s">
        <v>60</v>
      </c>
      <c r="BU25" s="38" t="s">
        <v>60</v>
      </c>
      <c r="BV25" s="38" t="s">
        <v>60</v>
      </c>
      <c r="BW25" s="38" t="s">
        <v>60</v>
      </c>
      <c r="BX25" s="38" t="s">
        <v>60</v>
      </c>
      <c r="BY25" s="38" t="s">
        <v>60</v>
      </c>
      <c r="BZ25" s="38" t="s">
        <v>569</v>
      </c>
      <c r="CA25" s="38" t="s">
        <v>60</v>
      </c>
      <c r="CB25" s="38" t="s">
        <v>60</v>
      </c>
      <c r="CC25" s="58" t="s">
        <v>60</v>
      </c>
      <c r="CD25" s="39" t="s">
        <v>705</v>
      </c>
      <c r="CE25" s="6"/>
      <c r="CF25" s="6"/>
      <c r="CG25" s="6"/>
      <c r="CH25" s="6"/>
      <c r="CI25" s="6"/>
      <c r="CJ25" s="6"/>
      <c r="CK25" s="6"/>
      <c r="CL25" s="6"/>
      <c r="CM25" s="6"/>
      <c r="CN25" s="6"/>
      <c r="CO25" s="6"/>
      <c r="CP25" s="6"/>
      <c r="CQ25" s="6"/>
      <c r="CR25" s="6"/>
      <c r="CS25" s="6"/>
      <c r="CT25" s="6"/>
      <c r="CU25" s="6"/>
      <c r="CV25" s="6"/>
      <c r="CW25" s="6"/>
      <c r="CX25" s="6"/>
    </row>
    <row r="26" spans="1:102" s="7" customFormat="1" ht="102" customHeight="1">
      <c r="A26" s="52">
        <v>12</v>
      </c>
      <c r="B26" s="4" t="s">
        <v>108</v>
      </c>
      <c r="C26" s="4" t="s">
        <v>98</v>
      </c>
      <c r="D26" s="4" t="s">
        <v>117</v>
      </c>
      <c r="E26" s="57" t="s">
        <v>60</v>
      </c>
      <c r="F26" s="33" t="s">
        <v>677</v>
      </c>
      <c r="G26" s="57" t="s">
        <v>591</v>
      </c>
      <c r="H26" s="34">
        <v>1</v>
      </c>
      <c r="I26" s="4">
        <v>0</v>
      </c>
      <c r="J26" s="4" t="s">
        <v>60</v>
      </c>
      <c r="K26" s="4">
        <v>1</v>
      </c>
      <c r="L26" s="4">
        <v>0</v>
      </c>
      <c r="M26" s="52" t="s">
        <v>5</v>
      </c>
      <c r="N26" s="52" t="s">
        <v>5</v>
      </c>
      <c r="O26" s="52" t="s">
        <v>592</v>
      </c>
      <c r="P26" s="32">
        <v>43133</v>
      </c>
      <c r="Q26" s="32">
        <v>43133</v>
      </c>
      <c r="R26" s="35">
        <v>0</v>
      </c>
      <c r="S26" s="35">
        <v>0</v>
      </c>
      <c r="T26" s="54">
        <v>0</v>
      </c>
      <c r="U26" s="54">
        <v>0</v>
      </c>
      <c r="V26" s="55">
        <v>0</v>
      </c>
      <c r="W26" s="55">
        <v>0</v>
      </c>
      <c r="X26" s="56">
        <v>0</v>
      </c>
      <c r="Y26" s="56">
        <v>0</v>
      </c>
      <c r="Z26" s="53">
        <v>0</v>
      </c>
      <c r="AA26" s="53">
        <v>0</v>
      </c>
      <c r="AB26" s="53">
        <v>0</v>
      </c>
      <c r="AC26" s="35">
        <v>0</v>
      </c>
      <c r="AD26" s="35">
        <v>0</v>
      </c>
      <c r="AE26" s="54">
        <v>0</v>
      </c>
      <c r="AF26" s="54">
        <v>0</v>
      </c>
      <c r="AG26" s="55">
        <v>0</v>
      </c>
      <c r="AH26" s="55">
        <v>0</v>
      </c>
      <c r="AI26" s="56">
        <v>0</v>
      </c>
      <c r="AJ26" s="56">
        <v>0</v>
      </c>
      <c r="AK26" s="53">
        <v>0</v>
      </c>
      <c r="AL26" s="53">
        <v>0</v>
      </c>
      <c r="AM26" s="53">
        <v>0</v>
      </c>
      <c r="AN26" s="35">
        <v>0</v>
      </c>
      <c r="AO26" s="35">
        <v>0</v>
      </c>
      <c r="AP26" s="54">
        <v>0</v>
      </c>
      <c r="AQ26" s="54">
        <v>0</v>
      </c>
      <c r="AR26" s="55">
        <v>0</v>
      </c>
      <c r="AS26" s="55">
        <v>0</v>
      </c>
      <c r="AT26" s="56">
        <v>0</v>
      </c>
      <c r="AU26" s="56">
        <v>0</v>
      </c>
      <c r="AV26" s="53">
        <v>0</v>
      </c>
      <c r="AW26" s="53">
        <v>0</v>
      </c>
      <c r="AX26" s="53">
        <v>0</v>
      </c>
      <c r="AY26" s="35">
        <v>50</v>
      </c>
      <c r="AZ26" s="35">
        <v>75</v>
      </c>
      <c r="BA26" s="54">
        <v>0</v>
      </c>
      <c r="BB26" s="54">
        <v>0</v>
      </c>
      <c r="BC26" s="55">
        <v>0</v>
      </c>
      <c r="BD26" s="55">
        <v>0</v>
      </c>
      <c r="BE26" s="56">
        <v>75</v>
      </c>
      <c r="BF26" s="56">
        <v>100</v>
      </c>
      <c r="BG26" s="53">
        <v>125</v>
      </c>
      <c r="BH26" s="53">
        <v>175</v>
      </c>
      <c r="BI26" s="53">
        <v>300</v>
      </c>
      <c r="BJ26" s="53">
        <v>125</v>
      </c>
      <c r="BK26" s="53">
        <v>175</v>
      </c>
      <c r="BL26" s="94">
        <f t="shared" si="1"/>
        <v>300</v>
      </c>
      <c r="BM26" s="95">
        <v>8</v>
      </c>
      <c r="BN26" s="95">
        <v>2</v>
      </c>
      <c r="BO26" s="95">
        <v>0</v>
      </c>
      <c r="BP26" s="92">
        <v>0</v>
      </c>
      <c r="BQ26" s="92">
        <v>0</v>
      </c>
      <c r="BR26" s="93">
        <v>0</v>
      </c>
      <c r="BS26" s="36">
        <v>0</v>
      </c>
      <c r="BT26" s="37" t="s">
        <v>593</v>
      </c>
      <c r="BU26" s="55" t="s">
        <v>60</v>
      </c>
      <c r="BV26" s="122" t="s">
        <v>60</v>
      </c>
      <c r="BW26" s="38" t="s">
        <v>60</v>
      </c>
      <c r="BX26" s="38" t="s">
        <v>60</v>
      </c>
      <c r="BY26" s="38" t="s">
        <v>60</v>
      </c>
      <c r="BZ26" s="38" t="s">
        <v>594</v>
      </c>
      <c r="CA26" s="38" t="s">
        <v>595</v>
      </c>
      <c r="CB26" s="57" t="s">
        <v>596</v>
      </c>
      <c r="CC26" s="57" t="s">
        <v>597</v>
      </c>
      <c r="CD26" s="39" t="s">
        <v>678</v>
      </c>
      <c r="CE26" s="6"/>
      <c r="CF26" s="6"/>
      <c r="CG26" s="6"/>
      <c r="CH26" s="6"/>
      <c r="CI26" s="6"/>
      <c r="CJ26" s="6"/>
      <c r="CK26" s="6"/>
      <c r="CL26" s="6"/>
      <c r="CM26" s="6"/>
      <c r="CN26" s="6"/>
      <c r="CO26" s="6"/>
      <c r="CP26" s="6"/>
      <c r="CQ26" s="6"/>
      <c r="CR26" s="6"/>
      <c r="CS26" s="6"/>
      <c r="CT26" s="6"/>
      <c r="CU26" s="6"/>
      <c r="CV26" s="6"/>
      <c r="CW26" s="6"/>
      <c r="CX26" s="6"/>
    </row>
    <row r="27" spans="1:102" s="7" customFormat="1" ht="126">
      <c r="A27" s="52">
        <v>13</v>
      </c>
      <c r="B27" s="4" t="s">
        <v>128</v>
      </c>
      <c r="C27" s="4" t="s">
        <v>114</v>
      </c>
      <c r="D27" s="4" t="s">
        <v>571</v>
      </c>
      <c r="E27" s="104" t="s">
        <v>60</v>
      </c>
      <c r="F27" s="33" t="s">
        <v>572</v>
      </c>
      <c r="G27" s="57" t="s">
        <v>573</v>
      </c>
      <c r="H27" s="34">
        <v>0</v>
      </c>
      <c r="I27" s="4">
        <v>1</v>
      </c>
      <c r="J27" s="4" t="s">
        <v>574</v>
      </c>
      <c r="K27" s="4">
        <v>1</v>
      </c>
      <c r="L27" s="4">
        <v>0</v>
      </c>
      <c r="M27" s="52" t="s">
        <v>5</v>
      </c>
      <c r="N27" s="52" t="s">
        <v>174</v>
      </c>
      <c r="O27" s="52" t="s">
        <v>575</v>
      </c>
      <c r="P27" s="32">
        <v>43127</v>
      </c>
      <c r="Q27" s="32">
        <v>43127</v>
      </c>
      <c r="R27" s="35">
        <v>0</v>
      </c>
      <c r="S27" s="35">
        <v>0</v>
      </c>
      <c r="T27" s="54">
        <v>0</v>
      </c>
      <c r="U27" s="54">
        <v>0</v>
      </c>
      <c r="V27" s="55">
        <v>0</v>
      </c>
      <c r="W27" s="55">
        <v>0</v>
      </c>
      <c r="X27" s="56">
        <v>125</v>
      </c>
      <c r="Y27" s="56">
        <v>125</v>
      </c>
      <c r="Z27" s="53">
        <v>125</v>
      </c>
      <c r="AA27" s="53">
        <v>125</v>
      </c>
      <c r="AB27" s="53">
        <v>250</v>
      </c>
      <c r="AC27" s="35">
        <v>0</v>
      </c>
      <c r="AD27" s="35">
        <v>0</v>
      </c>
      <c r="AE27" s="54">
        <v>0</v>
      </c>
      <c r="AF27" s="54">
        <v>0</v>
      </c>
      <c r="AG27" s="55">
        <v>0</v>
      </c>
      <c r="AH27" s="55">
        <v>0</v>
      </c>
      <c r="AI27" s="56">
        <v>50</v>
      </c>
      <c r="AJ27" s="56">
        <v>50</v>
      </c>
      <c r="AK27" s="53">
        <v>50</v>
      </c>
      <c r="AL27" s="53">
        <v>50</v>
      </c>
      <c r="AM27" s="53">
        <v>100</v>
      </c>
      <c r="AN27" s="35">
        <v>0</v>
      </c>
      <c r="AO27" s="35">
        <v>0</v>
      </c>
      <c r="AP27" s="54">
        <v>0</v>
      </c>
      <c r="AQ27" s="54">
        <v>0</v>
      </c>
      <c r="AR27" s="55">
        <v>0</v>
      </c>
      <c r="AS27" s="55">
        <v>0</v>
      </c>
      <c r="AT27" s="56">
        <v>25</v>
      </c>
      <c r="AU27" s="56">
        <v>25</v>
      </c>
      <c r="AV27" s="53">
        <v>25</v>
      </c>
      <c r="AW27" s="53">
        <v>25</v>
      </c>
      <c r="AX27" s="53">
        <v>50</v>
      </c>
      <c r="AY27" s="35">
        <v>0</v>
      </c>
      <c r="AZ27" s="35">
        <v>0</v>
      </c>
      <c r="BA27" s="54">
        <v>0</v>
      </c>
      <c r="BB27" s="54">
        <v>0</v>
      </c>
      <c r="BC27" s="55">
        <v>0</v>
      </c>
      <c r="BD27" s="55">
        <v>0</v>
      </c>
      <c r="BE27" s="56">
        <v>0</v>
      </c>
      <c r="BF27" s="56">
        <v>0</v>
      </c>
      <c r="BG27" s="53">
        <v>0</v>
      </c>
      <c r="BH27" s="53">
        <v>0</v>
      </c>
      <c r="BI27" s="53">
        <v>0</v>
      </c>
      <c r="BJ27" s="53">
        <v>200</v>
      </c>
      <c r="BK27" s="53">
        <v>200</v>
      </c>
      <c r="BL27" s="94">
        <f t="shared" si="1"/>
        <v>400</v>
      </c>
      <c r="BM27" s="95">
        <v>0</v>
      </c>
      <c r="BN27" s="95">
        <v>0</v>
      </c>
      <c r="BO27" s="95">
        <v>0</v>
      </c>
      <c r="BP27" s="92">
        <v>0</v>
      </c>
      <c r="BQ27" s="92">
        <v>0</v>
      </c>
      <c r="BR27" s="93">
        <v>0</v>
      </c>
      <c r="BS27" s="36">
        <v>0</v>
      </c>
      <c r="BT27" s="37" t="s">
        <v>576</v>
      </c>
      <c r="BU27" s="38" t="s">
        <v>60</v>
      </c>
      <c r="BV27" s="38" t="s">
        <v>60</v>
      </c>
      <c r="BW27" s="38" t="s">
        <v>60</v>
      </c>
      <c r="BX27" s="38" t="s">
        <v>60</v>
      </c>
      <c r="BY27" s="38" t="s">
        <v>60</v>
      </c>
      <c r="BZ27" s="38" t="s">
        <v>577</v>
      </c>
      <c r="CA27" s="38" t="s">
        <v>578</v>
      </c>
      <c r="CB27" s="57" t="s">
        <v>579</v>
      </c>
      <c r="CC27" s="58" t="s">
        <v>60</v>
      </c>
      <c r="CD27" s="39" t="s">
        <v>563</v>
      </c>
      <c r="CE27" s="6"/>
      <c r="CF27" s="6"/>
      <c r="CG27" s="6"/>
      <c r="CH27" s="6"/>
      <c r="CI27" s="6"/>
      <c r="CJ27" s="6"/>
      <c r="CK27" s="6"/>
      <c r="CL27" s="6"/>
      <c r="CM27" s="6"/>
      <c r="CN27" s="6"/>
      <c r="CO27" s="6"/>
      <c r="CP27" s="6"/>
      <c r="CQ27" s="6"/>
      <c r="CR27" s="6"/>
      <c r="CS27" s="6"/>
      <c r="CT27" s="6"/>
      <c r="CU27" s="6"/>
      <c r="CV27" s="6"/>
      <c r="CW27" s="6"/>
      <c r="CX27" s="6"/>
    </row>
    <row r="28" spans="1:102" s="7" customFormat="1" ht="126">
      <c r="A28" s="52">
        <v>14</v>
      </c>
      <c r="B28" s="4" t="s">
        <v>128</v>
      </c>
      <c r="C28" s="4" t="s">
        <v>114</v>
      </c>
      <c r="D28" s="4" t="s">
        <v>571</v>
      </c>
      <c r="E28" s="104" t="s">
        <v>60</v>
      </c>
      <c r="F28" s="33" t="s">
        <v>572</v>
      </c>
      <c r="G28" s="57" t="s">
        <v>573</v>
      </c>
      <c r="H28" s="34">
        <v>0</v>
      </c>
      <c r="I28" s="4">
        <v>1</v>
      </c>
      <c r="J28" s="4" t="s">
        <v>574</v>
      </c>
      <c r="K28" s="4">
        <v>1</v>
      </c>
      <c r="L28" s="4">
        <v>0</v>
      </c>
      <c r="M28" s="52" t="s">
        <v>5</v>
      </c>
      <c r="N28" s="52" t="s">
        <v>174</v>
      </c>
      <c r="O28" s="52" t="s">
        <v>580</v>
      </c>
      <c r="P28" s="32">
        <v>43128</v>
      </c>
      <c r="Q28" s="32">
        <v>43128</v>
      </c>
      <c r="R28" s="35">
        <v>0</v>
      </c>
      <c r="S28" s="35">
        <v>0</v>
      </c>
      <c r="T28" s="54">
        <v>0</v>
      </c>
      <c r="U28" s="54">
        <v>0</v>
      </c>
      <c r="V28" s="55">
        <v>0</v>
      </c>
      <c r="W28" s="55">
        <v>0</v>
      </c>
      <c r="X28" s="56">
        <v>75</v>
      </c>
      <c r="Y28" s="56">
        <v>75</v>
      </c>
      <c r="Z28" s="53">
        <v>75</v>
      </c>
      <c r="AA28" s="53">
        <v>75</v>
      </c>
      <c r="AB28" s="53">
        <v>150</v>
      </c>
      <c r="AC28" s="35">
        <v>0</v>
      </c>
      <c r="AD28" s="35">
        <v>0</v>
      </c>
      <c r="AE28" s="54">
        <v>0</v>
      </c>
      <c r="AF28" s="54">
        <v>0</v>
      </c>
      <c r="AG28" s="55">
        <v>0</v>
      </c>
      <c r="AH28" s="55">
        <v>0</v>
      </c>
      <c r="AI28" s="56">
        <v>25</v>
      </c>
      <c r="AJ28" s="56">
        <v>25</v>
      </c>
      <c r="AK28" s="53">
        <v>25</v>
      </c>
      <c r="AL28" s="53">
        <v>25</v>
      </c>
      <c r="AM28" s="53">
        <v>50</v>
      </c>
      <c r="AN28" s="35">
        <v>0</v>
      </c>
      <c r="AO28" s="35">
        <v>0</v>
      </c>
      <c r="AP28" s="54">
        <v>0</v>
      </c>
      <c r="AQ28" s="54">
        <v>0</v>
      </c>
      <c r="AR28" s="55">
        <v>0</v>
      </c>
      <c r="AS28" s="55">
        <v>0</v>
      </c>
      <c r="AT28" s="56">
        <v>0</v>
      </c>
      <c r="AU28" s="56">
        <v>0</v>
      </c>
      <c r="AV28" s="53">
        <v>0</v>
      </c>
      <c r="AW28" s="53">
        <v>0</v>
      </c>
      <c r="AX28" s="53">
        <v>0</v>
      </c>
      <c r="AY28" s="35">
        <v>0</v>
      </c>
      <c r="AZ28" s="35">
        <v>0</v>
      </c>
      <c r="BA28" s="54">
        <v>0</v>
      </c>
      <c r="BB28" s="54">
        <v>0</v>
      </c>
      <c r="BC28" s="55">
        <v>0</v>
      </c>
      <c r="BD28" s="55">
        <v>0</v>
      </c>
      <c r="BE28" s="56">
        <v>0</v>
      </c>
      <c r="BF28" s="56">
        <v>0</v>
      </c>
      <c r="BG28" s="53">
        <v>0</v>
      </c>
      <c r="BH28" s="53">
        <v>0</v>
      </c>
      <c r="BI28" s="53">
        <v>0</v>
      </c>
      <c r="BJ28" s="53">
        <v>100</v>
      </c>
      <c r="BK28" s="53">
        <v>100</v>
      </c>
      <c r="BL28" s="94">
        <f t="shared" si="1"/>
        <v>200</v>
      </c>
      <c r="BM28" s="95">
        <v>0</v>
      </c>
      <c r="BN28" s="95">
        <v>0</v>
      </c>
      <c r="BO28" s="95">
        <v>0</v>
      </c>
      <c r="BP28" s="92">
        <v>0</v>
      </c>
      <c r="BQ28" s="92">
        <v>0</v>
      </c>
      <c r="BR28" s="93">
        <v>0</v>
      </c>
      <c r="BS28" s="36">
        <v>0</v>
      </c>
      <c r="BT28" s="37" t="s">
        <v>576</v>
      </c>
      <c r="BU28" s="38" t="s">
        <v>60</v>
      </c>
      <c r="BV28" s="38" t="s">
        <v>60</v>
      </c>
      <c r="BW28" s="38" t="s">
        <v>60</v>
      </c>
      <c r="BX28" s="38" t="s">
        <v>60</v>
      </c>
      <c r="BY28" s="38" t="s">
        <v>60</v>
      </c>
      <c r="BZ28" s="38" t="s">
        <v>577</v>
      </c>
      <c r="CA28" s="38" t="s">
        <v>578</v>
      </c>
      <c r="CB28" s="57" t="s">
        <v>581</v>
      </c>
      <c r="CC28" s="58" t="s">
        <v>60</v>
      </c>
      <c r="CD28" s="39" t="s">
        <v>563</v>
      </c>
      <c r="CE28" s="6"/>
      <c r="CF28" s="6"/>
      <c r="CG28" s="6"/>
      <c r="CH28" s="6"/>
      <c r="CI28" s="6"/>
      <c r="CJ28" s="6"/>
      <c r="CK28" s="6"/>
      <c r="CL28" s="6"/>
      <c r="CM28" s="6"/>
      <c r="CN28" s="6"/>
      <c r="CO28" s="6"/>
      <c r="CP28" s="6"/>
      <c r="CQ28" s="6"/>
      <c r="CR28" s="6"/>
      <c r="CS28" s="6"/>
      <c r="CT28" s="6"/>
      <c r="CU28" s="6"/>
      <c r="CV28" s="6"/>
      <c r="CW28" s="6"/>
      <c r="CX28" s="6"/>
    </row>
    <row r="29" spans="1:102" s="7" customFormat="1" ht="81" customHeight="1">
      <c r="A29" s="52">
        <v>15</v>
      </c>
      <c r="B29" s="4" t="s">
        <v>128</v>
      </c>
      <c r="C29" s="4" t="s">
        <v>114</v>
      </c>
      <c r="D29" s="4" t="s">
        <v>571</v>
      </c>
      <c r="E29" s="57" t="s">
        <v>60</v>
      </c>
      <c r="F29" s="98" t="s">
        <v>598</v>
      </c>
      <c r="G29" s="98" t="s">
        <v>599</v>
      </c>
      <c r="H29" s="34">
        <v>1</v>
      </c>
      <c r="I29" s="4">
        <v>0</v>
      </c>
      <c r="J29" s="4" t="s">
        <v>60</v>
      </c>
      <c r="K29" s="4">
        <v>0</v>
      </c>
      <c r="L29" s="96">
        <v>1</v>
      </c>
      <c r="M29" s="98" t="s">
        <v>133</v>
      </c>
      <c r="N29" s="98" t="s">
        <v>133</v>
      </c>
      <c r="O29" s="98" t="s">
        <v>600</v>
      </c>
      <c r="P29" s="32">
        <v>43133</v>
      </c>
      <c r="Q29" s="32">
        <v>43133</v>
      </c>
      <c r="R29" s="35">
        <v>0</v>
      </c>
      <c r="S29" s="35">
        <v>0</v>
      </c>
      <c r="T29" s="54">
        <v>0</v>
      </c>
      <c r="U29" s="54">
        <v>0</v>
      </c>
      <c r="V29" s="55">
        <v>0</v>
      </c>
      <c r="W29" s="55">
        <v>0</v>
      </c>
      <c r="X29" s="56">
        <v>0</v>
      </c>
      <c r="Y29" s="56">
        <v>0</v>
      </c>
      <c r="Z29" s="53">
        <v>0</v>
      </c>
      <c r="AA29" s="53">
        <v>0</v>
      </c>
      <c r="AB29" s="53">
        <v>0</v>
      </c>
      <c r="AC29" s="35">
        <v>0</v>
      </c>
      <c r="AD29" s="35">
        <v>0</v>
      </c>
      <c r="AE29" s="54">
        <v>0</v>
      </c>
      <c r="AF29" s="54">
        <v>0</v>
      </c>
      <c r="AG29" s="55">
        <v>0</v>
      </c>
      <c r="AH29" s="55">
        <v>0</v>
      </c>
      <c r="AI29" s="56">
        <v>0</v>
      </c>
      <c r="AJ29" s="56">
        <v>0</v>
      </c>
      <c r="AK29" s="53">
        <v>0</v>
      </c>
      <c r="AL29" s="53">
        <v>0</v>
      </c>
      <c r="AM29" s="53">
        <v>0</v>
      </c>
      <c r="AN29" s="35">
        <v>0</v>
      </c>
      <c r="AO29" s="35">
        <v>0</v>
      </c>
      <c r="AP29" s="54">
        <v>0</v>
      </c>
      <c r="AQ29" s="54">
        <v>0</v>
      </c>
      <c r="AR29" s="55">
        <v>0</v>
      </c>
      <c r="AS29" s="55">
        <v>0</v>
      </c>
      <c r="AT29" s="56">
        <v>0</v>
      </c>
      <c r="AU29" s="56">
        <v>0</v>
      </c>
      <c r="AV29" s="53">
        <v>0</v>
      </c>
      <c r="AW29" s="53">
        <v>0</v>
      </c>
      <c r="AX29" s="53">
        <v>0</v>
      </c>
      <c r="AY29" s="35">
        <v>0</v>
      </c>
      <c r="AZ29" s="35">
        <v>0</v>
      </c>
      <c r="BA29" s="54">
        <v>0</v>
      </c>
      <c r="BB29" s="54">
        <v>0</v>
      </c>
      <c r="BC29" s="55">
        <v>0</v>
      </c>
      <c r="BD29" s="55">
        <v>0</v>
      </c>
      <c r="BE29" s="56">
        <v>0</v>
      </c>
      <c r="BF29" s="56">
        <v>0</v>
      </c>
      <c r="BG29" s="53">
        <v>0</v>
      </c>
      <c r="BH29" s="53">
        <v>0</v>
      </c>
      <c r="BI29" s="53">
        <v>0</v>
      </c>
      <c r="BJ29" s="53">
        <v>0</v>
      </c>
      <c r="BK29" s="53">
        <v>0</v>
      </c>
      <c r="BL29" s="94">
        <f t="shared" si="1"/>
        <v>0</v>
      </c>
      <c r="BM29" s="95">
        <v>0</v>
      </c>
      <c r="BN29" s="95">
        <v>0</v>
      </c>
      <c r="BO29" s="95">
        <v>0</v>
      </c>
      <c r="BP29" s="92">
        <v>0</v>
      </c>
      <c r="BQ29" s="92">
        <v>0</v>
      </c>
      <c r="BR29" s="93">
        <v>0</v>
      </c>
      <c r="BS29" s="36">
        <v>0</v>
      </c>
      <c r="BT29" s="38" t="s">
        <v>60</v>
      </c>
      <c r="BU29" s="38" t="s">
        <v>60</v>
      </c>
      <c r="BV29" s="38" t="s">
        <v>60</v>
      </c>
      <c r="BW29" s="38" t="s">
        <v>60</v>
      </c>
      <c r="BX29" s="38" t="s">
        <v>60</v>
      </c>
      <c r="BY29" s="38" t="s">
        <v>60</v>
      </c>
      <c r="BZ29" s="38" t="s">
        <v>577</v>
      </c>
      <c r="CA29" s="58" t="s">
        <v>60</v>
      </c>
      <c r="CB29" s="58" t="s">
        <v>60</v>
      </c>
      <c r="CC29" s="58" t="s">
        <v>60</v>
      </c>
      <c r="CD29" s="39" t="s">
        <v>601</v>
      </c>
      <c r="CE29" s="6"/>
      <c r="CF29" s="6"/>
      <c r="CG29" s="6"/>
      <c r="CH29" s="6"/>
      <c r="CI29" s="6"/>
      <c r="CJ29" s="6"/>
      <c r="CK29" s="6"/>
      <c r="CL29" s="6"/>
      <c r="CM29" s="6"/>
      <c r="CN29" s="6"/>
      <c r="CO29" s="6"/>
      <c r="CP29" s="6"/>
      <c r="CQ29" s="6"/>
      <c r="CR29" s="6"/>
      <c r="CS29" s="6"/>
      <c r="CT29" s="6"/>
      <c r="CU29" s="6"/>
      <c r="CV29" s="6"/>
      <c r="CW29" s="6"/>
      <c r="CX29" s="6"/>
    </row>
    <row r="30" spans="1:102" s="7" customFormat="1" ht="81" customHeight="1">
      <c r="A30" s="52">
        <v>16</v>
      </c>
      <c r="B30" s="4" t="s">
        <v>128</v>
      </c>
      <c r="C30" s="4" t="s">
        <v>114</v>
      </c>
      <c r="D30" s="4" t="s">
        <v>571</v>
      </c>
      <c r="E30" s="57" t="s">
        <v>60</v>
      </c>
      <c r="F30" s="98" t="s">
        <v>602</v>
      </c>
      <c r="G30" s="98" t="s">
        <v>603</v>
      </c>
      <c r="H30" s="34">
        <v>1</v>
      </c>
      <c r="I30" s="4">
        <v>0</v>
      </c>
      <c r="J30" s="4" t="s">
        <v>60</v>
      </c>
      <c r="K30" s="4">
        <v>1</v>
      </c>
      <c r="L30" s="4">
        <v>0</v>
      </c>
      <c r="M30" s="98" t="s">
        <v>5</v>
      </c>
      <c r="N30" s="98" t="s">
        <v>5</v>
      </c>
      <c r="O30" s="98" t="s">
        <v>604</v>
      </c>
      <c r="P30" s="32">
        <v>43133</v>
      </c>
      <c r="Q30" s="32">
        <v>43133</v>
      </c>
      <c r="R30" s="35">
        <v>0</v>
      </c>
      <c r="S30" s="35">
        <v>0</v>
      </c>
      <c r="T30" s="54">
        <v>0</v>
      </c>
      <c r="U30" s="54">
        <v>0</v>
      </c>
      <c r="V30" s="55">
        <v>0</v>
      </c>
      <c r="W30" s="55">
        <v>0</v>
      </c>
      <c r="X30" s="56">
        <v>200</v>
      </c>
      <c r="Y30" s="56">
        <v>150</v>
      </c>
      <c r="Z30" s="53">
        <v>200</v>
      </c>
      <c r="AA30" s="53">
        <v>150</v>
      </c>
      <c r="AB30" s="53">
        <v>350</v>
      </c>
      <c r="AC30" s="35">
        <v>0</v>
      </c>
      <c r="AD30" s="35">
        <v>0</v>
      </c>
      <c r="AE30" s="54">
        <v>0</v>
      </c>
      <c r="AF30" s="54">
        <v>0</v>
      </c>
      <c r="AG30" s="55">
        <v>0</v>
      </c>
      <c r="AH30" s="55">
        <v>0</v>
      </c>
      <c r="AI30" s="56">
        <v>100</v>
      </c>
      <c r="AJ30" s="56">
        <v>100</v>
      </c>
      <c r="AK30" s="53">
        <v>100</v>
      </c>
      <c r="AL30" s="53">
        <v>100</v>
      </c>
      <c r="AM30" s="53">
        <v>200</v>
      </c>
      <c r="AN30" s="35">
        <v>0</v>
      </c>
      <c r="AO30" s="35">
        <v>0</v>
      </c>
      <c r="AP30" s="54">
        <v>0</v>
      </c>
      <c r="AQ30" s="54">
        <v>0</v>
      </c>
      <c r="AR30" s="55">
        <v>0</v>
      </c>
      <c r="AS30" s="55">
        <v>0</v>
      </c>
      <c r="AT30" s="56">
        <v>75</v>
      </c>
      <c r="AU30" s="56">
        <v>75</v>
      </c>
      <c r="AV30" s="53">
        <v>75</v>
      </c>
      <c r="AW30" s="53">
        <v>75</v>
      </c>
      <c r="AX30" s="53">
        <v>150</v>
      </c>
      <c r="AY30" s="35">
        <v>0</v>
      </c>
      <c r="AZ30" s="35">
        <v>0</v>
      </c>
      <c r="BA30" s="54">
        <v>0</v>
      </c>
      <c r="BB30" s="54">
        <v>0</v>
      </c>
      <c r="BC30" s="55">
        <v>0</v>
      </c>
      <c r="BD30" s="55">
        <v>0</v>
      </c>
      <c r="BE30" s="56">
        <v>0</v>
      </c>
      <c r="BF30" s="56">
        <v>0</v>
      </c>
      <c r="BG30" s="53">
        <v>0</v>
      </c>
      <c r="BH30" s="53">
        <v>0</v>
      </c>
      <c r="BI30" s="53">
        <v>0</v>
      </c>
      <c r="BJ30" s="53">
        <v>375</v>
      </c>
      <c r="BK30" s="53">
        <v>325</v>
      </c>
      <c r="BL30" s="94">
        <f aca="true" t="shared" si="2" ref="BL30:BL75">AB30+AM30+AX30+BI30</f>
        <v>700</v>
      </c>
      <c r="BM30" s="95">
        <v>0</v>
      </c>
      <c r="BN30" s="95">
        <v>0</v>
      </c>
      <c r="BO30" s="95">
        <v>0</v>
      </c>
      <c r="BP30" s="92">
        <v>0</v>
      </c>
      <c r="BQ30" s="92">
        <v>0</v>
      </c>
      <c r="BR30" s="93">
        <v>0</v>
      </c>
      <c r="BS30" s="36">
        <v>0</v>
      </c>
      <c r="BT30" s="37" t="s">
        <v>576</v>
      </c>
      <c r="BU30" s="38" t="s">
        <v>60</v>
      </c>
      <c r="BV30" s="38" t="s">
        <v>60</v>
      </c>
      <c r="BW30" s="38" t="s">
        <v>60</v>
      </c>
      <c r="BX30" s="38" t="s">
        <v>60</v>
      </c>
      <c r="BY30" s="38" t="s">
        <v>60</v>
      </c>
      <c r="BZ30" s="38" t="s">
        <v>577</v>
      </c>
      <c r="CA30" s="38" t="s">
        <v>578</v>
      </c>
      <c r="CB30" s="57" t="s">
        <v>581</v>
      </c>
      <c r="CC30" s="58" t="s">
        <v>60</v>
      </c>
      <c r="CD30" s="39" t="s">
        <v>563</v>
      </c>
      <c r="CE30" s="6"/>
      <c r="CF30" s="6"/>
      <c r="CG30" s="6"/>
      <c r="CH30" s="6"/>
      <c r="CI30" s="6"/>
      <c r="CJ30" s="6"/>
      <c r="CK30" s="6"/>
      <c r="CL30" s="6"/>
      <c r="CM30" s="6"/>
      <c r="CN30" s="6"/>
      <c r="CO30" s="6"/>
      <c r="CP30" s="6"/>
      <c r="CQ30" s="6"/>
      <c r="CR30" s="6"/>
      <c r="CS30" s="6"/>
      <c r="CT30" s="6"/>
      <c r="CU30" s="6"/>
      <c r="CV30" s="6"/>
      <c r="CW30" s="6"/>
      <c r="CX30" s="6"/>
    </row>
    <row r="31" spans="1:102" s="7" customFormat="1" ht="81" customHeight="1">
      <c r="A31" s="52">
        <v>17</v>
      </c>
      <c r="B31" s="4" t="s">
        <v>128</v>
      </c>
      <c r="C31" s="4" t="s">
        <v>114</v>
      </c>
      <c r="D31" s="4" t="s">
        <v>571</v>
      </c>
      <c r="E31" s="57" t="s">
        <v>60</v>
      </c>
      <c r="F31" s="98" t="s">
        <v>605</v>
      </c>
      <c r="G31" s="98" t="s">
        <v>603</v>
      </c>
      <c r="H31" s="34">
        <v>1</v>
      </c>
      <c r="I31" s="4">
        <v>0</v>
      </c>
      <c r="J31" s="4" t="s">
        <v>60</v>
      </c>
      <c r="K31" s="4">
        <v>1</v>
      </c>
      <c r="L31" s="4">
        <v>0</v>
      </c>
      <c r="M31" s="98" t="s">
        <v>5</v>
      </c>
      <c r="N31" s="98" t="s">
        <v>5</v>
      </c>
      <c r="O31" s="98" t="s">
        <v>604</v>
      </c>
      <c r="P31" s="32">
        <v>43133</v>
      </c>
      <c r="Q31" s="32">
        <v>43133</v>
      </c>
      <c r="R31" s="35">
        <v>0</v>
      </c>
      <c r="S31" s="35">
        <v>0</v>
      </c>
      <c r="T31" s="54">
        <v>0</v>
      </c>
      <c r="U31" s="54">
        <v>0</v>
      </c>
      <c r="V31" s="55">
        <v>0</v>
      </c>
      <c r="W31" s="55">
        <v>0</v>
      </c>
      <c r="X31" s="56">
        <v>150</v>
      </c>
      <c r="Y31" s="56">
        <v>150</v>
      </c>
      <c r="Z31" s="53">
        <v>150</v>
      </c>
      <c r="AA31" s="53">
        <v>150</v>
      </c>
      <c r="AB31" s="53">
        <v>300</v>
      </c>
      <c r="AC31" s="35">
        <v>0</v>
      </c>
      <c r="AD31" s="35">
        <v>0</v>
      </c>
      <c r="AE31" s="54">
        <v>0</v>
      </c>
      <c r="AF31" s="54">
        <v>0</v>
      </c>
      <c r="AG31" s="55">
        <v>0</v>
      </c>
      <c r="AH31" s="55">
        <v>0</v>
      </c>
      <c r="AI31" s="56">
        <v>100</v>
      </c>
      <c r="AJ31" s="56">
        <v>100</v>
      </c>
      <c r="AK31" s="53">
        <v>100</v>
      </c>
      <c r="AL31" s="53">
        <v>100</v>
      </c>
      <c r="AM31" s="53">
        <v>200</v>
      </c>
      <c r="AN31" s="35">
        <v>0</v>
      </c>
      <c r="AO31" s="35">
        <v>0</v>
      </c>
      <c r="AP31" s="54">
        <v>0</v>
      </c>
      <c r="AQ31" s="54">
        <v>0</v>
      </c>
      <c r="AR31" s="55">
        <v>0</v>
      </c>
      <c r="AS31" s="55">
        <v>0</v>
      </c>
      <c r="AT31" s="56">
        <v>50</v>
      </c>
      <c r="AU31" s="56">
        <v>50</v>
      </c>
      <c r="AV31" s="53">
        <v>50</v>
      </c>
      <c r="AW31" s="53">
        <v>50</v>
      </c>
      <c r="AX31" s="53">
        <v>100</v>
      </c>
      <c r="AY31" s="35">
        <v>0</v>
      </c>
      <c r="AZ31" s="35">
        <v>0</v>
      </c>
      <c r="BA31" s="54">
        <v>0</v>
      </c>
      <c r="BB31" s="54">
        <v>0</v>
      </c>
      <c r="BC31" s="55">
        <v>0</v>
      </c>
      <c r="BD31" s="55">
        <v>0</v>
      </c>
      <c r="BE31" s="56">
        <v>0</v>
      </c>
      <c r="BF31" s="56">
        <v>0</v>
      </c>
      <c r="BG31" s="53">
        <v>0</v>
      </c>
      <c r="BH31" s="53">
        <v>0</v>
      </c>
      <c r="BI31" s="53">
        <v>0</v>
      </c>
      <c r="BJ31" s="53">
        <v>300</v>
      </c>
      <c r="BK31" s="53">
        <v>300</v>
      </c>
      <c r="BL31" s="94">
        <f t="shared" si="2"/>
        <v>600</v>
      </c>
      <c r="BM31" s="95">
        <v>0</v>
      </c>
      <c r="BN31" s="95">
        <v>0</v>
      </c>
      <c r="BO31" s="95">
        <v>0</v>
      </c>
      <c r="BP31" s="92">
        <v>0</v>
      </c>
      <c r="BQ31" s="92">
        <v>0</v>
      </c>
      <c r="BR31" s="93">
        <v>0</v>
      </c>
      <c r="BS31" s="36">
        <v>0</v>
      </c>
      <c r="BT31" s="37" t="s">
        <v>576</v>
      </c>
      <c r="BU31" s="38" t="s">
        <v>60</v>
      </c>
      <c r="BV31" s="38" t="s">
        <v>60</v>
      </c>
      <c r="BW31" s="38" t="s">
        <v>60</v>
      </c>
      <c r="BX31" s="38" t="s">
        <v>60</v>
      </c>
      <c r="BY31" s="38" t="s">
        <v>60</v>
      </c>
      <c r="BZ31" s="38" t="s">
        <v>577</v>
      </c>
      <c r="CA31" s="38" t="s">
        <v>578</v>
      </c>
      <c r="CB31" s="57" t="s">
        <v>581</v>
      </c>
      <c r="CC31" s="58" t="s">
        <v>60</v>
      </c>
      <c r="CD31" s="39" t="s">
        <v>563</v>
      </c>
      <c r="CE31" s="6"/>
      <c r="CF31" s="6"/>
      <c r="CG31" s="6"/>
      <c r="CH31" s="6"/>
      <c r="CI31" s="6"/>
      <c r="CJ31" s="6"/>
      <c r="CK31" s="6"/>
      <c r="CL31" s="6"/>
      <c r="CM31" s="6"/>
      <c r="CN31" s="6"/>
      <c r="CO31" s="6"/>
      <c r="CP31" s="6"/>
      <c r="CQ31" s="6"/>
      <c r="CR31" s="6"/>
      <c r="CS31" s="6"/>
      <c r="CT31" s="6"/>
      <c r="CU31" s="6"/>
      <c r="CV31" s="6"/>
      <c r="CW31" s="6"/>
      <c r="CX31" s="6"/>
    </row>
    <row r="32" spans="1:102" s="7" customFormat="1" ht="81" customHeight="1">
      <c r="A32" s="52">
        <v>18</v>
      </c>
      <c r="B32" s="4" t="s">
        <v>128</v>
      </c>
      <c r="C32" s="4" t="s">
        <v>114</v>
      </c>
      <c r="D32" s="4" t="s">
        <v>571</v>
      </c>
      <c r="E32" s="57" t="s">
        <v>60</v>
      </c>
      <c r="F32" s="100" t="s">
        <v>606</v>
      </c>
      <c r="G32" s="100" t="s">
        <v>607</v>
      </c>
      <c r="H32" s="34">
        <v>1</v>
      </c>
      <c r="I32" s="4">
        <v>0</v>
      </c>
      <c r="J32" s="4" t="s">
        <v>60</v>
      </c>
      <c r="K32" s="4">
        <v>0</v>
      </c>
      <c r="L32" s="96">
        <v>1</v>
      </c>
      <c r="M32" s="100" t="s">
        <v>5</v>
      </c>
      <c r="N32" s="100" t="s">
        <v>5</v>
      </c>
      <c r="O32" s="100" t="s">
        <v>604</v>
      </c>
      <c r="P32" s="32">
        <v>43134</v>
      </c>
      <c r="Q32" s="32">
        <v>43134</v>
      </c>
      <c r="R32" s="35">
        <v>0</v>
      </c>
      <c r="S32" s="35">
        <v>0</v>
      </c>
      <c r="T32" s="54">
        <v>0</v>
      </c>
      <c r="U32" s="54">
        <v>0</v>
      </c>
      <c r="V32" s="55">
        <v>0</v>
      </c>
      <c r="W32" s="55">
        <v>0</v>
      </c>
      <c r="X32" s="56">
        <v>0</v>
      </c>
      <c r="Y32" s="56">
        <v>0</v>
      </c>
      <c r="Z32" s="53">
        <v>0</v>
      </c>
      <c r="AA32" s="53">
        <v>0</v>
      </c>
      <c r="AB32" s="53">
        <v>0</v>
      </c>
      <c r="AC32" s="35">
        <v>0</v>
      </c>
      <c r="AD32" s="35">
        <v>0</v>
      </c>
      <c r="AE32" s="54">
        <v>0</v>
      </c>
      <c r="AF32" s="54">
        <v>0</v>
      </c>
      <c r="AG32" s="55">
        <v>0</v>
      </c>
      <c r="AH32" s="55">
        <v>0</v>
      </c>
      <c r="AI32" s="56">
        <v>0</v>
      </c>
      <c r="AJ32" s="56">
        <v>0</v>
      </c>
      <c r="AK32" s="53">
        <v>0</v>
      </c>
      <c r="AL32" s="53">
        <v>0</v>
      </c>
      <c r="AM32" s="53">
        <v>0</v>
      </c>
      <c r="AN32" s="35">
        <v>0</v>
      </c>
      <c r="AO32" s="35">
        <v>0</v>
      </c>
      <c r="AP32" s="54">
        <v>0</v>
      </c>
      <c r="AQ32" s="54">
        <v>0</v>
      </c>
      <c r="AR32" s="55">
        <v>0</v>
      </c>
      <c r="AS32" s="55">
        <v>0</v>
      </c>
      <c r="AT32" s="56">
        <v>0</v>
      </c>
      <c r="AU32" s="56">
        <v>0</v>
      </c>
      <c r="AV32" s="53">
        <v>0</v>
      </c>
      <c r="AW32" s="53">
        <v>0</v>
      </c>
      <c r="AX32" s="53">
        <v>0</v>
      </c>
      <c r="AY32" s="35">
        <v>0</v>
      </c>
      <c r="AZ32" s="35">
        <v>0</v>
      </c>
      <c r="BA32" s="54">
        <v>0</v>
      </c>
      <c r="BB32" s="54">
        <v>0</v>
      </c>
      <c r="BC32" s="55">
        <v>0</v>
      </c>
      <c r="BD32" s="55">
        <v>0</v>
      </c>
      <c r="BE32" s="56">
        <v>0</v>
      </c>
      <c r="BF32" s="56">
        <v>0</v>
      </c>
      <c r="BG32" s="53">
        <v>0</v>
      </c>
      <c r="BH32" s="53">
        <v>0</v>
      </c>
      <c r="BI32" s="53">
        <v>0</v>
      </c>
      <c r="BJ32" s="53">
        <v>0</v>
      </c>
      <c r="BK32" s="53">
        <v>0</v>
      </c>
      <c r="BL32" s="94">
        <f t="shared" si="2"/>
        <v>0</v>
      </c>
      <c r="BM32" s="95">
        <v>0</v>
      </c>
      <c r="BN32" s="95">
        <v>0</v>
      </c>
      <c r="BO32" s="95">
        <v>0</v>
      </c>
      <c r="BP32" s="92">
        <v>0</v>
      </c>
      <c r="BQ32" s="92">
        <v>0</v>
      </c>
      <c r="BR32" s="93">
        <v>0</v>
      </c>
      <c r="BS32" s="36">
        <v>0</v>
      </c>
      <c r="BT32" s="38" t="s">
        <v>60</v>
      </c>
      <c r="BU32" s="38" t="s">
        <v>60</v>
      </c>
      <c r="BV32" s="38" t="s">
        <v>60</v>
      </c>
      <c r="BW32" s="38" t="s">
        <v>60</v>
      </c>
      <c r="BX32" s="38" t="s">
        <v>60</v>
      </c>
      <c r="BY32" s="38" t="s">
        <v>60</v>
      </c>
      <c r="BZ32" s="38" t="s">
        <v>577</v>
      </c>
      <c r="CA32" s="58" t="s">
        <v>60</v>
      </c>
      <c r="CB32" s="58" t="s">
        <v>60</v>
      </c>
      <c r="CC32" s="58" t="s">
        <v>60</v>
      </c>
      <c r="CD32" s="39" t="s">
        <v>608</v>
      </c>
      <c r="CE32" s="6"/>
      <c r="CF32" s="6"/>
      <c r="CG32" s="6"/>
      <c r="CH32" s="6"/>
      <c r="CI32" s="6"/>
      <c r="CJ32" s="6"/>
      <c r="CK32" s="6"/>
      <c r="CL32" s="6"/>
      <c r="CM32" s="6"/>
      <c r="CN32" s="6"/>
      <c r="CO32" s="6"/>
      <c r="CP32" s="6"/>
      <c r="CQ32" s="6"/>
      <c r="CR32" s="6"/>
      <c r="CS32" s="6"/>
      <c r="CT32" s="6"/>
      <c r="CU32" s="6"/>
      <c r="CV32" s="6"/>
      <c r="CW32" s="6"/>
      <c r="CX32" s="6"/>
    </row>
    <row r="33" spans="1:102" s="7" customFormat="1" ht="81" customHeight="1">
      <c r="A33" s="52">
        <v>19</v>
      </c>
      <c r="B33" s="4" t="s">
        <v>128</v>
      </c>
      <c r="C33" s="4" t="s">
        <v>114</v>
      </c>
      <c r="D33" s="4" t="s">
        <v>571</v>
      </c>
      <c r="E33" s="57" t="s">
        <v>60</v>
      </c>
      <c r="F33" s="98" t="s">
        <v>609</v>
      </c>
      <c r="G33" s="98" t="s">
        <v>603</v>
      </c>
      <c r="H33" s="34">
        <v>1</v>
      </c>
      <c r="I33" s="4">
        <v>0</v>
      </c>
      <c r="J33" s="4" t="s">
        <v>60</v>
      </c>
      <c r="K33" s="4">
        <v>0</v>
      </c>
      <c r="L33" s="96">
        <v>1</v>
      </c>
      <c r="M33" s="98" t="s">
        <v>5</v>
      </c>
      <c r="N33" s="98" t="s">
        <v>5</v>
      </c>
      <c r="O33" s="98" t="s">
        <v>604</v>
      </c>
      <c r="P33" s="32">
        <v>43134</v>
      </c>
      <c r="Q33" s="32">
        <v>43134</v>
      </c>
      <c r="R33" s="35">
        <v>0</v>
      </c>
      <c r="S33" s="35">
        <v>0</v>
      </c>
      <c r="T33" s="54">
        <v>0</v>
      </c>
      <c r="U33" s="54">
        <v>0</v>
      </c>
      <c r="V33" s="55">
        <v>0</v>
      </c>
      <c r="W33" s="55">
        <v>0</v>
      </c>
      <c r="X33" s="56">
        <v>0</v>
      </c>
      <c r="Y33" s="56">
        <v>0</v>
      </c>
      <c r="Z33" s="53">
        <v>0</v>
      </c>
      <c r="AA33" s="53">
        <v>0</v>
      </c>
      <c r="AB33" s="53">
        <v>0</v>
      </c>
      <c r="AC33" s="35">
        <v>0</v>
      </c>
      <c r="AD33" s="35">
        <v>0</v>
      </c>
      <c r="AE33" s="54">
        <v>0</v>
      </c>
      <c r="AF33" s="54">
        <v>0</v>
      </c>
      <c r="AG33" s="55">
        <v>0</v>
      </c>
      <c r="AH33" s="55">
        <v>0</v>
      </c>
      <c r="AI33" s="56">
        <v>0</v>
      </c>
      <c r="AJ33" s="56">
        <v>0</v>
      </c>
      <c r="AK33" s="53">
        <v>0</v>
      </c>
      <c r="AL33" s="53">
        <v>0</v>
      </c>
      <c r="AM33" s="53">
        <v>0</v>
      </c>
      <c r="AN33" s="35">
        <v>0</v>
      </c>
      <c r="AO33" s="35">
        <v>0</v>
      </c>
      <c r="AP33" s="54">
        <v>0</v>
      </c>
      <c r="AQ33" s="54">
        <v>0</v>
      </c>
      <c r="AR33" s="55">
        <v>0</v>
      </c>
      <c r="AS33" s="55">
        <v>0</v>
      </c>
      <c r="AT33" s="56">
        <v>0</v>
      </c>
      <c r="AU33" s="56">
        <v>0</v>
      </c>
      <c r="AV33" s="53">
        <v>0</v>
      </c>
      <c r="AW33" s="53">
        <v>0</v>
      </c>
      <c r="AX33" s="53">
        <v>0</v>
      </c>
      <c r="AY33" s="35">
        <v>0</v>
      </c>
      <c r="AZ33" s="35">
        <v>0</v>
      </c>
      <c r="BA33" s="54">
        <v>0</v>
      </c>
      <c r="BB33" s="54">
        <v>0</v>
      </c>
      <c r="BC33" s="55">
        <v>0</v>
      </c>
      <c r="BD33" s="55">
        <v>0</v>
      </c>
      <c r="BE33" s="56">
        <v>0</v>
      </c>
      <c r="BF33" s="56">
        <v>0</v>
      </c>
      <c r="BG33" s="53">
        <v>0</v>
      </c>
      <c r="BH33" s="53">
        <v>0</v>
      </c>
      <c r="BI33" s="53">
        <v>0</v>
      </c>
      <c r="BJ33" s="53">
        <v>0</v>
      </c>
      <c r="BK33" s="53">
        <v>0</v>
      </c>
      <c r="BL33" s="94">
        <f t="shared" si="2"/>
        <v>0</v>
      </c>
      <c r="BM33" s="95">
        <v>0</v>
      </c>
      <c r="BN33" s="95">
        <v>0</v>
      </c>
      <c r="BO33" s="95">
        <v>0</v>
      </c>
      <c r="BP33" s="92">
        <v>0</v>
      </c>
      <c r="BQ33" s="92">
        <v>0</v>
      </c>
      <c r="BR33" s="93">
        <v>0</v>
      </c>
      <c r="BS33" s="36">
        <v>0</v>
      </c>
      <c r="BT33" s="38" t="s">
        <v>60</v>
      </c>
      <c r="BU33" s="38" t="s">
        <v>60</v>
      </c>
      <c r="BV33" s="38" t="s">
        <v>60</v>
      </c>
      <c r="BW33" s="38" t="s">
        <v>60</v>
      </c>
      <c r="BX33" s="38" t="s">
        <v>60</v>
      </c>
      <c r="BY33" s="38" t="s">
        <v>60</v>
      </c>
      <c r="BZ33" s="38" t="s">
        <v>577</v>
      </c>
      <c r="CA33" s="58" t="s">
        <v>60</v>
      </c>
      <c r="CB33" s="58" t="s">
        <v>60</v>
      </c>
      <c r="CC33" s="58" t="s">
        <v>60</v>
      </c>
      <c r="CD33" s="39" t="s">
        <v>608</v>
      </c>
      <c r="CE33" s="6"/>
      <c r="CF33" s="6"/>
      <c r="CG33" s="6"/>
      <c r="CH33" s="6"/>
      <c r="CI33" s="6"/>
      <c r="CJ33" s="6"/>
      <c r="CK33" s="6"/>
      <c r="CL33" s="6"/>
      <c r="CM33" s="6"/>
      <c r="CN33" s="6"/>
      <c r="CO33" s="6"/>
      <c r="CP33" s="6"/>
      <c r="CQ33" s="6"/>
      <c r="CR33" s="6"/>
      <c r="CS33" s="6"/>
      <c r="CT33" s="6"/>
      <c r="CU33" s="6"/>
      <c r="CV33" s="6"/>
      <c r="CW33" s="6"/>
      <c r="CX33" s="6"/>
    </row>
    <row r="34" spans="1:102" s="7" customFormat="1" ht="126">
      <c r="A34" s="52">
        <v>20</v>
      </c>
      <c r="B34" s="4" t="s">
        <v>128</v>
      </c>
      <c r="C34" s="4" t="s">
        <v>114</v>
      </c>
      <c r="D34" s="4" t="s">
        <v>571</v>
      </c>
      <c r="E34" s="104" t="s">
        <v>60</v>
      </c>
      <c r="F34" s="98" t="s">
        <v>628</v>
      </c>
      <c r="G34" s="98" t="s">
        <v>603</v>
      </c>
      <c r="H34" s="34">
        <v>1</v>
      </c>
      <c r="I34" s="4">
        <v>0</v>
      </c>
      <c r="J34" s="4" t="s">
        <v>60</v>
      </c>
      <c r="K34" s="4">
        <v>0</v>
      </c>
      <c r="L34" s="96">
        <v>1</v>
      </c>
      <c r="M34" s="98" t="s">
        <v>141</v>
      </c>
      <c r="N34" s="98" t="s">
        <v>257</v>
      </c>
      <c r="O34" s="98" t="s">
        <v>604</v>
      </c>
      <c r="P34" s="99">
        <v>43141</v>
      </c>
      <c r="Q34" s="99">
        <v>43141</v>
      </c>
      <c r="R34" s="35">
        <v>0</v>
      </c>
      <c r="S34" s="35">
        <v>0</v>
      </c>
      <c r="T34" s="54">
        <v>0</v>
      </c>
      <c r="U34" s="54">
        <v>0</v>
      </c>
      <c r="V34" s="55">
        <v>0</v>
      </c>
      <c r="W34" s="55">
        <v>0</v>
      </c>
      <c r="X34" s="56">
        <v>0</v>
      </c>
      <c r="Y34" s="56">
        <v>0</v>
      </c>
      <c r="Z34" s="53">
        <v>0</v>
      </c>
      <c r="AA34" s="53">
        <v>0</v>
      </c>
      <c r="AB34" s="53">
        <v>0</v>
      </c>
      <c r="AC34" s="35">
        <v>0</v>
      </c>
      <c r="AD34" s="35">
        <v>0</v>
      </c>
      <c r="AE34" s="54">
        <v>0</v>
      </c>
      <c r="AF34" s="54">
        <v>0</v>
      </c>
      <c r="AG34" s="55">
        <v>0</v>
      </c>
      <c r="AH34" s="55">
        <v>0</v>
      </c>
      <c r="AI34" s="56">
        <v>0</v>
      </c>
      <c r="AJ34" s="56">
        <v>0</v>
      </c>
      <c r="AK34" s="53">
        <v>0</v>
      </c>
      <c r="AL34" s="53">
        <v>0</v>
      </c>
      <c r="AM34" s="53">
        <v>0</v>
      </c>
      <c r="AN34" s="35">
        <v>0</v>
      </c>
      <c r="AO34" s="35">
        <v>0</v>
      </c>
      <c r="AP34" s="54">
        <v>0</v>
      </c>
      <c r="AQ34" s="54">
        <v>0</v>
      </c>
      <c r="AR34" s="55">
        <v>0</v>
      </c>
      <c r="AS34" s="55">
        <v>0</v>
      </c>
      <c r="AT34" s="56">
        <v>0</v>
      </c>
      <c r="AU34" s="56">
        <v>0</v>
      </c>
      <c r="AV34" s="53">
        <v>0</v>
      </c>
      <c r="AW34" s="53">
        <v>0</v>
      </c>
      <c r="AX34" s="53">
        <v>0</v>
      </c>
      <c r="AY34" s="35">
        <v>0</v>
      </c>
      <c r="AZ34" s="35">
        <v>0</v>
      </c>
      <c r="BA34" s="54">
        <v>0</v>
      </c>
      <c r="BB34" s="54">
        <v>0</v>
      </c>
      <c r="BC34" s="55">
        <v>0</v>
      </c>
      <c r="BD34" s="55">
        <v>0</v>
      </c>
      <c r="BE34" s="56">
        <v>0</v>
      </c>
      <c r="BF34" s="56">
        <v>0</v>
      </c>
      <c r="BG34" s="53">
        <v>0</v>
      </c>
      <c r="BH34" s="53">
        <v>0</v>
      </c>
      <c r="BI34" s="53">
        <v>0</v>
      </c>
      <c r="BJ34" s="53">
        <v>0</v>
      </c>
      <c r="BK34" s="53">
        <v>0</v>
      </c>
      <c r="BL34" s="94">
        <f t="shared" si="2"/>
        <v>0</v>
      </c>
      <c r="BM34" s="95">
        <v>0</v>
      </c>
      <c r="BN34" s="95">
        <v>0</v>
      </c>
      <c r="BO34" s="95">
        <v>0</v>
      </c>
      <c r="BP34" s="92">
        <v>0</v>
      </c>
      <c r="BQ34" s="92">
        <v>0</v>
      </c>
      <c r="BR34" s="93">
        <v>0</v>
      </c>
      <c r="BS34" s="36">
        <v>0</v>
      </c>
      <c r="BT34" s="37" t="s">
        <v>60</v>
      </c>
      <c r="BU34" s="38" t="s">
        <v>60</v>
      </c>
      <c r="BV34" s="38" t="s">
        <v>60</v>
      </c>
      <c r="BW34" s="38" t="s">
        <v>60</v>
      </c>
      <c r="BX34" s="38" t="s">
        <v>60</v>
      </c>
      <c r="BY34" s="38" t="s">
        <v>60</v>
      </c>
      <c r="BZ34" s="38" t="s">
        <v>577</v>
      </c>
      <c r="CA34" s="58" t="s">
        <v>60</v>
      </c>
      <c r="CB34" s="58" t="s">
        <v>60</v>
      </c>
      <c r="CC34" s="58" t="s">
        <v>60</v>
      </c>
      <c r="CD34" s="39" t="s">
        <v>629</v>
      </c>
      <c r="CE34" s="6"/>
      <c r="CF34" s="6"/>
      <c r="CG34" s="6"/>
      <c r="CH34" s="6"/>
      <c r="CI34" s="6"/>
      <c r="CJ34" s="6"/>
      <c r="CK34" s="6"/>
      <c r="CL34" s="6"/>
      <c r="CM34" s="6"/>
      <c r="CN34" s="6"/>
      <c r="CO34" s="6"/>
      <c r="CP34" s="6"/>
      <c r="CQ34" s="6"/>
      <c r="CR34" s="6"/>
      <c r="CS34" s="6"/>
      <c r="CT34" s="6"/>
      <c r="CU34" s="6"/>
      <c r="CV34" s="6"/>
      <c r="CW34" s="6"/>
      <c r="CX34" s="6"/>
    </row>
    <row r="35" spans="1:102" s="7" customFormat="1" ht="126">
      <c r="A35" s="52">
        <v>21</v>
      </c>
      <c r="B35" s="4" t="s">
        <v>128</v>
      </c>
      <c r="C35" s="4" t="s">
        <v>114</v>
      </c>
      <c r="D35" s="4" t="s">
        <v>571</v>
      </c>
      <c r="E35" s="104" t="s">
        <v>60</v>
      </c>
      <c r="F35" s="98" t="s">
        <v>630</v>
      </c>
      <c r="G35" s="98" t="s">
        <v>603</v>
      </c>
      <c r="H35" s="34">
        <v>1</v>
      </c>
      <c r="I35" s="4">
        <v>0</v>
      </c>
      <c r="J35" s="4" t="s">
        <v>60</v>
      </c>
      <c r="K35" s="4">
        <v>0</v>
      </c>
      <c r="L35" s="96">
        <v>1</v>
      </c>
      <c r="M35" s="98" t="s">
        <v>141</v>
      </c>
      <c r="N35" s="98" t="s">
        <v>257</v>
      </c>
      <c r="O35" s="98" t="s">
        <v>604</v>
      </c>
      <c r="P35" s="99">
        <v>43142</v>
      </c>
      <c r="Q35" s="99">
        <v>43142</v>
      </c>
      <c r="R35" s="35">
        <v>0</v>
      </c>
      <c r="S35" s="35">
        <v>0</v>
      </c>
      <c r="T35" s="54">
        <v>0</v>
      </c>
      <c r="U35" s="54">
        <v>0</v>
      </c>
      <c r="V35" s="55">
        <v>0</v>
      </c>
      <c r="W35" s="55">
        <v>0</v>
      </c>
      <c r="X35" s="56">
        <v>0</v>
      </c>
      <c r="Y35" s="56">
        <v>0</v>
      </c>
      <c r="Z35" s="53">
        <v>0</v>
      </c>
      <c r="AA35" s="53">
        <v>0</v>
      </c>
      <c r="AB35" s="53">
        <v>0</v>
      </c>
      <c r="AC35" s="35">
        <v>0</v>
      </c>
      <c r="AD35" s="35">
        <v>0</v>
      </c>
      <c r="AE35" s="54">
        <v>0</v>
      </c>
      <c r="AF35" s="54">
        <v>0</v>
      </c>
      <c r="AG35" s="55">
        <v>0</v>
      </c>
      <c r="AH35" s="55">
        <v>0</v>
      </c>
      <c r="AI35" s="56">
        <v>0</v>
      </c>
      <c r="AJ35" s="56">
        <v>0</v>
      </c>
      <c r="AK35" s="53">
        <v>0</v>
      </c>
      <c r="AL35" s="53">
        <v>0</v>
      </c>
      <c r="AM35" s="53">
        <v>0</v>
      </c>
      <c r="AN35" s="35">
        <v>0</v>
      </c>
      <c r="AO35" s="35">
        <v>0</v>
      </c>
      <c r="AP35" s="54">
        <v>0</v>
      </c>
      <c r="AQ35" s="54">
        <v>0</v>
      </c>
      <c r="AR35" s="55">
        <v>0</v>
      </c>
      <c r="AS35" s="55">
        <v>0</v>
      </c>
      <c r="AT35" s="56">
        <v>0</v>
      </c>
      <c r="AU35" s="56">
        <v>0</v>
      </c>
      <c r="AV35" s="53">
        <v>0</v>
      </c>
      <c r="AW35" s="53">
        <v>0</v>
      </c>
      <c r="AX35" s="53">
        <v>0</v>
      </c>
      <c r="AY35" s="35">
        <v>0</v>
      </c>
      <c r="AZ35" s="35">
        <v>0</v>
      </c>
      <c r="BA35" s="54">
        <v>0</v>
      </c>
      <c r="BB35" s="54">
        <v>0</v>
      </c>
      <c r="BC35" s="55">
        <v>0</v>
      </c>
      <c r="BD35" s="55">
        <v>0</v>
      </c>
      <c r="BE35" s="56">
        <v>0</v>
      </c>
      <c r="BF35" s="56">
        <v>0</v>
      </c>
      <c r="BG35" s="53">
        <v>0</v>
      </c>
      <c r="BH35" s="53">
        <v>0</v>
      </c>
      <c r="BI35" s="53">
        <v>0</v>
      </c>
      <c r="BJ35" s="53">
        <v>0</v>
      </c>
      <c r="BK35" s="53">
        <v>0</v>
      </c>
      <c r="BL35" s="94">
        <f t="shared" si="2"/>
        <v>0</v>
      </c>
      <c r="BM35" s="95">
        <v>0</v>
      </c>
      <c r="BN35" s="95">
        <v>0</v>
      </c>
      <c r="BO35" s="95">
        <v>0</v>
      </c>
      <c r="BP35" s="92">
        <v>0</v>
      </c>
      <c r="BQ35" s="92">
        <v>0</v>
      </c>
      <c r="BR35" s="93">
        <v>0</v>
      </c>
      <c r="BS35" s="36">
        <v>0</v>
      </c>
      <c r="BT35" s="37" t="s">
        <v>60</v>
      </c>
      <c r="BU35" s="38" t="s">
        <v>60</v>
      </c>
      <c r="BV35" s="38" t="s">
        <v>60</v>
      </c>
      <c r="BW35" s="38" t="s">
        <v>60</v>
      </c>
      <c r="BX35" s="38" t="s">
        <v>60</v>
      </c>
      <c r="BY35" s="38" t="s">
        <v>60</v>
      </c>
      <c r="BZ35" s="38" t="s">
        <v>577</v>
      </c>
      <c r="CA35" s="58" t="s">
        <v>60</v>
      </c>
      <c r="CB35" s="58" t="s">
        <v>60</v>
      </c>
      <c r="CC35" s="58" t="s">
        <v>60</v>
      </c>
      <c r="CD35" s="39" t="s">
        <v>629</v>
      </c>
      <c r="CE35" s="6"/>
      <c r="CF35" s="6"/>
      <c r="CG35" s="6"/>
      <c r="CH35" s="6"/>
      <c r="CI35" s="6"/>
      <c r="CJ35" s="6"/>
      <c r="CK35" s="6"/>
      <c r="CL35" s="6"/>
      <c r="CM35" s="6"/>
      <c r="CN35" s="6"/>
      <c r="CO35" s="6"/>
      <c r="CP35" s="6"/>
      <c r="CQ35" s="6"/>
      <c r="CR35" s="6"/>
      <c r="CS35" s="6"/>
      <c r="CT35" s="6"/>
      <c r="CU35" s="6"/>
      <c r="CV35" s="6"/>
      <c r="CW35" s="6"/>
      <c r="CX35" s="6"/>
    </row>
    <row r="36" spans="1:102" s="7" customFormat="1" ht="126">
      <c r="A36" s="52">
        <v>22</v>
      </c>
      <c r="B36" s="4" t="s">
        <v>128</v>
      </c>
      <c r="C36" s="4" t="s">
        <v>114</v>
      </c>
      <c r="D36" s="4" t="s">
        <v>571</v>
      </c>
      <c r="E36" s="104" t="s">
        <v>60</v>
      </c>
      <c r="F36" s="98" t="s">
        <v>598</v>
      </c>
      <c r="G36" s="98" t="s">
        <v>599</v>
      </c>
      <c r="H36" s="34">
        <v>1</v>
      </c>
      <c r="I36" s="4">
        <v>0</v>
      </c>
      <c r="J36" s="4" t="s">
        <v>60</v>
      </c>
      <c r="K36" s="4">
        <v>0</v>
      </c>
      <c r="L36" s="96">
        <v>1</v>
      </c>
      <c r="M36" s="98" t="s">
        <v>141</v>
      </c>
      <c r="N36" s="98" t="s">
        <v>249</v>
      </c>
      <c r="O36" s="98" t="s">
        <v>631</v>
      </c>
      <c r="P36" s="99">
        <v>43143</v>
      </c>
      <c r="Q36" s="99">
        <v>43143</v>
      </c>
      <c r="R36" s="35">
        <v>0</v>
      </c>
      <c r="S36" s="35">
        <v>0</v>
      </c>
      <c r="T36" s="54">
        <v>0</v>
      </c>
      <c r="U36" s="54">
        <v>0</v>
      </c>
      <c r="V36" s="55">
        <v>0</v>
      </c>
      <c r="W36" s="55">
        <v>0</v>
      </c>
      <c r="X36" s="56">
        <v>0</v>
      </c>
      <c r="Y36" s="56">
        <v>0</v>
      </c>
      <c r="Z36" s="53">
        <v>0</v>
      </c>
      <c r="AA36" s="53">
        <v>0</v>
      </c>
      <c r="AB36" s="53">
        <v>0</v>
      </c>
      <c r="AC36" s="35">
        <v>0</v>
      </c>
      <c r="AD36" s="35">
        <v>0</v>
      </c>
      <c r="AE36" s="54">
        <v>0</v>
      </c>
      <c r="AF36" s="54">
        <v>0</v>
      </c>
      <c r="AG36" s="55">
        <v>0</v>
      </c>
      <c r="AH36" s="55">
        <v>0</v>
      </c>
      <c r="AI36" s="56">
        <v>0</v>
      </c>
      <c r="AJ36" s="56">
        <v>0</v>
      </c>
      <c r="AK36" s="53">
        <v>0</v>
      </c>
      <c r="AL36" s="53">
        <v>0</v>
      </c>
      <c r="AM36" s="53">
        <v>0</v>
      </c>
      <c r="AN36" s="35">
        <v>0</v>
      </c>
      <c r="AO36" s="35">
        <v>0</v>
      </c>
      <c r="AP36" s="54">
        <v>0</v>
      </c>
      <c r="AQ36" s="54">
        <v>0</v>
      </c>
      <c r="AR36" s="55">
        <v>0</v>
      </c>
      <c r="AS36" s="55">
        <v>0</v>
      </c>
      <c r="AT36" s="56">
        <v>0</v>
      </c>
      <c r="AU36" s="56">
        <v>0</v>
      </c>
      <c r="AV36" s="53">
        <v>0</v>
      </c>
      <c r="AW36" s="53">
        <v>0</v>
      </c>
      <c r="AX36" s="53">
        <v>0</v>
      </c>
      <c r="AY36" s="35">
        <v>0</v>
      </c>
      <c r="AZ36" s="35">
        <v>0</v>
      </c>
      <c r="BA36" s="54">
        <v>0</v>
      </c>
      <c r="BB36" s="54">
        <v>0</v>
      </c>
      <c r="BC36" s="55">
        <v>0</v>
      </c>
      <c r="BD36" s="55">
        <v>0</v>
      </c>
      <c r="BE36" s="56">
        <v>0</v>
      </c>
      <c r="BF36" s="56">
        <v>0</v>
      </c>
      <c r="BG36" s="53">
        <v>0</v>
      </c>
      <c r="BH36" s="53">
        <v>0</v>
      </c>
      <c r="BI36" s="53">
        <v>0</v>
      </c>
      <c r="BJ36" s="53">
        <v>0</v>
      </c>
      <c r="BK36" s="53">
        <v>0</v>
      </c>
      <c r="BL36" s="94">
        <f t="shared" si="2"/>
        <v>0</v>
      </c>
      <c r="BM36" s="95">
        <v>0</v>
      </c>
      <c r="BN36" s="95">
        <v>0</v>
      </c>
      <c r="BO36" s="95">
        <v>0</v>
      </c>
      <c r="BP36" s="92">
        <v>0</v>
      </c>
      <c r="BQ36" s="92">
        <v>0</v>
      </c>
      <c r="BR36" s="93">
        <v>0</v>
      </c>
      <c r="BS36" s="36">
        <v>0</v>
      </c>
      <c r="BT36" s="37" t="s">
        <v>60</v>
      </c>
      <c r="BU36" s="38" t="s">
        <v>60</v>
      </c>
      <c r="BV36" s="38" t="s">
        <v>60</v>
      </c>
      <c r="BW36" s="38" t="s">
        <v>60</v>
      </c>
      <c r="BX36" s="38" t="s">
        <v>60</v>
      </c>
      <c r="BY36" s="38" t="s">
        <v>60</v>
      </c>
      <c r="BZ36" s="38" t="s">
        <v>577</v>
      </c>
      <c r="CA36" s="58" t="s">
        <v>60</v>
      </c>
      <c r="CB36" s="58" t="s">
        <v>60</v>
      </c>
      <c r="CC36" s="58" t="s">
        <v>60</v>
      </c>
      <c r="CD36" s="39" t="s">
        <v>629</v>
      </c>
      <c r="CE36" s="6"/>
      <c r="CF36" s="6"/>
      <c r="CG36" s="6"/>
      <c r="CH36" s="6"/>
      <c r="CI36" s="6"/>
      <c r="CJ36" s="6"/>
      <c r="CK36" s="6"/>
      <c r="CL36" s="6"/>
      <c r="CM36" s="6"/>
      <c r="CN36" s="6"/>
      <c r="CO36" s="6"/>
      <c r="CP36" s="6"/>
      <c r="CQ36" s="6"/>
      <c r="CR36" s="6"/>
      <c r="CS36" s="6"/>
      <c r="CT36" s="6"/>
      <c r="CU36" s="6"/>
      <c r="CV36" s="6"/>
      <c r="CW36" s="6"/>
      <c r="CX36" s="6"/>
    </row>
    <row r="37" spans="1:102" s="7" customFormat="1" ht="126">
      <c r="A37" s="52">
        <v>23</v>
      </c>
      <c r="B37" s="4" t="s">
        <v>128</v>
      </c>
      <c r="C37" s="4" t="s">
        <v>114</v>
      </c>
      <c r="D37" s="4" t="s">
        <v>571</v>
      </c>
      <c r="E37" s="104" t="s">
        <v>60</v>
      </c>
      <c r="F37" s="100" t="s">
        <v>628</v>
      </c>
      <c r="G37" s="100" t="s">
        <v>603</v>
      </c>
      <c r="H37" s="34">
        <v>1</v>
      </c>
      <c r="I37" s="4">
        <v>0</v>
      </c>
      <c r="J37" s="4" t="s">
        <v>60</v>
      </c>
      <c r="K37" s="4">
        <v>0</v>
      </c>
      <c r="L37" s="96">
        <v>1</v>
      </c>
      <c r="M37" s="100" t="s">
        <v>632</v>
      </c>
      <c r="N37" s="100" t="s">
        <v>264</v>
      </c>
      <c r="O37" s="100" t="s">
        <v>604</v>
      </c>
      <c r="P37" s="101">
        <v>43144</v>
      </c>
      <c r="Q37" s="101">
        <v>43144</v>
      </c>
      <c r="R37" s="35">
        <v>0</v>
      </c>
      <c r="S37" s="35">
        <v>0</v>
      </c>
      <c r="T37" s="54">
        <v>0</v>
      </c>
      <c r="U37" s="54">
        <v>0</v>
      </c>
      <c r="V37" s="55">
        <v>0</v>
      </c>
      <c r="W37" s="55">
        <v>0</v>
      </c>
      <c r="X37" s="56">
        <v>0</v>
      </c>
      <c r="Y37" s="56">
        <v>0</v>
      </c>
      <c r="Z37" s="53">
        <v>0</v>
      </c>
      <c r="AA37" s="53">
        <v>0</v>
      </c>
      <c r="AB37" s="53">
        <v>0</v>
      </c>
      <c r="AC37" s="35">
        <v>0</v>
      </c>
      <c r="AD37" s="35">
        <v>0</v>
      </c>
      <c r="AE37" s="54">
        <v>0</v>
      </c>
      <c r="AF37" s="54">
        <v>0</v>
      </c>
      <c r="AG37" s="55">
        <v>0</v>
      </c>
      <c r="AH37" s="55">
        <v>0</v>
      </c>
      <c r="AI37" s="56">
        <v>0</v>
      </c>
      <c r="AJ37" s="56">
        <v>0</v>
      </c>
      <c r="AK37" s="53">
        <v>0</v>
      </c>
      <c r="AL37" s="53">
        <v>0</v>
      </c>
      <c r="AM37" s="53">
        <v>0</v>
      </c>
      <c r="AN37" s="35">
        <v>0</v>
      </c>
      <c r="AO37" s="35">
        <v>0</v>
      </c>
      <c r="AP37" s="54">
        <v>0</v>
      </c>
      <c r="AQ37" s="54">
        <v>0</v>
      </c>
      <c r="AR37" s="55">
        <v>0</v>
      </c>
      <c r="AS37" s="55">
        <v>0</v>
      </c>
      <c r="AT37" s="56">
        <v>0</v>
      </c>
      <c r="AU37" s="56">
        <v>0</v>
      </c>
      <c r="AV37" s="53">
        <v>0</v>
      </c>
      <c r="AW37" s="53">
        <v>0</v>
      </c>
      <c r="AX37" s="53">
        <v>0</v>
      </c>
      <c r="AY37" s="35">
        <v>0</v>
      </c>
      <c r="AZ37" s="35">
        <v>0</v>
      </c>
      <c r="BA37" s="54">
        <v>0</v>
      </c>
      <c r="BB37" s="54">
        <v>0</v>
      </c>
      <c r="BC37" s="55">
        <v>0</v>
      </c>
      <c r="BD37" s="55">
        <v>0</v>
      </c>
      <c r="BE37" s="56">
        <v>0</v>
      </c>
      <c r="BF37" s="56">
        <v>0</v>
      </c>
      <c r="BG37" s="53">
        <v>0</v>
      </c>
      <c r="BH37" s="53">
        <v>0</v>
      </c>
      <c r="BI37" s="53">
        <v>0</v>
      </c>
      <c r="BJ37" s="53">
        <v>0</v>
      </c>
      <c r="BK37" s="53">
        <v>0</v>
      </c>
      <c r="BL37" s="94">
        <f t="shared" si="2"/>
        <v>0</v>
      </c>
      <c r="BM37" s="95">
        <v>0</v>
      </c>
      <c r="BN37" s="95">
        <v>0</v>
      </c>
      <c r="BO37" s="95">
        <v>0</v>
      </c>
      <c r="BP37" s="92">
        <v>0</v>
      </c>
      <c r="BQ37" s="92">
        <v>0</v>
      </c>
      <c r="BR37" s="93">
        <v>0</v>
      </c>
      <c r="BS37" s="36">
        <v>0</v>
      </c>
      <c r="BT37" s="37" t="s">
        <v>60</v>
      </c>
      <c r="BU37" s="38" t="s">
        <v>60</v>
      </c>
      <c r="BV37" s="38" t="s">
        <v>60</v>
      </c>
      <c r="BW37" s="38" t="s">
        <v>60</v>
      </c>
      <c r="BX37" s="38" t="s">
        <v>60</v>
      </c>
      <c r="BY37" s="38" t="s">
        <v>60</v>
      </c>
      <c r="BZ37" s="38" t="s">
        <v>577</v>
      </c>
      <c r="CA37" s="58" t="s">
        <v>60</v>
      </c>
      <c r="CB37" s="58" t="s">
        <v>60</v>
      </c>
      <c r="CC37" s="58" t="s">
        <v>60</v>
      </c>
      <c r="CD37" s="39" t="s">
        <v>629</v>
      </c>
      <c r="CE37" s="6"/>
      <c r="CF37" s="6"/>
      <c r="CG37" s="6"/>
      <c r="CH37" s="6"/>
      <c r="CI37" s="6"/>
      <c r="CJ37" s="6"/>
      <c r="CK37" s="6"/>
      <c r="CL37" s="6"/>
      <c r="CM37" s="6"/>
      <c r="CN37" s="6"/>
      <c r="CO37" s="6"/>
      <c r="CP37" s="6"/>
      <c r="CQ37" s="6"/>
      <c r="CR37" s="6"/>
      <c r="CS37" s="6"/>
      <c r="CT37" s="6"/>
      <c r="CU37" s="6"/>
      <c r="CV37" s="6"/>
      <c r="CW37" s="6"/>
      <c r="CX37" s="6"/>
    </row>
    <row r="38" spans="1:102" s="7" customFormat="1" ht="126">
      <c r="A38" s="52">
        <v>24</v>
      </c>
      <c r="B38" s="4" t="s">
        <v>128</v>
      </c>
      <c r="C38" s="4" t="s">
        <v>114</v>
      </c>
      <c r="D38" s="4" t="s">
        <v>571</v>
      </c>
      <c r="E38" s="104" t="s">
        <v>60</v>
      </c>
      <c r="F38" s="98" t="s">
        <v>630</v>
      </c>
      <c r="G38" s="98" t="s">
        <v>603</v>
      </c>
      <c r="H38" s="34">
        <v>1</v>
      </c>
      <c r="I38" s="4">
        <v>0</v>
      </c>
      <c r="J38" s="4" t="s">
        <v>60</v>
      </c>
      <c r="K38" s="4">
        <v>0</v>
      </c>
      <c r="L38" s="96">
        <v>1</v>
      </c>
      <c r="M38" s="98" t="s">
        <v>632</v>
      </c>
      <c r="N38" s="98" t="s">
        <v>264</v>
      </c>
      <c r="O38" s="98" t="s">
        <v>604</v>
      </c>
      <c r="P38" s="99">
        <v>43144</v>
      </c>
      <c r="Q38" s="99">
        <v>43144</v>
      </c>
      <c r="R38" s="35">
        <v>0</v>
      </c>
      <c r="S38" s="35">
        <v>0</v>
      </c>
      <c r="T38" s="54">
        <v>0</v>
      </c>
      <c r="U38" s="54">
        <v>0</v>
      </c>
      <c r="V38" s="55">
        <v>0</v>
      </c>
      <c r="W38" s="55">
        <v>0</v>
      </c>
      <c r="X38" s="56">
        <v>0</v>
      </c>
      <c r="Y38" s="56">
        <v>0</v>
      </c>
      <c r="Z38" s="53">
        <v>0</v>
      </c>
      <c r="AA38" s="53">
        <v>0</v>
      </c>
      <c r="AB38" s="53">
        <v>0</v>
      </c>
      <c r="AC38" s="35">
        <v>0</v>
      </c>
      <c r="AD38" s="35">
        <v>0</v>
      </c>
      <c r="AE38" s="54">
        <v>0</v>
      </c>
      <c r="AF38" s="54">
        <v>0</v>
      </c>
      <c r="AG38" s="55">
        <v>0</v>
      </c>
      <c r="AH38" s="55">
        <v>0</v>
      </c>
      <c r="AI38" s="56">
        <v>0</v>
      </c>
      <c r="AJ38" s="56">
        <v>0</v>
      </c>
      <c r="AK38" s="53">
        <v>0</v>
      </c>
      <c r="AL38" s="53">
        <v>0</v>
      </c>
      <c r="AM38" s="53">
        <v>0</v>
      </c>
      <c r="AN38" s="35">
        <v>0</v>
      </c>
      <c r="AO38" s="35">
        <v>0</v>
      </c>
      <c r="AP38" s="54">
        <v>0</v>
      </c>
      <c r="AQ38" s="54">
        <v>0</v>
      </c>
      <c r="AR38" s="55">
        <v>0</v>
      </c>
      <c r="AS38" s="55">
        <v>0</v>
      </c>
      <c r="AT38" s="56">
        <v>0</v>
      </c>
      <c r="AU38" s="56">
        <v>0</v>
      </c>
      <c r="AV38" s="53">
        <v>0</v>
      </c>
      <c r="AW38" s="53">
        <v>0</v>
      </c>
      <c r="AX38" s="53">
        <v>0</v>
      </c>
      <c r="AY38" s="35">
        <v>0</v>
      </c>
      <c r="AZ38" s="35">
        <v>0</v>
      </c>
      <c r="BA38" s="54">
        <v>0</v>
      </c>
      <c r="BB38" s="54">
        <v>0</v>
      </c>
      <c r="BC38" s="55">
        <v>0</v>
      </c>
      <c r="BD38" s="55">
        <v>0</v>
      </c>
      <c r="BE38" s="56">
        <v>0</v>
      </c>
      <c r="BF38" s="56">
        <v>0</v>
      </c>
      <c r="BG38" s="53">
        <v>0</v>
      </c>
      <c r="BH38" s="53">
        <v>0</v>
      </c>
      <c r="BI38" s="53">
        <v>0</v>
      </c>
      <c r="BJ38" s="53">
        <v>0</v>
      </c>
      <c r="BK38" s="53">
        <v>0</v>
      </c>
      <c r="BL38" s="94">
        <f t="shared" si="2"/>
        <v>0</v>
      </c>
      <c r="BM38" s="95">
        <v>0</v>
      </c>
      <c r="BN38" s="95">
        <v>0</v>
      </c>
      <c r="BO38" s="95">
        <v>0</v>
      </c>
      <c r="BP38" s="92">
        <v>0</v>
      </c>
      <c r="BQ38" s="92">
        <v>0</v>
      </c>
      <c r="BR38" s="93">
        <v>0</v>
      </c>
      <c r="BS38" s="36">
        <v>0</v>
      </c>
      <c r="BT38" s="37" t="s">
        <v>60</v>
      </c>
      <c r="BU38" s="38" t="s">
        <v>60</v>
      </c>
      <c r="BV38" s="38" t="s">
        <v>60</v>
      </c>
      <c r="BW38" s="38" t="s">
        <v>60</v>
      </c>
      <c r="BX38" s="38" t="s">
        <v>60</v>
      </c>
      <c r="BY38" s="38" t="s">
        <v>60</v>
      </c>
      <c r="BZ38" s="38" t="s">
        <v>577</v>
      </c>
      <c r="CA38" s="58" t="s">
        <v>60</v>
      </c>
      <c r="CB38" s="58" t="s">
        <v>60</v>
      </c>
      <c r="CC38" s="58" t="s">
        <v>60</v>
      </c>
      <c r="CD38" s="39" t="s">
        <v>629</v>
      </c>
      <c r="CE38" s="6"/>
      <c r="CF38" s="6"/>
      <c r="CG38" s="6"/>
      <c r="CH38" s="6"/>
      <c r="CI38" s="6"/>
      <c r="CJ38" s="6"/>
      <c r="CK38" s="6"/>
      <c r="CL38" s="6"/>
      <c r="CM38" s="6"/>
      <c r="CN38" s="6"/>
      <c r="CO38" s="6"/>
      <c r="CP38" s="6"/>
      <c r="CQ38" s="6"/>
      <c r="CR38" s="6"/>
      <c r="CS38" s="6"/>
      <c r="CT38" s="6"/>
      <c r="CU38" s="6"/>
      <c r="CV38" s="6"/>
      <c r="CW38" s="6"/>
      <c r="CX38" s="6"/>
    </row>
    <row r="39" spans="1:102" s="7" customFormat="1" ht="126">
      <c r="A39" s="52">
        <v>25</v>
      </c>
      <c r="B39" s="4" t="s">
        <v>128</v>
      </c>
      <c r="C39" s="4" t="s">
        <v>114</v>
      </c>
      <c r="D39" s="4" t="s">
        <v>571</v>
      </c>
      <c r="E39" s="104" t="s">
        <v>60</v>
      </c>
      <c r="F39" s="33" t="s">
        <v>598</v>
      </c>
      <c r="G39" s="57" t="s">
        <v>599</v>
      </c>
      <c r="H39" s="34">
        <v>1</v>
      </c>
      <c r="I39" s="4">
        <v>0</v>
      </c>
      <c r="J39" s="4" t="s">
        <v>60</v>
      </c>
      <c r="K39" s="4">
        <v>0</v>
      </c>
      <c r="L39" s="96">
        <v>1</v>
      </c>
      <c r="M39" s="52" t="s">
        <v>632</v>
      </c>
      <c r="N39" s="52" t="s">
        <v>264</v>
      </c>
      <c r="O39" s="52" t="s">
        <v>633</v>
      </c>
      <c r="P39" s="99">
        <v>43145</v>
      </c>
      <c r="Q39" s="99">
        <v>43145</v>
      </c>
      <c r="R39" s="35">
        <v>0</v>
      </c>
      <c r="S39" s="35">
        <v>0</v>
      </c>
      <c r="T39" s="54">
        <v>0</v>
      </c>
      <c r="U39" s="54">
        <v>0</v>
      </c>
      <c r="V39" s="55">
        <v>0</v>
      </c>
      <c r="W39" s="55">
        <v>0</v>
      </c>
      <c r="X39" s="56">
        <v>0</v>
      </c>
      <c r="Y39" s="56">
        <v>0</v>
      </c>
      <c r="Z39" s="53">
        <v>0</v>
      </c>
      <c r="AA39" s="53">
        <v>0</v>
      </c>
      <c r="AB39" s="53">
        <v>0</v>
      </c>
      <c r="AC39" s="35">
        <v>0</v>
      </c>
      <c r="AD39" s="35">
        <v>0</v>
      </c>
      <c r="AE39" s="54">
        <v>0</v>
      </c>
      <c r="AF39" s="54">
        <v>0</v>
      </c>
      <c r="AG39" s="55">
        <v>0</v>
      </c>
      <c r="AH39" s="55">
        <v>0</v>
      </c>
      <c r="AI39" s="56">
        <v>0</v>
      </c>
      <c r="AJ39" s="56">
        <v>0</v>
      </c>
      <c r="AK39" s="53">
        <v>0</v>
      </c>
      <c r="AL39" s="53">
        <v>0</v>
      </c>
      <c r="AM39" s="53">
        <v>0</v>
      </c>
      <c r="AN39" s="35">
        <v>0</v>
      </c>
      <c r="AO39" s="35">
        <v>0</v>
      </c>
      <c r="AP39" s="54">
        <v>0</v>
      </c>
      <c r="AQ39" s="54">
        <v>0</v>
      </c>
      <c r="AR39" s="55">
        <v>0</v>
      </c>
      <c r="AS39" s="55">
        <v>0</v>
      </c>
      <c r="AT39" s="56">
        <v>0</v>
      </c>
      <c r="AU39" s="56">
        <v>0</v>
      </c>
      <c r="AV39" s="53">
        <v>0</v>
      </c>
      <c r="AW39" s="53">
        <v>0</v>
      </c>
      <c r="AX39" s="53">
        <v>0</v>
      </c>
      <c r="AY39" s="35">
        <v>0</v>
      </c>
      <c r="AZ39" s="35">
        <v>0</v>
      </c>
      <c r="BA39" s="54">
        <v>0</v>
      </c>
      <c r="BB39" s="54">
        <v>0</v>
      </c>
      <c r="BC39" s="55">
        <v>0</v>
      </c>
      <c r="BD39" s="55">
        <v>0</v>
      </c>
      <c r="BE39" s="56">
        <v>0</v>
      </c>
      <c r="BF39" s="56">
        <v>0</v>
      </c>
      <c r="BG39" s="53">
        <v>0</v>
      </c>
      <c r="BH39" s="53">
        <v>0</v>
      </c>
      <c r="BI39" s="53">
        <v>0</v>
      </c>
      <c r="BJ39" s="53">
        <v>0</v>
      </c>
      <c r="BK39" s="53">
        <v>0</v>
      </c>
      <c r="BL39" s="94">
        <f t="shared" si="2"/>
        <v>0</v>
      </c>
      <c r="BM39" s="95">
        <v>0</v>
      </c>
      <c r="BN39" s="95">
        <v>0</v>
      </c>
      <c r="BO39" s="95">
        <v>0</v>
      </c>
      <c r="BP39" s="92">
        <v>0</v>
      </c>
      <c r="BQ39" s="92">
        <v>0</v>
      </c>
      <c r="BR39" s="93">
        <v>0</v>
      </c>
      <c r="BS39" s="36">
        <v>0</v>
      </c>
      <c r="BT39" s="37" t="s">
        <v>60</v>
      </c>
      <c r="BU39" s="38" t="s">
        <v>60</v>
      </c>
      <c r="BV39" s="38" t="s">
        <v>60</v>
      </c>
      <c r="BW39" s="38" t="s">
        <v>60</v>
      </c>
      <c r="BX39" s="38" t="s">
        <v>60</v>
      </c>
      <c r="BY39" s="38" t="s">
        <v>60</v>
      </c>
      <c r="BZ39" s="38" t="s">
        <v>577</v>
      </c>
      <c r="CA39" s="58" t="s">
        <v>60</v>
      </c>
      <c r="CB39" s="58" t="s">
        <v>60</v>
      </c>
      <c r="CC39" s="58" t="s">
        <v>60</v>
      </c>
      <c r="CD39" s="39" t="s">
        <v>629</v>
      </c>
      <c r="CE39" s="6"/>
      <c r="CF39" s="6"/>
      <c r="CG39" s="6"/>
      <c r="CH39" s="6"/>
      <c r="CI39" s="6"/>
      <c r="CJ39" s="6"/>
      <c r="CK39" s="6"/>
      <c r="CL39" s="6"/>
      <c r="CM39" s="6"/>
      <c r="CN39" s="6"/>
      <c r="CO39" s="6"/>
      <c r="CP39" s="6"/>
      <c r="CQ39" s="6"/>
      <c r="CR39" s="6"/>
      <c r="CS39" s="6"/>
      <c r="CT39" s="6"/>
      <c r="CU39" s="6"/>
      <c r="CV39" s="6"/>
      <c r="CW39" s="6"/>
      <c r="CX39" s="6"/>
    </row>
    <row r="40" spans="1:102" s="7" customFormat="1" ht="126">
      <c r="A40" s="52">
        <v>26</v>
      </c>
      <c r="B40" s="4" t="s">
        <v>128</v>
      </c>
      <c r="C40" s="4" t="s">
        <v>114</v>
      </c>
      <c r="D40" s="4" t="s">
        <v>571</v>
      </c>
      <c r="E40" s="104" t="s">
        <v>60</v>
      </c>
      <c r="F40" s="33" t="s">
        <v>598</v>
      </c>
      <c r="G40" s="57" t="s">
        <v>599</v>
      </c>
      <c r="H40" s="34">
        <v>1</v>
      </c>
      <c r="I40" s="4">
        <v>0</v>
      </c>
      <c r="J40" s="4" t="s">
        <v>60</v>
      </c>
      <c r="K40" s="4">
        <v>0</v>
      </c>
      <c r="L40" s="96">
        <v>1</v>
      </c>
      <c r="M40" s="52" t="s">
        <v>151</v>
      </c>
      <c r="N40" s="52" t="s">
        <v>151</v>
      </c>
      <c r="O40" s="52" t="s">
        <v>634</v>
      </c>
      <c r="P40" s="99">
        <v>43146</v>
      </c>
      <c r="Q40" s="99">
        <v>43146</v>
      </c>
      <c r="R40" s="35">
        <v>0</v>
      </c>
      <c r="S40" s="35">
        <v>0</v>
      </c>
      <c r="T40" s="54">
        <v>0</v>
      </c>
      <c r="U40" s="54">
        <v>0</v>
      </c>
      <c r="V40" s="55">
        <v>0</v>
      </c>
      <c r="W40" s="55">
        <v>0</v>
      </c>
      <c r="X40" s="56">
        <v>0</v>
      </c>
      <c r="Y40" s="56">
        <v>0</v>
      </c>
      <c r="Z40" s="53">
        <v>0</v>
      </c>
      <c r="AA40" s="53">
        <v>0</v>
      </c>
      <c r="AB40" s="53">
        <v>0</v>
      </c>
      <c r="AC40" s="35">
        <v>0</v>
      </c>
      <c r="AD40" s="35">
        <v>0</v>
      </c>
      <c r="AE40" s="54">
        <v>0</v>
      </c>
      <c r="AF40" s="54">
        <v>0</v>
      </c>
      <c r="AG40" s="55">
        <v>0</v>
      </c>
      <c r="AH40" s="55">
        <v>0</v>
      </c>
      <c r="AI40" s="56">
        <v>0</v>
      </c>
      <c r="AJ40" s="56">
        <v>0</v>
      </c>
      <c r="AK40" s="53">
        <v>0</v>
      </c>
      <c r="AL40" s="53">
        <v>0</v>
      </c>
      <c r="AM40" s="53">
        <v>0</v>
      </c>
      <c r="AN40" s="35">
        <v>0</v>
      </c>
      <c r="AO40" s="35">
        <v>0</v>
      </c>
      <c r="AP40" s="54">
        <v>0</v>
      </c>
      <c r="AQ40" s="54">
        <v>0</v>
      </c>
      <c r="AR40" s="55">
        <v>0</v>
      </c>
      <c r="AS40" s="55">
        <v>0</v>
      </c>
      <c r="AT40" s="56">
        <v>0</v>
      </c>
      <c r="AU40" s="56">
        <v>0</v>
      </c>
      <c r="AV40" s="53">
        <v>0</v>
      </c>
      <c r="AW40" s="53">
        <v>0</v>
      </c>
      <c r="AX40" s="53">
        <v>0</v>
      </c>
      <c r="AY40" s="35">
        <v>0</v>
      </c>
      <c r="AZ40" s="35">
        <v>0</v>
      </c>
      <c r="BA40" s="54">
        <v>0</v>
      </c>
      <c r="BB40" s="54">
        <v>0</v>
      </c>
      <c r="BC40" s="55">
        <v>0</v>
      </c>
      <c r="BD40" s="55">
        <v>0</v>
      </c>
      <c r="BE40" s="56">
        <v>0</v>
      </c>
      <c r="BF40" s="56">
        <v>0</v>
      </c>
      <c r="BG40" s="53">
        <v>0</v>
      </c>
      <c r="BH40" s="53">
        <v>0</v>
      </c>
      <c r="BI40" s="53">
        <v>0</v>
      </c>
      <c r="BJ40" s="53">
        <v>0</v>
      </c>
      <c r="BK40" s="53">
        <v>0</v>
      </c>
      <c r="BL40" s="94">
        <f t="shared" si="2"/>
        <v>0</v>
      </c>
      <c r="BM40" s="95">
        <v>0</v>
      </c>
      <c r="BN40" s="95">
        <v>0</v>
      </c>
      <c r="BO40" s="95">
        <v>0</v>
      </c>
      <c r="BP40" s="92">
        <v>0</v>
      </c>
      <c r="BQ40" s="92">
        <v>0</v>
      </c>
      <c r="BR40" s="93">
        <v>0</v>
      </c>
      <c r="BS40" s="36">
        <v>0</v>
      </c>
      <c r="BT40" s="37" t="s">
        <v>60</v>
      </c>
      <c r="BU40" s="38" t="s">
        <v>60</v>
      </c>
      <c r="BV40" s="38" t="s">
        <v>60</v>
      </c>
      <c r="BW40" s="38" t="s">
        <v>60</v>
      </c>
      <c r="BX40" s="38" t="s">
        <v>60</v>
      </c>
      <c r="BY40" s="38" t="s">
        <v>60</v>
      </c>
      <c r="BZ40" s="38" t="s">
        <v>577</v>
      </c>
      <c r="CA40" s="58" t="s">
        <v>60</v>
      </c>
      <c r="CB40" s="58" t="s">
        <v>60</v>
      </c>
      <c r="CC40" s="58" t="s">
        <v>60</v>
      </c>
      <c r="CD40" s="39" t="s">
        <v>629</v>
      </c>
      <c r="CE40" s="6"/>
      <c r="CF40" s="6"/>
      <c r="CG40" s="6"/>
      <c r="CH40" s="6"/>
      <c r="CI40" s="6"/>
      <c r="CJ40" s="6"/>
      <c r="CK40" s="6"/>
      <c r="CL40" s="6"/>
      <c r="CM40" s="6"/>
      <c r="CN40" s="6"/>
      <c r="CO40" s="6"/>
      <c r="CP40" s="6"/>
      <c r="CQ40" s="6"/>
      <c r="CR40" s="6"/>
      <c r="CS40" s="6"/>
      <c r="CT40" s="6"/>
      <c r="CU40" s="6"/>
      <c r="CV40" s="6"/>
      <c r="CW40" s="6"/>
      <c r="CX40" s="6"/>
    </row>
    <row r="41" spans="1:102" s="7" customFormat="1" ht="126">
      <c r="A41" s="52">
        <v>27</v>
      </c>
      <c r="B41" s="4" t="s">
        <v>128</v>
      </c>
      <c r="C41" s="4" t="s">
        <v>114</v>
      </c>
      <c r="D41" s="4" t="s">
        <v>571</v>
      </c>
      <c r="E41" s="104" t="s">
        <v>60</v>
      </c>
      <c r="F41" s="33" t="s">
        <v>630</v>
      </c>
      <c r="G41" s="57" t="s">
        <v>603</v>
      </c>
      <c r="H41" s="34">
        <v>1</v>
      </c>
      <c r="I41" s="4">
        <v>0</v>
      </c>
      <c r="J41" s="4" t="s">
        <v>60</v>
      </c>
      <c r="K41" s="4">
        <v>0</v>
      </c>
      <c r="L41" s="96">
        <v>1</v>
      </c>
      <c r="M41" s="52" t="s">
        <v>142</v>
      </c>
      <c r="N41" s="52" t="s">
        <v>142</v>
      </c>
      <c r="O41" s="52" t="s">
        <v>635</v>
      </c>
      <c r="P41" s="99">
        <v>43145</v>
      </c>
      <c r="Q41" s="99">
        <v>43145</v>
      </c>
      <c r="R41" s="35">
        <v>0</v>
      </c>
      <c r="S41" s="35">
        <v>0</v>
      </c>
      <c r="T41" s="54">
        <v>0</v>
      </c>
      <c r="U41" s="54">
        <v>0</v>
      </c>
      <c r="V41" s="55">
        <v>0</v>
      </c>
      <c r="W41" s="55">
        <v>0</v>
      </c>
      <c r="X41" s="56">
        <v>0</v>
      </c>
      <c r="Y41" s="56">
        <v>0</v>
      </c>
      <c r="Z41" s="53">
        <v>0</v>
      </c>
      <c r="AA41" s="53">
        <v>0</v>
      </c>
      <c r="AB41" s="53">
        <v>0</v>
      </c>
      <c r="AC41" s="35">
        <v>0</v>
      </c>
      <c r="AD41" s="35">
        <v>0</v>
      </c>
      <c r="AE41" s="54">
        <v>0</v>
      </c>
      <c r="AF41" s="54">
        <v>0</v>
      </c>
      <c r="AG41" s="55">
        <v>0</v>
      </c>
      <c r="AH41" s="55">
        <v>0</v>
      </c>
      <c r="AI41" s="56">
        <v>0</v>
      </c>
      <c r="AJ41" s="56">
        <v>0</v>
      </c>
      <c r="AK41" s="53">
        <v>0</v>
      </c>
      <c r="AL41" s="53">
        <v>0</v>
      </c>
      <c r="AM41" s="53">
        <v>0</v>
      </c>
      <c r="AN41" s="35">
        <v>0</v>
      </c>
      <c r="AO41" s="35">
        <v>0</v>
      </c>
      <c r="AP41" s="54">
        <v>0</v>
      </c>
      <c r="AQ41" s="54">
        <v>0</v>
      </c>
      <c r="AR41" s="55">
        <v>0</v>
      </c>
      <c r="AS41" s="55">
        <v>0</v>
      </c>
      <c r="AT41" s="56">
        <v>0</v>
      </c>
      <c r="AU41" s="56">
        <v>0</v>
      </c>
      <c r="AV41" s="53">
        <v>0</v>
      </c>
      <c r="AW41" s="53">
        <v>0</v>
      </c>
      <c r="AX41" s="53">
        <v>0</v>
      </c>
      <c r="AY41" s="35">
        <v>0</v>
      </c>
      <c r="AZ41" s="35">
        <v>0</v>
      </c>
      <c r="BA41" s="54">
        <v>0</v>
      </c>
      <c r="BB41" s="54">
        <v>0</v>
      </c>
      <c r="BC41" s="55">
        <v>0</v>
      </c>
      <c r="BD41" s="55">
        <v>0</v>
      </c>
      <c r="BE41" s="56">
        <v>0</v>
      </c>
      <c r="BF41" s="56">
        <v>0</v>
      </c>
      <c r="BG41" s="53">
        <v>0</v>
      </c>
      <c r="BH41" s="53">
        <v>0</v>
      </c>
      <c r="BI41" s="53">
        <v>0</v>
      </c>
      <c r="BJ41" s="53">
        <v>0</v>
      </c>
      <c r="BK41" s="53">
        <v>0</v>
      </c>
      <c r="BL41" s="94">
        <f t="shared" si="2"/>
        <v>0</v>
      </c>
      <c r="BM41" s="95">
        <v>0</v>
      </c>
      <c r="BN41" s="95">
        <v>0</v>
      </c>
      <c r="BO41" s="95">
        <v>0</v>
      </c>
      <c r="BP41" s="92">
        <v>0</v>
      </c>
      <c r="BQ41" s="92">
        <v>0</v>
      </c>
      <c r="BR41" s="93">
        <v>0</v>
      </c>
      <c r="BS41" s="36">
        <v>0</v>
      </c>
      <c r="BT41" s="37" t="s">
        <v>60</v>
      </c>
      <c r="BU41" s="38" t="s">
        <v>60</v>
      </c>
      <c r="BV41" s="38" t="s">
        <v>60</v>
      </c>
      <c r="BW41" s="38" t="s">
        <v>60</v>
      </c>
      <c r="BX41" s="38" t="s">
        <v>60</v>
      </c>
      <c r="BY41" s="38" t="s">
        <v>60</v>
      </c>
      <c r="BZ41" s="38" t="s">
        <v>577</v>
      </c>
      <c r="CA41" s="58" t="s">
        <v>60</v>
      </c>
      <c r="CB41" s="58" t="s">
        <v>60</v>
      </c>
      <c r="CC41" s="58" t="s">
        <v>60</v>
      </c>
      <c r="CD41" s="39" t="s">
        <v>629</v>
      </c>
      <c r="CE41" s="6"/>
      <c r="CF41" s="6"/>
      <c r="CG41" s="6"/>
      <c r="CH41" s="6"/>
      <c r="CI41" s="6"/>
      <c r="CJ41" s="6"/>
      <c r="CK41" s="6"/>
      <c r="CL41" s="6"/>
      <c r="CM41" s="6"/>
      <c r="CN41" s="6"/>
      <c r="CO41" s="6"/>
      <c r="CP41" s="6"/>
      <c r="CQ41" s="6"/>
      <c r="CR41" s="6"/>
      <c r="CS41" s="6"/>
      <c r="CT41" s="6"/>
      <c r="CU41" s="6"/>
      <c r="CV41" s="6"/>
      <c r="CW41" s="6"/>
      <c r="CX41" s="6"/>
    </row>
    <row r="42" spans="1:102" s="7" customFormat="1" ht="126">
      <c r="A42" s="52">
        <v>28</v>
      </c>
      <c r="B42" s="4" t="s">
        <v>128</v>
      </c>
      <c r="C42" s="4" t="s">
        <v>114</v>
      </c>
      <c r="D42" s="4" t="s">
        <v>571</v>
      </c>
      <c r="E42" s="104" t="s">
        <v>60</v>
      </c>
      <c r="F42" s="33" t="s">
        <v>598</v>
      </c>
      <c r="G42" s="57" t="s">
        <v>599</v>
      </c>
      <c r="H42" s="34">
        <v>1</v>
      </c>
      <c r="I42" s="4">
        <v>0</v>
      </c>
      <c r="J42" s="4" t="s">
        <v>60</v>
      </c>
      <c r="K42" s="4">
        <v>0</v>
      </c>
      <c r="L42" s="96">
        <v>1</v>
      </c>
      <c r="M42" s="52" t="s">
        <v>5</v>
      </c>
      <c r="N42" s="52" t="s">
        <v>5</v>
      </c>
      <c r="O42" s="52" t="s">
        <v>636</v>
      </c>
      <c r="P42" s="99">
        <v>43145</v>
      </c>
      <c r="Q42" s="99">
        <v>43145</v>
      </c>
      <c r="R42" s="35">
        <v>0</v>
      </c>
      <c r="S42" s="35">
        <v>0</v>
      </c>
      <c r="T42" s="54">
        <v>0</v>
      </c>
      <c r="U42" s="54">
        <v>0</v>
      </c>
      <c r="V42" s="55">
        <v>0</v>
      </c>
      <c r="W42" s="55">
        <v>0</v>
      </c>
      <c r="X42" s="56">
        <v>0</v>
      </c>
      <c r="Y42" s="56">
        <v>0</v>
      </c>
      <c r="Z42" s="53">
        <v>0</v>
      </c>
      <c r="AA42" s="53">
        <v>0</v>
      </c>
      <c r="AB42" s="53">
        <v>0</v>
      </c>
      <c r="AC42" s="35">
        <v>0</v>
      </c>
      <c r="AD42" s="35">
        <v>0</v>
      </c>
      <c r="AE42" s="54">
        <v>0</v>
      </c>
      <c r="AF42" s="54">
        <v>0</v>
      </c>
      <c r="AG42" s="55">
        <v>0</v>
      </c>
      <c r="AH42" s="55">
        <v>0</v>
      </c>
      <c r="AI42" s="56">
        <v>0</v>
      </c>
      <c r="AJ42" s="56">
        <v>0</v>
      </c>
      <c r="AK42" s="53">
        <v>0</v>
      </c>
      <c r="AL42" s="53">
        <v>0</v>
      </c>
      <c r="AM42" s="53">
        <v>0</v>
      </c>
      <c r="AN42" s="35">
        <v>0</v>
      </c>
      <c r="AO42" s="35">
        <v>0</v>
      </c>
      <c r="AP42" s="54">
        <v>0</v>
      </c>
      <c r="AQ42" s="54">
        <v>0</v>
      </c>
      <c r="AR42" s="55">
        <v>0</v>
      </c>
      <c r="AS42" s="55">
        <v>0</v>
      </c>
      <c r="AT42" s="56">
        <v>0</v>
      </c>
      <c r="AU42" s="56">
        <v>0</v>
      </c>
      <c r="AV42" s="53">
        <v>0</v>
      </c>
      <c r="AW42" s="53">
        <v>0</v>
      </c>
      <c r="AX42" s="53">
        <v>0</v>
      </c>
      <c r="AY42" s="35">
        <v>0</v>
      </c>
      <c r="AZ42" s="35">
        <v>0</v>
      </c>
      <c r="BA42" s="54">
        <v>0</v>
      </c>
      <c r="BB42" s="54">
        <v>0</v>
      </c>
      <c r="BC42" s="55">
        <v>0</v>
      </c>
      <c r="BD42" s="55">
        <v>0</v>
      </c>
      <c r="BE42" s="56">
        <v>0</v>
      </c>
      <c r="BF42" s="56">
        <v>0</v>
      </c>
      <c r="BG42" s="53">
        <v>0</v>
      </c>
      <c r="BH42" s="53">
        <v>0</v>
      </c>
      <c r="BI42" s="53">
        <v>0</v>
      </c>
      <c r="BJ42" s="53">
        <v>0</v>
      </c>
      <c r="BK42" s="53">
        <v>0</v>
      </c>
      <c r="BL42" s="94">
        <f t="shared" si="2"/>
        <v>0</v>
      </c>
      <c r="BM42" s="95">
        <v>0</v>
      </c>
      <c r="BN42" s="95">
        <v>0</v>
      </c>
      <c r="BO42" s="95">
        <v>0</v>
      </c>
      <c r="BP42" s="92">
        <v>0</v>
      </c>
      <c r="BQ42" s="92">
        <v>0</v>
      </c>
      <c r="BR42" s="93">
        <v>0</v>
      </c>
      <c r="BS42" s="36">
        <v>0</v>
      </c>
      <c r="BT42" s="37" t="s">
        <v>60</v>
      </c>
      <c r="BU42" s="38" t="s">
        <v>60</v>
      </c>
      <c r="BV42" s="38" t="s">
        <v>60</v>
      </c>
      <c r="BW42" s="38" t="s">
        <v>60</v>
      </c>
      <c r="BX42" s="38" t="s">
        <v>60</v>
      </c>
      <c r="BY42" s="38" t="s">
        <v>60</v>
      </c>
      <c r="BZ42" s="38" t="s">
        <v>577</v>
      </c>
      <c r="CA42" s="58" t="s">
        <v>60</v>
      </c>
      <c r="CB42" s="58" t="s">
        <v>60</v>
      </c>
      <c r="CC42" s="58" t="s">
        <v>60</v>
      </c>
      <c r="CD42" s="39" t="s">
        <v>637</v>
      </c>
      <c r="CE42" s="6"/>
      <c r="CF42" s="6"/>
      <c r="CG42" s="6"/>
      <c r="CH42" s="6"/>
      <c r="CI42" s="6"/>
      <c r="CJ42" s="6"/>
      <c r="CK42" s="6"/>
      <c r="CL42" s="6"/>
      <c r="CM42" s="6"/>
      <c r="CN42" s="6"/>
      <c r="CO42" s="6"/>
      <c r="CP42" s="6"/>
      <c r="CQ42" s="6"/>
      <c r="CR42" s="6"/>
      <c r="CS42" s="6"/>
      <c r="CT42" s="6"/>
      <c r="CU42" s="6"/>
      <c r="CV42" s="6"/>
      <c r="CW42" s="6"/>
      <c r="CX42" s="6"/>
    </row>
    <row r="43" spans="1:102" s="7" customFormat="1" ht="81" customHeight="1">
      <c r="A43" s="52">
        <v>29</v>
      </c>
      <c r="B43" s="4" t="s">
        <v>128</v>
      </c>
      <c r="C43" s="4" t="s">
        <v>114</v>
      </c>
      <c r="D43" s="4" t="s">
        <v>571</v>
      </c>
      <c r="E43" s="104" t="s">
        <v>60</v>
      </c>
      <c r="F43" s="106" t="s">
        <v>628</v>
      </c>
      <c r="G43" s="98" t="s">
        <v>603</v>
      </c>
      <c r="H43" s="98">
        <v>1</v>
      </c>
      <c r="I43" s="98">
        <v>0</v>
      </c>
      <c r="J43" s="4" t="s">
        <v>60</v>
      </c>
      <c r="K43" s="4">
        <v>1</v>
      </c>
      <c r="L43" s="4">
        <v>0</v>
      </c>
      <c r="M43" s="98" t="s">
        <v>5</v>
      </c>
      <c r="N43" s="98" t="s">
        <v>165</v>
      </c>
      <c r="O43" s="98" t="s">
        <v>604</v>
      </c>
      <c r="P43" s="107">
        <v>43147</v>
      </c>
      <c r="Q43" s="107">
        <v>43147</v>
      </c>
      <c r="R43" s="35">
        <v>0</v>
      </c>
      <c r="S43" s="35">
        <v>0</v>
      </c>
      <c r="T43" s="54">
        <v>0</v>
      </c>
      <c r="U43" s="54">
        <v>0</v>
      </c>
      <c r="V43" s="55">
        <v>0</v>
      </c>
      <c r="W43" s="55">
        <v>0</v>
      </c>
      <c r="X43" s="56">
        <v>40</v>
      </c>
      <c r="Y43" s="56">
        <v>35</v>
      </c>
      <c r="Z43" s="53">
        <v>40</v>
      </c>
      <c r="AA43" s="53">
        <v>35</v>
      </c>
      <c r="AB43" s="53">
        <v>75</v>
      </c>
      <c r="AC43" s="35">
        <v>0</v>
      </c>
      <c r="AD43" s="35">
        <v>0</v>
      </c>
      <c r="AE43" s="54">
        <v>0</v>
      </c>
      <c r="AF43" s="54">
        <v>0</v>
      </c>
      <c r="AG43" s="55">
        <v>0</v>
      </c>
      <c r="AH43" s="55">
        <v>0</v>
      </c>
      <c r="AI43" s="56">
        <v>40</v>
      </c>
      <c r="AJ43" s="56">
        <v>35</v>
      </c>
      <c r="AK43" s="53">
        <v>40</v>
      </c>
      <c r="AL43" s="53">
        <v>35</v>
      </c>
      <c r="AM43" s="53">
        <v>75</v>
      </c>
      <c r="AN43" s="35">
        <v>0</v>
      </c>
      <c r="AO43" s="35">
        <v>0</v>
      </c>
      <c r="AP43" s="54">
        <v>0</v>
      </c>
      <c r="AQ43" s="54">
        <v>0</v>
      </c>
      <c r="AR43" s="55">
        <v>0</v>
      </c>
      <c r="AS43" s="55">
        <v>0</v>
      </c>
      <c r="AT43" s="56">
        <v>12</v>
      </c>
      <c r="AU43" s="56">
        <v>13</v>
      </c>
      <c r="AV43" s="53">
        <v>12</v>
      </c>
      <c r="AW43" s="53">
        <v>13</v>
      </c>
      <c r="AX43" s="53">
        <v>25</v>
      </c>
      <c r="AY43" s="35">
        <v>0</v>
      </c>
      <c r="AZ43" s="35">
        <v>0</v>
      </c>
      <c r="BA43" s="54">
        <v>0</v>
      </c>
      <c r="BB43" s="54">
        <v>0</v>
      </c>
      <c r="BC43" s="55">
        <v>0</v>
      </c>
      <c r="BD43" s="55">
        <v>0</v>
      </c>
      <c r="BE43" s="56">
        <v>0</v>
      </c>
      <c r="BF43" s="56">
        <v>0</v>
      </c>
      <c r="BG43" s="53">
        <v>0</v>
      </c>
      <c r="BH43" s="53">
        <v>0</v>
      </c>
      <c r="BI43" s="53">
        <v>0</v>
      </c>
      <c r="BJ43" s="53">
        <v>92</v>
      </c>
      <c r="BK43" s="53">
        <v>83</v>
      </c>
      <c r="BL43" s="94">
        <f t="shared" si="2"/>
        <v>175</v>
      </c>
      <c r="BM43" s="95">
        <v>0</v>
      </c>
      <c r="BN43" s="95">
        <v>0</v>
      </c>
      <c r="BO43" s="95">
        <v>0</v>
      </c>
      <c r="BP43" s="92">
        <v>0</v>
      </c>
      <c r="BQ43" s="92">
        <v>0</v>
      </c>
      <c r="BR43" s="93">
        <v>0</v>
      </c>
      <c r="BS43" s="36">
        <v>140</v>
      </c>
      <c r="BT43" s="37" t="s">
        <v>707</v>
      </c>
      <c r="BU43" s="38" t="s">
        <v>60</v>
      </c>
      <c r="BV43" s="38" t="s">
        <v>60</v>
      </c>
      <c r="BW43" s="38" t="s">
        <v>60</v>
      </c>
      <c r="BX43" s="38" t="s">
        <v>60</v>
      </c>
      <c r="BY43" s="38" t="s">
        <v>60</v>
      </c>
      <c r="BZ43" s="38" t="s">
        <v>577</v>
      </c>
      <c r="CA43" s="58" t="s">
        <v>708</v>
      </c>
      <c r="CB43" s="58" t="s">
        <v>709</v>
      </c>
      <c r="CC43" s="58" t="s">
        <v>60</v>
      </c>
      <c r="CD43" s="39" t="s">
        <v>563</v>
      </c>
      <c r="CE43" s="6"/>
      <c r="CF43" s="6"/>
      <c r="CG43" s="6"/>
      <c r="CH43" s="6"/>
      <c r="CI43" s="6"/>
      <c r="CJ43" s="6"/>
      <c r="CK43" s="6"/>
      <c r="CL43" s="6"/>
      <c r="CM43" s="6"/>
      <c r="CN43" s="6"/>
      <c r="CO43" s="6"/>
      <c r="CP43" s="6"/>
      <c r="CQ43" s="6"/>
      <c r="CR43" s="6"/>
      <c r="CS43" s="6"/>
      <c r="CT43" s="6"/>
      <c r="CU43" s="6"/>
      <c r="CV43" s="6"/>
      <c r="CW43" s="6"/>
      <c r="CX43" s="6"/>
    </row>
    <row r="44" spans="1:102" s="7" customFormat="1" ht="81" customHeight="1">
      <c r="A44" s="52">
        <v>30</v>
      </c>
      <c r="B44" s="4" t="s">
        <v>128</v>
      </c>
      <c r="C44" s="4" t="s">
        <v>114</v>
      </c>
      <c r="D44" s="4" t="s">
        <v>571</v>
      </c>
      <c r="E44" s="104" t="s">
        <v>60</v>
      </c>
      <c r="F44" s="98" t="s">
        <v>710</v>
      </c>
      <c r="G44" s="98" t="s">
        <v>599</v>
      </c>
      <c r="H44" s="98">
        <v>1</v>
      </c>
      <c r="I44" s="98">
        <v>0</v>
      </c>
      <c r="J44" s="4" t="s">
        <v>60</v>
      </c>
      <c r="K44" s="4">
        <v>1</v>
      </c>
      <c r="L44" s="4">
        <v>0</v>
      </c>
      <c r="M44" s="98" t="s">
        <v>5</v>
      </c>
      <c r="N44" s="98" t="s">
        <v>172</v>
      </c>
      <c r="O44" s="98" t="s">
        <v>711</v>
      </c>
      <c r="P44" s="107">
        <v>43148</v>
      </c>
      <c r="Q44" s="107">
        <v>43148</v>
      </c>
      <c r="R44" s="35">
        <v>0</v>
      </c>
      <c r="S44" s="35">
        <v>0</v>
      </c>
      <c r="T44" s="54">
        <v>0</v>
      </c>
      <c r="U44" s="54">
        <v>0</v>
      </c>
      <c r="V44" s="55">
        <v>0</v>
      </c>
      <c r="W44" s="55">
        <v>0</v>
      </c>
      <c r="X44" s="56">
        <v>200</v>
      </c>
      <c r="Y44" s="56">
        <v>200</v>
      </c>
      <c r="Z44" s="53">
        <v>200</v>
      </c>
      <c r="AA44" s="53">
        <v>200</v>
      </c>
      <c r="AB44" s="53">
        <v>400</v>
      </c>
      <c r="AC44" s="35">
        <v>0</v>
      </c>
      <c r="AD44" s="35">
        <v>0</v>
      </c>
      <c r="AE44" s="54">
        <v>0</v>
      </c>
      <c r="AF44" s="54">
        <v>0</v>
      </c>
      <c r="AG44" s="55">
        <v>0</v>
      </c>
      <c r="AH44" s="55">
        <v>0</v>
      </c>
      <c r="AI44" s="56">
        <v>200</v>
      </c>
      <c r="AJ44" s="56">
        <v>200</v>
      </c>
      <c r="AK44" s="53">
        <v>200</v>
      </c>
      <c r="AL44" s="53">
        <v>200</v>
      </c>
      <c r="AM44" s="53">
        <v>400</v>
      </c>
      <c r="AN44" s="35">
        <v>0</v>
      </c>
      <c r="AO44" s="35">
        <v>0</v>
      </c>
      <c r="AP44" s="54">
        <v>0</v>
      </c>
      <c r="AQ44" s="54">
        <v>0</v>
      </c>
      <c r="AR44" s="55">
        <v>0</v>
      </c>
      <c r="AS44" s="55">
        <v>0</v>
      </c>
      <c r="AT44" s="56">
        <v>150</v>
      </c>
      <c r="AU44" s="56">
        <v>150</v>
      </c>
      <c r="AV44" s="53">
        <v>150</v>
      </c>
      <c r="AW44" s="53">
        <v>150</v>
      </c>
      <c r="AX44" s="53">
        <v>300</v>
      </c>
      <c r="AY44" s="35">
        <v>0</v>
      </c>
      <c r="AZ44" s="35">
        <v>0</v>
      </c>
      <c r="BA44" s="54">
        <v>0</v>
      </c>
      <c r="BB44" s="54">
        <v>0</v>
      </c>
      <c r="BC44" s="55">
        <v>0</v>
      </c>
      <c r="BD44" s="55">
        <v>0</v>
      </c>
      <c r="BE44" s="56">
        <v>25</v>
      </c>
      <c r="BF44" s="56">
        <v>25</v>
      </c>
      <c r="BG44" s="53">
        <v>25</v>
      </c>
      <c r="BH44" s="53">
        <v>25</v>
      </c>
      <c r="BI44" s="53">
        <v>50</v>
      </c>
      <c r="BJ44" s="53">
        <v>575</v>
      </c>
      <c r="BK44" s="53">
        <v>575</v>
      </c>
      <c r="BL44" s="94">
        <f t="shared" si="2"/>
        <v>1150</v>
      </c>
      <c r="BM44" s="95">
        <v>0</v>
      </c>
      <c r="BN44" s="95">
        <v>0</v>
      </c>
      <c r="BO44" s="95">
        <v>0</v>
      </c>
      <c r="BP44" s="92">
        <v>0</v>
      </c>
      <c r="BQ44" s="92">
        <v>0</v>
      </c>
      <c r="BR44" s="93">
        <v>0</v>
      </c>
      <c r="BS44" s="36">
        <v>140</v>
      </c>
      <c r="BT44" s="37" t="s">
        <v>707</v>
      </c>
      <c r="BU44" s="38" t="s">
        <v>60</v>
      </c>
      <c r="BV44" s="38" t="s">
        <v>60</v>
      </c>
      <c r="BW44" s="38" t="s">
        <v>60</v>
      </c>
      <c r="BX44" s="38" t="s">
        <v>60</v>
      </c>
      <c r="BY44" s="38" t="s">
        <v>60</v>
      </c>
      <c r="BZ44" s="38" t="s">
        <v>577</v>
      </c>
      <c r="CA44" s="58" t="s">
        <v>712</v>
      </c>
      <c r="CB44" s="58" t="s">
        <v>713</v>
      </c>
      <c r="CC44" s="58" t="s">
        <v>60</v>
      </c>
      <c r="CD44" s="39" t="s">
        <v>563</v>
      </c>
      <c r="CE44" s="6"/>
      <c r="CF44" s="6"/>
      <c r="CG44" s="6"/>
      <c r="CH44" s="6"/>
      <c r="CI44" s="6"/>
      <c r="CJ44" s="6"/>
      <c r="CK44" s="6"/>
      <c r="CL44" s="6"/>
      <c r="CM44" s="6"/>
      <c r="CN44" s="6"/>
      <c r="CO44" s="6"/>
      <c r="CP44" s="6"/>
      <c r="CQ44" s="6"/>
      <c r="CR44" s="6"/>
      <c r="CS44" s="6"/>
      <c r="CT44" s="6"/>
      <c r="CU44" s="6"/>
      <c r="CV44" s="6"/>
      <c r="CW44" s="6"/>
      <c r="CX44" s="6"/>
    </row>
    <row r="45" spans="1:102" s="7" customFormat="1" ht="81" customHeight="1">
      <c r="A45" s="52">
        <v>31</v>
      </c>
      <c r="B45" s="4" t="s">
        <v>128</v>
      </c>
      <c r="C45" s="4" t="s">
        <v>114</v>
      </c>
      <c r="D45" s="4" t="s">
        <v>571</v>
      </c>
      <c r="E45" s="104" t="s">
        <v>60</v>
      </c>
      <c r="F45" s="100" t="s">
        <v>606</v>
      </c>
      <c r="G45" s="100" t="s">
        <v>603</v>
      </c>
      <c r="H45" s="100">
        <v>1</v>
      </c>
      <c r="I45" s="100">
        <v>0</v>
      </c>
      <c r="J45" s="4" t="s">
        <v>60</v>
      </c>
      <c r="K45" s="4">
        <v>1</v>
      </c>
      <c r="L45" s="4">
        <v>0</v>
      </c>
      <c r="M45" s="100" t="s">
        <v>5</v>
      </c>
      <c r="N45" s="100" t="s">
        <v>165</v>
      </c>
      <c r="O45" s="100" t="s">
        <v>604</v>
      </c>
      <c r="P45" s="108">
        <v>43147</v>
      </c>
      <c r="Q45" s="108">
        <v>43147</v>
      </c>
      <c r="R45" s="35">
        <v>0</v>
      </c>
      <c r="S45" s="35">
        <v>0</v>
      </c>
      <c r="T45" s="54">
        <v>0</v>
      </c>
      <c r="U45" s="54">
        <v>0</v>
      </c>
      <c r="V45" s="55">
        <v>0</v>
      </c>
      <c r="W45" s="55">
        <v>0</v>
      </c>
      <c r="X45" s="56">
        <v>40</v>
      </c>
      <c r="Y45" s="56">
        <v>35</v>
      </c>
      <c r="Z45" s="53">
        <v>40</v>
      </c>
      <c r="AA45" s="53">
        <v>35</v>
      </c>
      <c r="AB45" s="53">
        <v>75</v>
      </c>
      <c r="AC45" s="35">
        <v>0</v>
      </c>
      <c r="AD45" s="35">
        <v>0</v>
      </c>
      <c r="AE45" s="54">
        <v>0</v>
      </c>
      <c r="AF45" s="54">
        <v>0</v>
      </c>
      <c r="AG45" s="55">
        <v>0</v>
      </c>
      <c r="AH45" s="55">
        <v>0</v>
      </c>
      <c r="AI45" s="56">
        <v>40</v>
      </c>
      <c r="AJ45" s="56">
        <v>35</v>
      </c>
      <c r="AK45" s="53">
        <v>40</v>
      </c>
      <c r="AL45" s="53">
        <v>35</v>
      </c>
      <c r="AM45" s="53">
        <v>75</v>
      </c>
      <c r="AN45" s="35">
        <v>0</v>
      </c>
      <c r="AO45" s="35">
        <v>0</v>
      </c>
      <c r="AP45" s="54">
        <v>0</v>
      </c>
      <c r="AQ45" s="54">
        <v>0</v>
      </c>
      <c r="AR45" s="55">
        <v>0</v>
      </c>
      <c r="AS45" s="55">
        <v>0</v>
      </c>
      <c r="AT45" s="56">
        <v>12</v>
      </c>
      <c r="AU45" s="56">
        <v>13</v>
      </c>
      <c r="AV45" s="53">
        <v>12</v>
      </c>
      <c r="AW45" s="53">
        <v>13</v>
      </c>
      <c r="AX45" s="53">
        <v>25</v>
      </c>
      <c r="AY45" s="35">
        <v>0</v>
      </c>
      <c r="AZ45" s="35">
        <v>0</v>
      </c>
      <c r="BA45" s="54">
        <v>0</v>
      </c>
      <c r="BB45" s="54">
        <v>0</v>
      </c>
      <c r="BC45" s="55">
        <v>0</v>
      </c>
      <c r="BD45" s="55">
        <v>0</v>
      </c>
      <c r="BE45" s="56">
        <v>0</v>
      </c>
      <c r="BF45" s="56">
        <v>0</v>
      </c>
      <c r="BG45" s="53">
        <v>0</v>
      </c>
      <c r="BH45" s="53">
        <v>0</v>
      </c>
      <c r="BI45" s="53">
        <v>0</v>
      </c>
      <c r="BJ45" s="53">
        <v>92</v>
      </c>
      <c r="BK45" s="53">
        <v>83</v>
      </c>
      <c r="BL45" s="94">
        <f t="shared" si="2"/>
        <v>175</v>
      </c>
      <c r="BM45" s="95">
        <v>0</v>
      </c>
      <c r="BN45" s="95">
        <v>0</v>
      </c>
      <c r="BO45" s="95">
        <v>0</v>
      </c>
      <c r="BP45" s="92">
        <v>0</v>
      </c>
      <c r="BQ45" s="92">
        <v>0</v>
      </c>
      <c r="BR45" s="93">
        <v>0</v>
      </c>
      <c r="BS45" s="36">
        <v>140</v>
      </c>
      <c r="BT45" s="37" t="s">
        <v>707</v>
      </c>
      <c r="BU45" s="38" t="s">
        <v>60</v>
      </c>
      <c r="BV45" s="38" t="s">
        <v>60</v>
      </c>
      <c r="BW45" s="38" t="s">
        <v>60</v>
      </c>
      <c r="BX45" s="38" t="s">
        <v>60</v>
      </c>
      <c r="BY45" s="38" t="s">
        <v>60</v>
      </c>
      <c r="BZ45" s="38" t="s">
        <v>577</v>
      </c>
      <c r="CA45" s="58" t="s">
        <v>708</v>
      </c>
      <c r="CB45" s="58" t="s">
        <v>709</v>
      </c>
      <c r="CC45" s="58" t="s">
        <v>60</v>
      </c>
      <c r="CD45" s="39" t="s">
        <v>563</v>
      </c>
      <c r="CE45" s="6"/>
      <c r="CF45" s="6"/>
      <c r="CG45" s="6"/>
      <c r="CH45" s="6"/>
      <c r="CI45" s="6"/>
      <c r="CJ45" s="6"/>
      <c r="CK45" s="6"/>
      <c r="CL45" s="6"/>
      <c r="CM45" s="6"/>
      <c r="CN45" s="6"/>
      <c r="CO45" s="6"/>
      <c r="CP45" s="6"/>
      <c r="CQ45" s="6"/>
      <c r="CR45" s="6"/>
      <c r="CS45" s="6"/>
      <c r="CT45" s="6"/>
      <c r="CU45" s="6"/>
      <c r="CV45" s="6"/>
      <c r="CW45" s="6"/>
      <c r="CX45" s="6"/>
    </row>
    <row r="46" spans="1:102" s="7" customFormat="1" ht="81" customHeight="1">
      <c r="A46" s="52">
        <v>32</v>
      </c>
      <c r="B46" s="4" t="s">
        <v>128</v>
      </c>
      <c r="C46" s="4" t="s">
        <v>114</v>
      </c>
      <c r="D46" s="4" t="s">
        <v>571</v>
      </c>
      <c r="E46" s="104" t="s">
        <v>60</v>
      </c>
      <c r="F46" s="98" t="s">
        <v>598</v>
      </c>
      <c r="G46" s="98" t="s">
        <v>599</v>
      </c>
      <c r="H46" s="98">
        <v>1</v>
      </c>
      <c r="I46" s="98">
        <v>0</v>
      </c>
      <c r="J46" s="4" t="s">
        <v>60</v>
      </c>
      <c r="K46" s="4">
        <v>1</v>
      </c>
      <c r="L46" s="4">
        <v>0</v>
      </c>
      <c r="M46" s="98" t="s">
        <v>714</v>
      </c>
      <c r="N46" s="98" t="s">
        <v>136</v>
      </c>
      <c r="O46" s="98" t="s">
        <v>715</v>
      </c>
      <c r="P46" s="107">
        <v>43149</v>
      </c>
      <c r="Q46" s="107">
        <v>43149</v>
      </c>
      <c r="R46" s="35">
        <v>0</v>
      </c>
      <c r="S46" s="35">
        <v>0</v>
      </c>
      <c r="T46" s="54">
        <v>0</v>
      </c>
      <c r="U46" s="54">
        <v>0</v>
      </c>
      <c r="V46" s="55">
        <v>0</v>
      </c>
      <c r="W46" s="55">
        <v>0</v>
      </c>
      <c r="X46" s="56">
        <v>0</v>
      </c>
      <c r="Y46" s="56">
        <v>0</v>
      </c>
      <c r="Z46" s="53">
        <v>0</v>
      </c>
      <c r="AA46" s="53">
        <v>0</v>
      </c>
      <c r="AB46" s="53">
        <v>0</v>
      </c>
      <c r="AC46" s="35">
        <v>0</v>
      </c>
      <c r="AD46" s="35">
        <v>0</v>
      </c>
      <c r="AE46" s="54">
        <v>0</v>
      </c>
      <c r="AF46" s="54">
        <v>0</v>
      </c>
      <c r="AG46" s="55">
        <v>0</v>
      </c>
      <c r="AH46" s="55">
        <v>0</v>
      </c>
      <c r="AI46" s="56">
        <v>0</v>
      </c>
      <c r="AJ46" s="56">
        <v>0</v>
      </c>
      <c r="AK46" s="53">
        <v>0</v>
      </c>
      <c r="AL46" s="53">
        <v>0</v>
      </c>
      <c r="AM46" s="53">
        <v>0</v>
      </c>
      <c r="AN46" s="35">
        <v>0</v>
      </c>
      <c r="AO46" s="35">
        <v>0</v>
      </c>
      <c r="AP46" s="54">
        <v>0</v>
      </c>
      <c r="AQ46" s="54">
        <v>0</v>
      </c>
      <c r="AR46" s="55">
        <v>0</v>
      </c>
      <c r="AS46" s="55">
        <v>0</v>
      </c>
      <c r="AT46" s="56">
        <v>0</v>
      </c>
      <c r="AU46" s="56">
        <v>0</v>
      </c>
      <c r="AV46" s="53">
        <v>0</v>
      </c>
      <c r="AW46" s="53">
        <v>0</v>
      </c>
      <c r="AX46" s="53">
        <v>0</v>
      </c>
      <c r="AY46" s="35">
        <v>0</v>
      </c>
      <c r="AZ46" s="35">
        <v>0</v>
      </c>
      <c r="BA46" s="54">
        <v>0</v>
      </c>
      <c r="BB46" s="54">
        <v>0</v>
      </c>
      <c r="BC46" s="55">
        <v>0</v>
      </c>
      <c r="BD46" s="55">
        <v>0</v>
      </c>
      <c r="BE46" s="56">
        <v>40</v>
      </c>
      <c r="BF46" s="56">
        <v>35</v>
      </c>
      <c r="BG46" s="53">
        <v>40</v>
      </c>
      <c r="BH46" s="53">
        <v>35</v>
      </c>
      <c r="BI46" s="53">
        <v>75</v>
      </c>
      <c r="BJ46" s="53">
        <v>40</v>
      </c>
      <c r="BK46" s="53">
        <v>35</v>
      </c>
      <c r="BL46" s="94">
        <f t="shared" si="2"/>
        <v>75</v>
      </c>
      <c r="BM46" s="95">
        <v>0</v>
      </c>
      <c r="BN46" s="95">
        <v>0</v>
      </c>
      <c r="BO46" s="95">
        <v>0</v>
      </c>
      <c r="BP46" s="92">
        <v>0</v>
      </c>
      <c r="BQ46" s="92">
        <v>0</v>
      </c>
      <c r="BR46" s="93">
        <v>0</v>
      </c>
      <c r="BS46" s="36">
        <v>140</v>
      </c>
      <c r="BT46" s="37" t="s">
        <v>707</v>
      </c>
      <c r="BU46" s="38" t="s">
        <v>60</v>
      </c>
      <c r="BV46" s="38" t="s">
        <v>60</v>
      </c>
      <c r="BW46" s="38" t="s">
        <v>60</v>
      </c>
      <c r="BX46" s="38" t="s">
        <v>60</v>
      </c>
      <c r="BY46" s="38" t="s">
        <v>60</v>
      </c>
      <c r="BZ46" s="38" t="s">
        <v>577</v>
      </c>
      <c r="CA46" s="58" t="s">
        <v>60</v>
      </c>
      <c r="CB46" s="58" t="s">
        <v>709</v>
      </c>
      <c r="CC46" s="58" t="s">
        <v>60</v>
      </c>
      <c r="CD46" s="39" t="s">
        <v>563</v>
      </c>
      <c r="CE46" s="6"/>
      <c r="CF46" s="6"/>
      <c r="CG46" s="6"/>
      <c r="CH46" s="6"/>
      <c r="CI46" s="6"/>
      <c r="CJ46" s="6"/>
      <c r="CK46" s="6"/>
      <c r="CL46" s="6"/>
      <c r="CM46" s="6"/>
      <c r="CN46" s="6"/>
      <c r="CO46" s="6"/>
      <c r="CP46" s="6"/>
      <c r="CQ46" s="6"/>
      <c r="CR46" s="6"/>
      <c r="CS46" s="6"/>
      <c r="CT46" s="6"/>
      <c r="CU46" s="6"/>
      <c r="CV46" s="6"/>
      <c r="CW46" s="6"/>
      <c r="CX46" s="6"/>
    </row>
    <row r="47" spans="1:102" s="7" customFormat="1" ht="110.25" customHeight="1">
      <c r="A47" s="52">
        <v>33</v>
      </c>
      <c r="B47" s="4" t="s">
        <v>112</v>
      </c>
      <c r="C47" s="4" t="s">
        <v>107</v>
      </c>
      <c r="D47" s="4" t="s">
        <v>122</v>
      </c>
      <c r="E47" s="104" t="s">
        <v>60</v>
      </c>
      <c r="F47" s="33" t="s">
        <v>679</v>
      </c>
      <c r="G47" s="57" t="s">
        <v>680</v>
      </c>
      <c r="H47" s="57">
        <v>0</v>
      </c>
      <c r="I47" s="57">
        <v>1</v>
      </c>
      <c r="J47" s="57" t="s">
        <v>681</v>
      </c>
      <c r="K47" s="57">
        <v>1</v>
      </c>
      <c r="L47" s="57">
        <v>0</v>
      </c>
      <c r="M47" s="57" t="s">
        <v>5</v>
      </c>
      <c r="N47" s="57" t="s">
        <v>5</v>
      </c>
      <c r="O47" s="57" t="s">
        <v>682</v>
      </c>
      <c r="P47" s="102">
        <v>43134</v>
      </c>
      <c r="Q47" s="102">
        <v>43134</v>
      </c>
      <c r="R47" s="35">
        <v>0</v>
      </c>
      <c r="S47" s="35">
        <v>0</v>
      </c>
      <c r="T47" s="54">
        <v>0</v>
      </c>
      <c r="U47" s="54">
        <v>0</v>
      </c>
      <c r="V47" s="55">
        <v>0</v>
      </c>
      <c r="W47" s="55">
        <v>0</v>
      </c>
      <c r="X47" s="56">
        <v>0</v>
      </c>
      <c r="Y47" s="56">
        <v>0</v>
      </c>
      <c r="Z47" s="53">
        <f>R47+T47+V47+X47</f>
        <v>0</v>
      </c>
      <c r="AA47" s="53">
        <f>S47+U47+W47+Y47</f>
        <v>0</v>
      </c>
      <c r="AB47" s="53">
        <f>SUM(Z47:AA47)</f>
        <v>0</v>
      </c>
      <c r="AC47" s="35">
        <v>0</v>
      </c>
      <c r="AD47" s="35">
        <v>0</v>
      </c>
      <c r="AE47" s="54">
        <v>0</v>
      </c>
      <c r="AF47" s="54">
        <v>0</v>
      </c>
      <c r="AG47" s="55">
        <v>0</v>
      </c>
      <c r="AH47" s="55">
        <v>0</v>
      </c>
      <c r="AI47" s="56">
        <v>800</v>
      </c>
      <c r="AJ47" s="56">
        <v>500</v>
      </c>
      <c r="AK47" s="53">
        <f>AC47+AE47+AG47+AI47</f>
        <v>800</v>
      </c>
      <c r="AL47" s="53">
        <f>AD47+AF47+AH47+AJ47</f>
        <v>500</v>
      </c>
      <c r="AM47" s="53">
        <f>SUM(AK47:AL47)</f>
        <v>1300</v>
      </c>
      <c r="AN47" s="35">
        <v>0</v>
      </c>
      <c r="AO47" s="35">
        <v>0</v>
      </c>
      <c r="AP47" s="54">
        <v>0</v>
      </c>
      <c r="AQ47" s="54">
        <v>0</v>
      </c>
      <c r="AR47" s="55">
        <v>0</v>
      </c>
      <c r="AS47" s="55">
        <v>0</v>
      </c>
      <c r="AT47" s="56">
        <v>900</v>
      </c>
      <c r="AU47" s="56">
        <v>600</v>
      </c>
      <c r="AV47" s="53">
        <f>AN47+AP47+AR47+AT47</f>
        <v>900</v>
      </c>
      <c r="AW47" s="53">
        <f>SUM(AO47+AQ47+AS47+AU47)</f>
        <v>600</v>
      </c>
      <c r="AX47" s="53">
        <f>SUM(AV47:AW47)</f>
        <v>1500</v>
      </c>
      <c r="AY47" s="35">
        <v>0</v>
      </c>
      <c r="AZ47" s="35">
        <v>0</v>
      </c>
      <c r="BA47" s="54">
        <v>0</v>
      </c>
      <c r="BB47" s="54">
        <v>0</v>
      </c>
      <c r="BC47" s="55">
        <v>0</v>
      </c>
      <c r="BD47" s="55">
        <v>0</v>
      </c>
      <c r="BE47" s="56">
        <v>50</v>
      </c>
      <c r="BF47" s="56">
        <v>0</v>
      </c>
      <c r="BG47" s="53">
        <f>AY47+BA47+BC47+BE47</f>
        <v>50</v>
      </c>
      <c r="BH47" s="53">
        <f>SUM(AZ47+BB47+BD47+BF47)</f>
        <v>0</v>
      </c>
      <c r="BI47" s="53">
        <f>SUM(BG47:BH47)</f>
        <v>50</v>
      </c>
      <c r="BJ47" s="53">
        <f>Z47+AK47+AV47+BG47</f>
        <v>1750</v>
      </c>
      <c r="BK47" s="53">
        <f>AA47+AL47+AW47+BH47</f>
        <v>1100</v>
      </c>
      <c r="BL47" s="94">
        <f t="shared" si="2"/>
        <v>2850</v>
      </c>
      <c r="BM47" s="95">
        <v>0</v>
      </c>
      <c r="BN47" s="95">
        <v>0</v>
      </c>
      <c r="BO47" s="95">
        <v>0</v>
      </c>
      <c r="BP47" s="92">
        <f>BM47*BO47*(420)</f>
        <v>0</v>
      </c>
      <c r="BQ47" s="92">
        <f>BN47*BO47*(420)</f>
        <v>0</v>
      </c>
      <c r="BR47" s="93">
        <f>SUM(BP47+BQ47)</f>
        <v>0</v>
      </c>
      <c r="BS47" s="36">
        <v>10000</v>
      </c>
      <c r="BT47" s="37" t="s">
        <v>683</v>
      </c>
      <c r="BU47" s="103" t="s">
        <v>684</v>
      </c>
      <c r="BV47" s="103" t="s">
        <v>685</v>
      </c>
      <c r="BW47" s="38" t="s">
        <v>60</v>
      </c>
      <c r="BX47" s="38" t="s">
        <v>60</v>
      </c>
      <c r="BY47" s="38" t="s">
        <v>564</v>
      </c>
      <c r="BZ47" s="38" t="s">
        <v>686</v>
      </c>
      <c r="CA47" s="38" t="s">
        <v>60</v>
      </c>
      <c r="CB47" s="57" t="s">
        <v>687</v>
      </c>
      <c r="CC47" s="38" t="s">
        <v>60</v>
      </c>
      <c r="CD47" s="39" t="s">
        <v>563</v>
      </c>
      <c r="CE47" s="6"/>
      <c r="CF47" s="6"/>
      <c r="CG47" s="6"/>
      <c r="CH47" s="6"/>
      <c r="CI47" s="6"/>
      <c r="CJ47" s="6"/>
      <c r="CK47" s="6"/>
      <c r="CL47" s="6"/>
      <c r="CM47" s="6"/>
      <c r="CN47" s="6"/>
      <c r="CO47" s="6"/>
      <c r="CP47" s="6"/>
      <c r="CQ47" s="6"/>
      <c r="CR47" s="6"/>
      <c r="CS47" s="6"/>
      <c r="CT47" s="6"/>
      <c r="CU47" s="6"/>
      <c r="CV47" s="6"/>
      <c r="CW47" s="6"/>
      <c r="CX47" s="6"/>
    </row>
    <row r="48" spans="1:102" s="7" customFormat="1" ht="81" customHeight="1">
      <c r="A48" s="52">
        <v>34</v>
      </c>
      <c r="B48" s="100" t="s">
        <v>108</v>
      </c>
      <c r="C48" s="100" t="s">
        <v>99</v>
      </c>
      <c r="D48" s="4" t="s">
        <v>555</v>
      </c>
      <c r="E48" s="104" t="s">
        <v>60</v>
      </c>
      <c r="F48" s="33" t="s">
        <v>716</v>
      </c>
      <c r="G48" s="109" t="s">
        <v>717</v>
      </c>
      <c r="H48" s="34">
        <v>1</v>
      </c>
      <c r="I48" s="4">
        <v>0</v>
      </c>
      <c r="J48" s="38" t="s">
        <v>60</v>
      </c>
      <c r="K48" s="4">
        <v>1</v>
      </c>
      <c r="L48" s="4">
        <v>0</v>
      </c>
      <c r="M48" s="52" t="s">
        <v>5</v>
      </c>
      <c r="N48" s="52" t="s">
        <v>5</v>
      </c>
      <c r="O48" s="57" t="s">
        <v>718</v>
      </c>
      <c r="P48" s="110">
        <v>43149</v>
      </c>
      <c r="Q48" s="110">
        <v>43149</v>
      </c>
      <c r="R48" s="35">
        <v>0</v>
      </c>
      <c r="S48" s="35">
        <v>0</v>
      </c>
      <c r="T48" s="54">
        <v>0</v>
      </c>
      <c r="U48" s="54">
        <v>0</v>
      </c>
      <c r="V48" s="55">
        <v>0</v>
      </c>
      <c r="W48" s="55">
        <v>0</v>
      </c>
      <c r="X48" s="56">
        <v>21</v>
      </c>
      <c r="Y48" s="56">
        <v>15</v>
      </c>
      <c r="Z48" s="53">
        <v>21</v>
      </c>
      <c r="AA48" s="53">
        <v>15</v>
      </c>
      <c r="AB48" s="53">
        <v>36</v>
      </c>
      <c r="AC48" s="35">
        <v>0</v>
      </c>
      <c r="AD48" s="35">
        <v>0</v>
      </c>
      <c r="AE48" s="54">
        <v>0</v>
      </c>
      <c r="AF48" s="54">
        <v>0</v>
      </c>
      <c r="AG48" s="55">
        <v>0</v>
      </c>
      <c r="AH48" s="55">
        <v>0</v>
      </c>
      <c r="AI48" s="56">
        <v>13</v>
      </c>
      <c r="AJ48" s="56">
        <v>27</v>
      </c>
      <c r="AK48" s="53">
        <v>13</v>
      </c>
      <c r="AL48" s="53">
        <v>27</v>
      </c>
      <c r="AM48" s="53">
        <v>40</v>
      </c>
      <c r="AN48" s="35">
        <v>0</v>
      </c>
      <c r="AO48" s="35">
        <v>0</v>
      </c>
      <c r="AP48" s="54">
        <v>0</v>
      </c>
      <c r="AQ48" s="54">
        <v>0</v>
      </c>
      <c r="AR48" s="55">
        <v>0</v>
      </c>
      <c r="AS48" s="55">
        <v>0</v>
      </c>
      <c r="AT48" s="56">
        <v>8</v>
      </c>
      <c r="AU48" s="56">
        <v>10</v>
      </c>
      <c r="AV48" s="53">
        <v>8</v>
      </c>
      <c r="AW48" s="53">
        <v>10</v>
      </c>
      <c r="AX48" s="53">
        <v>18</v>
      </c>
      <c r="AY48" s="35">
        <v>0</v>
      </c>
      <c r="AZ48" s="35">
        <v>0</v>
      </c>
      <c r="BA48" s="54">
        <v>0</v>
      </c>
      <c r="BB48" s="54">
        <v>0</v>
      </c>
      <c r="BC48" s="55">
        <v>0</v>
      </c>
      <c r="BD48" s="55">
        <v>0</v>
      </c>
      <c r="BE48" s="56">
        <v>2</v>
      </c>
      <c r="BF48" s="56">
        <v>4</v>
      </c>
      <c r="BG48" s="53">
        <v>2</v>
      </c>
      <c r="BH48" s="53">
        <v>4</v>
      </c>
      <c r="BI48" s="53">
        <v>6</v>
      </c>
      <c r="BJ48" s="53">
        <v>44</v>
      </c>
      <c r="BK48" s="53">
        <v>56</v>
      </c>
      <c r="BL48" s="94">
        <f t="shared" si="2"/>
        <v>100</v>
      </c>
      <c r="BM48" s="95">
        <v>0</v>
      </c>
      <c r="BN48" s="95">
        <v>0</v>
      </c>
      <c r="BO48" s="95">
        <v>0</v>
      </c>
      <c r="BP48" s="92">
        <v>0</v>
      </c>
      <c r="BQ48" s="92">
        <v>0</v>
      </c>
      <c r="BR48" s="93">
        <v>0</v>
      </c>
      <c r="BS48" s="36">
        <v>8500</v>
      </c>
      <c r="BT48" s="37" t="s">
        <v>719</v>
      </c>
      <c r="BU48" s="57" t="s">
        <v>720</v>
      </c>
      <c r="BV48" s="57" t="s">
        <v>721</v>
      </c>
      <c r="BW48" s="38">
        <v>0</v>
      </c>
      <c r="BX48" s="38">
        <v>0</v>
      </c>
      <c r="BY48" s="38" t="s">
        <v>564</v>
      </c>
      <c r="BZ48" s="38" t="s">
        <v>722</v>
      </c>
      <c r="CA48" s="57" t="s">
        <v>723</v>
      </c>
      <c r="CB48" s="57" t="s">
        <v>724</v>
      </c>
      <c r="CC48" s="38" t="s">
        <v>60</v>
      </c>
      <c r="CD48" s="38" t="s">
        <v>563</v>
      </c>
      <c r="CE48" s="6"/>
      <c r="CF48" s="6"/>
      <c r="CG48" s="6"/>
      <c r="CH48" s="6"/>
      <c r="CI48" s="6"/>
      <c r="CJ48" s="6"/>
      <c r="CK48" s="6"/>
      <c r="CL48" s="6"/>
      <c r="CM48" s="6"/>
      <c r="CN48" s="6"/>
      <c r="CO48" s="6"/>
      <c r="CP48" s="6"/>
      <c r="CQ48" s="6"/>
      <c r="CR48" s="6"/>
      <c r="CS48" s="6"/>
      <c r="CT48" s="6"/>
      <c r="CU48" s="6"/>
      <c r="CV48" s="6"/>
      <c r="CW48" s="6"/>
      <c r="CX48" s="6"/>
    </row>
    <row r="49" spans="1:102" s="7" customFormat="1" ht="141.75">
      <c r="A49" s="52">
        <v>35</v>
      </c>
      <c r="B49" s="4" t="s">
        <v>112</v>
      </c>
      <c r="C49" s="4" t="s">
        <v>107</v>
      </c>
      <c r="D49" s="4" t="s">
        <v>123</v>
      </c>
      <c r="E49" s="104" t="s">
        <v>60</v>
      </c>
      <c r="F49" s="33" t="s">
        <v>638</v>
      </c>
      <c r="G49" s="33" t="s">
        <v>639</v>
      </c>
      <c r="H49" s="34">
        <v>1</v>
      </c>
      <c r="I49" s="4">
        <v>0</v>
      </c>
      <c r="J49" s="4" t="s">
        <v>60</v>
      </c>
      <c r="K49" s="4">
        <v>1</v>
      </c>
      <c r="L49" s="4">
        <v>0</v>
      </c>
      <c r="M49" s="33" t="s">
        <v>5</v>
      </c>
      <c r="N49" s="33" t="s">
        <v>5</v>
      </c>
      <c r="O49" s="33" t="s">
        <v>640</v>
      </c>
      <c r="P49" s="32">
        <v>43140</v>
      </c>
      <c r="Q49" s="32">
        <v>43140</v>
      </c>
      <c r="R49" s="35">
        <v>10</v>
      </c>
      <c r="S49" s="35">
        <v>10</v>
      </c>
      <c r="T49" s="54">
        <v>0</v>
      </c>
      <c r="U49" s="54">
        <v>0</v>
      </c>
      <c r="V49" s="55">
        <v>0</v>
      </c>
      <c r="W49" s="55">
        <v>0</v>
      </c>
      <c r="X49" s="56">
        <v>40</v>
      </c>
      <c r="Y49" s="56">
        <v>40</v>
      </c>
      <c r="Z49" s="53">
        <v>50</v>
      </c>
      <c r="AA49" s="53">
        <v>50</v>
      </c>
      <c r="AB49" s="53">
        <v>100</v>
      </c>
      <c r="AC49" s="35">
        <v>100</v>
      </c>
      <c r="AD49" s="35">
        <v>100</v>
      </c>
      <c r="AE49" s="54">
        <v>0</v>
      </c>
      <c r="AF49" s="54">
        <v>0</v>
      </c>
      <c r="AG49" s="55">
        <v>0</v>
      </c>
      <c r="AH49" s="55">
        <v>0</v>
      </c>
      <c r="AI49" s="56">
        <v>200</v>
      </c>
      <c r="AJ49" s="56">
        <v>900</v>
      </c>
      <c r="AK49" s="53">
        <v>300</v>
      </c>
      <c r="AL49" s="53">
        <v>1000</v>
      </c>
      <c r="AM49" s="53">
        <v>1300</v>
      </c>
      <c r="AN49" s="35">
        <v>5</v>
      </c>
      <c r="AO49" s="35">
        <v>5</v>
      </c>
      <c r="AP49" s="54">
        <v>0</v>
      </c>
      <c r="AQ49" s="54">
        <v>0</v>
      </c>
      <c r="AR49" s="55">
        <v>0</v>
      </c>
      <c r="AS49" s="55">
        <v>0</v>
      </c>
      <c r="AT49" s="56">
        <v>15</v>
      </c>
      <c r="AU49" s="56">
        <v>25</v>
      </c>
      <c r="AV49" s="53">
        <v>20</v>
      </c>
      <c r="AW49" s="53">
        <v>30</v>
      </c>
      <c r="AX49" s="53">
        <v>50</v>
      </c>
      <c r="AY49" s="35">
        <v>5</v>
      </c>
      <c r="AZ49" s="35">
        <v>5</v>
      </c>
      <c r="BA49" s="54">
        <v>0</v>
      </c>
      <c r="BB49" s="54">
        <v>0</v>
      </c>
      <c r="BC49" s="55">
        <v>0</v>
      </c>
      <c r="BD49" s="55">
        <v>0</v>
      </c>
      <c r="BE49" s="56">
        <v>20</v>
      </c>
      <c r="BF49" s="56">
        <v>20</v>
      </c>
      <c r="BG49" s="53">
        <v>25</v>
      </c>
      <c r="BH49" s="53">
        <v>25</v>
      </c>
      <c r="BI49" s="53">
        <v>50</v>
      </c>
      <c r="BJ49" s="53">
        <v>395</v>
      </c>
      <c r="BK49" s="53">
        <v>1105</v>
      </c>
      <c r="BL49" s="94">
        <f t="shared" si="2"/>
        <v>1500</v>
      </c>
      <c r="BM49" s="95">
        <v>0</v>
      </c>
      <c r="BN49" s="95">
        <v>0</v>
      </c>
      <c r="BO49" s="95">
        <v>0</v>
      </c>
      <c r="BP49" s="92">
        <v>0</v>
      </c>
      <c r="BQ49" s="92">
        <v>0</v>
      </c>
      <c r="BR49" s="93">
        <v>0</v>
      </c>
      <c r="BS49" s="36">
        <v>18000</v>
      </c>
      <c r="BT49" s="37" t="s">
        <v>641</v>
      </c>
      <c r="BU49" s="57" t="s">
        <v>642</v>
      </c>
      <c r="BV49" s="4" t="s">
        <v>643</v>
      </c>
      <c r="BW49" s="38" t="s">
        <v>60</v>
      </c>
      <c r="BX49" s="38" t="s">
        <v>60</v>
      </c>
      <c r="BY49" s="38" t="s">
        <v>564</v>
      </c>
      <c r="BZ49" s="38" t="s">
        <v>610</v>
      </c>
      <c r="CA49" s="57" t="s">
        <v>644</v>
      </c>
      <c r="CB49" s="57" t="s">
        <v>645</v>
      </c>
      <c r="CC49" s="58" t="s">
        <v>60</v>
      </c>
      <c r="CD49" s="39" t="s">
        <v>563</v>
      </c>
      <c r="CE49" s="6"/>
      <c r="CF49" s="6"/>
      <c r="CG49" s="6"/>
      <c r="CH49" s="6"/>
      <c r="CI49" s="6"/>
      <c r="CJ49" s="6"/>
      <c r="CK49" s="6"/>
      <c r="CL49" s="6"/>
      <c r="CM49" s="6"/>
      <c r="CN49" s="6"/>
      <c r="CO49" s="6"/>
      <c r="CP49" s="6"/>
      <c r="CQ49" s="6"/>
      <c r="CR49" s="6"/>
      <c r="CS49" s="6"/>
      <c r="CT49" s="6"/>
      <c r="CU49" s="6"/>
      <c r="CV49" s="6"/>
      <c r="CW49" s="6"/>
      <c r="CX49" s="6"/>
    </row>
    <row r="50" spans="1:102" s="7" customFormat="1" ht="141.75">
      <c r="A50" s="52">
        <v>36</v>
      </c>
      <c r="B50" s="4" t="s">
        <v>112</v>
      </c>
      <c r="C50" s="4" t="s">
        <v>107</v>
      </c>
      <c r="D50" s="4" t="s">
        <v>123</v>
      </c>
      <c r="E50" s="104" t="s">
        <v>60</v>
      </c>
      <c r="F50" s="33" t="s">
        <v>646</v>
      </c>
      <c r="G50" s="57" t="s">
        <v>647</v>
      </c>
      <c r="H50" s="34">
        <v>1</v>
      </c>
      <c r="I50" s="4">
        <v>0</v>
      </c>
      <c r="J50" s="4" t="s">
        <v>60</v>
      </c>
      <c r="K50" s="4">
        <v>1</v>
      </c>
      <c r="L50" s="4">
        <v>0</v>
      </c>
      <c r="M50" s="78" t="s">
        <v>143</v>
      </c>
      <c r="N50" s="52" t="s">
        <v>229</v>
      </c>
      <c r="O50" s="52" t="s">
        <v>648</v>
      </c>
      <c r="P50" s="32">
        <v>43143</v>
      </c>
      <c r="Q50" s="32">
        <v>43143</v>
      </c>
      <c r="R50" s="35">
        <v>75</v>
      </c>
      <c r="S50" s="35">
        <v>100</v>
      </c>
      <c r="T50" s="54">
        <v>0</v>
      </c>
      <c r="U50" s="54">
        <v>0</v>
      </c>
      <c r="V50" s="55">
        <v>0</v>
      </c>
      <c r="W50" s="55">
        <v>0</v>
      </c>
      <c r="X50" s="56">
        <v>20</v>
      </c>
      <c r="Y50" s="56">
        <v>20</v>
      </c>
      <c r="Z50" s="53">
        <v>95</v>
      </c>
      <c r="AA50" s="53">
        <v>120</v>
      </c>
      <c r="AB50" s="53">
        <v>215</v>
      </c>
      <c r="AC50" s="35">
        <v>20</v>
      </c>
      <c r="AD50" s="35">
        <v>25</v>
      </c>
      <c r="AE50" s="54">
        <v>0</v>
      </c>
      <c r="AF50" s="54">
        <v>0</v>
      </c>
      <c r="AG50" s="55">
        <v>0</v>
      </c>
      <c r="AH50" s="55">
        <v>0</v>
      </c>
      <c r="AI50" s="56">
        <v>5</v>
      </c>
      <c r="AJ50" s="56">
        <v>5</v>
      </c>
      <c r="AK50" s="53">
        <v>25</v>
      </c>
      <c r="AL50" s="53">
        <v>30</v>
      </c>
      <c r="AM50" s="53">
        <v>55</v>
      </c>
      <c r="AN50" s="35">
        <v>10</v>
      </c>
      <c r="AO50" s="35">
        <v>5</v>
      </c>
      <c r="AP50" s="54">
        <v>0</v>
      </c>
      <c r="AQ50" s="54">
        <v>0</v>
      </c>
      <c r="AR50" s="55">
        <v>0</v>
      </c>
      <c r="AS50" s="55">
        <v>0</v>
      </c>
      <c r="AT50" s="56">
        <v>0</v>
      </c>
      <c r="AU50" s="56">
        <v>0</v>
      </c>
      <c r="AV50" s="53">
        <v>10</v>
      </c>
      <c r="AW50" s="53">
        <v>5</v>
      </c>
      <c r="AX50" s="53">
        <v>15</v>
      </c>
      <c r="AY50" s="35">
        <v>10</v>
      </c>
      <c r="AZ50" s="35">
        <v>5</v>
      </c>
      <c r="BA50" s="54">
        <v>0</v>
      </c>
      <c r="BB50" s="54">
        <v>0</v>
      </c>
      <c r="BC50" s="55">
        <v>0</v>
      </c>
      <c r="BD50" s="55">
        <v>0</v>
      </c>
      <c r="BE50" s="56">
        <v>5</v>
      </c>
      <c r="BF50" s="56">
        <v>5</v>
      </c>
      <c r="BG50" s="53">
        <v>15</v>
      </c>
      <c r="BH50" s="53">
        <v>10</v>
      </c>
      <c r="BI50" s="53">
        <v>25</v>
      </c>
      <c r="BJ50" s="53">
        <v>145</v>
      </c>
      <c r="BK50" s="53">
        <v>165</v>
      </c>
      <c r="BL50" s="94">
        <f t="shared" si="2"/>
        <v>310</v>
      </c>
      <c r="BM50" s="95">
        <v>0</v>
      </c>
      <c r="BN50" s="95">
        <v>4</v>
      </c>
      <c r="BO50" s="95">
        <v>6</v>
      </c>
      <c r="BP50" s="92">
        <v>0</v>
      </c>
      <c r="BQ50" s="92">
        <v>10080</v>
      </c>
      <c r="BR50" s="93">
        <v>10080</v>
      </c>
      <c r="BS50" s="36">
        <v>625</v>
      </c>
      <c r="BT50" s="37" t="s">
        <v>649</v>
      </c>
      <c r="BU50" s="38" t="s">
        <v>60</v>
      </c>
      <c r="BV50" s="38" t="s">
        <v>60</v>
      </c>
      <c r="BW50" s="38" t="s">
        <v>60</v>
      </c>
      <c r="BX50" s="38" t="s">
        <v>60</v>
      </c>
      <c r="BY50" s="38" t="s">
        <v>60</v>
      </c>
      <c r="BZ50" s="38" t="s">
        <v>650</v>
      </c>
      <c r="CA50" s="38" t="s">
        <v>651</v>
      </c>
      <c r="CB50" s="57" t="s">
        <v>652</v>
      </c>
      <c r="CC50" s="58" t="s">
        <v>60</v>
      </c>
      <c r="CD50" s="39" t="s">
        <v>563</v>
      </c>
      <c r="CE50" s="6"/>
      <c r="CF50" s="6"/>
      <c r="CG50" s="6"/>
      <c r="CH50" s="6"/>
      <c r="CI50" s="6"/>
      <c r="CJ50" s="6"/>
      <c r="CK50" s="6"/>
      <c r="CL50" s="6"/>
      <c r="CM50" s="6"/>
      <c r="CN50" s="6"/>
      <c r="CO50" s="6"/>
      <c r="CP50" s="6"/>
      <c r="CQ50" s="6"/>
      <c r="CR50" s="6"/>
      <c r="CS50" s="6"/>
      <c r="CT50" s="6"/>
      <c r="CU50" s="6"/>
      <c r="CV50" s="6"/>
      <c r="CW50" s="6"/>
      <c r="CX50" s="6"/>
    </row>
    <row r="51" spans="1:102" s="7" customFormat="1" ht="141.75">
      <c r="A51" s="52">
        <v>37</v>
      </c>
      <c r="B51" s="4" t="s">
        <v>112</v>
      </c>
      <c r="C51" s="4" t="s">
        <v>107</v>
      </c>
      <c r="D51" s="4" t="s">
        <v>123</v>
      </c>
      <c r="E51" s="104" t="s">
        <v>60</v>
      </c>
      <c r="F51" s="33" t="s">
        <v>646</v>
      </c>
      <c r="G51" s="57" t="s">
        <v>647</v>
      </c>
      <c r="H51" s="34">
        <v>1</v>
      </c>
      <c r="I51" s="4">
        <v>0</v>
      </c>
      <c r="J51" s="4" t="s">
        <v>60</v>
      </c>
      <c r="K51" s="4">
        <v>1</v>
      </c>
      <c r="L51" s="4">
        <v>0</v>
      </c>
      <c r="M51" s="78" t="s">
        <v>143</v>
      </c>
      <c r="N51" s="52" t="s">
        <v>245</v>
      </c>
      <c r="O51" s="52" t="s">
        <v>648</v>
      </c>
      <c r="P51" s="32">
        <v>43144</v>
      </c>
      <c r="Q51" s="32">
        <v>43144</v>
      </c>
      <c r="R51" s="35">
        <v>20</v>
      </c>
      <c r="S51" s="35">
        <v>40</v>
      </c>
      <c r="T51" s="54">
        <v>0</v>
      </c>
      <c r="U51" s="54">
        <v>0</v>
      </c>
      <c r="V51" s="55">
        <v>0</v>
      </c>
      <c r="W51" s="55">
        <v>0</v>
      </c>
      <c r="X51" s="56">
        <v>10</v>
      </c>
      <c r="Y51" s="56">
        <v>5</v>
      </c>
      <c r="Z51" s="53">
        <v>30</v>
      </c>
      <c r="AA51" s="53">
        <v>45</v>
      </c>
      <c r="AB51" s="53">
        <v>75</v>
      </c>
      <c r="AC51" s="35">
        <v>5</v>
      </c>
      <c r="AD51" s="35">
        <v>5</v>
      </c>
      <c r="AE51" s="54">
        <v>0</v>
      </c>
      <c r="AF51" s="54">
        <v>0</v>
      </c>
      <c r="AG51" s="55">
        <v>0</v>
      </c>
      <c r="AH51" s="55">
        <v>0</v>
      </c>
      <c r="AI51" s="56">
        <v>5</v>
      </c>
      <c r="AJ51" s="56">
        <v>5</v>
      </c>
      <c r="AK51" s="53">
        <v>10</v>
      </c>
      <c r="AL51" s="53">
        <v>10</v>
      </c>
      <c r="AM51" s="53">
        <v>20</v>
      </c>
      <c r="AN51" s="35">
        <v>5</v>
      </c>
      <c r="AO51" s="35">
        <v>5</v>
      </c>
      <c r="AP51" s="54">
        <v>0</v>
      </c>
      <c r="AQ51" s="54">
        <v>0</v>
      </c>
      <c r="AR51" s="55">
        <v>0</v>
      </c>
      <c r="AS51" s="55">
        <v>0</v>
      </c>
      <c r="AT51" s="56">
        <v>5</v>
      </c>
      <c r="AU51" s="56">
        <v>5</v>
      </c>
      <c r="AV51" s="53">
        <v>10</v>
      </c>
      <c r="AW51" s="53">
        <v>10</v>
      </c>
      <c r="AX51" s="53">
        <v>20</v>
      </c>
      <c r="AY51" s="35">
        <v>5</v>
      </c>
      <c r="AZ51" s="35">
        <v>5</v>
      </c>
      <c r="BA51" s="54">
        <v>0</v>
      </c>
      <c r="BB51" s="54">
        <v>0</v>
      </c>
      <c r="BC51" s="55">
        <v>0</v>
      </c>
      <c r="BD51" s="55">
        <v>0</v>
      </c>
      <c r="BE51" s="56">
        <v>5</v>
      </c>
      <c r="BF51" s="56">
        <v>5</v>
      </c>
      <c r="BG51" s="53">
        <v>10</v>
      </c>
      <c r="BH51" s="53">
        <v>10</v>
      </c>
      <c r="BI51" s="53">
        <v>20</v>
      </c>
      <c r="BJ51" s="53">
        <v>60</v>
      </c>
      <c r="BK51" s="53">
        <v>75</v>
      </c>
      <c r="BL51" s="94">
        <f t="shared" si="2"/>
        <v>135</v>
      </c>
      <c r="BM51" s="95">
        <v>0</v>
      </c>
      <c r="BN51" s="95">
        <v>0</v>
      </c>
      <c r="BO51" s="95">
        <v>0</v>
      </c>
      <c r="BP51" s="92">
        <v>0</v>
      </c>
      <c r="BQ51" s="92">
        <v>0</v>
      </c>
      <c r="BR51" s="93">
        <v>0</v>
      </c>
      <c r="BS51" s="36">
        <v>0</v>
      </c>
      <c r="BT51" s="37" t="s">
        <v>649</v>
      </c>
      <c r="BU51" s="38" t="s">
        <v>60</v>
      </c>
      <c r="BV51" s="38" t="s">
        <v>60</v>
      </c>
      <c r="BW51" s="38" t="s">
        <v>60</v>
      </c>
      <c r="BX51" s="38" t="s">
        <v>60</v>
      </c>
      <c r="BY51" s="38" t="s">
        <v>60</v>
      </c>
      <c r="BZ51" s="38" t="s">
        <v>650</v>
      </c>
      <c r="CA51" s="38" t="s">
        <v>651</v>
      </c>
      <c r="CB51" s="57" t="s">
        <v>652</v>
      </c>
      <c r="CC51" s="58" t="s">
        <v>60</v>
      </c>
      <c r="CD51" s="39" t="s">
        <v>563</v>
      </c>
      <c r="CE51" s="6"/>
      <c r="CF51" s="6"/>
      <c r="CG51" s="6"/>
      <c r="CH51" s="6"/>
      <c r="CI51" s="6"/>
      <c r="CJ51" s="6"/>
      <c r="CK51" s="6"/>
      <c r="CL51" s="6"/>
      <c r="CM51" s="6"/>
      <c r="CN51" s="6"/>
      <c r="CO51" s="6"/>
      <c r="CP51" s="6"/>
      <c r="CQ51" s="6"/>
      <c r="CR51" s="6"/>
      <c r="CS51" s="6"/>
      <c r="CT51" s="6"/>
      <c r="CU51" s="6"/>
      <c r="CV51" s="6"/>
      <c r="CW51" s="6"/>
      <c r="CX51" s="6"/>
    </row>
    <row r="52" spans="1:102" s="7" customFormat="1" ht="141.75">
      <c r="A52" s="52">
        <v>38</v>
      </c>
      <c r="B52" s="4" t="s">
        <v>112</v>
      </c>
      <c r="C52" s="4" t="s">
        <v>107</v>
      </c>
      <c r="D52" s="4" t="s">
        <v>123</v>
      </c>
      <c r="E52" s="104" t="s">
        <v>60</v>
      </c>
      <c r="F52" s="33" t="s">
        <v>646</v>
      </c>
      <c r="G52" s="57" t="s">
        <v>647</v>
      </c>
      <c r="H52" s="34">
        <v>1</v>
      </c>
      <c r="I52" s="4">
        <v>0</v>
      </c>
      <c r="J52" s="4" t="s">
        <v>60</v>
      </c>
      <c r="K52" s="4">
        <v>1</v>
      </c>
      <c r="L52" s="4">
        <v>0</v>
      </c>
      <c r="M52" s="78" t="s">
        <v>143</v>
      </c>
      <c r="N52" s="52" t="s">
        <v>226</v>
      </c>
      <c r="O52" s="52" t="s">
        <v>648</v>
      </c>
      <c r="P52" s="32">
        <v>43145</v>
      </c>
      <c r="Q52" s="32">
        <v>43145</v>
      </c>
      <c r="R52" s="35">
        <v>125</v>
      </c>
      <c r="S52" s="35">
        <v>150</v>
      </c>
      <c r="T52" s="54">
        <v>0</v>
      </c>
      <c r="U52" s="54">
        <v>0</v>
      </c>
      <c r="V52" s="55">
        <v>0</v>
      </c>
      <c r="W52" s="55">
        <v>0</v>
      </c>
      <c r="X52" s="56">
        <v>20</v>
      </c>
      <c r="Y52" s="56">
        <v>25</v>
      </c>
      <c r="Z52" s="53">
        <v>145</v>
      </c>
      <c r="AA52" s="53">
        <v>175</v>
      </c>
      <c r="AB52" s="53">
        <v>320</v>
      </c>
      <c r="AC52" s="35">
        <v>0</v>
      </c>
      <c r="AD52" s="35">
        <v>0</v>
      </c>
      <c r="AE52" s="54">
        <v>0</v>
      </c>
      <c r="AF52" s="54">
        <v>0</v>
      </c>
      <c r="AG52" s="55">
        <v>0</v>
      </c>
      <c r="AH52" s="55">
        <v>0</v>
      </c>
      <c r="AI52" s="56">
        <v>0</v>
      </c>
      <c r="AJ52" s="56">
        <v>0</v>
      </c>
      <c r="AK52" s="53">
        <v>0</v>
      </c>
      <c r="AL52" s="53">
        <v>0</v>
      </c>
      <c r="AM52" s="53">
        <v>0</v>
      </c>
      <c r="AN52" s="35">
        <v>0</v>
      </c>
      <c r="AO52" s="35">
        <v>0</v>
      </c>
      <c r="AP52" s="54">
        <v>0</v>
      </c>
      <c r="AQ52" s="54">
        <v>0</v>
      </c>
      <c r="AR52" s="55">
        <v>0</v>
      </c>
      <c r="AS52" s="55">
        <v>0</v>
      </c>
      <c r="AT52" s="56">
        <v>0</v>
      </c>
      <c r="AU52" s="56">
        <v>0</v>
      </c>
      <c r="AV52" s="53">
        <v>0</v>
      </c>
      <c r="AW52" s="53">
        <v>0</v>
      </c>
      <c r="AX52" s="53">
        <v>0</v>
      </c>
      <c r="AY52" s="35">
        <v>0</v>
      </c>
      <c r="AZ52" s="35">
        <v>0</v>
      </c>
      <c r="BA52" s="54">
        <v>0</v>
      </c>
      <c r="BB52" s="54">
        <v>0</v>
      </c>
      <c r="BC52" s="55">
        <v>0</v>
      </c>
      <c r="BD52" s="55">
        <v>0</v>
      </c>
      <c r="BE52" s="56">
        <v>0</v>
      </c>
      <c r="BF52" s="56">
        <v>0</v>
      </c>
      <c r="BG52" s="53">
        <v>0</v>
      </c>
      <c r="BH52" s="53">
        <v>0</v>
      </c>
      <c r="BI52" s="53">
        <v>0</v>
      </c>
      <c r="BJ52" s="53">
        <v>145</v>
      </c>
      <c r="BK52" s="53">
        <v>175</v>
      </c>
      <c r="BL52" s="94">
        <f t="shared" si="2"/>
        <v>320</v>
      </c>
      <c r="BM52" s="95">
        <v>0</v>
      </c>
      <c r="BN52" s="95">
        <v>0</v>
      </c>
      <c r="BO52" s="95">
        <v>0</v>
      </c>
      <c r="BP52" s="92">
        <v>0</v>
      </c>
      <c r="BQ52" s="92">
        <v>0</v>
      </c>
      <c r="BR52" s="93">
        <v>0</v>
      </c>
      <c r="BS52" s="36">
        <v>0</v>
      </c>
      <c r="BT52" s="37" t="s">
        <v>649</v>
      </c>
      <c r="BU52" s="38" t="s">
        <v>60</v>
      </c>
      <c r="BV52" s="38" t="s">
        <v>60</v>
      </c>
      <c r="BW52" s="38" t="s">
        <v>60</v>
      </c>
      <c r="BX52" s="38" t="s">
        <v>60</v>
      </c>
      <c r="BY52" s="38" t="s">
        <v>60</v>
      </c>
      <c r="BZ52" s="38" t="s">
        <v>650</v>
      </c>
      <c r="CA52" s="38" t="s">
        <v>651</v>
      </c>
      <c r="CB52" s="57" t="s">
        <v>652</v>
      </c>
      <c r="CC52" s="58" t="s">
        <v>60</v>
      </c>
      <c r="CD52" s="39" t="s">
        <v>563</v>
      </c>
      <c r="CE52" s="6"/>
      <c r="CF52" s="6"/>
      <c r="CG52" s="6"/>
      <c r="CH52" s="6"/>
      <c r="CI52" s="6"/>
      <c r="CJ52" s="6"/>
      <c r="CK52" s="6"/>
      <c r="CL52" s="6"/>
      <c r="CM52" s="6"/>
      <c r="CN52" s="6"/>
      <c r="CO52" s="6"/>
      <c r="CP52" s="6"/>
      <c r="CQ52" s="6"/>
      <c r="CR52" s="6"/>
      <c r="CS52" s="6"/>
      <c r="CT52" s="6"/>
      <c r="CU52" s="6"/>
      <c r="CV52" s="6"/>
      <c r="CW52" s="6"/>
      <c r="CX52" s="6"/>
    </row>
    <row r="53" spans="1:102" s="7" customFormat="1" ht="141.75">
      <c r="A53" s="52">
        <v>39</v>
      </c>
      <c r="B53" s="4" t="s">
        <v>112</v>
      </c>
      <c r="C53" s="4" t="s">
        <v>107</v>
      </c>
      <c r="D53" s="4" t="s">
        <v>123</v>
      </c>
      <c r="E53" s="104" t="s">
        <v>60</v>
      </c>
      <c r="F53" s="33" t="s">
        <v>646</v>
      </c>
      <c r="G53" s="57" t="s">
        <v>647</v>
      </c>
      <c r="H53" s="34">
        <v>1</v>
      </c>
      <c r="I53" s="4">
        <v>0</v>
      </c>
      <c r="J53" s="4" t="s">
        <v>60</v>
      </c>
      <c r="K53" s="4">
        <v>1</v>
      </c>
      <c r="L53" s="4">
        <v>0</v>
      </c>
      <c r="M53" s="78" t="s">
        <v>143</v>
      </c>
      <c r="N53" s="52" t="s">
        <v>235</v>
      </c>
      <c r="O53" s="52" t="s">
        <v>648</v>
      </c>
      <c r="P53" s="32">
        <v>43146</v>
      </c>
      <c r="Q53" s="32">
        <v>43146</v>
      </c>
      <c r="R53" s="35">
        <v>250</v>
      </c>
      <c r="S53" s="35">
        <v>275</v>
      </c>
      <c r="T53" s="54">
        <v>0</v>
      </c>
      <c r="U53" s="54">
        <v>0</v>
      </c>
      <c r="V53" s="55">
        <v>0</v>
      </c>
      <c r="W53" s="55">
        <v>0</v>
      </c>
      <c r="X53" s="56">
        <v>25</v>
      </c>
      <c r="Y53" s="56">
        <v>30</v>
      </c>
      <c r="Z53" s="53">
        <v>275</v>
      </c>
      <c r="AA53" s="53">
        <v>305</v>
      </c>
      <c r="AB53" s="53">
        <v>580</v>
      </c>
      <c r="AC53" s="35">
        <v>75</v>
      </c>
      <c r="AD53" s="35">
        <v>40</v>
      </c>
      <c r="AE53" s="54">
        <v>0</v>
      </c>
      <c r="AF53" s="54">
        <v>0</v>
      </c>
      <c r="AG53" s="55">
        <v>0</v>
      </c>
      <c r="AH53" s="55">
        <v>0</v>
      </c>
      <c r="AI53" s="56">
        <v>10</v>
      </c>
      <c r="AJ53" s="56">
        <v>10</v>
      </c>
      <c r="AK53" s="53">
        <v>85</v>
      </c>
      <c r="AL53" s="53">
        <v>50</v>
      </c>
      <c r="AM53" s="53">
        <v>135</v>
      </c>
      <c r="AN53" s="35">
        <v>15</v>
      </c>
      <c r="AO53" s="35">
        <v>20</v>
      </c>
      <c r="AP53" s="54">
        <v>0</v>
      </c>
      <c r="AQ53" s="54">
        <v>0</v>
      </c>
      <c r="AR53" s="55">
        <v>0</v>
      </c>
      <c r="AS53" s="55">
        <v>0</v>
      </c>
      <c r="AT53" s="56">
        <v>5</v>
      </c>
      <c r="AU53" s="56">
        <v>5</v>
      </c>
      <c r="AV53" s="53">
        <v>20</v>
      </c>
      <c r="AW53" s="53">
        <v>25</v>
      </c>
      <c r="AX53" s="53">
        <v>45</v>
      </c>
      <c r="AY53" s="35">
        <v>20</v>
      </c>
      <c r="AZ53" s="35">
        <v>10</v>
      </c>
      <c r="BA53" s="54">
        <v>0</v>
      </c>
      <c r="BB53" s="54">
        <v>0</v>
      </c>
      <c r="BC53" s="55">
        <v>0</v>
      </c>
      <c r="BD53" s="55">
        <v>0</v>
      </c>
      <c r="BE53" s="56">
        <v>5</v>
      </c>
      <c r="BF53" s="56">
        <v>5</v>
      </c>
      <c r="BG53" s="53">
        <v>25</v>
      </c>
      <c r="BH53" s="53">
        <v>15</v>
      </c>
      <c r="BI53" s="53">
        <v>40</v>
      </c>
      <c r="BJ53" s="53">
        <v>405</v>
      </c>
      <c r="BK53" s="53">
        <v>395</v>
      </c>
      <c r="BL53" s="94">
        <f t="shared" si="2"/>
        <v>800</v>
      </c>
      <c r="BM53" s="95">
        <v>0</v>
      </c>
      <c r="BN53" s="95">
        <v>0</v>
      </c>
      <c r="BO53" s="95">
        <v>0</v>
      </c>
      <c r="BP53" s="92">
        <v>0</v>
      </c>
      <c r="BQ53" s="92">
        <v>0</v>
      </c>
      <c r="BR53" s="93">
        <v>0</v>
      </c>
      <c r="BS53" s="36">
        <v>0</v>
      </c>
      <c r="BT53" s="37" t="s">
        <v>649</v>
      </c>
      <c r="BU53" s="38" t="s">
        <v>60</v>
      </c>
      <c r="BV53" s="38" t="s">
        <v>60</v>
      </c>
      <c r="BW53" s="38" t="s">
        <v>60</v>
      </c>
      <c r="BX53" s="38" t="s">
        <v>60</v>
      </c>
      <c r="BY53" s="38" t="s">
        <v>60</v>
      </c>
      <c r="BZ53" s="38" t="s">
        <v>650</v>
      </c>
      <c r="CA53" s="38" t="s">
        <v>651</v>
      </c>
      <c r="CB53" s="57" t="s">
        <v>652</v>
      </c>
      <c r="CC53" s="58" t="s">
        <v>60</v>
      </c>
      <c r="CD53" s="39" t="s">
        <v>563</v>
      </c>
      <c r="CE53" s="6"/>
      <c r="CF53" s="6"/>
      <c r="CG53" s="6"/>
      <c r="CH53" s="6"/>
      <c r="CI53" s="6"/>
      <c r="CJ53" s="6"/>
      <c r="CK53" s="6"/>
      <c r="CL53" s="6"/>
      <c r="CM53" s="6"/>
      <c r="CN53" s="6"/>
      <c r="CO53" s="6"/>
      <c r="CP53" s="6"/>
      <c r="CQ53" s="6"/>
      <c r="CR53" s="6"/>
      <c r="CS53" s="6"/>
      <c r="CT53" s="6"/>
      <c r="CU53" s="6"/>
      <c r="CV53" s="6"/>
      <c r="CW53" s="6"/>
      <c r="CX53" s="6"/>
    </row>
    <row r="54" spans="1:102" s="7" customFormat="1" ht="141.75">
      <c r="A54" s="52">
        <v>40</v>
      </c>
      <c r="B54" s="4" t="s">
        <v>112</v>
      </c>
      <c r="C54" s="4" t="s">
        <v>107</v>
      </c>
      <c r="D54" s="4" t="s">
        <v>123</v>
      </c>
      <c r="E54" s="104" t="s">
        <v>60</v>
      </c>
      <c r="F54" s="33" t="s">
        <v>653</v>
      </c>
      <c r="G54" s="57" t="s">
        <v>647</v>
      </c>
      <c r="H54" s="34">
        <v>0</v>
      </c>
      <c r="I54" s="4">
        <v>1</v>
      </c>
      <c r="J54" s="4" t="s">
        <v>654</v>
      </c>
      <c r="K54" s="4">
        <v>1</v>
      </c>
      <c r="L54" s="4">
        <v>0</v>
      </c>
      <c r="M54" s="78" t="s">
        <v>140</v>
      </c>
      <c r="N54" s="52" t="s">
        <v>135</v>
      </c>
      <c r="O54" s="52" t="s">
        <v>655</v>
      </c>
      <c r="P54" s="32">
        <v>43144</v>
      </c>
      <c r="Q54" s="32">
        <v>43144</v>
      </c>
      <c r="R54" s="35">
        <v>40</v>
      </c>
      <c r="S54" s="35">
        <v>40</v>
      </c>
      <c r="T54" s="54">
        <v>0</v>
      </c>
      <c r="U54" s="54">
        <v>0</v>
      </c>
      <c r="V54" s="55">
        <v>0</v>
      </c>
      <c r="W54" s="55">
        <v>0</v>
      </c>
      <c r="X54" s="56">
        <v>250</v>
      </c>
      <c r="Y54" s="56">
        <v>275</v>
      </c>
      <c r="Z54" s="53">
        <v>290</v>
      </c>
      <c r="AA54" s="53">
        <v>315</v>
      </c>
      <c r="AB54" s="53">
        <v>605</v>
      </c>
      <c r="AC54" s="35">
        <v>5</v>
      </c>
      <c r="AD54" s="35">
        <v>5</v>
      </c>
      <c r="AE54" s="54">
        <v>0</v>
      </c>
      <c r="AF54" s="54">
        <v>0</v>
      </c>
      <c r="AG54" s="55">
        <v>0</v>
      </c>
      <c r="AH54" s="55">
        <v>0</v>
      </c>
      <c r="AI54" s="56">
        <v>40</v>
      </c>
      <c r="AJ54" s="56">
        <v>40</v>
      </c>
      <c r="AK54" s="53">
        <v>45</v>
      </c>
      <c r="AL54" s="53">
        <v>45</v>
      </c>
      <c r="AM54" s="53">
        <v>90</v>
      </c>
      <c r="AN54" s="35">
        <v>5</v>
      </c>
      <c r="AO54" s="35">
        <v>5</v>
      </c>
      <c r="AP54" s="54">
        <v>0</v>
      </c>
      <c r="AQ54" s="54">
        <v>0</v>
      </c>
      <c r="AR54" s="55">
        <v>0</v>
      </c>
      <c r="AS54" s="55">
        <v>0</v>
      </c>
      <c r="AT54" s="56">
        <v>20</v>
      </c>
      <c r="AU54" s="56">
        <v>20</v>
      </c>
      <c r="AV54" s="53">
        <v>25</v>
      </c>
      <c r="AW54" s="53">
        <v>25</v>
      </c>
      <c r="AX54" s="53">
        <v>50</v>
      </c>
      <c r="AY54" s="35">
        <v>5</v>
      </c>
      <c r="AZ54" s="35">
        <v>5</v>
      </c>
      <c r="BA54" s="54">
        <v>0</v>
      </c>
      <c r="BB54" s="54">
        <v>0</v>
      </c>
      <c r="BC54" s="55">
        <v>0</v>
      </c>
      <c r="BD54" s="55">
        <v>0</v>
      </c>
      <c r="BE54" s="56">
        <v>25</v>
      </c>
      <c r="BF54" s="56">
        <v>20</v>
      </c>
      <c r="BG54" s="53">
        <v>30</v>
      </c>
      <c r="BH54" s="53">
        <v>25</v>
      </c>
      <c r="BI54" s="53">
        <v>55</v>
      </c>
      <c r="BJ54" s="53">
        <v>390</v>
      </c>
      <c r="BK54" s="53">
        <v>410</v>
      </c>
      <c r="BL54" s="94">
        <f t="shared" si="2"/>
        <v>800</v>
      </c>
      <c r="BM54" s="95">
        <v>2</v>
      </c>
      <c r="BN54" s="95">
        <v>4</v>
      </c>
      <c r="BO54" s="95">
        <v>2</v>
      </c>
      <c r="BP54" s="92">
        <v>1680</v>
      </c>
      <c r="BQ54" s="92">
        <v>3360</v>
      </c>
      <c r="BR54" s="93">
        <v>5040</v>
      </c>
      <c r="BS54" s="36">
        <v>125</v>
      </c>
      <c r="BT54" s="37" t="s">
        <v>649</v>
      </c>
      <c r="BU54" s="38" t="s">
        <v>60</v>
      </c>
      <c r="BV54" s="38" t="s">
        <v>60</v>
      </c>
      <c r="BW54" s="38" t="s">
        <v>60</v>
      </c>
      <c r="BX54" s="38" t="s">
        <v>60</v>
      </c>
      <c r="BY54" s="38" t="s">
        <v>60</v>
      </c>
      <c r="BZ54" s="38" t="s">
        <v>656</v>
      </c>
      <c r="CA54" s="38" t="s">
        <v>651</v>
      </c>
      <c r="CB54" s="57" t="s">
        <v>652</v>
      </c>
      <c r="CC54" s="58" t="s">
        <v>60</v>
      </c>
      <c r="CD54" s="39" t="s">
        <v>563</v>
      </c>
      <c r="CE54" s="6"/>
      <c r="CF54" s="6"/>
      <c r="CG54" s="6"/>
      <c r="CH54" s="6"/>
      <c r="CI54" s="6"/>
      <c r="CJ54" s="6"/>
      <c r="CK54" s="6"/>
      <c r="CL54" s="6"/>
      <c r="CM54" s="6"/>
      <c r="CN54" s="6"/>
      <c r="CO54" s="6"/>
      <c r="CP54" s="6"/>
      <c r="CQ54" s="6"/>
      <c r="CR54" s="6"/>
      <c r="CS54" s="6"/>
      <c r="CT54" s="6"/>
      <c r="CU54" s="6"/>
      <c r="CV54" s="6"/>
      <c r="CW54" s="6"/>
      <c r="CX54" s="6"/>
    </row>
    <row r="55" spans="1:102" s="7" customFormat="1" ht="141.75">
      <c r="A55" s="52">
        <v>41</v>
      </c>
      <c r="B55" s="4" t="s">
        <v>112</v>
      </c>
      <c r="C55" s="4" t="s">
        <v>107</v>
      </c>
      <c r="D55" s="4" t="s">
        <v>123</v>
      </c>
      <c r="E55" s="104" t="s">
        <v>60</v>
      </c>
      <c r="F55" s="33" t="s">
        <v>653</v>
      </c>
      <c r="G55" s="57" t="s">
        <v>647</v>
      </c>
      <c r="H55" s="34">
        <v>0</v>
      </c>
      <c r="I55" s="4">
        <v>1</v>
      </c>
      <c r="J55" s="4" t="s">
        <v>657</v>
      </c>
      <c r="K55" s="4">
        <v>1</v>
      </c>
      <c r="L55" s="4">
        <v>0</v>
      </c>
      <c r="M55" s="52" t="s">
        <v>5</v>
      </c>
      <c r="N55" s="52" t="s">
        <v>5</v>
      </c>
      <c r="O55" s="52" t="s">
        <v>658</v>
      </c>
      <c r="P55" s="32">
        <v>43145</v>
      </c>
      <c r="Q55" s="32">
        <v>43145</v>
      </c>
      <c r="R55" s="35">
        <v>0</v>
      </c>
      <c r="S55" s="35">
        <v>0</v>
      </c>
      <c r="T55" s="54">
        <v>0</v>
      </c>
      <c r="U55" s="54">
        <v>0</v>
      </c>
      <c r="V55" s="55">
        <v>0</v>
      </c>
      <c r="W55" s="55">
        <v>0</v>
      </c>
      <c r="X55" s="56">
        <v>0</v>
      </c>
      <c r="Y55" s="56">
        <v>0</v>
      </c>
      <c r="Z55" s="53">
        <v>0</v>
      </c>
      <c r="AA55" s="53">
        <v>0</v>
      </c>
      <c r="AB55" s="53">
        <v>0</v>
      </c>
      <c r="AC55" s="35">
        <v>5</v>
      </c>
      <c r="AD55" s="35">
        <v>5</v>
      </c>
      <c r="AE55" s="54">
        <v>0</v>
      </c>
      <c r="AF55" s="54">
        <v>0</v>
      </c>
      <c r="AG55" s="55">
        <v>0</v>
      </c>
      <c r="AH55" s="55">
        <v>0</v>
      </c>
      <c r="AI55" s="56">
        <v>15</v>
      </c>
      <c r="AJ55" s="56">
        <v>10</v>
      </c>
      <c r="AK55" s="53">
        <v>20</v>
      </c>
      <c r="AL55" s="53">
        <v>15</v>
      </c>
      <c r="AM55" s="53">
        <v>35</v>
      </c>
      <c r="AN55" s="35">
        <v>5</v>
      </c>
      <c r="AO55" s="35">
        <v>5</v>
      </c>
      <c r="AP55" s="54">
        <v>0</v>
      </c>
      <c r="AQ55" s="54">
        <v>0</v>
      </c>
      <c r="AR55" s="55">
        <v>0</v>
      </c>
      <c r="AS55" s="55">
        <v>0</v>
      </c>
      <c r="AT55" s="56">
        <v>15</v>
      </c>
      <c r="AU55" s="56">
        <v>15</v>
      </c>
      <c r="AV55" s="53">
        <v>20</v>
      </c>
      <c r="AW55" s="53">
        <v>20</v>
      </c>
      <c r="AX55" s="53">
        <v>40</v>
      </c>
      <c r="AY55" s="35">
        <v>0</v>
      </c>
      <c r="AZ55" s="35">
        <v>5</v>
      </c>
      <c r="BA55" s="54">
        <v>0</v>
      </c>
      <c r="BB55" s="54">
        <v>0</v>
      </c>
      <c r="BC55" s="55">
        <v>0</v>
      </c>
      <c r="BD55" s="55">
        <v>0</v>
      </c>
      <c r="BE55" s="56">
        <v>25</v>
      </c>
      <c r="BF55" s="56">
        <v>25</v>
      </c>
      <c r="BG55" s="53">
        <v>25</v>
      </c>
      <c r="BH55" s="53">
        <v>30</v>
      </c>
      <c r="BI55" s="53">
        <v>55</v>
      </c>
      <c r="BJ55" s="53">
        <v>65</v>
      </c>
      <c r="BK55" s="53">
        <v>65</v>
      </c>
      <c r="BL55" s="94">
        <f t="shared" si="2"/>
        <v>130</v>
      </c>
      <c r="BM55" s="95">
        <v>0</v>
      </c>
      <c r="BN55" s="95">
        <v>0</v>
      </c>
      <c r="BO55" s="95">
        <v>0</v>
      </c>
      <c r="BP55" s="92">
        <v>0</v>
      </c>
      <c r="BQ55" s="92">
        <v>0</v>
      </c>
      <c r="BR55" s="93">
        <v>0</v>
      </c>
      <c r="BS55" s="36">
        <v>0</v>
      </c>
      <c r="BT55" s="37" t="s">
        <v>649</v>
      </c>
      <c r="BU55" s="38" t="s">
        <v>60</v>
      </c>
      <c r="BV55" s="38" t="s">
        <v>60</v>
      </c>
      <c r="BW55" s="38" t="s">
        <v>60</v>
      </c>
      <c r="BX55" s="38" t="s">
        <v>60</v>
      </c>
      <c r="BY55" s="38" t="s">
        <v>60</v>
      </c>
      <c r="BZ55" s="38" t="s">
        <v>659</v>
      </c>
      <c r="CA55" s="58" t="s">
        <v>60</v>
      </c>
      <c r="CB55" s="57" t="s">
        <v>660</v>
      </c>
      <c r="CC55" s="58" t="s">
        <v>60</v>
      </c>
      <c r="CD55" s="39" t="s">
        <v>563</v>
      </c>
      <c r="CE55" s="6"/>
      <c r="CF55" s="6"/>
      <c r="CG55" s="6"/>
      <c r="CH55" s="6"/>
      <c r="CI55" s="6"/>
      <c r="CJ55" s="6"/>
      <c r="CK55" s="6"/>
      <c r="CL55" s="6"/>
      <c r="CM55" s="6"/>
      <c r="CN55" s="6"/>
      <c r="CO55" s="6"/>
      <c r="CP55" s="6"/>
      <c r="CQ55" s="6"/>
      <c r="CR55" s="6"/>
      <c r="CS55" s="6"/>
      <c r="CT55" s="6"/>
      <c r="CU55" s="6"/>
      <c r="CV55" s="6"/>
      <c r="CW55" s="6"/>
      <c r="CX55" s="6"/>
    </row>
    <row r="56" spans="1:102" s="7" customFormat="1" ht="113.25" customHeight="1">
      <c r="A56" s="52">
        <v>42</v>
      </c>
      <c r="B56" s="4" t="s">
        <v>112</v>
      </c>
      <c r="C56" s="4" t="s">
        <v>107</v>
      </c>
      <c r="D56" s="4" t="s">
        <v>123</v>
      </c>
      <c r="E56" s="104" t="s">
        <v>60</v>
      </c>
      <c r="F56" s="33" t="s">
        <v>646</v>
      </c>
      <c r="G56" s="57" t="s">
        <v>647</v>
      </c>
      <c r="H56" s="34">
        <v>0</v>
      </c>
      <c r="I56" s="4">
        <v>1</v>
      </c>
      <c r="J56" s="4" t="s">
        <v>725</v>
      </c>
      <c r="K56" s="4">
        <v>1</v>
      </c>
      <c r="L56" s="4">
        <v>0</v>
      </c>
      <c r="M56" s="33" t="s">
        <v>508</v>
      </c>
      <c r="N56" s="33" t="s">
        <v>299</v>
      </c>
      <c r="O56" s="33" t="s">
        <v>562</v>
      </c>
      <c r="P56" s="32">
        <v>43147</v>
      </c>
      <c r="Q56" s="32">
        <v>43147</v>
      </c>
      <c r="R56" s="35">
        <v>0</v>
      </c>
      <c r="S56" s="35">
        <v>0</v>
      </c>
      <c r="T56" s="54">
        <v>0</v>
      </c>
      <c r="U56" s="54">
        <v>0</v>
      </c>
      <c r="V56" s="55">
        <v>49</v>
      </c>
      <c r="W56" s="55">
        <v>50</v>
      </c>
      <c r="X56" s="56">
        <v>22</v>
      </c>
      <c r="Y56" s="56">
        <v>18</v>
      </c>
      <c r="Z56" s="53">
        <v>71</v>
      </c>
      <c r="AA56" s="53">
        <v>68</v>
      </c>
      <c r="AB56" s="53">
        <v>139</v>
      </c>
      <c r="AC56" s="35">
        <v>0</v>
      </c>
      <c r="AD56" s="35">
        <v>0</v>
      </c>
      <c r="AE56" s="54">
        <v>0</v>
      </c>
      <c r="AF56" s="54">
        <v>0</v>
      </c>
      <c r="AG56" s="55">
        <v>18</v>
      </c>
      <c r="AH56" s="55">
        <v>22</v>
      </c>
      <c r="AI56" s="56">
        <v>10</v>
      </c>
      <c r="AJ56" s="56">
        <v>38</v>
      </c>
      <c r="AK56" s="53">
        <v>28</v>
      </c>
      <c r="AL56" s="53">
        <v>60</v>
      </c>
      <c r="AM56" s="53">
        <v>88</v>
      </c>
      <c r="AN56" s="35">
        <v>0</v>
      </c>
      <c r="AO56" s="35">
        <v>0</v>
      </c>
      <c r="AP56" s="54">
        <v>0</v>
      </c>
      <c r="AQ56" s="54">
        <v>0</v>
      </c>
      <c r="AR56" s="55">
        <v>14</v>
      </c>
      <c r="AS56" s="55">
        <v>20</v>
      </c>
      <c r="AT56" s="56">
        <v>5</v>
      </c>
      <c r="AU56" s="56">
        <v>9</v>
      </c>
      <c r="AV56" s="53">
        <v>19</v>
      </c>
      <c r="AW56" s="53">
        <v>29</v>
      </c>
      <c r="AX56" s="53">
        <v>48</v>
      </c>
      <c r="AY56" s="35">
        <v>0</v>
      </c>
      <c r="AZ56" s="35">
        <v>0</v>
      </c>
      <c r="BA56" s="54">
        <v>0</v>
      </c>
      <c r="BB56" s="54">
        <v>0</v>
      </c>
      <c r="BC56" s="55">
        <v>4</v>
      </c>
      <c r="BD56" s="55">
        <v>7</v>
      </c>
      <c r="BE56" s="56">
        <v>8</v>
      </c>
      <c r="BF56" s="56">
        <v>6</v>
      </c>
      <c r="BG56" s="53">
        <v>12</v>
      </c>
      <c r="BH56" s="53">
        <v>13</v>
      </c>
      <c r="BI56" s="53">
        <v>25</v>
      </c>
      <c r="BJ56" s="53">
        <v>130</v>
      </c>
      <c r="BK56" s="53">
        <v>170</v>
      </c>
      <c r="BL56" s="94">
        <f t="shared" si="2"/>
        <v>300</v>
      </c>
      <c r="BM56" s="95">
        <v>2</v>
      </c>
      <c r="BN56" s="95">
        <v>7</v>
      </c>
      <c r="BO56" s="95">
        <v>3</v>
      </c>
      <c r="BP56" s="92">
        <v>2520</v>
      </c>
      <c r="BQ56" s="92">
        <v>8820</v>
      </c>
      <c r="BR56" s="93">
        <v>11340</v>
      </c>
      <c r="BS56" s="36">
        <v>0</v>
      </c>
      <c r="BT56" s="37" t="s">
        <v>649</v>
      </c>
      <c r="BU56" s="38" t="s">
        <v>60</v>
      </c>
      <c r="BV56" s="38" t="s">
        <v>60</v>
      </c>
      <c r="BW56" s="38" t="s">
        <v>60</v>
      </c>
      <c r="BX56" s="38" t="s">
        <v>60</v>
      </c>
      <c r="BY56" s="38" t="s">
        <v>60</v>
      </c>
      <c r="BZ56" s="38" t="s">
        <v>656</v>
      </c>
      <c r="CA56" s="38" t="s">
        <v>60</v>
      </c>
      <c r="CB56" s="57" t="s">
        <v>726</v>
      </c>
      <c r="CC56" s="58" t="s">
        <v>727</v>
      </c>
      <c r="CD56" s="39" t="s">
        <v>563</v>
      </c>
      <c r="CE56" s="6"/>
      <c r="CF56" s="6"/>
      <c r="CG56" s="6"/>
      <c r="CH56" s="6"/>
      <c r="CI56" s="6"/>
      <c r="CJ56" s="6"/>
      <c r="CK56" s="6"/>
      <c r="CL56" s="6"/>
      <c r="CM56" s="6"/>
      <c r="CN56" s="6"/>
      <c r="CO56" s="6"/>
      <c r="CP56" s="6"/>
      <c r="CQ56" s="6"/>
      <c r="CR56" s="6"/>
      <c r="CS56" s="6"/>
      <c r="CT56" s="6"/>
      <c r="CU56" s="6"/>
      <c r="CV56" s="6"/>
      <c r="CW56" s="6"/>
      <c r="CX56" s="6"/>
    </row>
    <row r="57" spans="1:102" s="7" customFormat="1" ht="113.25" customHeight="1">
      <c r="A57" s="52">
        <v>43</v>
      </c>
      <c r="B57" s="4" t="s">
        <v>112</v>
      </c>
      <c r="C57" s="4" t="s">
        <v>107</v>
      </c>
      <c r="D57" s="4" t="s">
        <v>123</v>
      </c>
      <c r="E57" s="104" t="s">
        <v>60</v>
      </c>
      <c r="F57" s="33" t="s">
        <v>646</v>
      </c>
      <c r="G57" s="57" t="s">
        <v>647</v>
      </c>
      <c r="H57" s="34">
        <v>0</v>
      </c>
      <c r="I57" s="4">
        <v>1</v>
      </c>
      <c r="J57" s="4" t="s">
        <v>728</v>
      </c>
      <c r="K57" s="4">
        <v>0</v>
      </c>
      <c r="L57" s="96">
        <v>1</v>
      </c>
      <c r="M57" s="78" t="s">
        <v>140</v>
      </c>
      <c r="N57" s="52" t="s">
        <v>298</v>
      </c>
      <c r="O57" s="52" t="s">
        <v>648</v>
      </c>
      <c r="P57" s="32">
        <v>43149</v>
      </c>
      <c r="Q57" s="32">
        <v>43149</v>
      </c>
      <c r="R57" s="35">
        <v>0</v>
      </c>
      <c r="S57" s="35">
        <v>0</v>
      </c>
      <c r="T57" s="54">
        <v>0</v>
      </c>
      <c r="U57" s="54">
        <v>0</v>
      </c>
      <c r="V57" s="55">
        <v>0</v>
      </c>
      <c r="W57" s="55">
        <v>0</v>
      </c>
      <c r="X57" s="56">
        <v>0</v>
      </c>
      <c r="Y57" s="56">
        <v>0</v>
      </c>
      <c r="Z57" s="53">
        <v>0</v>
      </c>
      <c r="AA57" s="53">
        <v>0</v>
      </c>
      <c r="AB57" s="53">
        <v>0</v>
      </c>
      <c r="AC57" s="35">
        <v>0</v>
      </c>
      <c r="AD57" s="35">
        <v>0</v>
      </c>
      <c r="AE57" s="54">
        <v>0</v>
      </c>
      <c r="AF57" s="54">
        <v>0</v>
      </c>
      <c r="AG57" s="55">
        <v>0</v>
      </c>
      <c r="AH57" s="55">
        <v>0</v>
      </c>
      <c r="AI57" s="56">
        <v>0</v>
      </c>
      <c r="AJ57" s="56">
        <v>0</v>
      </c>
      <c r="AK57" s="53">
        <v>0</v>
      </c>
      <c r="AL57" s="53">
        <v>0</v>
      </c>
      <c r="AM57" s="53">
        <v>0</v>
      </c>
      <c r="AN57" s="35">
        <v>0</v>
      </c>
      <c r="AO57" s="35">
        <v>0</v>
      </c>
      <c r="AP57" s="54">
        <v>0</v>
      </c>
      <c r="AQ57" s="54">
        <v>0</v>
      </c>
      <c r="AR57" s="55">
        <v>0</v>
      </c>
      <c r="AS57" s="55">
        <v>0</v>
      </c>
      <c r="AT57" s="56">
        <v>0</v>
      </c>
      <c r="AU57" s="56">
        <v>0</v>
      </c>
      <c r="AV57" s="53">
        <v>0</v>
      </c>
      <c r="AW57" s="53">
        <v>0</v>
      </c>
      <c r="AX57" s="53">
        <v>0</v>
      </c>
      <c r="AY57" s="35">
        <v>0</v>
      </c>
      <c r="AZ57" s="35">
        <v>0</v>
      </c>
      <c r="BA57" s="54">
        <v>0</v>
      </c>
      <c r="BB57" s="54">
        <v>0</v>
      </c>
      <c r="BC57" s="55">
        <v>0</v>
      </c>
      <c r="BD57" s="55">
        <v>0</v>
      </c>
      <c r="BE57" s="56">
        <v>0</v>
      </c>
      <c r="BF57" s="56">
        <v>0</v>
      </c>
      <c r="BG57" s="53">
        <v>0</v>
      </c>
      <c r="BH57" s="53">
        <v>0</v>
      </c>
      <c r="BI57" s="53">
        <v>0</v>
      </c>
      <c r="BJ57" s="53">
        <v>0</v>
      </c>
      <c r="BK57" s="53">
        <v>0</v>
      </c>
      <c r="BL57" s="94">
        <f t="shared" si="2"/>
        <v>0</v>
      </c>
      <c r="BM57" s="95">
        <v>0</v>
      </c>
      <c r="BN57" s="95">
        <v>0</v>
      </c>
      <c r="BO57" s="95">
        <v>0</v>
      </c>
      <c r="BP57" s="92">
        <v>0</v>
      </c>
      <c r="BQ57" s="92">
        <v>0</v>
      </c>
      <c r="BR57" s="93">
        <v>0</v>
      </c>
      <c r="BS57" s="36">
        <v>0</v>
      </c>
      <c r="BT57" s="37">
        <v>0</v>
      </c>
      <c r="BU57" s="38" t="s">
        <v>60</v>
      </c>
      <c r="BV57" s="38" t="s">
        <v>60</v>
      </c>
      <c r="BW57" s="38" t="s">
        <v>60</v>
      </c>
      <c r="BX57" s="38" t="s">
        <v>60</v>
      </c>
      <c r="BY57" s="38" t="s">
        <v>60</v>
      </c>
      <c r="BZ57" s="38" t="s">
        <v>610</v>
      </c>
      <c r="CA57" s="38" t="s">
        <v>60</v>
      </c>
      <c r="CB57" s="38" t="s">
        <v>60</v>
      </c>
      <c r="CC57" s="38" t="s">
        <v>60</v>
      </c>
      <c r="CD57" s="39" t="s">
        <v>729</v>
      </c>
      <c r="CE57" s="6"/>
      <c r="CF57" s="6"/>
      <c r="CG57" s="6"/>
      <c r="CH57" s="6"/>
      <c r="CI57" s="6"/>
      <c r="CJ57" s="6"/>
      <c r="CK57" s="6"/>
      <c r="CL57" s="6"/>
      <c r="CM57" s="6"/>
      <c r="CN57" s="6"/>
      <c r="CO57" s="6"/>
      <c r="CP57" s="6"/>
      <c r="CQ57" s="6"/>
      <c r="CR57" s="6"/>
      <c r="CS57" s="6"/>
      <c r="CT57" s="6"/>
      <c r="CU57" s="6"/>
      <c r="CV57" s="6"/>
      <c r="CW57" s="6"/>
      <c r="CX57" s="6"/>
    </row>
    <row r="58" spans="1:102" s="7" customFormat="1" ht="113.25" customHeight="1">
      <c r="A58" s="52">
        <v>44</v>
      </c>
      <c r="B58" s="4" t="s">
        <v>112</v>
      </c>
      <c r="C58" s="4" t="s">
        <v>107</v>
      </c>
      <c r="D58" s="4" t="s">
        <v>123</v>
      </c>
      <c r="E58" s="104" t="s">
        <v>60</v>
      </c>
      <c r="F58" s="33" t="s">
        <v>646</v>
      </c>
      <c r="G58" s="57" t="s">
        <v>647</v>
      </c>
      <c r="H58" s="34">
        <v>1</v>
      </c>
      <c r="I58" s="4">
        <v>0</v>
      </c>
      <c r="J58" s="4" t="s">
        <v>60</v>
      </c>
      <c r="K58" s="4">
        <v>0</v>
      </c>
      <c r="L58" s="96">
        <v>1</v>
      </c>
      <c r="M58" s="78" t="s">
        <v>509</v>
      </c>
      <c r="N58" s="52" t="s">
        <v>406</v>
      </c>
      <c r="O58" s="52" t="s">
        <v>648</v>
      </c>
      <c r="P58" s="32">
        <v>43153</v>
      </c>
      <c r="Q58" s="32">
        <v>43153</v>
      </c>
      <c r="R58" s="35">
        <v>0</v>
      </c>
      <c r="S58" s="35">
        <v>0</v>
      </c>
      <c r="T58" s="54">
        <v>0</v>
      </c>
      <c r="U58" s="54">
        <v>0</v>
      </c>
      <c r="V58" s="55">
        <v>0</v>
      </c>
      <c r="W58" s="55">
        <v>0</v>
      </c>
      <c r="X58" s="56">
        <v>0</v>
      </c>
      <c r="Y58" s="56">
        <v>0</v>
      </c>
      <c r="Z58" s="53">
        <v>0</v>
      </c>
      <c r="AA58" s="53">
        <v>0</v>
      </c>
      <c r="AB58" s="53">
        <v>0</v>
      </c>
      <c r="AC58" s="35">
        <v>0</v>
      </c>
      <c r="AD58" s="35">
        <v>0</v>
      </c>
      <c r="AE58" s="54">
        <v>0</v>
      </c>
      <c r="AF58" s="54">
        <v>0</v>
      </c>
      <c r="AG58" s="55">
        <v>0</v>
      </c>
      <c r="AH58" s="55">
        <v>0</v>
      </c>
      <c r="AI58" s="56">
        <v>0</v>
      </c>
      <c r="AJ58" s="56">
        <v>0</v>
      </c>
      <c r="AK58" s="53">
        <v>0</v>
      </c>
      <c r="AL58" s="53">
        <v>0</v>
      </c>
      <c r="AM58" s="53">
        <v>0</v>
      </c>
      <c r="AN58" s="35">
        <v>0</v>
      </c>
      <c r="AO58" s="35">
        <v>0</v>
      </c>
      <c r="AP58" s="54">
        <v>0</v>
      </c>
      <c r="AQ58" s="54">
        <v>0</v>
      </c>
      <c r="AR58" s="55">
        <v>0</v>
      </c>
      <c r="AS58" s="55">
        <v>0</v>
      </c>
      <c r="AT58" s="56">
        <v>0</v>
      </c>
      <c r="AU58" s="56">
        <v>0</v>
      </c>
      <c r="AV58" s="53">
        <v>0</v>
      </c>
      <c r="AW58" s="53">
        <v>0</v>
      </c>
      <c r="AX58" s="53">
        <v>0</v>
      </c>
      <c r="AY58" s="35">
        <v>0</v>
      </c>
      <c r="AZ58" s="35">
        <v>0</v>
      </c>
      <c r="BA58" s="54">
        <v>0</v>
      </c>
      <c r="BB58" s="54">
        <v>0</v>
      </c>
      <c r="BC58" s="55">
        <v>0</v>
      </c>
      <c r="BD58" s="55">
        <v>0</v>
      </c>
      <c r="BE58" s="56">
        <v>0</v>
      </c>
      <c r="BF58" s="56">
        <v>0</v>
      </c>
      <c r="BG58" s="53">
        <v>0</v>
      </c>
      <c r="BH58" s="53">
        <v>0</v>
      </c>
      <c r="BI58" s="53">
        <v>0</v>
      </c>
      <c r="BJ58" s="53">
        <v>0</v>
      </c>
      <c r="BK58" s="53">
        <v>0</v>
      </c>
      <c r="BL58" s="94">
        <f t="shared" si="2"/>
        <v>0</v>
      </c>
      <c r="BM58" s="95">
        <v>0</v>
      </c>
      <c r="BN58" s="95">
        <v>0</v>
      </c>
      <c r="BO58" s="95">
        <v>0</v>
      </c>
      <c r="BP58" s="92">
        <v>0</v>
      </c>
      <c r="BQ58" s="92">
        <v>0</v>
      </c>
      <c r="BR58" s="93">
        <v>0</v>
      </c>
      <c r="BS58" s="36">
        <v>0</v>
      </c>
      <c r="BT58" s="37">
        <v>0</v>
      </c>
      <c r="BU58" s="38" t="s">
        <v>60</v>
      </c>
      <c r="BV58" s="38" t="s">
        <v>60</v>
      </c>
      <c r="BW58" s="38" t="s">
        <v>60</v>
      </c>
      <c r="BX58" s="38" t="s">
        <v>60</v>
      </c>
      <c r="BY58" s="38" t="s">
        <v>60</v>
      </c>
      <c r="BZ58" s="38" t="s">
        <v>610</v>
      </c>
      <c r="CA58" s="38" t="s">
        <v>60</v>
      </c>
      <c r="CB58" s="38" t="s">
        <v>60</v>
      </c>
      <c r="CC58" s="58" t="s">
        <v>60</v>
      </c>
      <c r="CD58" s="39" t="s">
        <v>730</v>
      </c>
      <c r="CE58" s="6"/>
      <c r="CF58" s="6"/>
      <c r="CG58" s="6"/>
      <c r="CH58" s="6"/>
      <c r="CI58" s="6"/>
      <c r="CJ58" s="6"/>
      <c r="CK58" s="6"/>
      <c r="CL58" s="6"/>
      <c r="CM58" s="6"/>
      <c r="CN58" s="6"/>
      <c r="CO58" s="6"/>
      <c r="CP58" s="6"/>
      <c r="CQ58" s="6"/>
      <c r="CR58" s="6"/>
      <c r="CS58" s="6"/>
      <c r="CT58" s="6"/>
      <c r="CU58" s="6"/>
      <c r="CV58" s="6"/>
      <c r="CW58" s="6"/>
      <c r="CX58" s="6"/>
    </row>
    <row r="59" spans="1:102" s="7" customFormat="1" ht="113.25" customHeight="1">
      <c r="A59" s="52">
        <v>45</v>
      </c>
      <c r="B59" s="4" t="s">
        <v>112</v>
      </c>
      <c r="C59" s="4" t="s">
        <v>107</v>
      </c>
      <c r="D59" s="4" t="s">
        <v>123</v>
      </c>
      <c r="E59" s="104" t="s">
        <v>60</v>
      </c>
      <c r="F59" s="33" t="s">
        <v>646</v>
      </c>
      <c r="G59" s="57" t="s">
        <v>647</v>
      </c>
      <c r="H59" s="34">
        <v>1</v>
      </c>
      <c r="I59" s="4">
        <v>0</v>
      </c>
      <c r="J59" s="4" t="s">
        <v>60</v>
      </c>
      <c r="K59" s="4">
        <v>0</v>
      </c>
      <c r="L59" s="96">
        <v>1</v>
      </c>
      <c r="M59" s="78" t="s">
        <v>509</v>
      </c>
      <c r="N59" s="52" t="s">
        <v>146</v>
      </c>
      <c r="O59" s="52" t="s">
        <v>648</v>
      </c>
      <c r="P59" s="32">
        <v>43153</v>
      </c>
      <c r="Q59" s="32">
        <v>43153</v>
      </c>
      <c r="R59" s="35">
        <v>0</v>
      </c>
      <c r="S59" s="35">
        <v>0</v>
      </c>
      <c r="T59" s="54">
        <v>0</v>
      </c>
      <c r="U59" s="54">
        <v>0</v>
      </c>
      <c r="V59" s="55">
        <v>0</v>
      </c>
      <c r="W59" s="55">
        <v>0</v>
      </c>
      <c r="X59" s="56">
        <v>0</v>
      </c>
      <c r="Y59" s="56">
        <v>0</v>
      </c>
      <c r="Z59" s="53">
        <v>0</v>
      </c>
      <c r="AA59" s="53">
        <v>0</v>
      </c>
      <c r="AB59" s="53">
        <v>0</v>
      </c>
      <c r="AC59" s="35">
        <v>0</v>
      </c>
      <c r="AD59" s="35">
        <v>0</v>
      </c>
      <c r="AE59" s="54">
        <v>0</v>
      </c>
      <c r="AF59" s="54">
        <v>0</v>
      </c>
      <c r="AG59" s="55">
        <v>0</v>
      </c>
      <c r="AH59" s="55">
        <v>0</v>
      </c>
      <c r="AI59" s="56">
        <v>0</v>
      </c>
      <c r="AJ59" s="56">
        <v>0</v>
      </c>
      <c r="AK59" s="53">
        <v>0</v>
      </c>
      <c r="AL59" s="53">
        <v>0</v>
      </c>
      <c r="AM59" s="53">
        <v>0</v>
      </c>
      <c r="AN59" s="35">
        <v>0</v>
      </c>
      <c r="AO59" s="35">
        <v>0</v>
      </c>
      <c r="AP59" s="54">
        <v>0</v>
      </c>
      <c r="AQ59" s="54">
        <v>0</v>
      </c>
      <c r="AR59" s="55">
        <v>0</v>
      </c>
      <c r="AS59" s="55">
        <v>0</v>
      </c>
      <c r="AT59" s="56">
        <v>0</v>
      </c>
      <c r="AU59" s="56">
        <v>0</v>
      </c>
      <c r="AV59" s="53">
        <v>0</v>
      </c>
      <c r="AW59" s="53">
        <v>0</v>
      </c>
      <c r="AX59" s="53">
        <v>0</v>
      </c>
      <c r="AY59" s="35">
        <v>0</v>
      </c>
      <c r="AZ59" s="35">
        <v>0</v>
      </c>
      <c r="BA59" s="54">
        <v>0</v>
      </c>
      <c r="BB59" s="54">
        <v>0</v>
      </c>
      <c r="BC59" s="55">
        <v>0</v>
      </c>
      <c r="BD59" s="55">
        <v>0</v>
      </c>
      <c r="BE59" s="56">
        <v>0</v>
      </c>
      <c r="BF59" s="56">
        <v>0</v>
      </c>
      <c r="BG59" s="53">
        <v>0</v>
      </c>
      <c r="BH59" s="53">
        <v>0</v>
      </c>
      <c r="BI59" s="53">
        <v>0</v>
      </c>
      <c r="BJ59" s="53">
        <v>0</v>
      </c>
      <c r="BK59" s="53">
        <v>0</v>
      </c>
      <c r="BL59" s="94">
        <f t="shared" si="2"/>
        <v>0</v>
      </c>
      <c r="BM59" s="95">
        <v>0</v>
      </c>
      <c r="BN59" s="95">
        <v>0</v>
      </c>
      <c r="BO59" s="95">
        <v>0</v>
      </c>
      <c r="BP59" s="92">
        <v>0</v>
      </c>
      <c r="BQ59" s="92">
        <v>0</v>
      </c>
      <c r="BR59" s="93">
        <v>0</v>
      </c>
      <c r="BS59" s="36">
        <v>0</v>
      </c>
      <c r="BT59" s="37">
        <v>0</v>
      </c>
      <c r="BU59" s="38" t="s">
        <v>60</v>
      </c>
      <c r="BV59" s="38" t="s">
        <v>60</v>
      </c>
      <c r="BW59" s="38" t="s">
        <v>60</v>
      </c>
      <c r="BX59" s="38" t="s">
        <v>60</v>
      </c>
      <c r="BY59" s="38" t="s">
        <v>60</v>
      </c>
      <c r="BZ59" s="38" t="s">
        <v>610</v>
      </c>
      <c r="CA59" s="38" t="s">
        <v>60</v>
      </c>
      <c r="CB59" s="38" t="s">
        <v>60</v>
      </c>
      <c r="CC59" s="58" t="s">
        <v>60</v>
      </c>
      <c r="CD59" s="39" t="s">
        <v>730</v>
      </c>
      <c r="CE59" s="6"/>
      <c r="CF59" s="6"/>
      <c r="CG59" s="6"/>
      <c r="CH59" s="6"/>
      <c r="CI59" s="6"/>
      <c r="CJ59" s="6"/>
      <c r="CK59" s="6"/>
      <c r="CL59" s="6"/>
      <c r="CM59" s="6"/>
      <c r="CN59" s="6"/>
      <c r="CO59" s="6"/>
      <c r="CP59" s="6"/>
      <c r="CQ59" s="6"/>
      <c r="CR59" s="6"/>
      <c r="CS59" s="6"/>
      <c r="CT59" s="6"/>
      <c r="CU59" s="6"/>
      <c r="CV59" s="6"/>
      <c r="CW59" s="6"/>
      <c r="CX59" s="6"/>
    </row>
    <row r="60" spans="1:102" s="7" customFormat="1" ht="113.25" customHeight="1">
      <c r="A60" s="52">
        <v>46</v>
      </c>
      <c r="B60" s="4" t="s">
        <v>112</v>
      </c>
      <c r="C60" s="4" t="s">
        <v>107</v>
      </c>
      <c r="D60" s="4" t="s">
        <v>123</v>
      </c>
      <c r="E60" s="104" t="s">
        <v>60</v>
      </c>
      <c r="F60" s="33" t="s">
        <v>646</v>
      </c>
      <c r="G60" s="57" t="s">
        <v>647</v>
      </c>
      <c r="H60" s="34">
        <v>1</v>
      </c>
      <c r="I60" s="4">
        <v>0</v>
      </c>
      <c r="J60" s="4" t="s">
        <v>60</v>
      </c>
      <c r="K60" s="4">
        <v>0</v>
      </c>
      <c r="L60" s="96">
        <v>1</v>
      </c>
      <c r="M60" s="78" t="s">
        <v>509</v>
      </c>
      <c r="N60" s="52" t="s">
        <v>551</v>
      </c>
      <c r="O60" s="52" t="s">
        <v>648</v>
      </c>
      <c r="P60" s="32">
        <v>43152</v>
      </c>
      <c r="Q60" s="32">
        <v>43152</v>
      </c>
      <c r="R60" s="35">
        <v>0</v>
      </c>
      <c r="S60" s="35">
        <v>0</v>
      </c>
      <c r="T60" s="54">
        <v>0</v>
      </c>
      <c r="U60" s="54">
        <v>0</v>
      </c>
      <c r="V60" s="55">
        <v>0</v>
      </c>
      <c r="W60" s="55">
        <v>0</v>
      </c>
      <c r="X60" s="56">
        <v>0</v>
      </c>
      <c r="Y60" s="56">
        <v>0</v>
      </c>
      <c r="Z60" s="53">
        <v>0</v>
      </c>
      <c r="AA60" s="53">
        <v>0</v>
      </c>
      <c r="AB60" s="53">
        <v>0</v>
      </c>
      <c r="AC60" s="35">
        <v>0</v>
      </c>
      <c r="AD60" s="35">
        <v>0</v>
      </c>
      <c r="AE60" s="54">
        <v>0</v>
      </c>
      <c r="AF60" s="54">
        <v>0</v>
      </c>
      <c r="AG60" s="55">
        <v>0</v>
      </c>
      <c r="AH60" s="55">
        <v>0</v>
      </c>
      <c r="AI60" s="56">
        <v>0</v>
      </c>
      <c r="AJ60" s="56">
        <v>0</v>
      </c>
      <c r="AK60" s="53">
        <v>0</v>
      </c>
      <c r="AL60" s="53">
        <v>0</v>
      </c>
      <c r="AM60" s="53">
        <v>0</v>
      </c>
      <c r="AN60" s="35">
        <v>0</v>
      </c>
      <c r="AO60" s="35">
        <v>0</v>
      </c>
      <c r="AP60" s="54">
        <v>0</v>
      </c>
      <c r="AQ60" s="54">
        <v>0</v>
      </c>
      <c r="AR60" s="55">
        <v>0</v>
      </c>
      <c r="AS60" s="55">
        <v>0</v>
      </c>
      <c r="AT60" s="56">
        <v>0</v>
      </c>
      <c r="AU60" s="56">
        <v>0</v>
      </c>
      <c r="AV60" s="53">
        <v>0</v>
      </c>
      <c r="AW60" s="53">
        <v>0</v>
      </c>
      <c r="AX60" s="53">
        <v>0</v>
      </c>
      <c r="AY60" s="35">
        <v>0</v>
      </c>
      <c r="AZ60" s="35">
        <v>0</v>
      </c>
      <c r="BA60" s="54">
        <v>0</v>
      </c>
      <c r="BB60" s="54">
        <v>0</v>
      </c>
      <c r="BC60" s="55">
        <v>0</v>
      </c>
      <c r="BD60" s="55">
        <v>0</v>
      </c>
      <c r="BE60" s="56">
        <v>0</v>
      </c>
      <c r="BF60" s="56">
        <v>0</v>
      </c>
      <c r="BG60" s="53">
        <v>0</v>
      </c>
      <c r="BH60" s="53">
        <v>0</v>
      </c>
      <c r="BI60" s="53">
        <v>0</v>
      </c>
      <c r="BJ60" s="53">
        <v>0</v>
      </c>
      <c r="BK60" s="53">
        <v>0</v>
      </c>
      <c r="BL60" s="94">
        <f t="shared" si="2"/>
        <v>0</v>
      </c>
      <c r="BM60" s="95">
        <v>0</v>
      </c>
      <c r="BN60" s="95">
        <v>0</v>
      </c>
      <c r="BO60" s="95">
        <v>0</v>
      </c>
      <c r="BP60" s="92">
        <v>0</v>
      </c>
      <c r="BQ60" s="92">
        <v>0</v>
      </c>
      <c r="BR60" s="93">
        <v>0</v>
      </c>
      <c r="BS60" s="36">
        <v>0</v>
      </c>
      <c r="BT60" s="37">
        <v>0</v>
      </c>
      <c r="BU60" s="38" t="s">
        <v>60</v>
      </c>
      <c r="BV60" s="38" t="s">
        <v>60</v>
      </c>
      <c r="BW60" s="38" t="s">
        <v>60</v>
      </c>
      <c r="BX60" s="38" t="s">
        <v>60</v>
      </c>
      <c r="BY60" s="38" t="s">
        <v>60</v>
      </c>
      <c r="BZ60" s="38" t="s">
        <v>610</v>
      </c>
      <c r="CA60" s="38" t="s">
        <v>60</v>
      </c>
      <c r="CB60" s="38" t="s">
        <v>60</v>
      </c>
      <c r="CC60" s="58" t="s">
        <v>60</v>
      </c>
      <c r="CD60" s="39" t="s">
        <v>730</v>
      </c>
      <c r="CE60" s="6"/>
      <c r="CF60" s="6"/>
      <c r="CG60" s="6"/>
      <c r="CH60" s="6"/>
      <c r="CI60" s="6"/>
      <c r="CJ60" s="6"/>
      <c r="CK60" s="6"/>
      <c r="CL60" s="6"/>
      <c r="CM60" s="6"/>
      <c r="CN60" s="6"/>
      <c r="CO60" s="6"/>
      <c r="CP60" s="6"/>
      <c r="CQ60" s="6"/>
      <c r="CR60" s="6"/>
      <c r="CS60" s="6"/>
      <c r="CT60" s="6"/>
      <c r="CU60" s="6"/>
      <c r="CV60" s="6"/>
      <c r="CW60" s="6"/>
      <c r="CX60" s="6"/>
    </row>
    <row r="61" spans="1:102" s="7" customFormat="1" ht="113.25" customHeight="1">
      <c r="A61" s="52">
        <v>47</v>
      </c>
      <c r="B61" s="4" t="s">
        <v>112</v>
      </c>
      <c r="C61" s="4" t="s">
        <v>107</v>
      </c>
      <c r="D61" s="4" t="s">
        <v>123</v>
      </c>
      <c r="E61" s="104" t="s">
        <v>60</v>
      </c>
      <c r="F61" s="33" t="s">
        <v>646</v>
      </c>
      <c r="G61" s="57" t="s">
        <v>647</v>
      </c>
      <c r="H61" s="34">
        <v>1</v>
      </c>
      <c r="I61" s="4">
        <v>0</v>
      </c>
      <c r="J61" s="4" t="s">
        <v>60</v>
      </c>
      <c r="K61" s="4">
        <v>0</v>
      </c>
      <c r="L61" s="96">
        <v>1</v>
      </c>
      <c r="M61" s="52" t="s">
        <v>143</v>
      </c>
      <c r="N61" s="52" t="s">
        <v>244</v>
      </c>
      <c r="O61" s="52" t="s">
        <v>648</v>
      </c>
      <c r="P61" s="32">
        <v>43152</v>
      </c>
      <c r="Q61" s="32">
        <v>43152</v>
      </c>
      <c r="R61" s="35">
        <v>0</v>
      </c>
      <c r="S61" s="35">
        <v>0</v>
      </c>
      <c r="T61" s="54">
        <v>0</v>
      </c>
      <c r="U61" s="54">
        <v>0</v>
      </c>
      <c r="V61" s="55">
        <v>0</v>
      </c>
      <c r="W61" s="55">
        <v>0</v>
      </c>
      <c r="X61" s="56">
        <v>0</v>
      </c>
      <c r="Y61" s="56">
        <v>0</v>
      </c>
      <c r="Z61" s="53">
        <v>0</v>
      </c>
      <c r="AA61" s="53">
        <v>0</v>
      </c>
      <c r="AB61" s="53">
        <v>0</v>
      </c>
      <c r="AC61" s="35">
        <v>0</v>
      </c>
      <c r="AD61" s="35">
        <v>0</v>
      </c>
      <c r="AE61" s="54">
        <v>0</v>
      </c>
      <c r="AF61" s="54">
        <v>0</v>
      </c>
      <c r="AG61" s="55">
        <v>0</v>
      </c>
      <c r="AH61" s="55">
        <v>0</v>
      </c>
      <c r="AI61" s="56">
        <v>0</v>
      </c>
      <c r="AJ61" s="56">
        <v>0</v>
      </c>
      <c r="AK61" s="53">
        <v>0</v>
      </c>
      <c r="AL61" s="53">
        <v>0</v>
      </c>
      <c r="AM61" s="53">
        <v>0</v>
      </c>
      <c r="AN61" s="35">
        <v>0</v>
      </c>
      <c r="AO61" s="35">
        <v>0</v>
      </c>
      <c r="AP61" s="54">
        <v>0</v>
      </c>
      <c r="AQ61" s="54">
        <v>0</v>
      </c>
      <c r="AR61" s="55">
        <v>0</v>
      </c>
      <c r="AS61" s="55">
        <v>0</v>
      </c>
      <c r="AT61" s="56">
        <v>0</v>
      </c>
      <c r="AU61" s="56">
        <v>0</v>
      </c>
      <c r="AV61" s="53">
        <v>0</v>
      </c>
      <c r="AW61" s="53">
        <v>0</v>
      </c>
      <c r="AX61" s="53">
        <v>0</v>
      </c>
      <c r="AY61" s="35">
        <v>0</v>
      </c>
      <c r="AZ61" s="35">
        <v>0</v>
      </c>
      <c r="BA61" s="54">
        <v>0</v>
      </c>
      <c r="BB61" s="54">
        <v>0</v>
      </c>
      <c r="BC61" s="55">
        <v>0</v>
      </c>
      <c r="BD61" s="55">
        <v>0</v>
      </c>
      <c r="BE61" s="56">
        <v>0</v>
      </c>
      <c r="BF61" s="56">
        <v>0</v>
      </c>
      <c r="BG61" s="53">
        <v>0</v>
      </c>
      <c r="BH61" s="53">
        <v>0</v>
      </c>
      <c r="BI61" s="53">
        <v>0</v>
      </c>
      <c r="BJ61" s="53">
        <v>0</v>
      </c>
      <c r="BK61" s="53">
        <v>0</v>
      </c>
      <c r="BL61" s="94">
        <f t="shared" si="2"/>
        <v>0</v>
      </c>
      <c r="BM61" s="95">
        <v>0</v>
      </c>
      <c r="BN61" s="95">
        <v>0</v>
      </c>
      <c r="BO61" s="95">
        <v>0</v>
      </c>
      <c r="BP61" s="92">
        <v>0</v>
      </c>
      <c r="BQ61" s="92">
        <v>0</v>
      </c>
      <c r="BR61" s="93">
        <v>0</v>
      </c>
      <c r="BS61" s="36">
        <v>0</v>
      </c>
      <c r="BT61" s="37">
        <v>0</v>
      </c>
      <c r="BU61" s="38" t="s">
        <v>60</v>
      </c>
      <c r="BV61" s="38" t="s">
        <v>60</v>
      </c>
      <c r="BW61" s="38" t="s">
        <v>60</v>
      </c>
      <c r="BX61" s="38" t="s">
        <v>60</v>
      </c>
      <c r="BY61" s="38" t="s">
        <v>60</v>
      </c>
      <c r="BZ61" s="38" t="s">
        <v>610</v>
      </c>
      <c r="CA61" s="38" t="s">
        <v>60</v>
      </c>
      <c r="CB61" s="38" t="s">
        <v>60</v>
      </c>
      <c r="CC61" s="58" t="s">
        <v>60</v>
      </c>
      <c r="CD61" s="39" t="s">
        <v>731</v>
      </c>
      <c r="CE61" s="6"/>
      <c r="CF61" s="6"/>
      <c r="CG61" s="6"/>
      <c r="CH61" s="6"/>
      <c r="CI61" s="6"/>
      <c r="CJ61" s="6"/>
      <c r="CK61" s="6"/>
      <c r="CL61" s="6"/>
      <c r="CM61" s="6"/>
      <c r="CN61" s="6"/>
      <c r="CO61" s="6"/>
      <c r="CP61" s="6"/>
      <c r="CQ61" s="6"/>
      <c r="CR61" s="6"/>
      <c r="CS61" s="6"/>
      <c r="CT61" s="6"/>
      <c r="CU61" s="6"/>
      <c r="CV61" s="6"/>
      <c r="CW61" s="6"/>
      <c r="CX61" s="6"/>
    </row>
    <row r="62" spans="1:102" s="7" customFormat="1" ht="113.25" customHeight="1">
      <c r="A62" s="52">
        <v>48</v>
      </c>
      <c r="B62" s="4" t="s">
        <v>112</v>
      </c>
      <c r="C62" s="4" t="s">
        <v>107</v>
      </c>
      <c r="D62" s="4" t="s">
        <v>123</v>
      </c>
      <c r="E62" s="104" t="s">
        <v>60</v>
      </c>
      <c r="F62" s="33" t="s">
        <v>646</v>
      </c>
      <c r="G62" s="57" t="s">
        <v>647</v>
      </c>
      <c r="H62" s="34">
        <v>1</v>
      </c>
      <c r="I62" s="4">
        <v>0</v>
      </c>
      <c r="J62" s="4" t="s">
        <v>60</v>
      </c>
      <c r="K62" s="4">
        <v>0</v>
      </c>
      <c r="L62" s="96">
        <v>1</v>
      </c>
      <c r="M62" s="52" t="s">
        <v>143</v>
      </c>
      <c r="N62" s="52" t="s">
        <v>242</v>
      </c>
      <c r="O62" s="52" t="s">
        <v>648</v>
      </c>
      <c r="P62" s="32">
        <v>43153</v>
      </c>
      <c r="Q62" s="32">
        <v>43153</v>
      </c>
      <c r="R62" s="35">
        <v>0</v>
      </c>
      <c r="S62" s="35">
        <v>0</v>
      </c>
      <c r="T62" s="54">
        <v>0</v>
      </c>
      <c r="U62" s="54">
        <v>0</v>
      </c>
      <c r="V62" s="55">
        <v>0</v>
      </c>
      <c r="W62" s="55">
        <v>0</v>
      </c>
      <c r="X62" s="56">
        <v>0</v>
      </c>
      <c r="Y62" s="56">
        <v>0</v>
      </c>
      <c r="Z62" s="53">
        <v>0</v>
      </c>
      <c r="AA62" s="53">
        <v>0</v>
      </c>
      <c r="AB62" s="53">
        <v>0</v>
      </c>
      <c r="AC62" s="35">
        <v>0</v>
      </c>
      <c r="AD62" s="35">
        <v>0</v>
      </c>
      <c r="AE62" s="54">
        <v>0</v>
      </c>
      <c r="AF62" s="54">
        <v>0</v>
      </c>
      <c r="AG62" s="55">
        <v>0</v>
      </c>
      <c r="AH62" s="55">
        <v>0</v>
      </c>
      <c r="AI62" s="56">
        <v>0</v>
      </c>
      <c r="AJ62" s="56">
        <v>0</v>
      </c>
      <c r="AK62" s="53">
        <v>0</v>
      </c>
      <c r="AL62" s="53">
        <v>0</v>
      </c>
      <c r="AM62" s="53">
        <v>0</v>
      </c>
      <c r="AN62" s="35">
        <v>0</v>
      </c>
      <c r="AO62" s="35">
        <v>0</v>
      </c>
      <c r="AP62" s="54">
        <v>0</v>
      </c>
      <c r="AQ62" s="54">
        <v>0</v>
      </c>
      <c r="AR62" s="55">
        <v>0</v>
      </c>
      <c r="AS62" s="55">
        <v>0</v>
      </c>
      <c r="AT62" s="56">
        <v>0</v>
      </c>
      <c r="AU62" s="56">
        <v>0</v>
      </c>
      <c r="AV62" s="53">
        <v>0</v>
      </c>
      <c r="AW62" s="53">
        <v>0</v>
      </c>
      <c r="AX62" s="53">
        <v>0</v>
      </c>
      <c r="AY62" s="35">
        <v>0</v>
      </c>
      <c r="AZ62" s="35">
        <v>0</v>
      </c>
      <c r="BA62" s="54">
        <v>0</v>
      </c>
      <c r="BB62" s="54">
        <v>0</v>
      </c>
      <c r="BC62" s="55">
        <v>0</v>
      </c>
      <c r="BD62" s="55">
        <v>0</v>
      </c>
      <c r="BE62" s="56">
        <v>0</v>
      </c>
      <c r="BF62" s="56">
        <v>0</v>
      </c>
      <c r="BG62" s="53">
        <v>0</v>
      </c>
      <c r="BH62" s="53">
        <v>0</v>
      </c>
      <c r="BI62" s="53">
        <v>0</v>
      </c>
      <c r="BJ62" s="53">
        <v>0</v>
      </c>
      <c r="BK62" s="53">
        <v>0</v>
      </c>
      <c r="BL62" s="94">
        <f t="shared" si="2"/>
        <v>0</v>
      </c>
      <c r="BM62" s="95">
        <v>0</v>
      </c>
      <c r="BN62" s="95">
        <v>0</v>
      </c>
      <c r="BO62" s="95">
        <v>0</v>
      </c>
      <c r="BP62" s="92">
        <v>0</v>
      </c>
      <c r="BQ62" s="92">
        <v>0</v>
      </c>
      <c r="BR62" s="93">
        <v>0</v>
      </c>
      <c r="BS62" s="36">
        <v>0</v>
      </c>
      <c r="BT62" s="37">
        <v>0</v>
      </c>
      <c r="BU62" s="38" t="s">
        <v>60</v>
      </c>
      <c r="BV62" s="38" t="s">
        <v>60</v>
      </c>
      <c r="BW62" s="38" t="s">
        <v>60</v>
      </c>
      <c r="BX62" s="38" t="s">
        <v>60</v>
      </c>
      <c r="BY62" s="38" t="s">
        <v>60</v>
      </c>
      <c r="BZ62" s="38" t="s">
        <v>610</v>
      </c>
      <c r="CA62" s="38" t="s">
        <v>60</v>
      </c>
      <c r="CB62" s="38" t="s">
        <v>60</v>
      </c>
      <c r="CC62" s="58" t="s">
        <v>60</v>
      </c>
      <c r="CD62" s="39" t="s">
        <v>731</v>
      </c>
      <c r="CE62" s="6"/>
      <c r="CF62" s="6"/>
      <c r="CG62" s="6"/>
      <c r="CH62" s="6"/>
      <c r="CI62" s="6"/>
      <c r="CJ62" s="6"/>
      <c r="CK62" s="6"/>
      <c r="CL62" s="6"/>
      <c r="CM62" s="6"/>
      <c r="CN62" s="6"/>
      <c r="CO62" s="6"/>
      <c r="CP62" s="6"/>
      <c r="CQ62" s="6"/>
      <c r="CR62" s="6"/>
      <c r="CS62" s="6"/>
      <c r="CT62" s="6"/>
      <c r="CU62" s="6"/>
      <c r="CV62" s="6"/>
      <c r="CW62" s="6"/>
      <c r="CX62" s="6"/>
    </row>
    <row r="63" spans="1:102" s="7" customFormat="1" ht="113.25" customHeight="1">
      <c r="A63" s="52">
        <v>49</v>
      </c>
      <c r="B63" s="4" t="s">
        <v>112</v>
      </c>
      <c r="C63" s="4" t="s">
        <v>107</v>
      </c>
      <c r="D63" s="4" t="s">
        <v>123</v>
      </c>
      <c r="E63" s="104" t="s">
        <v>60</v>
      </c>
      <c r="F63" s="33" t="s">
        <v>646</v>
      </c>
      <c r="G63" s="57" t="s">
        <v>647</v>
      </c>
      <c r="H63" s="34">
        <v>1</v>
      </c>
      <c r="I63" s="4">
        <v>0</v>
      </c>
      <c r="J63" s="4" t="s">
        <v>60</v>
      </c>
      <c r="K63" s="4">
        <v>0</v>
      </c>
      <c r="L63" s="96">
        <v>1</v>
      </c>
      <c r="M63" s="52" t="s">
        <v>143</v>
      </c>
      <c r="N63" s="52" t="s">
        <v>238</v>
      </c>
      <c r="O63" s="52" t="s">
        <v>648</v>
      </c>
      <c r="P63" s="32">
        <v>43151</v>
      </c>
      <c r="Q63" s="32">
        <v>43151</v>
      </c>
      <c r="R63" s="35">
        <v>0</v>
      </c>
      <c r="S63" s="35">
        <v>0</v>
      </c>
      <c r="T63" s="54">
        <v>0</v>
      </c>
      <c r="U63" s="54">
        <v>0</v>
      </c>
      <c r="V63" s="55">
        <v>0</v>
      </c>
      <c r="W63" s="55">
        <v>0</v>
      </c>
      <c r="X63" s="56">
        <v>0</v>
      </c>
      <c r="Y63" s="56">
        <v>0</v>
      </c>
      <c r="Z63" s="53">
        <v>0</v>
      </c>
      <c r="AA63" s="53">
        <v>0</v>
      </c>
      <c r="AB63" s="53">
        <v>0</v>
      </c>
      <c r="AC63" s="35">
        <v>0</v>
      </c>
      <c r="AD63" s="35">
        <v>0</v>
      </c>
      <c r="AE63" s="54">
        <v>0</v>
      </c>
      <c r="AF63" s="54">
        <v>0</v>
      </c>
      <c r="AG63" s="55">
        <v>0</v>
      </c>
      <c r="AH63" s="55">
        <v>0</v>
      </c>
      <c r="AI63" s="56">
        <v>0</v>
      </c>
      <c r="AJ63" s="56">
        <v>0</v>
      </c>
      <c r="AK63" s="53">
        <v>0</v>
      </c>
      <c r="AL63" s="53">
        <v>0</v>
      </c>
      <c r="AM63" s="53">
        <v>0</v>
      </c>
      <c r="AN63" s="35">
        <v>0</v>
      </c>
      <c r="AO63" s="35">
        <v>0</v>
      </c>
      <c r="AP63" s="54">
        <v>0</v>
      </c>
      <c r="AQ63" s="54">
        <v>0</v>
      </c>
      <c r="AR63" s="55">
        <v>0</v>
      </c>
      <c r="AS63" s="55">
        <v>0</v>
      </c>
      <c r="AT63" s="56">
        <v>0</v>
      </c>
      <c r="AU63" s="56">
        <v>0</v>
      </c>
      <c r="AV63" s="53">
        <v>0</v>
      </c>
      <c r="AW63" s="53">
        <v>0</v>
      </c>
      <c r="AX63" s="53">
        <v>0</v>
      </c>
      <c r="AY63" s="35">
        <v>0</v>
      </c>
      <c r="AZ63" s="35">
        <v>0</v>
      </c>
      <c r="BA63" s="54">
        <v>0</v>
      </c>
      <c r="BB63" s="54">
        <v>0</v>
      </c>
      <c r="BC63" s="55">
        <v>0</v>
      </c>
      <c r="BD63" s="55">
        <v>0</v>
      </c>
      <c r="BE63" s="56">
        <v>0</v>
      </c>
      <c r="BF63" s="56">
        <v>0</v>
      </c>
      <c r="BG63" s="53">
        <v>0</v>
      </c>
      <c r="BH63" s="53">
        <v>0</v>
      </c>
      <c r="BI63" s="53">
        <v>0</v>
      </c>
      <c r="BJ63" s="53">
        <v>0</v>
      </c>
      <c r="BK63" s="53">
        <v>0</v>
      </c>
      <c r="BL63" s="94">
        <f t="shared" si="2"/>
        <v>0</v>
      </c>
      <c r="BM63" s="95">
        <v>0</v>
      </c>
      <c r="BN63" s="95">
        <v>0</v>
      </c>
      <c r="BO63" s="95">
        <v>0</v>
      </c>
      <c r="BP63" s="92">
        <v>0</v>
      </c>
      <c r="BQ63" s="92">
        <v>0</v>
      </c>
      <c r="BR63" s="93">
        <v>0</v>
      </c>
      <c r="BS63" s="36">
        <v>0</v>
      </c>
      <c r="BT63" s="37">
        <v>0</v>
      </c>
      <c r="BU63" s="38" t="s">
        <v>60</v>
      </c>
      <c r="BV63" s="38" t="s">
        <v>60</v>
      </c>
      <c r="BW63" s="38" t="s">
        <v>60</v>
      </c>
      <c r="BX63" s="38" t="s">
        <v>60</v>
      </c>
      <c r="BY63" s="38" t="s">
        <v>60</v>
      </c>
      <c r="BZ63" s="38" t="s">
        <v>610</v>
      </c>
      <c r="CA63" s="38" t="s">
        <v>60</v>
      </c>
      <c r="CB63" s="38" t="s">
        <v>60</v>
      </c>
      <c r="CC63" s="58" t="s">
        <v>60</v>
      </c>
      <c r="CD63" s="39" t="s">
        <v>731</v>
      </c>
      <c r="CE63" s="6"/>
      <c r="CF63" s="6"/>
      <c r="CG63" s="6"/>
      <c r="CH63" s="6"/>
      <c r="CI63" s="6"/>
      <c r="CJ63" s="6"/>
      <c r="CK63" s="6"/>
      <c r="CL63" s="6"/>
      <c r="CM63" s="6"/>
      <c r="CN63" s="6"/>
      <c r="CO63" s="6"/>
      <c r="CP63" s="6"/>
      <c r="CQ63" s="6"/>
      <c r="CR63" s="6"/>
      <c r="CS63" s="6"/>
      <c r="CT63" s="6"/>
      <c r="CU63" s="6"/>
      <c r="CV63" s="6"/>
      <c r="CW63" s="6"/>
      <c r="CX63" s="6"/>
    </row>
    <row r="64" spans="1:102" s="7" customFormat="1" ht="113.25" customHeight="1">
      <c r="A64" s="52">
        <v>50</v>
      </c>
      <c r="B64" s="111" t="str">
        <f aca="true" t="shared" si="3" ref="B64:O64">B63</f>
        <v>008-008 Festivales deportivos y recreativos y otros eventos de carácter  especial, realizados para promover el acceso a la actividad física, el deporte no federado, no escolar y la recreación</v>
      </c>
      <c r="C64" s="111" t="str">
        <f t="shared" si="3"/>
        <v>008-008-0001  Festivales deportivos y recreativos y otros eventos de carácter  especial, realizados para promover el acceso a la actividad física, el deporte no federado, no escolar y la recreación</v>
      </c>
      <c r="D64" s="4" t="str">
        <f t="shared" si="3"/>
        <v>Festivales Deportivos y Recreativos</v>
      </c>
      <c r="E64" s="112" t="str">
        <f t="shared" si="3"/>
        <v>n/a</v>
      </c>
      <c r="F64" s="113" t="str">
        <f t="shared" si="3"/>
        <v>Festival Re-creo</v>
      </c>
      <c r="G64" s="114" t="str">
        <f t="shared" si="3"/>
        <v>Buscar que la población guatemalteca atendida aproveche su tiempo libre, permitiendo por medio de la recreación tener una mejor salud y calidad de vida</v>
      </c>
      <c r="H64" s="115">
        <f t="shared" si="3"/>
        <v>1</v>
      </c>
      <c r="I64" s="111">
        <f t="shared" si="3"/>
        <v>0</v>
      </c>
      <c r="J64" s="111" t="str">
        <f t="shared" si="3"/>
        <v>n/a</v>
      </c>
      <c r="K64" s="4">
        <v>1</v>
      </c>
      <c r="L64" s="4">
        <v>0</v>
      </c>
      <c r="M64" s="52" t="s">
        <v>143</v>
      </c>
      <c r="N64" s="52" t="s">
        <v>237</v>
      </c>
      <c r="O64" s="116" t="str">
        <f t="shared" si="3"/>
        <v>Parque Central </v>
      </c>
      <c r="P64" s="32">
        <v>43153</v>
      </c>
      <c r="Q64" s="32">
        <v>43153</v>
      </c>
      <c r="R64" s="35">
        <v>37</v>
      </c>
      <c r="S64" s="35">
        <v>55</v>
      </c>
      <c r="T64" s="54">
        <v>0</v>
      </c>
      <c r="U64" s="54">
        <v>0</v>
      </c>
      <c r="V64" s="55">
        <v>0</v>
      </c>
      <c r="W64" s="55">
        <v>0</v>
      </c>
      <c r="X64" s="56">
        <v>0</v>
      </c>
      <c r="Y64" s="56">
        <v>0</v>
      </c>
      <c r="Z64" s="53">
        <v>37</v>
      </c>
      <c r="AA64" s="53">
        <v>55</v>
      </c>
      <c r="AB64" s="53">
        <v>92</v>
      </c>
      <c r="AC64" s="35">
        <v>25</v>
      </c>
      <c r="AD64" s="35">
        <v>22</v>
      </c>
      <c r="AE64" s="54">
        <v>0</v>
      </c>
      <c r="AF64" s="54">
        <v>0</v>
      </c>
      <c r="AG64" s="55">
        <v>0</v>
      </c>
      <c r="AH64" s="55">
        <v>0</v>
      </c>
      <c r="AI64" s="56">
        <v>0</v>
      </c>
      <c r="AJ64" s="56">
        <v>0</v>
      </c>
      <c r="AK64" s="53">
        <v>25</v>
      </c>
      <c r="AL64" s="53">
        <v>22</v>
      </c>
      <c r="AM64" s="53">
        <v>47</v>
      </c>
      <c r="AN64" s="35">
        <v>15</v>
      </c>
      <c r="AO64" s="35">
        <v>25</v>
      </c>
      <c r="AP64" s="54">
        <v>0</v>
      </c>
      <c r="AQ64" s="54">
        <v>0</v>
      </c>
      <c r="AR64" s="55">
        <v>0</v>
      </c>
      <c r="AS64" s="55">
        <v>0</v>
      </c>
      <c r="AT64" s="56">
        <v>0</v>
      </c>
      <c r="AU64" s="56">
        <v>0</v>
      </c>
      <c r="AV64" s="53">
        <v>15</v>
      </c>
      <c r="AW64" s="53">
        <v>25</v>
      </c>
      <c r="AX64" s="53">
        <v>40</v>
      </c>
      <c r="AY64" s="35">
        <v>11</v>
      </c>
      <c r="AZ64" s="35">
        <v>10</v>
      </c>
      <c r="BA64" s="54">
        <v>0</v>
      </c>
      <c r="BB64" s="54">
        <v>0</v>
      </c>
      <c r="BC64" s="55">
        <v>0</v>
      </c>
      <c r="BD64" s="55">
        <v>0</v>
      </c>
      <c r="BE64" s="56">
        <v>0</v>
      </c>
      <c r="BF64" s="56">
        <v>0</v>
      </c>
      <c r="BG64" s="53">
        <v>11</v>
      </c>
      <c r="BH64" s="53">
        <v>10</v>
      </c>
      <c r="BI64" s="53">
        <v>21</v>
      </c>
      <c r="BJ64" s="53">
        <v>88</v>
      </c>
      <c r="BK64" s="53">
        <v>112</v>
      </c>
      <c r="BL64" s="94">
        <f t="shared" si="2"/>
        <v>200</v>
      </c>
      <c r="BM64" s="95">
        <v>0</v>
      </c>
      <c r="BN64" s="95">
        <v>4</v>
      </c>
      <c r="BO64" s="95">
        <v>5</v>
      </c>
      <c r="BP64" s="92">
        <v>0</v>
      </c>
      <c r="BQ64" s="92">
        <v>8400</v>
      </c>
      <c r="BR64" s="93">
        <v>8400</v>
      </c>
      <c r="BS64" s="36">
        <v>125</v>
      </c>
      <c r="BT64" s="37" t="s">
        <v>649</v>
      </c>
      <c r="BU64" s="38" t="s">
        <v>60</v>
      </c>
      <c r="BV64" s="38" t="s">
        <v>60</v>
      </c>
      <c r="BW64" s="38" t="s">
        <v>60</v>
      </c>
      <c r="BX64" s="38" t="s">
        <v>60</v>
      </c>
      <c r="BY64" s="38" t="s">
        <v>60</v>
      </c>
      <c r="BZ64" s="38" t="s">
        <v>650</v>
      </c>
      <c r="CA64" s="38" t="s">
        <v>60</v>
      </c>
      <c r="CB64" s="57" t="s">
        <v>732</v>
      </c>
      <c r="CC64" s="58" t="s">
        <v>60</v>
      </c>
      <c r="CD64" s="39" t="s">
        <v>563</v>
      </c>
      <c r="CE64" s="6"/>
      <c r="CF64" s="6"/>
      <c r="CG64" s="6"/>
      <c r="CH64" s="6"/>
      <c r="CI64" s="6"/>
      <c r="CJ64" s="6"/>
      <c r="CK64" s="6"/>
      <c r="CL64" s="6"/>
      <c r="CM64" s="6"/>
      <c r="CN64" s="6"/>
      <c r="CO64" s="6"/>
      <c r="CP64" s="6"/>
      <c r="CQ64" s="6"/>
      <c r="CR64" s="6"/>
      <c r="CS64" s="6"/>
      <c r="CT64" s="6"/>
      <c r="CU64" s="6"/>
      <c r="CV64" s="6"/>
      <c r="CW64" s="6"/>
      <c r="CX64" s="6"/>
    </row>
    <row r="65" spans="1:102" s="7" customFormat="1" ht="81" customHeight="1">
      <c r="A65" s="52">
        <v>51</v>
      </c>
      <c r="B65" s="4" t="s">
        <v>108</v>
      </c>
      <c r="C65" s="4" t="s">
        <v>100</v>
      </c>
      <c r="D65" s="4" t="s">
        <v>557</v>
      </c>
      <c r="E65" s="104" t="s">
        <v>60</v>
      </c>
      <c r="F65" s="33" t="s">
        <v>661</v>
      </c>
      <c r="G65" s="104" t="s">
        <v>662</v>
      </c>
      <c r="H65" s="34">
        <v>1</v>
      </c>
      <c r="I65" s="34">
        <v>0</v>
      </c>
      <c r="J65" s="4" t="s">
        <v>60</v>
      </c>
      <c r="K65" s="4">
        <v>1</v>
      </c>
      <c r="L65" s="4">
        <v>0</v>
      </c>
      <c r="M65" s="52" t="s">
        <v>5</v>
      </c>
      <c r="N65" s="52" t="s">
        <v>5</v>
      </c>
      <c r="O65" s="104" t="s">
        <v>562</v>
      </c>
      <c r="P65" s="32">
        <v>43140</v>
      </c>
      <c r="Q65" s="32">
        <v>43140</v>
      </c>
      <c r="R65" s="35">
        <v>3</v>
      </c>
      <c r="S65" s="35">
        <v>1</v>
      </c>
      <c r="T65" s="54">
        <v>2</v>
      </c>
      <c r="U65" s="54">
        <v>2</v>
      </c>
      <c r="V65" s="55">
        <v>0</v>
      </c>
      <c r="W65" s="55">
        <v>0</v>
      </c>
      <c r="X65" s="56">
        <v>0</v>
      </c>
      <c r="Y65" s="56">
        <v>10</v>
      </c>
      <c r="Z65" s="53">
        <v>5</v>
      </c>
      <c r="AA65" s="53">
        <v>13</v>
      </c>
      <c r="AB65" s="53">
        <v>18</v>
      </c>
      <c r="AC65" s="35">
        <v>1</v>
      </c>
      <c r="AD65" s="35">
        <v>5</v>
      </c>
      <c r="AE65" s="54">
        <v>0</v>
      </c>
      <c r="AF65" s="54">
        <v>0</v>
      </c>
      <c r="AG65" s="55">
        <v>0</v>
      </c>
      <c r="AH65" s="55">
        <v>1</v>
      </c>
      <c r="AI65" s="56">
        <v>0</v>
      </c>
      <c r="AJ65" s="56">
        <v>25</v>
      </c>
      <c r="AK65" s="53">
        <v>1</v>
      </c>
      <c r="AL65" s="53">
        <v>31</v>
      </c>
      <c r="AM65" s="53">
        <v>32</v>
      </c>
      <c r="AN65" s="35">
        <v>0</v>
      </c>
      <c r="AO65" s="35">
        <v>0</v>
      </c>
      <c r="AP65" s="54">
        <v>0</v>
      </c>
      <c r="AQ65" s="54">
        <v>0</v>
      </c>
      <c r="AR65" s="55">
        <v>0</v>
      </c>
      <c r="AS65" s="55">
        <v>0</v>
      </c>
      <c r="AT65" s="56">
        <v>0</v>
      </c>
      <c r="AU65" s="56">
        <v>5</v>
      </c>
      <c r="AV65" s="53">
        <v>0</v>
      </c>
      <c r="AW65" s="53">
        <v>5</v>
      </c>
      <c r="AX65" s="53">
        <v>5</v>
      </c>
      <c r="AY65" s="35">
        <v>0</v>
      </c>
      <c r="AZ65" s="35">
        <v>0</v>
      </c>
      <c r="BA65" s="54">
        <v>0</v>
      </c>
      <c r="BB65" s="54">
        <v>0</v>
      </c>
      <c r="BC65" s="55">
        <v>0</v>
      </c>
      <c r="BD65" s="55">
        <v>0</v>
      </c>
      <c r="BE65" s="56">
        <v>0</v>
      </c>
      <c r="BF65" s="56">
        <v>0</v>
      </c>
      <c r="BG65" s="53">
        <v>0</v>
      </c>
      <c r="BH65" s="53">
        <v>0</v>
      </c>
      <c r="BI65" s="53">
        <v>0</v>
      </c>
      <c r="BJ65" s="53">
        <v>6</v>
      </c>
      <c r="BK65" s="53">
        <v>49</v>
      </c>
      <c r="BL65" s="94">
        <f t="shared" si="2"/>
        <v>55</v>
      </c>
      <c r="BM65" s="95">
        <v>0</v>
      </c>
      <c r="BN65" s="95">
        <v>0</v>
      </c>
      <c r="BO65" s="95">
        <v>0</v>
      </c>
      <c r="BP65" s="92">
        <v>0</v>
      </c>
      <c r="BQ65" s="92">
        <v>0</v>
      </c>
      <c r="BR65" s="93">
        <v>0</v>
      </c>
      <c r="BS65" s="36">
        <v>0</v>
      </c>
      <c r="BT65" s="104" t="s">
        <v>663</v>
      </c>
      <c r="BU65" s="104" t="s">
        <v>60</v>
      </c>
      <c r="BV65" s="104" t="s">
        <v>60</v>
      </c>
      <c r="BW65" s="38" t="s">
        <v>60</v>
      </c>
      <c r="BX65" s="38" t="s">
        <v>60</v>
      </c>
      <c r="BY65" s="104" t="s">
        <v>60</v>
      </c>
      <c r="BZ65" s="104" t="s">
        <v>611</v>
      </c>
      <c r="CA65" s="104" t="s">
        <v>60</v>
      </c>
      <c r="CB65" s="104" t="s">
        <v>664</v>
      </c>
      <c r="CC65" s="104" t="s">
        <v>60</v>
      </c>
      <c r="CD65" s="39" t="s">
        <v>665</v>
      </c>
      <c r="CE65" s="6"/>
      <c r="CF65" s="6"/>
      <c r="CG65" s="6"/>
      <c r="CH65" s="6"/>
      <c r="CI65" s="6"/>
      <c r="CJ65" s="6"/>
      <c r="CK65" s="6"/>
      <c r="CL65" s="6"/>
      <c r="CM65" s="6"/>
      <c r="CN65" s="6"/>
      <c r="CO65" s="6"/>
      <c r="CP65" s="6"/>
      <c r="CQ65" s="6"/>
      <c r="CR65" s="6"/>
      <c r="CS65" s="6"/>
      <c r="CT65" s="6"/>
      <c r="CU65" s="6"/>
      <c r="CV65" s="6"/>
      <c r="CW65" s="6"/>
      <c r="CX65" s="6"/>
    </row>
    <row r="66" spans="1:102" s="7" customFormat="1" ht="81" customHeight="1">
      <c r="A66" s="52">
        <v>52</v>
      </c>
      <c r="B66" s="4" t="s">
        <v>108</v>
      </c>
      <c r="C66" s="4" t="s">
        <v>100</v>
      </c>
      <c r="D66" s="4" t="s">
        <v>557</v>
      </c>
      <c r="E66" s="118" t="s">
        <v>60</v>
      </c>
      <c r="F66" s="33" t="s">
        <v>661</v>
      </c>
      <c r="G66" s="57" t="s">
        <v>666</v>
      </c>
      <c r="H66" s="34">
        <v>1</v>
      </c>
      <c r="I66" s="34">
        <v>0</v>
      </c>
      <c r="J66" s="4" t="s">
        <v>60</v>
      </c>
      <c r="K66" s="4">
        <v>0</v>
      </c>
      <c r="L66" s="96">
        <v>1</v>
      </c>
      <c r="M66" s="78" t="s">
        <v>143</v>
      </c>
      <c r="N66" s="52" t="s">
        <v>228</v>
      </c>
      <c r="O66" s="52" t="s">
        <v>562</v>
      </c>
      <c r="P66" s="32">
        <v>43143</v>
      </c>
      <c r="Q66" s="32">
        <v>43143</v>
      </c>
      <c r="R66" s="35">
        <v>0</v>
      </c>
      <c r="S66" s="35">
        <v>0</v>
      </c>
      <c r="T66" s="54">
        <v>0</v>
      </c>
      <c r="U66" s="54">
        <v>0</v>
      </c>
      <c r="V66" s="55">
        <v>0</v>
      </c>
      <c r="W66" s="55">
        <v>0</v>
      </c>
      <c r="X66" s="56">
        <v>0</v>
      </c>
      <c r="Y66" s="56">
        <v>0</v>
      </c>
      <c r="Z66" s="53">
        <v>0</v>
      </c>
      <c r="AA66" s="53">
        <v>0</v>
      </c>
      <c r="AB66" s="53">
        <v>0</v>
      </c>
      <c r="AC66" s="35">
        <v>0</v>
      </c>
      <c r="AD66" s="35">
        <v>0</v>
      </c>
      <c r="AE66" s="54">
        <v>0</v>
      </c>
      <c r="AF66" s="54">
        <v>0</v>
      </c>
      <c r="AG66" s="55">
        <v>0</v>
      </c>
      <c r="AH66" s="55">
        <v>0</v>
      </c>
      <c r="AI66" s="56">
        <v>0</v>
      </c>
      <c r="AJ66" s="56">
        <v>0</v>
      </c>
      <c r="AK66" s="53">
        <v>0</v>
      </c>
      <c r="AL66" s="53">
        <v>0</v>
      </c>
      <c r="AM66" s="53">
        <v>0</v>
      </c>
      <c r="AN66" s="35">
        <v>0</v>
      </c>
      <c r="AO66" s="35">
        <v>0</v>
      </c>
      <c r="AP66" s="54">
        <v>0</v>
      </c>
      <c r="AQ66" s="54">
        <v>0</v>
      </c>
      <c r="AR66" s="55">
        <v>0</v>
      </c>
      <c r="AS66" s="55">
        <v>0</v>
      </c>
      <c r="AT66" s="56">
        <v>0</v>
      </c>
      <c r="AU66" s="56">
        <v>0</v>
      </c>
      <c r="AV66" s="53">
        <v>0</v>
      </c>
      <c r="AW66" s="53">
        <v>0</v>
      </c>
      <c r="AX66" s="53">
        <v>0</v>
      </c>
      <c r="AY66" s="35">
        <v>0</v>
      </c>
      <c r="AZ66" s="35">
        <v>0</v>
      </c>
      <c r="BA66" s="54">
        <v>0</v>
      </c>
      <c r="BB66" s="54">
        <v>0</v>
      </c>
      <c r="BC66" s="55">
        <v>0</v>
      </c>
      <c r="BD66" s="55">
        <v>0</v>
      </c>
      <c r="BE66" s="56">
        <v>0</v>
      </c>
      <c r="BF66" s="56">
        <v>0</v>
      </c>
      <c r="BG66" s="53">
        <v>0</v>
      </c>
      <c r="BH66" s="53">
        <v>0</v>
      </c>
      <c r="BI66" s="53">
        <v>0</v>
      </c>
      <c r="BJ66" s="53">
        <v>0</v>
      </c>
      <c r="BK66" s="53">
        <v>0</v>
      </c>
      <c r="BL66" s="94">
        <f t="shared" si="2"/>
        <v>0</v>
      </c>
      <c r="BM66" s="95">
        <v>0</v>
      </c>
      <c r="BN66" s="95">
        <v>0</v>
      </c>
      <c r="BO66" s="95">
        <v>0</v>
      </c>
      <c r="BP66" s="92">
        <v>0</v>
      </c>
      <c r="BQ66" s="92">
        <v>0</v>
      </c>
      <c r="BR66" s="93">
        <v>0</v>
      </c>
      <c r="BS66" s="36">
        <v>0</v>
      </c>
      <c r="BT66" s="37" t="s">
        <v>60</v>
      </c>
      <c r="BU66" s="38" t="s">
        <v>60</v>
      </c>
      <c r="BV66" s="38" t="s">
        <v>60</v>
      </c>
      <c r="BW66" s="38" t="s">
        <v>60</v>
      </c>
      <c r="BX66" s="38" t="s">
        <v>60</v>
      </c>
      <c r="BY66" s="38" t="s">
        <v>60</v>
      </c>
      <c r="BZ66" s="38" t="s">
        <v>611</v>
      </c>
      <c r="CA66" s="38" t="s">
        <v>60</v>
      </c>
      <c r="CB66" s="57" t="s">
        <v>60</v>
      </c>
      <c r="CC66" s="58" t="s">
        <v>60</v>
      </c>
      <c r="CD66" s="39" t="s">
        <v>667</v>
      </c>
      <c r="CE66" s="6"/>
      <c r="CF66" s="6"/>
      <c r="CG66" s="6"/>
      <c r="CH66" s="6"/>
      <c r="CI66" s="6"/>
      <c r="CJ66" s="6"/>
      <c r="CK66" s="6"/>
      <c r="CL66" s="6"/>
      <c r="CM66" s="6"/>
      <c r="CN66" s="6"/>
      <c r="CO66" s="6"/>
      <c r="CP66" s="6"/>
      <c r="CQ66" s="6"/>
      <c r="CR66" s="6"/>
      <c r="CS66" s="6"/>
      <c r="CT66" s="6"/>
      <c r="CU66" s="6"/>
      <c r="CV66" s="6"/>
      <c r="CW66" s="6"/>
      <c r="CX66" s="6"/>
    </row>
    <row r="67" spans="1:102" s="7" customFormat="1" ht="81" customHeight="1">
      <c r="A67" s="52">
        <v>53</v>
      </c>
      <c r="B67" s="4" t="s">
        <v>108</v>
      </c>
      <c r="C67" s="4" t="s">
        <v>100</v>
      </c>
      <c r="D67" s="4" t="s">
        <v>557</v>
      </c>
      <c r="E67" s="118" t="s">
        <v>60</v>
      </c>
      <c r="F67" s="33" t="s">
        <v>661</v>
      </c>
      <c r="G67" s="57" t="s">
        <v>666</v>
      </c>
      <c r="H67" s="34">
        <v>1</v>
      </c>
      <c r="I67" s="34">
        <v>0</v>
      </c>
      <c r="J67" s="4" t="s">
        <v>60</v>
      </c>
      <c r="K67" s="4">
        <v>0</v>
      </c>
      <c r="L67" s="96">
        <v>1</v>
      </c>
      <c r="M67" s="52" t="s">
        <v>143</v>
      </c>
      <c r="N67" s="52" t="s">
        <v>235</v>
      </c>
      <c r="O67" s="52" t="s">
        <v>562</v>
      </c>
      <c r="P67" s="32">
        <v>43144</v>
      </c>
      <c r="Q67" s="32">
        <v>43144</v>
      </c>
      <c r="R67" s="35">
        <v>0</v>
      </c>
      <c r="S67" s="35">
        <v>0</v>
      </c>
      <c r="T67" s="54">
        <v>0</v>
      </c>
      <c r="U67" s="54">
        <v>0</v>
      </c>
      <c r="V67" s="55">
        <v>0</v>
      </c>
      <c r="W67" s="55">
        <v>0</v>
      </c>
      <c r="X67" s="56">
        <v>0</v>
      </c>
      <c r="Y67" s="56">
        <v>0</v>
      </c>
      <c r="Z67" s="53">
        <v>0</v>
      </c>
      <c r="AA67" s="53">
        <v>0</v>
      </c>
      <c r="AB67" s="53">
        <v>0</v>
      </c>
      <c r="AC67" s="35">
        <v>0</v>
      </c>
      <c r="AD67" s="35">
        <v>0</v>
      </c>
      <c r="AE67" s="54">
        <v>0</v>
      </c>
      <c r="AF67" s="54">
        <v>0</v>
      </c>
      <c r="AG67" s="55">
        <v>0</v>
      </c>
      <c r="AH67" s="55">
        <v>0</v>
      </c>
      <c r="AI67" s="56">
        <v>0</v>
      </c>
      <c r="AJ67" s="56">
        <v>0</v>
      </c>
      <c r="AK67" s="53">
        <v>0</v>
      </c>
      <c r="AL67" s="53">
        <v>0</v>
      </c>
      <c r="AM67" s="53">
        <v>0</v>
      </c>
      <c r="AN67" s="35">
        <v>0</v>
      </c>
      <c r="AO67" s="35">
        <v>0</v>
      </c>
      <c r="AP67" s="54">
        <v>0</v>
      </c>
      <c r="AQ67" s="54">
        <v>0</v>
      </c>
      <c r="AR67" s="55">
        <v>0</v>
      </c>
      <c r="AS67" s="55">
        <v>0</v>
      </c>
      <c r="AT67" s="56">
        <v>0</v>
      </c>
      <c r="AU67" s="56">
        <v>0</v>
      </c>
      <c r="AV67" s="53">
        <v>0</v>
      </c>
      <c r="AW67" s="53">
        <v>0</v>
      </c>
      <c r="AX67" s="53">
        <v>0</v>
      </c>
      <c r="AY67" s="35">
        <v>0</v>
      </c>
      <c r="AZ67" s="35">
        <v>0</v>
      </c>
      <c r="BA67" s="54">
        <v>0</v>
      </c>
      <c r="BB67" s="54">
        <v>0</v>
      </c>
      <c r="BC67" s="55">
        <v>0</v>
      </c>
      <c r="BD67" s="55">
        <v>0</v>
      </c>
      <c r="BE67" s="56">
        <v>0</v>
      </c>
      <c r="BF67" s="56">
        <v>0</v>
      </c>
      <c r="BG67" s="53">
        <v>0</v>
      </c>
      <c r="BH67" s="53">
        <v>0</v>
      </c>
      <c r="BI67" s="53">
        <v>0</v>
      </c>
      <c r="BJ67" s="53">
        <v>0</v>
      </c>
      <c r="BK67" s="53">
        <v>0</v>
      </c>
      <c r="BL67" s="94">
        <f t="shared" si="2"/>
        <v>0</v>
      </c>
      <c r="BM67" s="95">
        <v>0</v>
      </c>
      <c r="BN67" s="95">
        <v>0</v>
      </c>
      <c r="BO67" s="95">
        <v>0</v>
      </c>
      <c r="BP67" s="92">
        <v>0</v>
      </c>
      <c r="BQ67" s="92">
        <v>0</v>
      </c>
      <c r="BR67" s="93">
        <v>0</v>
      </c>
      <c r="BS67" s="36">
        <v>0</v>
      </c>
      <c r="BT67" s="37" t="s">
        <v>60</v>
      </c>
      <c r="BU67" s="38" t="s">
        <v>60</v>
      </c>
      <c r="BV67" s="38" t="s">
        <v>60</v>
      </c>
      <c r="BW67" s="38" t="s">
        <v>60</v>
      </c>
      <c r="BX67" s="38" t="s">
        <v>60</v>
      </c>
      <c r="BY67" s="38" t="s">
        <v>60</v>
      </c>
      <c r="BZ67" s="38" t="s">
        <v>611</v>
      </c>
      <c r="CA67" s="38" t="s">
        <v>60</v>
      </c>
      <c r="CB67" s="57" t="s">
        <v>60</v>
      </c>
      <c r="CC67" s="58" t="s">
        <v>60</v>
      </c>
      <c r="CD67" s="39" t="s">
        <v>667</v>
      </c>
      <c r="CE67" s="6"/>
      <c r="CF67" s="6"/>
      <c r="CG67" s="6"/>
      <c r="CH67" s="6"/>
      <c r="CI67" s="6"/>
      <c r="CJ67" s="6"/>
      <c r="CK67" s="6"/>
      <c r="CL67" s="6"/>
      <c r="CM67" s="6"/>
      <c r="CN67" s="6"/>
      <c r="CO67" s="6"/>
      <c r="CP67" s="6"/>
      <c r="CQ67" s="6"/>
      <c r="CR67" s="6"/>
      <c r="CS67" s="6"/>
      <c r="CT67" s="6"/>
      <c r="CU67" s="6"/>
      <c r="CV67" s="6"/>
      <c r="CW67" s="6"/>
      <c r="CX67" s="6"/>
    </row>
    <row r="68" spans="1:102" s="7" customFormat="1" ht="81" customHeight="1">
      <c r="A68" s="52">
        <v>54</v>
      </c>
      <c r="B68" s="4" t="s">
        <v>108</v>
      </c>
      <c r="C68" s="4" t="s">
        <v>100</v>
      </c>
      <c r="D68" s="4" t="s">
        <v>557</v>
      </c>
      <c r="E68" s="104" t="s">
        <v>60</v>
      </c>
      <c r="F68" s="33" t="s">
        <v>661</v>
      </c>
      <c r="G68" s="104" t="s">
        <v>662</v>
      </c>
      <c r="H68" s="104">
        <v>0</v>
      </c>
      <c r="I68" s="104">
        <v>1</v>
      </c>
      <c r="J68" s="4" t="s">
        <v>733</v>
      </c>
      <c r="K68" s="104">
        <v>1</v>
      </c>
      <c r="L68" s="104">
        <v>0</v>
      </c>
      <c r="M68" s="111" t="s">
        <v>734</v>
      </c>
      <c r="N68" s="111" t="s">
        <v>735</v>
      </c>
      <c r="O68" s="104" t="s">
        <v>736</v>
      </c>
      <c r="P68" s="117">
        <v>43150</v>
      </c>
      <c r="Q68" s="117">
        <v>43156</v>
      </c>
      <c r="R68" s="35">
        <v>0</v>
      </c>
      <c r="S68" s="35">
        <v>0</v>
      </c>
      <c r="T68" s="54">
        <v>0</v>
      </c>
      <c r="U68" s="54">
        <v>0</v>
      </c>
      <c r="V68" s="55">
        <v>0</v>
      </c>
      <c r="W68" s="55">
        <v>0</v>
      </c>
      <c r="X68" s="56">
        <v>0</v>
      </c>
      <c r="Y68" s="56">
        <v>0</v>
      </c>
      <c r="Z68" s="53">
        <v>0</v>
      </c>
      <c r="AA68" s="53">
        <v>0</v>
      </c>
      <c r="AB68" s="53">
        <v>0</v>
      </c>
      <c r="AC68" s="35">
        <v>10</v>
      </c>
      <c r="AD68" s="35">
        <v>4</v>
      </c>
      <c r="AE68" s="54">
        <v>0</v>
      </c>
      <c r="AF68" s="54">
        <v>0</v>
      </c>
      <c r="AG68" s="55">
        <v>0</v>
      </c>
      <c r="AH68" s="55">
        <v>0</v>
      </c>
      <c r="AI68" s="56">
        <v>53</v>
      </c>
      <c r="AJ68" s="56">
        <v>15</v>
      </c>
      <c r="AK68" s="53">
        <v>63</v>
      </c>
      <c r="AL68" s="53">
        <v>19</v>
      </c>
      <c r="AM68" s="53">
        <v>82</v>
      </c>
      <c r="AN68" s="35">
        <v>1</v>
      </c>
      <c r="AO68" s="35">
        <v>1</v>
      </c>
      <c r="AP68" s="54">
        <v>0</v>
      </c>
      <c r="AQ68" s="54">
        <v>0</v>
      </c>
      <c r="AR68" s="55">
        <v>0</v>
      </c>
      <c r="AS68" s="55">
        <v>0</v>
      </c>
      <c r="AT68" s="56">
        <v>8</v>
      </c>
      <c r="AU68" s="56">
        <v>5</v>
      </c>
      <c r="AV68" s="53">
        <v>9</v>
      </c>
      <c r="AW68" s="53">
        <v>6</v>
      </c>
      <c r="AX68" s="53">
        <v>15</v>
      </c>
      <c r="AY68" s="35">
        <v>0</v>
      </c>
      <c r="AZ68" s="35">
        <v>0</v>
      </c>
      <c r="BA68" s="54">
        <v>0</v>
      </c>
      <c r="BB68" s="54">
        <v>0</v>
      </c>
      <c r="BC68" s="55">
        <v>0</v>
      </c>
      <c r="BD68" s="55">
        <v>0</v>
      </c>
      <c r="BE68" s="56">
        <v>0</v>
      </c>
      <c r="BF68" s="56">
        <v>0</v>
      </c>
      <c r="BG68" s="53">
        <v>0</v>
      </c>
      <c r="BH68" s="53">
        <v>0</v>
      </c>
      <c r="BI68" s="53">
        <v>0</v>
      </c>
      <c r="BJ68" s="53">
        <v>72</v>
      </c>
      <c r="BK68" s="53">
        <v>25</v>
      </c>
      <c r="BL68" s="94">
        <f t="shared" si="2"/>
        <v>97</v>
      </c>
      <c r="BM68" s="95">
        <v>0</v>
      </c>
      <c r="BN68" s="95">
        <v>0</v>
      </c>
      <c r="BO68" s="95">
        <v>0</v>
      </c>
      <c r="BP68" s="92">
        <v>0</v>
      </c>
      <c r="BQ68" s="92">
        <v>0</v>
      </c>
      <c r="BR68" s="93">
        <v>0</v>
      </c>
      <c r="BS68" s="36">
        <v>0</v>
      </c>
      <c r="BT68" s="104" t="s">
        <v>737</v>
      </c>
      <c r="BU68" s="104" t="s">
        <v>60</v>
      </c>
      <c r="BV68" s="104" t="s">
        <v>60</v>
      </c>
      <c r="BW68" s="38" t="s">
        <v>60</v>
      </c>
      <c r="BX68" s="38" t="s">
        <v>60</v>
      </c>
      <c r="BY68" s="104" t="s">
        <v>60</v>
      </c>
      <c r="BZ68" s="104" t="s">
        <v>611</v>
      </c>
      <c r="CA68" s="104" t="s">
        <v>60</v>
      </c>
      <c r="CB68" s="104" t="s">
        <v>738</v>
      </c>
      <c r="CC68" s="104" t="s">
        <v>739</v>
      </c>
      <c r="CD68" s="39" t="s">
        <v>740</v>
      </c>
      <c r="CE68" s="6"/>
      <c r="CF68" s="6"/>
      <c r="CG68" s="6"/>
      <c r="CH68" s="6"/>
      <c r="CI68" s="6"/>
      <c r="CJ68" s="6"/>
      <c r="CK68" s="6"/>
      <c r="CL68" s="6"/>
      <c r="CM68" s="6"/>
      <c r="CN68" s="6"/>
      <c r="CO68" s="6"/>
      <c r="CP68" s="6"/>
      <c r="CQ68" s="6"/>
      <c r="CR68" s="6"/>
      <c r="CS68" s="6"/>
      <c r="CT68" s="6"/>
      <c r="CU68" s="6"/>
      <c r="CV68" s="6"/>
      <c r="CW68" s="6"/>
      <c r="CX68" s="6"/>
    </row>
    <row r="69" spans="1:102" s="7" customFormat="1" ht="81" customHeight="1">
      <c r="A69" s="52">
        <v>55</v>
      </c>
      <c r="B69" s="4" t="s">
        <v>108</v>
      </c>
      <c r="C69" s="4" t="s">
        <v>100</v>
      </c>
      <c r="D69" s="4" t="s">
        <v>557</v>
      </c>
      <c r="E69" s="118" t="s">
        <v>60</v>
      </c>
      <c r="F69" s="33" t="s">
        <v>661</v>
      </c>
      <c r="G69" s="57" t="s">
        <v>666</v>
      </c>
      <c r="H69" s="34">
        <v>1</v>
      </c>
      <c r="I69" s="4">
        <v>0</v>
      </c>
      <c r="J69" s="4" t="s">
        <v>60</v>
      </c>
      <c r="K69" s="4">
        <v>0</v>
      </c>
      <c r="L69" s="96">
        <v>1</v>
      </c>
      <c r="M69" s="78" t="s">
        <v>509</v>
      </c>
      <c r="N69" s="52" t="s">
        <v>551</v>
      </c>
      <c r="O69" s="52" t="s">
        <v>614</v>
      </c>
      <c r="P69" s="117">
        <v>43152</v>
      </c>
      <c r="Q69" s="117">
        <v>43152</v>
      </c>
      <c r="R69" s="35">
        <v>0</v>
      </c>
      <c r="S69" s="35">
        <v>0</v>
      </c>
      <c r="T69" s="54">
        <v>0</v>
      </c>
      <c r="U69" s="54">
        <v>0</v>
      </c>
      <c r="V69" s="55">
        <v>0</v>
      </c>
      <c r="W69" s="55">
        <v>0</v>
      </c>
      <c r="X69" s="56">
        <v>0</v>
      </c>
      <c r="Y69" s="56">
        <v>0</v>
      </c>
      <c r="Z69" s="53">
        <v>0</v>
      </c>
      <c r="AA69" s="53">
        <v>0</v>
      </c>
      <c r="AB69" s="53">
        <v>0</v>
      </c>
      <c r="AC69" s="35">
        <v>0</v>
      </c>
      <c r="AD69" s="35">
        <v>0</v>
      </c>
      <c r="AE69" s="54">
        <v>0</v>
      </c>
      <c r="AF69" s="54">
        <v>0</v>
      </c>
      <c r="AG69" s="55">
        <v>0</v>
      </c>
      <c r="AH69" s="55">
        <v>0</v>
      </c>
      <c r="AI69" s="56">
        <v>0</v>
      </c>
      <c r="AJ69" s="56">
        <v>0</v>
      </c>
      <c r="AK69" s="53">
        <v>0</v>
      </c>
      <c r="AL69" s="53">
        <v>0</v>
      </c>
      <c r="AM69" s="53">
        <v>0</v>
      </c>
      <c r="AN69" s="35">
        <v>0</v>
      </c>
      <c r="AO69" s="35">
        <v>0</v>
      </c>
      <c r="AP69" s="54">
        <v>0</v>
      </c>
      <c r="AQ69" s="54">
        <v>0</v>
      </c>
      <c r="AR69" s="55">
        <v>0</v>
      </c>
      <c r="AS69" s="55">
        <v>0</v>
      </c>
      <c r="AT69" s="56">
        <v>0</v>
      </c>
      <c r="AU69" s="56">
        <v>0</v>
      </c>
      <c r="AV69" s="53">
        <v>0</v>
      </c>
      <c r="AW69" s="53">
        <v>0</v>
      </c>
      <c r="AX69" s="53">
        <v>0</v>
      </c>
      <c r="AY69" s="35">
        <v>0</v>
      </c>
      <c r="AZ69" s="35">
        <v>0</v>
      </c>
      <c r="BA69" s="54">
        <v>0</v>
      </c>
      <c r="BB69" s="54">
        <v>0</v>
      </c>
      <c r="BC69" s="55">
        <v>0</v>
      </c>
      <c r="BD69" s="55">
        <v>0</v>
      </c>
      <c r="BE69" s="56">
        <v>0</v>
      </c>
      <c r="BF69" s="56">
        <v>0</v>
      </c>
      <c r="BG69" s="53">
        <v>0</v>
      </c>
      <c r="BH69" s="53">
        <v>0</v>
      </c>
      <c r="BI69" s="53">
        <v>0</v>
      </c>
      <c r="BJ69" s="53">
        <v>0</v>
      </c>
      <c r="BK69" s="53">
        <v>0</v>
      </c>
      <c r="BL69" s="94">
        <f t="shared" si="2"/>
        <v>0</v>
      </c>
      <c r="BM69" s="95">
        <v>0</v>
      </c>
      <c r="BN69" s="95">
        <v>0</v>
      </c>
      <c r="BO69" s="95">
        <v>0</v>
      </c>
      <c r="BP69" s="92">
        <v>0</v>
      </c>
      <c r="BQ69" s="92">
        <v>0</v>
      </c>
      <c r="BR69" s="93">
        <v>0</v>
      </c>
      <c r="BS69" s="36">
        <v>0</v>
      </c>
      <c r="BT69" s="37" t="s">
        <v>60</v>
      </c>
      <c r="BU69" s="38" t="s">
        <v>60</v>
      </c>
      <c r="BV69" s="38" t="s">
        <v>60</v>
      </c>
      <c r="BW69" s="38" t="s">
        <v>60</v>
      </c>
      <c r="BX69" s="38" t="s">
        <v>60</v>
      </c>
      <c r="BY69" s="38" t="s">
        <v>60</v>
      </c>
      <c r="BZ69" s="38" t="s">
        <v>611</v>
      </c>
      <c r="CA69" s="38" t="s">
        <v>60</v>
      </c>
      <c r="CB69" s="57" t="s">
        <v>60</v>
      </c>
      <c r="CC69" s="58" t="s">
        <v>60</v>
      </c>
      <c r="CD69" s="39" t="s">
        <v>741</v>
      </c>
      <c r="CE69" s="6"/>
      <c r="CF69" s="6"/>
      <c r="CG69" s="6"/>
      <c r="CH69" s="6"/>
      <c r="CI69" s="6"/>
      <c r="CJ69" s="6"/>
      <c r="CK69" s="6"/>
      <c r="CL69" s="6"/>
      <c r="CM69" s="6"/>
      <c r="CN69" s="6"/>
      <c r="CO69" s="6"/>
      <c r="CP69" s="6"/>
      <c r="CQ69" s="6"/>
      <c r="CR69" s="6"/>
      <c r="CS69" s="6"/>
      <c r="CT69" s="6"/>
      <c r="CU69" s="6"/>
      <c r="CV69" s="6"/>
      <c r="CW69" s="6"/>
      <c r="CX69" s="6"/>
    </row>
    <row r="70" spans="1:102" s="7" customFormat="1" ht="81" customHeight="1">
      <c r="A70" s="52">
        <v>56</v>
      </c>
      <c r="B70" s="4" t="s">
        <v>109</v>
      </c>
      <c r="C70" s="4" t="s">
        <v>102</v>
      </c>
      <c r="D70" s="4" t="s">
        <v>118</v>
      </c>
      <c r="E70" s="104" t="s">
        <v>479</v>
      </c>
      <c r="F70" s="33" t="s">
        <v>612</v>
      </c>
      <c r="G70" s="57" t="s">
        <v>613</v>
      </c>
      <c r="H70" s="34">
        <v>1</v>
      </c>
      <c r="I70" s="4">
        <v>0</v>
      </c>
      <c r="J70" s="4" t="s">
        <v>60</v>
      </c>
      <c r="K70" s="4">
        <v>0</v>
      </c>
      <c r="L70" s="96">
        <v>1</v>
      </c>
      <c r="M70" s="78" t="s">
        <v>5</v>
      </c>
      <c r="N70" s="52" t="s">
        <v>165</v>
      </c>
      <c r="O70" s="52" t="s">
        <v>668</v>
      </c>
      <c r="P70" s="32">
        <v>43142</v>
      </c>
      <c r="Q70" s="32">
        <v>43142</v>
      </c>
      <c r="R70" s="35">
        <v>0</v>
      </c>
      <c r="S70" s="35">
        <v>0</v>
      </c>
      <c r="T70" s="54">
        <v>0</v>
      </c>
      <c r="U70" s="54">
        <v>0</v>
      </c>
      <c r="V70" s="55">
        <v>0</v>
      </c>
      <c r="W70" s="55">
        <v>0</v>
      </c>
      <c r="X70" s="56">
        <v>0</v>
      </c>
      <c r="Y70" s="56">
        <v>0</v>
      </c>
      <c r="Z70" s="53">
        <v>0</v>
      </c>
      <c r="AA70" s="53">
        <v>0</v>
      </c>
      <c r="AB70" s="53">
        <v>0</v>
      </c>
      <c r="AC70" s="35">
        <v>0</v>
      </c>
      <c r="AD70" s="35">
        <v>0</v>
      </c>
      <c r="AE70" s="54">
        <v>0</v>
      </c>
      <c r="AF70" s="54">
        <v>0</v>
      </c>
      <c r="AG70" s="55">
        <v>0</v>
      </c>
      <c r="AH70" s="55">
        <v>0</v>
      </c>
      <c r="AI70" s="56">
        <v>0</v>
      </c>
      <c r="AJ70" s="56">
        <v>0</v>
      </c>
      <c r="AK70" s="53">
        <v>0</v>
      </c>
      <c r="AL70" s="53">
        <v>0</v>
      </c>
      <c r="AM70" s="53">
        <v>0</v>
      </c>
      <c r="AN70" s="35">
        <v>0</v>
      </c>
      <c r="AO70" s="35">
        <v>0</v>
      </c>
      <c r="AP70" s="54">
        <v>0</v>
      </c>
      <c r="AQ70" s="54">
        <v>0</v>
      </c>
      <c r="AR70" s="55">
        <v>0</v>
      </c>
      <c r="AS70" s="55">
        <v>0</v>
      </c>
      <c r="AT70" s="56">
        <v>0</v>
      </c>
      <c r="AU70" s="56">
        <v>0</v>
      </c>
      <c r="AV70" s="53">
        <v>0</v>
      </c>
      <c r="AW70" s="53">
        <v>0</v>
      </c>
      <c r="AX70" s="53">
        <v>0</v>
      </c>
      <c r="AY70" s="35">
        <v>0</v>
      </c>
      <c r="AZ70" s="35">
        <v>0</v>
      </c>
      <c r="BA70" s="54">
        <v>0</v>
      </c>
      <c r="BB70" s="54">
        <v>0</v>
      </c>
      <c r="BC70" s="55">
        <v>0</v>
      </c>
      <c r="BD70" s="55">
        <v>0</v>
      </c>
      <c r="BE70" s="56">
        <v>0</v>
      </c>
      <c r="BF70" s="56">
        <v>0</v>
      </c>
      <c r="BG70" s="53">
        <v>0</v>
      </c>
      <c r="BH70" s="53">
        <v>0</v>
      </c>
      <c r="BI70" s="53">
        <v>0</v>
      </c>
      <c r="BJ70" s="53">
        <v>0</v>
      </c>
      <c r="BK70" s="53">
        <v>0</v>
      </c>
      <c r="BL70" s="94">
        <f t="shared" si="2"/>
        <v>0</v>
      </c>
      <c r="BM70" s="95">
        <v>0</v>
      </c>
      <c r="BN70" s="95">
        <v>0</v>
      </c>
      <c r="BO70" s="95">
        <v>0</v>
      </c>
      <c r="BP70" s="92">
        <v>0</v>
      </c>
      <c r="BQ70" s="92">
        <v>0</v>
      </c>
      <c r="BR70" s="93">
        <v>0</v>
      </c>
      <c r="BS70" s="36">
        <v>0</v>
      </c>
      <c r="BT70" s="38" t="s">
        <v>60</v>
      </c>
      <c r="BU70" s="38" t="s">
        <v>60</v>
      </c>
      <c r="BV70" s="38" t="s">
        <v>60</v>
      </c>
      <c r="BW70" s="38" t="s">
        <v>60</v>
      </c>
      <c r="BX70" s="38" t="s">
        <v>60</v>
      </c>
      <c r="BY70" s="38" t="s">
        <v>60</v>
      </c>
      <c r="BZ70" s="38" t="s">
        <v>615</v>
      </c>
      <c r="CA70" s="38" t="s">
        <v>60</v>
      </c>
      <c r="CB70" s="38" t="s">
        <v>60</v>
      </c>
      <c r="CC70" s="38" t="s">
        <v>60</v>
      </c>
      <c r="CD70" s="39" t="s">
        <v>669</v>
      </c>
      <c r="CE70" s="6"/>
      <c r="CF70" s="6"/>
      <c r="CG70" s="6"/>
      <c r="CH70" s="6"/>
      <c r="CI70" s="6"/>
      <c r="CJ70" s="6"/>
      <c r="CK70" s="6"/>
      <c r="CL70" s="6"/>
      <c r="CM70" s="6"/>
      <c r="CN70" s="6"/>
      <c r="CO70" s="6"/>
      <c r="CP70" s="6"/>
      <c r="CQ70" s="6"/>
      <c r="CR70" s="6"/>
      <c r="CS70" s="6"/>
      <c r="CT70" s="6"/>
      <c r="CU70" s="6"/>
      <c r="CV70" s="6"/>
      <c r="CW70" s="6"/>
      <c r="CX70" s="6"/>
    </row>
    <row r="71" spans="1:102" s="7" customFormat="1" ht="81" customHeight="1">
      <c r="A71" s="52">
        <v>57</v>
      </c>
      <c r="B71" s="4" t="s">
        <v>109</v>
      </c>
      <c r="C71" s="4" t="s">
        <v>102</v>
      </c>
      <c r="D71" s="4" t="s">
        <v>118</v>
      </c>
      <c r="E71" s="104" t="s">
        <v>479</v>
      </c>
      <c r="F71" s="33" t="s">
        <v>612</v>
      </c>
      <c r="G71" s="57" t="s">
        <v>613</v>
      </c>
      <c r="H71" s="34">
        <v>1</v>
      </c>
      <c r="I71" s="4">
        <v>0</v>
      </c>
      <c r="J71" s="4" t="s">
        <v>60</v>
      </c>
      <c r="K71" s="4">
        <v>0</v>
      </c>
      <c r="L71" s="96">
        <v>1</v>
      </c>
      <c r="M71" s="78" t="s">
        <v>5</v>
      </c>
      <c r="N71" s="52" t="s">
        <v>165</v>
      </c>
      <c r="O71" s="52" t="s">
        <v>668</v>
      </c>
      <c r="P71" s="32">
        <v>43143</v>
      </c>
      <c r="Q71" s="32">
        <v>43143</v>
      </c>
      <c r="R71" s="35">
        <v>0</v>
      </c>
      <c r="S71" s="35">
        <v>0</v>
      </c>
      <c r="T71" s="54">
        <v>0</v>
      </c>
      <c r="U71" s="54">
        <v>0</v>
      </c>
      <c r="V71" s="55">
        <v>0</v>
      </c>
      <c r="W71" s="55">
        <v>0</v>
      </c>
      <c r="X71" s="56">
        <v>0</v>
      </c>
      <c r="Y71" s="56">
        <v>0</v>
      </c>
      <c r="Z71" s="53">
        <v>0</v>
      </c>
      <c r="AA71" s="53">
        <v>0</v>
      </c>
      <c r="AB71" s="53">
        <v>0</v>
      </c>
      <c r="AC71" s="35">
        <v>0</v>
      </c>
      <c r="AD71" s="35">
        <v>0</v>
      </c>
      <c r="AE71" s="54">
        <v>0</v>
      </c>
      <c r="AF71" s="54">
        <v>0</v>
      </c>
      <c r="AG71" s="55">
        <v>0</v>
      </c>
      <c r="AH71" s="55">
        <v>0</v>
      </c>
      <c r="AI71" s="56">
        <v>0</v>
      </c>
      <c r="AJ71" s="56">
        <v>0</v>
      </c>
      <c r="AK71" s="53">
        <v>0</v>
      </c>
      <c r="AL71" s="53">
        <v>0</v>
      </c>
      <c r="AM71" s="53">
        <v>0</v>
      </c>
      <c r="AN71" s="35">
        <v>0</v>
      </c>
      <c r="AO71" s="35">
        <v>0</v>
      </c>
      <c r="AP71" s="54">
        <v>0</v>
      </c>
      <c r="AQ71" s="54">
        <v>0</v>
      </c>
      <c r="AR71" s="55">
        <v>0</v>
      </c>
      <c r="AS71" s="55">
        <v>0</v>
      </c>
      <c r="AT71" s="56">
        <v>0</v>
      </c>
      <c r="AU71" s="56">
        <v>0</v>
      </c>
      <c r="AV71" s="53">
        <v>0</v>
      </c>
      <c r="AW71" s="53">
        <v>0</v>
      </c>
      <c r="AX71" s="53">
        <v>0</v>
      </c>
      <c r="AY71" s="35">
        <v>0</v>
      </c>
      <c r="AZ71" s="35">
        <v>0</v>
      </c>
      <c r="BA71" s="54">
        <v>0</v>
      </c>
      <c r="BB71" s="54">
        <v>0</v>
      </c>
      <c r="BC71" s="55">
        <v>0</v>
      </c>
      <c r="BD71" s="55">
        <v>0</v>
      </c>
      <c r="BE71" s="56">
        <v>0</v>
      </c>
      <c r="BF71" s="56">
        <v>0</v>
      </c>
      <c r="BG71" s="53">
        <v>0</v>
      </c>
      <c r="BH71" s="53">
        <v>0</v>
      </c>
      <c r="BI71" s="53">
        <v>0</v>
      </c>
      <c r="BJ71" s="53">
        <v>0</v>
      </c>
      <c r="BK71" s="53">
        <v>0</v>
      </c>
      <c r="BL71" s="94">
        <f t="shared" si="2"/>
        <v>0</v>
      </c>
      <c r="BM71" s="95">
        <v>0</v>
      </c>
      <c r="BN71" s="95">
        <v>0</v>
      </c>
      <c r="BO71" s="95">
        <v>0</v>
      </c>
      <c r="BP71" s="92">
        <v>0</v>
      </c>
      <c r="BQ71" s="92">
        <v>0</v>
      </c>
      <c r="BR71" s="93">
        <v>0</v>
      </c>
      <c r="BS71" s="36">
        <v>0</v>
      </c>
      <c r="BT71" s="38" t="s">
        <v>60</v>
      </c>
      <c r="BU71" s="38" t="s">
        <v>60</v>
      </c>
      <c r="BV71" s="38" t="s">
        <v>60</v>
      </c>
      <c r="BW71" s="38" t="s">
        <v>60</v>
      </c>
      <c r="BX71" s="38" t="s">
        <v>60</v>
      </c>
      <c r="BY71" s="38" t="s">
        <v>60</v>
      </c>
      <c r="BZ71" s="38" t="s">
        <v>615</v>
      </c>
      <c r="CA71" s="38" t="s">
        <v>60</v>
      </c>
      <c r="CB71" s="38" t="s">
        <v>60</v>
      </c>
      <c r="CC71" s="38" t="s">
        <v>60</v>
      </c>
      <c r="CD71" s="39" t="s">
        <v>669</v>
      </c>
      <c r="CE71" s="6"/>
      <c r="CF71" s="6"/>
      <c r="CG71" s="6"/>
      <c r="CH71" s="6"/>
      <c r="CI71" s="6"/>
      <c r="CJ71" s="6"/>
      <c r="CK71" s="6"/>
      <c r="CL71" s="6"/>
      <c r="CM71" s="6"/>
      <c r="CN71" s="6"/>
      <c r="CO71" s="6"/>
      <c r="CP71" s="6"/>
      <c r="CQ71" s="6"/>
      <c r="CR71" s="6"/>
      <c r="CS71" s="6"/>
      <c r="CT71" s="6"/>
      <c r="CU71" s="6"/>
      <c r="CV71" s="6"/>
      <c r="CW71" s="6"/>
      <c r="CX71" s="6"/>
    </row>
    <row r="72" spans="1:102" s="7" customFormat="1" ht="81" customHeight="1">
      <c r="A72" s="52">
        <v>58</v>
      </c>
      <c r="B72" s="4" t="s">
        <v>109</v>
      </c>
      <c r="C72" s="4" t="s">
        <v>102</v>
      </c>
      <c r="D72" s="4" t="s">
        <v>118</v>
      </c>
      <c r="E72" s="104" t="s">
        <v>479</v>
      </c>
      <c r="F72" s="33" t="s">
        <v>612</v>
      </c>
      <c r="G72" s="57" t="s">
        <v>613</v>
      </c>
      <c r="H72" s="34">
        <v>0</v>
      </c>
      <c r="I72" s="4">
        <v>1</v>
      </c>
      <c r="J72" s="4" t="s">
        <v>670</v>
      </c>
      <c r="K72" s="4">
        <v>1</v>
      </c>
      <c r="L72" s="4">
        <v>0</v>
      </c>
      <c r="M72" s="52" t="s">
        <v>5</v>
      </c>
      <c r="N72" s="52" t="s">
        <v>541</v>
      </c>
      <c r="O72" s="52" t="s">
        <v>668</v>
      </c>
      <c r="P72" s="32">
        <v>43140</v>
      </c>
      <c r="Q72" s="32">
        <v>43140</v>
      </c>
      <c r="R72" s="35">
        <v>0</v>
      </c>
      <c r="S72" s="35">
        <v>0</v>
      </c>
      <c r="T72" s="54">
        <v>0</v>
      </c>
      <c r="U72" s="54">
        <v>0</v>
      </c>
      <c r="V72" s="55">
        <v>0</v>
      </c>
      <c r="W72" s="55">
        <v>0</v>
      </c>
      <c r="X72" s="56">
        <v>0</v>
      </c>
      <c r="Y72" s="56">
        <v>0</v>
      </c>
      <c r="Z72" s="53">
        <v>0</v>
      </c>
      <c r="AA72" s="53">
        <v>0</v>
      </c>
      <c r="AB72" s="53">
        <v>0</v>
      </c>
      <c r="AC72" s="35">
        <v>0</v>
      </c>
      <c r="AD72" s="35">
        <v>15</v>
      </c>
      <c r="AE72" s="54">
        <v>0</v>
      </c>
      <c r="AF72" s="54">
        <v>0</v>
      </c>
      <c r="AG72" s="55">
        <v>0</v>
      </c>
      <c r="AH72" s="55">
        <v>1</v>
      </c>
      <c r="AI72" s="56">
        <v>7</v>
      </c>
      <c r="AJ72" s="56">
        <v>24</v>
      </c>
      <c r="AK72" s="53">
        <v>7</v>
      </c>
      <c r="AL72" s="53">
        <v>40</v>
      </c>
      <c r="AM72" s="53">
        <v>47</v>
      </c>
      <c r="AN72" s="35">
        <v>6</v>
      </c>
      <c r="AO72" s="35">
        <v>12</v>
      </c>
      <c r="AP72" s="54">
        <v>0</v>
      </c>
      <c r="AQ72" s="54">
        <v>0</v>
      </c>
      <c r="AR72" s="55">
        <v>0</v>
      </c>
      <c r="AS72" s="55">
        <v>0</v>
      </c>
      <c r="AT72" s="56">
        <v>10</v>
      </c>
      <c r="AU72" s="56">
        <v>65</v>
      </c>
      <c r="AV72" s="53">
        <v>16</v>
      </c>
      <c r="AW72" s="53">
        <v>77</v>
      </c>
      <c r="AX72" s="53">
        <v>93</v>
      </c>
      <c r="AY72" s="35">
        <v>0</v>
      </c>
      <c r="AZ72" s="35">
        <v>0</v>
      </c>
      <c r="BA72" s="54">
        <v>0</v>
      </c>
      <c r="BB72" s="54">
        <v>0</v>
      </c>
      <c r="BC72" s="55">
        <v>0</v>
      </c>
      <c r="BD72" s="55">
        <v>0</v>
      </c>
      <c r="BE72" s="56">
        <v>0</v>
      </c>
      <c r="BF72" s="56">
        <v>0</v>
      </c>
      <c r="BG72" s="53">
        <v>0</v>
      </c>
      <c r="BH72" s="53">
        <v>0</v>
      </c>
      <c r="BI72" s="53">
        <v>0</v>
      </c>
      <c r="BJ72" s="53">
        <v>23</v>
      </c>
      <c r="BK72" s="53">
        <v>117</v>
      </c>
      <c r="BL72" s="94">
        <f t="shared" si="2"/>
        <v>140</v>
      </c>
      <c r="BM72" s="95">
        <v>0</v>
      </c>
      <c r="BN72" s="95">
        <v>0</v>
      </c>
      <c r="BO72" s="95">
        <v>0</v>
      </c>
      <c r="BP72" s="92">
        <v>0</v>
      </c>
      <c r="BQ72" s="92">
        <v>0</v>
      </c>
      <c r="BR72" s="93">
        <v>0</v>
      </c>
      <c r="BS72" s="36">
        <v>0</v>
      </c>
      <c r="BT72" s="38" t="s">
        <v>671</v>
      </c>
      <c r="BU72" s="38" t="s">
        <v>60</v>
      </c>
      <c r="BV72" s="38" t="s">
        <v>60</v>
      </c>
      <c r="BW72" s="38" t="s">
        <v>60</v>
      </c>
      <c r="BX72" s="38" t="s">
        <v>60</v>
      </c>
      <c r="BY72" s="38" t="s">
        <v>60</v>
      </c>
      <c r="BZ72" s="38" t="s">
        <v>615</v>
      </c>
      <c r="CA72" s="38" t="s">
        <v>60</v>
      </c>
      <c r="CB72" s="38" t="s">
        <v>60</v>
      </c>
      <c r="CC72" s="38" t="s">
        <v>60</v>
      </c>
      <c r="CD72" s="39" t="s">
        <v>563</v>
      </c>
      <c r="CE72" s="6"/>
      <c r="CF72" s="6"/>
      <c r="CG72" s="6"/>
      <c r="CH72" s="6"/>
      <c r="CI72" s="6"/>
      <c r="CJ72" s="6"/>
      <c r="CK72" s="6"/>
      <c r="CL72" s="6"/>
      <c r="CM72" s="6"/>
      <c r="CN72" s="6"/>
      <c r="CO72" s="6"/>
      <c r="CP72" s="6"/>
      <c r="CQ72" s="6"/>
      <c r="CR72" s="6"/>
      <c r="CS72" s="6"/>
      <c r="CT72" s="6"/>
      <c r="CU72" s="6"/>
      <c r="CV72" s="6"/>
      <c r="CW72" s="6"/>
      <c r="CX72" s="6"/>
    </row>
    <row r="73" spans="1:102" s="7" customFormat="1" ht="81" customHeight="1">
      <c r="A73" s="52">
        <v>59</v>
      </c>
      <c r="B73" s="4" t="s">
        <v>109</v>
      </c>
      <c r="C73" s="4" t="s">
        <v>102</v>
      </c>
      <c r="D73" s="4" t="s">
        <v>118</v>
      </c>
      <c r="E73" s="57" t="s">
        <v>479</v>
      </c>
      <c r="F73" s="33" t="s">
        <v>612</v>
      </c>
      <c r="G73" s="57" t="s">
        <v>613</v>
      </c>
      <c r="H73" s="34">
        <v>1</v>
      </c>
      <c r="I73" s="4">
        <v>0</v>
      </c>
      <c r="J73" s="4" t="s">
        <v>60</v>
      </c>
      <c r="K73" s="4">
        <v>0</v>
      </c>
      <c r="L73" s="96">
        <v>1</v>
      </c>
      <c r="M73" s="52" t="s">
        <v>5</v>
      </c>
      <c r="N73" s="52" t="s">
        <v>166</v>
      </c>
      <c r="O73" s="52" t="s">
        <v>614</v>
      </c>
      <c r="P73" s="32">
        <v>43136</v>
      </c>
      <c r="Q73" s="32">
        <v>43136</v>
      </c>
      <c r="R73" s="35">
        <v>0</v>
      </c>
      <c r="S73" s="35">
        <v>0</v>
      </c>
      <c r="T73" s="54">
        <v>0</v>
      </c>
      <c r="U73" s="54">
        <v>0</v>
      </c>
      <c r="V73" s="55">
        <v>0</v>
      </c>
      <c r="W73" s="55">
        <v>0</v>
      </c>
      <c r="X73" s="56">
        <v>0</v>
      </c>
      <c r="Y73" s="56">
        <v>0</v>
      </c>
      <c r="Z73" s="53">
        <v>0</v>
      </c>
      <c r="AA73" s="53">
        <v>0</v>
      </c>
      <c r="AB73" s="53">
        <v>0</v>
      </c>
      <c r="AC73" s="35">
        <v>0</v>
      </c>
      <c r="AD73" s="35">
        <v>0</v>
      </c>
      <c r="AE73" s="54">
        <v>0</v>
      </c>
      <c r="AF73" s="54">
        <v>0</v>
      </c>
      <c r="AG73" s="55">
        <v>0</v>
      </c>
      <c r="AH73" s="55">
        <v>0</v>
      </c>
      <c r="AI73" s="56">
        <v>0</v>
      </c>
      <c r="AJ73" s="56">
        <v>0</v>
      </c>
      <c r="AK73" s="53">
        <v>0</v>
      </c>
      <c r="AL73" s="53">
        <v>0</v>
      </c>
      <c r="AM73" s="53">
        <v>0</v>
      </c>
      <c r="AN73" s="35">
        <v>0</v>
      </c>
      <c r="AO73" s="35">
        <v>0</v>
      </c>
      <c r="AP73" s="54">
        <v>0</v>
      </c>
      <c r="AQ73" s="54">
        <v>0</v>
      </c>
      <c r="AR73" s="55">
        <v>0</v>
      </c>
      <c r="AS73" s="55">
        <v>0</v>
      </c>
      <c r="AT73" s="56">
        <v>0</v>
      </c>
      <c r="AU73" s="56">
        <v>0</v>
      </c>
      <c r="AV73" s="53">
        <v>0</v>
      </c>
      <c r="AW73" s="53">
        <v>0</v>
      </c>
      <c r="AX73" s="53">
        <v>0</v>
      </c>
      <c r="AY73" s="35">
        <v>0</v>
      </c>
      <c r="AZ73" s="35">
        <v>0</v>
      </c>
      <c r="BA73" s="54">
        <v>0</v>
      </c>
      <c r="BB73" s="54">
        <v>0</v>
      </c>
      <c r="BC73" s="55">
        <v>0</v>
      </c>
      <c r="BD73" s="55">
        <v>0</v>
      </c>
      <c r="BE73" s="56">
        <v>0</v>
      </c>
      <c r="BF73" s="56">
        <v>0</v>
      </c>
      <c r="BG73" s="53">
        <v>0</v>
      </c>
      <c r="BH73" s="53">
        <v>0</v>
      </c>
      <c r="BI73" s="53">
        <v>0</v>
      </c>
      <c r="BJ73" s="53">
        <v>0</v>
      </c>
      <c r="BK73" s="53">
        <v>0</v>
      </c>
      <c r="BL73" s="94">
        <f t="shared" si="2"/>
        <v>0</v>
      </c>
      <c r="BM73" s="95">
        <v>0</v>
      </c>
      <c r="BN73" s="95">
        <v>0</v>
      </c>
      <c r="BO73" s="95">
        <v>0</v>
      </c>
      <c r="BP73" s="92">
        <v>0</v>
      </c>
      <c r="BQ73" s="92">
        <v>0</v>
      </c>
      <c r="BR73" s="93">
        <v>0</v>
      </c>
      <c r="BS73" s="36">
        <v>0</v>
      </c>
      <c r="BT73" s="37" t="s">
        <v>60</v>
      </c>
      <c r="BU73" s="38" t="s">
        <v>60</v>
      </c>
      <c r="BV73" s="38" t="s">
        <v>60</v>
      </c>
      <c r="BW73" s="38" t="s">
        <v>60</v>
      </c>
      <c r="BX73" s="38" t="s">
        <v>60</v>
      </c>
      <c r="BY73" s="38" t="s">
        <v>60</v>
      </c>
      <c r="BZ73" s="38" t="s">
        <v>615</v>
      </c>
      <c r="CA73" s="38" t="s">
        <v>60</v>
      </c>
      <c r="CB73" s="38" t="s">
        <v>60</v>
      </c>
      <c r="CC73" s="38" t="s">
        <v>60</v>
      </c>
      <c r="CD73" s="39" t="s">
        <v>616</v>
      </c>
      <c r="CE73" s="6"/>
      <c r="CF73" s="6"/>
      <c r="CG73" s="6"/>
      <c r="CH73" s="6"/>
      <c r="CI73" s="6"/>
      <c r="CJ73" s="6"/>
      <c r="CK73" s="6"/>
      <c r="CL73" s="6"/>
      <c r="CM73" s="6"/>
      <c r="CN73" s="6"/>
      <c r="CO73" s="6"/>
      <c r="CP73" s="6"/>
      <c r="CQ73" s="6"/>
      <c r="CR73" s="6"/>
      <c r="CS73" s="6"/>
      <c r="CT73" s="6"/>
      <c r="CU73" s="6"/>
      <c r="CV73" s="6"/>
      <c r="CW73" s="6"/>
      <c r="CX73" s="6"/>
    </row>
    <row r="74" spans="1:102" s="7" customFormat="1" ht="94.5" customHeight="1">
      <c r="A74" s="52">
        <v>60</v>
      </c>
      <c r="B74" s="4" t="s">
        <v>109</v>
      </c>
      <c r="C74" s="4" t="s">
        <v>102</v>
      </c>
      <c r="D74" s="4" t="s">
        <v>118</v>
      </c>
      <c r="E74" s="104" t="s">
        <v>479</v>
      </c>
      <c r="F74" s="33" t="s">
        <v>742</v>
      </c>
      <c r="G74" s="57" t="s">
        <v>743</v>
      </c>
      <c r="H74" s="34">
        <v>1</v>
      </c>
      <c r="I74" s="4">
        <v>0</v>
      </c>
      <c r="J74" s="4" t="s">
        <v>60</v>
      </c>
      <c r="K74" s="4">
        <v>0</v>
      </c>
      <c r="L74" s="96">
        <v>1</v>
      </c>
      <c r="M74" s="4" t="s">
        <v>5</v>
      </c>
      <c r="N74" s="4" t="s">
        <v>164</v>
      </c>
      <c r="O74" s="4" t="s">
        <v>614</v>
      </c>
      <c r="P74" s="4" t="s">
        <v>60</v>
      </c>
      <c r="Q74" s="4" t="s">
        <v>60</v>
      </c>
      <c r="R74" s="35">
        <v>0</v>
      </c>
      <c r="S74" s="35">
        <v>0</v>
      </c>
      <c r="T74" s="54">
        <v>0</v>
      </c>
      <c r="U74" s="54">
        <v>0</v>
      </c>
      <c r="V74" s="55">
        <v>0</v>
      </c>
      <c r="W74" s="55">
        <v>0</v>
      </c>
      <c r="X74" s="56">
        <v>0</v>
      </c>
      <c r="Y74" s="56">
        <v>0</v>
      </c>
      <c r="Z74" s="53">
        <v>0</v>
      </c>
      <c r="AA74" s="53">
        <v>0</v>
      </c>
      <c r="AB74" s="53">
        <v>0</v>
      </c>
      <c r="AC74" s="35">
        <v>0</v>
      </c>
      <c r="AD74" s="35">
        <v>0</v>
      </c>
      <c r="AE74" s="54">
        <v>0</v>
      </c>
      <c r="AF74" s="54">
        <v>0</v>
      </c>
      <c r="AG74" s="55">
        <v>0</v>
      </c>
      <c r="AH74" s="55">
        <v>0</v>
      </c>
      <c r="AI74" s="56">
        <v>0</v>
      </c>
      <c r="AJ74" s="56">
        <v>0</v>
      </c>
      <c r="AK74" s="53">
        <v>0</v>
      </c>
      <c r="AL74" s="53">
        <v>0</v>
      </c>
      <c r="AM74" s="53">
        <v>0</v>
      </c>
      <c r="AN74" s="35">
        <v>0</v>
      </c>
      <c r="AO74" s="35">
        <v>0</v>
      </c>
      <c r="AP74" s="54">
        <v>0</v>
      </c>
      <c r="AQ74" s="54">
        <v>0</v>
      </c>
      <c r="AR74" s="55">
        <v>0</v>
      </c>
      <c r="AS74" s="55">
        <v>0</v>
      </c>
      <c r="AT74" s="56">
        <v>0</v>
      </c>
      <c r="AU74" s="56">
        <v>0</v>
      </c>
      <c r="AV74" s="53">
        <v>0</v>
      </c>
      <c r="AW74" s="53">
        <v>0</v>
      </c>
      <c r="AX74" s="53">
        <v>0</v>
      </c>
      <c r="AY74" s="35">
        <v>0</v>
      </c>
      <c r="AZ74" s="35">
        <v>0</v>
      </c>
      <c r="BA74" s="54">
        <v>0</v>
      </c>
      <c r="BB74" s="54">
        <v>0</v>
      </c>
      <c r="BC74" s="55">
        <v>0</v>
      </c>
      <c r="BD74" s="55">
        <v>0</v>
      </c>
      <c r="BE74" s="56">
        <v>0</v>
      </c>
      <c r="BF74" s="56">
        <v>0</v>
      </c>
      <c r="BG74" s="53">
        <v>0</v>
      </c>
      <c r="BH74" s="53">
        <v>0</v>
      </c>
      <c r="BI74" s="53">
        <v>0</v>
      </c>
      <c r="BJ74" s="53">
        <v>0</v>
      </c>
      <c r="BK74" s="53">
        <v>0</v>
      </c>
      <c r="BL74" s="94">
        <f t="shared" si="2"/>
        <v>0</v>
      </c>
      <c r="BM74" s="95">
        <v>0</v>
      </c>
      <c r="BN74" s="95">
        <v>0</v>
      </c>
      <c r="BO74" s="95">
        <v>0</v>
      </c>
      <c r="BP74" s="92">
        <v>0</v>
      </c>
      <c r="BQ74" s="92">
        <v>0</v>
      </c>
      <c r="BR74" s="93">
        <v>0</v>
      </c>
      <c r="BS74" s="36">
        <v>0</v>
      </c>
      <c r="BT74" s="38" t="s">
        <v>60</v>
      </c>
      <c r="BU74" s="38" t="s">
        <v>60</v>
      </c>
      <c r="BV74" s="38" t="s">
        <v>60</v>
      </c>
      <c r="BW74" s="38" t="s">
        <v>60</v>
      </c>
      <c r="BX74" s="38" t="s">
        <v>60</v>
      </c>
      <c r="BY74" s="38" t="s">
        <v>60</v>
      </c>
      <c r="BZ74" s="38" t="s">
        <v>744</v>
      </c>
      <c r="CA74" s="38" t="s">
        <v>60</v>
      </c>
      <c r="CB74" s="38" t="s">
        <v>60</v>
      </c>
      <c r="CC74" s="38" t="s">
        <v>60</v>
      </c>
      <c r="CD74" s="39" t="s">
        <v>745</v>
      </c>
      <c r="CE74" s="6"/>
      <c r="CF74" s="6"/>
      <c r="CG74" s="6"/>
      <c r="CH74" s="6"/>
      <c r="CI74" s="6"/>
      <c r="CJ74" s="6"/>
      <c r="CK74" s="6"/>
      <c r="CL74" s="6"/>
      <c r="CM74" s="6"/>
      <c r="CN74" s="6"/>
      <c r="CO74" s="6"/>
      <c r="CP74" s="6"/>
      <c r="CQ74" s="6"/>
      <c r="CR74" s="6"/>
      <c r="CS74" s="6"/>
      <c r="CT74" s="6"/>
      <c r="CU74" s="6"/>
      <c r="CV74" s="6"/>
      <c r="CW74" s="6"/>
      <c r="CX74" s="6"/>
    </row>
    <row r="75" spans="1:102" s="7" customFormat="1" ht="96" customHeight="1">
      <c r="A75" s="52">
        <v>61</v>
      </c>
      <c r="B75" s="4" t="s">
        <v>109</v>
      </c>
      <c r="C75" s="4" t="s">
        <v>102</v>
      </c>
      <c r="D75" s="4" t="s">
        <v>118</v>
      </c>
      <c r="E75" s="104" t="s">
        <v>479</v>
      </c>
      <c r="F75" s="33" t="s">
        <v>742</v>
      </c>
      <c r="G75" s="57" t="s">
        <v>743</v>
      </c>
      <c r="H75" s="4">
        <v>1</v>
      </c>
      <c r="I75" s="4">
        <v>0</v>
      </c>
      <c r="J75" s="4" t="s">
        <v>60</v>
      </c>
      <c r="K75" s="4">
        <v>0</v>
      </c>
      <c r="L75" s="96">
        <v>1</v>
      </c>
      <c r="M75" s="4" t="s">
        <v>5</v>
      </c>
      <c r="N75" s="4" t="s">
        <v>175</v>
      </c>
      <c r="O75" s="4" t="s">
        <v>746</v>
      </c>
      <c r="P75" s="4" t="s">
        <v>60</v>
      </c>
      <c r="Q75" s="4" t="s">
        <v>60</v>
      </c>
      <c r="R75" s="35">
        <v>0</v>
      </c>
      <c r="S75" s="35">
        <v>0</v>
      </c>
      <c r="T75" s="54">
        <v>0</v>
      </c>
      <c r="U75" s="54">
        <v>0</v>
      </c>
      <c r="V75" s="55">
        <v>0</v>
      </c>
      <c r="W75" s="55">
        <v>0</v>
      </c>
      <c r="X75" s="56">
        <v>0</v>
      </c>
      <c r="Y75" s="56">
        <v>0</v>
      </c>
      <c r="Z75" s="53">
        <v>0</v>
      </c>
      <c r="AA75" s="53">
        <v>0</v>
      </c>
      <c r="AB75" s="53">
        <v>0</v>
      </c>
      <c r="AC75" s="35">
        <v>0</v>
      </c>
      <c r="AD75" s="35">
        <v>0</v>
      </c>
      <c r="AE75" s="54">
        <v>0</v>
      </c>
      <c r="AF75" s="54">
        <v>0</v>
      </c>
      <c r="AG75" s="55">
        <v>0</v>
      </c>
      <c r="AH75" s="55">
        <v>0</v>
      </c>
      <c r="AI75" s="56">
        <v>0</v>
      </c>
      <c r="AJ75" s="56">
        <v>0</v>
      </c>
      <c r="AK75" s="53">
        <v>0</v>
      </c>
      <c r="AL75" s="53">
        <v>0</v>
      </c>
      <c r="AM75" s="53">
        <v>0</v>
      </c>
      <c r="AN75" s="35">
        <v>0</v>
      </c>
      <c r="AO75" s="35">
        <v>0</v>
      </c>
      <c r="AP75" s="54">
        <v>0</v>
      </c>
      <c r="AQ75" s="54">
        <v>0</v>
      </c>
      <c r="AR75" s="55">
        <v>0</v>
      </c>
      <c r="AS75" s="55">
        <v>0</v>
      </c>
      <c r="AT75" s="56">
        <v>0</v>
      </c>
      <c r="AU75" s="56">
        <v>0</v>
      </c>
      <c r="AV75" s="53">
        <v>0</v>
      </c>
      <c r="AW75" s="53">
        <v>0</v>
      </c>
      <c r="AX75" s="53">
        <v>0</v>
      </c>
      <c r="AY75" s="35">
        <v>0</v>
      </c>
      <c r="AZ75" s="35">
        <v>0</v>
      </c>
      <c r="BA75" s="54">
        <v>0</v>
      </c>
      <c r="BB75" s="54">
        <v>0</v>
      </c>
      <c r="BC75" s="55">
        <v>0</v>
      </c>
      <c r="BD75" s="55">
        <v>0</v>
      </c>
      <c r="BE75" s="56">
        <v>0</v>
      </c>
      <c r="BF75" s="56">
        <v>0</v>
      </c>
      <c r="BG75" s="53">
        <v>0</v>
      </c>
      <c r="BH75" s="53">
        <v>0</v>
      </c>
      <c r="BI75" s="53">
        <v>0</v>
      </c>
      <c r="BJ75" s="53">
        <v>0</v>
      </c>
      <c r="BK75" s="53">
        <v>0</v>
      </c>
      <c r="BL75" s="94">
        <f t="shared" si="2"/>
        <v>0</v>
      </c>
      <c r="BM75" s="95">
        <v>0</v>
      </c>
      <c r="BN75" s="95">
        <v>0</v>
      </c>
      <c r="BO75" s="95">
        <v>0</v>
      </c>
      <c r="BP75" s="92">
        <v>0</v>
      </c>
      <c r="BQ75" s="92">
        <v>0</v>
      </c>
      <c r="BR75" s="93">
        <v>0</v>
      </c>
      <c r="BS75" s="36">
        <v>0</v>
      </c>
      <c r="BT75" s="38" t="s">
        <v>60</v>
      </c>
      <c r="BU75" s="38" t="s">
        <v>60</v>
      </c>
      <c r="BV75" s="38" t="s">
        <v>60</v>
      </c>
      <c r="BW75" s="38" t="s">
        <v>60</v>
      </c>
      <c r="BX75" s="38" t="s">
        <v>60</v>
      </c>
      <c r="BY75" s="38" t="s">
        <v>60</v>
      </c>
      <c r="BZ75" s="38" t="s">
        <v>744</v>
      </c>
      <c r="CA75" s="38" t="s">
        <v>60</v>
      </c>
      <c r="CB75" s="38" t="s">
        <v>60</v>
      </c>
      <c r="CC75" s="38" t="s">
        <v>60</v>
      </c>
      <c r="CD75" s="39" t="s">
        <v>745</v>
      </c>
      <c r="CE75" s="6"/>
      <c r="CF75" s="6"/>
      <c r="CG75" s="6"/>
      <c r="CH75" s="6"/>
      <c r="CI75" s="6"/>
      <c r="CJ75" s="6"/>
      <c r="CK75" s="6"/>
      <c r="CL75" s="6"/>
      <c r="CM75" s="6"/>
      <c r="CN75" s="6"/>
      <c r="CO75" s="6"/>
      <c r="CP75" s="6"/>
      <c r="CQ75" s="6"/>
      <c r="CR75" s="6"/>
      <c r="CS75" s="6"/>
      <c r="CT75" s="6"/>
      <c r="CU75" s="6"/>
      <c r="CV75" s="6"/>
      <c r="CW75" s="6"/>
      <c r="CX75" s="6"/>
    </row>
    <row r="76" spans="2:102" s="59" customFormat="1" ht="15.75">
      <c r="B76" s="8"/>
      <c r="C76" s="8"/>
      <c r="D76" s="8"/>
      <c r="E76" s="8"/>
      <c r="F76" s="20" t="s">
        <v>59</v>
      </c>
      <c r="G76" s="60"/>
      <c r="H76" s="62">
        <f>SUM(H22:H75)</f>
        <v>45</v>
      </c>
      <c r="I76" s="62">
        <f>SUM(I22:I75)</f>
        <v>9</v>
      </c>
      <c r="J76" s="61"/>
      <c r="K76" s="62">
        <f>SUM(K22:K75)</f>
        <v>25</v>
      </c>
      <c r="L76" s="62">
        <f>SUM(L22:L75)</f>
        <v>29</v>
      </c>
      <c r="M76" s="61"/>
      <c r="N76" s="61"/>
      <c r="O76" s="61"/>
      <c r="P76" s="61"/>
      <c r="Q76" s="61"/>
      <c r="R76" s="63">
        <f aca="true" t="shared" si="4" ref="R76:Y76">SUM(R22:R75)</f>
        <v>560</v>
      </c>
      <c r="S76" s="63">
        <f t="shared" si="4"/>
        <v>671</v>
      </c>
      <c r="T76" s="63">
        <f t="shared" si="4"/>
        <v>2</v>
      </c>
      <c r="U76" s="63">
        <f t="shared" si="4"/>
        <v>2</v>
      </c>
      <c r="V76" s="63">
        <f t="shared" si="4"/>
        <v>49</v>
      </c>
      <c r="W76" s="63">
        <f t="shared" si="4"/>
        <v>50</v>
      </c>
      <c r="X76" s="63">
        <f t="shared" si="4"/>
        <v>1238</v>
      </c>
      <c r="Y76" s="63">
        <f t="shared" si="4"/>
        <v>1208</v>
      </c>
      <c r="Z76" s="63"/>
      <c r="AA76" s="63"/>
      <c r="AB76" s="63">
        <f aca="true" t="shared" si="5" ref="AB76:AJ76">SUM(AB22:AB75)</f>
        <v>3780</v>
      </c>
      <c r="AC76" s="63">
        <f t="shared" si="5"/>
        <v>246</v>
      </c>
      <c r="AD76" s="63">
        <f t="shared" si="5"/>
        <v>226</v>
      </c>
      <c r="AE76" s="63">
        <f t="shared" si="5"/>
        <v>0</v>
      </c>
      <c r="AF76" s="63">
        <f t="shared" si="5"/>
        <v>0</v>
      </c>
      <c r="AG76" s="63">
        <f t="shared" si="5"/>
        <v>18</v>
      </c>
      <c r="AH76" s="63">
        <f t="shared" si="5"/>
        <v>24</v>
      </c>
      <c r="AI76" s="63">
        <f t="shared" si="5"/>
        <v>1713</v>
      </c>
      <c r="AJ76" s="63">
        <f t="shared" si="5"/>
        <v>2144</v>
      </c>
      <c r="AK76" s="63"/>
      <c r="AL76" s="63"/>
      <c r="AM76" s="63">
        <f aca="true" t="shared" si="6" ref="AM76:AU76">SUM(AM22:AM75)</f>
        <v>4371</v>
      </c>
      <c r="AN76" s="63">
        <f t="shared" si="6"/>
        <v>67</v>
      </c>
      <c r="AO76" s="63">
        <f t="shared" si="6"/>
        <v>83</v>
      </c>
      <c r="AP76" s="63">
        <f t="shared" si="6"/>
        <v>0</v>
      </c>
      <c r="AQ76" s="63">
        <f t="shared" si="6"/>
        <v>0</v>
      </c>
      <c r="AR76" s="63">
        <f t="shared" si="6"/>
        <v>14</v>
      </c>
      <c r="AS76" s="63">
        <f t="shared" si="6"/>
        <v>20</v>
      </c>
      <c r="AT76" s="63">
        <f t="shared" si="6"/>
        <v>1370</v>
      </c>
      <c r="AU76" s="63">
        <f t="shared" si="6"/>
        <v>1115</v>
      </c>
      <c r="AV76" s="63"/>
      <c r="AW76" s="63"/>
      <c r="AX76" s="63">
        <f aca="true" t="shared" si="7" ref="AX76:BF76">SUM(AX22:AX75)</f>
        <v>2669</v>
      </c>
      <c r="AY76" s="63">
        <f t="shared" si="7"/>
        <v>106</v>
      </c>
      <c r="AZ76" s="63">
        <f t="shared" si="7"/>
        <v>120</v>
      </c>
      <c r="BA76" s="63">
        <f t="shared" si="7"/>
        <v>0</v>
      </c>
      <c r="BB76" s="63">
        <f t="shared" si="7"/>
        <v>0</v>
      </c>
      <c r="BC76" s="63">
        <f t="shared" si="7"/>
        <v>4</v>
      </c>
      <c r="BD76" s="63">
        <f t="shared" si="7"/>
        <v>7</v>
      </c>
      <c r="BE76" s="63">
        <f t="shared" si="7"/>
        <v>285</v>
      </c>
      <c r="BF76" s="63">
        <f t="shared" si="7"/>
        <v>250</v>
      </c>
      <c r="BG76" s="63"/>
      <c r="BH76" s="63"/>
      <c r="BI76" s="63">
        <f>SUM(BI22:BI75)</f>
        <v>772</v>
      </c>
      <c r="BJ76" s="63"/>
      <c r="BK76" s="63"/>
      <c r="BL76" s="63">
        <f>SUM(BL15:BL75)</f>
        <v>12667</v>
      </c>
      <c r="BM76" s="64"/>
      <c r="BN76" s="64"/>
      <c r="BO76" s="64"/>
      <c r="BP76" s="64"/>
      <c r="BQ76" s="64"/>
      <c r="BR76" s="64"/>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row>
    <row r="77" ht="15.75"/>
    <row r="78" spans="1:2" ht="16.5" thickBot="1">
      <c r="A78" s="44" t="s">
        <v>487</v>
      </c>
      <c r="B78" s="43" t="s">
        <v>674</v>
      </c>
    </row>
    <row r="79" spans="1:2" ht="16.5" thickBot="1">
      <c r="A79" s="44" t="s">
        <v>488</v>
      </c>
      <c r="B79" s="43" t="s">
        <v>675</v>
      </c>
    </row>
  </sheetData>
  <sheetProtection/>
  <autoFilter ref="A14:CX76"/>
  <mergeCells count="12">
    <mergeCell ref="F13:J13"/>
    <mergeCell ref="P13:Q13"/>
    <mergeCell ref="K13:L13"/>
    <mergeCell ref="R13:AB13"/>
    <mergeCell ref="R12:BL12"/>
    <mergeCell ref="M13:O13"/>
    <mergeCell ref="BJ13:BL13"/>
    <mergeCell ref="CB13:CD13"/>
    <mergeCell ref="BU13:BY13"/>
    <mergeCell ref="AC13:AM13"/>
    <mergeCell ref="AN13:AX13"/>
    <mergeCell ref="AY13:BI13"/>
  </mergeCells>
  <dataValidations count="22">
    <dataValidation type="list" allowBlank="1" showInputMessage="1" showErrorMessage="1" sqref="N15:N17 N43 N29 N34 N56 N22:N24 N26:N27 N47:N49 N72:N74">
      <formula1>INDIRECT(DepA)</formula1>
    </dataValidation>
    <dataValidation type="list" allowBlank="1" showInputMessage="1" showErrorMessage="1" sqref="N28 N75 N30 N50 N66 N35 N69:N70 N21 N25 N44 N57">
      <formula1>INDIRECT(DepB)</formula1>
    </dataValidation>
    <dataValidation type="list" allowBlank="1" showInputMessage="1" showErrorMessage="1" sqref="N31 N51 N36 N58 N71 N18 N45 N67">
      <formula1>INDIRECT(DepC)</formula1>
    </dataValidation>
    <dataValidation type="list" allowBlank="1" showInputMessage="1" showErrorMessage="1" sqref="N32 N52 N37 N19 N46 N59">
      <formula1>INDIRECT(DepD)</formula1>
    </dataValidation>
    <dataValidation type="list" allowBlank="1" showInputMessage="1" showErrorMessage="1" sqref="N33 N53 N38 N20 N60">
      <formula1>INDIRECT(DepE)</formula1>
    </dataValidation>
    <dataValidation type="list" allowBlank="1" showInputMessage="1" showErrorMessage="1" sqref="N54 N39 N61">
      <formula1>INDIRECT(DepF)</formula1>
    </dataValidation>
    <dataValidation type="list" allowBlank="1" showInputMessage="1" showErrorMessage="1" sqref="N40 N55 N65 N62">
      <formula1>INDIRECT(DepG)</formula1>
    </dataValidation>
    <dataValidation type="list" allowBlank="1" showInputMessage="1" showErrorMessage="1" sqref="N41 N63">
      <formula1>INDIRECT(DepH)</formula1>
    </dataValidation>
    <dataValidation type="list" allowBlank="1" showInputMessage="1" showErrorMessage="1" sqref="N42 N64">
      <formula1>INDIRECT(DepI)</formula1>
    </dataValidation>
    <dataValidation type="list" allowBlank="1" showInputMessage="1" showErrorMessage="1" sqref="E15:E16 E65 E43 E29 E34 E68 E22:E24 E26:E27 E47:E49 E56 E72:E74">
      <formula1>INDIRECT(Progra)</formula1>
    </dataValidation>
    <dataValidation type="list" allowBlank="1" showInputMessage="1" showErrorMessage="1" sqref="E28 E75 E30 E50 E66 E35 E69:E70 E21 E25 E44 E57">
      <formula1>INDIRECT(Progra1)</formula1>
    </dataValidation>
    <dataValidation type="list" allowBlank="1" showInputMessage="1" showErrorMessage="1" sqref="E31 E51 E36 E58 E71 E45 E67">
      <formula1>INDIRECT(Progra2)</formula1>
    </dataValidation>
    <dataValidation type="list" allowBlank="1" showInputMessage="1" showErrorMessage="1" sqref="E32 E52 E37 E46 E59">
      <formula1>INDIRECT(Progra3)</formula1>
    </dataValidation>
    <dataValidation type="list" allowBlank="1" showInputMessage="1" showErrorMessage="1" sqref="E33 E53 E38 E60">
      <formula1>INDIRECT(Progra4)</formula1>
    </dataValidation>
    <dataValidation type="list" allowBlank="1" showInputMessage="1" showErrorMessage="1" sqref="E54 E39 E61">
      <formula1>INDIRECT(Progra5)</formula1>
    </dataValidation>
    <dataValidation type="list" allowBlank="1" showInputMessage="1" showErrorMessage="1" sqref="E40 E55 E62">
      <formula1>INDIRECT(Progra6)</formula1>
    </dataValidation>
    <dataValidation type="list" allowBlank="1" showInputMessage="1" showErrorMessage="1" sqref="E41 E63">
      <formula1>INDIRECT(Progra7)</formula1>
    </dataValidation>
    <dataValidation type="list" allowBlank="1" showInputMessage="1" showErrorMessage="1" sqref="E42 E64">
      <formula1>INDIRECT(Progra8)</formula1>
    </dataValidation>
    <dataValidation type="list" allowBlank="1" showInputMessage="1" showErrorMessage="1" sqref="M69:M75 M15:M67">
      <formula1>Departamento1</formula1>
    </dataValidation>
    <dataValidation type="list" allowBlank="1" showInputMessage="1" showErrorMessage="1" sqref="B15:B75">
      <formula1>Producto</formula1>
    </dataValidation>
    <dataValidation type="list" allowBlank="1" showInputMessage="1" showErrorMessage="1" sqref="D15:D75">
      <formula1>Programa</formula1>
    </dataValidation>
    <dataValidation type="list" allowBlank="1" showInputMessage="1" showErrorMessage="1" sqref="C15:C75">
      <formula1>SUB</formula1>
    </dataValidation>
  </dataValidations>
  <printOptions horizontalCentered="1"/>
  <pageMargins left="0.7874015748031497" right="0.7874015748031497" top="0.7480314960629921" bottom="0.7480314960629921" header="0.31496062992125984" footer="0.31496062992125984"/>
  <pageSetup fitToHeight="0" fitToWidth="3" horizontalDpi="600" verticalDpi="600" orientation="landscape" paperSize="5" scale="39" r:id="rId3"/>
  <headerFooter alignWithMargins="0">
    <oddFooter>&amp;L&amp;D</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I351"/>
  <sheetViews>
    <sheetView zoomScalePageLayoutView="0" workbookViewId="0" topLeftCell="E7">
      <selection activeCell="I38" sqref="I38"/>
    </sheetView>
  </sheetViews>
  <sheetFormatPr defaultColWidth="11.421875" defaultRowHeight="12.75"/>
  <cols>
    <col min="1" max="1" width="97.421875" style="23" customWidth="1"/>
    <col min="2" max="2" width="18.28125" style="23" customWidth="1"/>
    <col min="3" max="3" width="133.140625" style="23" customWidth="1"/>
    <col min="4" max="4" width="147.140625" style="23" customWidth="1"/>
    <col min="5" max="5" width="11.421875" style="23" customWidth="1"/>
    <col min="6" max="6" width="23.00390625" style="23" customWidth="1"/>
    <col min="7" max="7" width="22.421875" style="23" bestFit="1" customWidth="1"/>
    <col min="8" max="8" width="25.28125" style="23" bestFit="1" customWidth="1"/>
    <col min="9" max="9" width="25.57421875" style="23" bestFit="1" customWidth="1"/>
    <col min="10" max="10" width="20.00390625" style="23" bestFit="1" customWidth="1"/>
    <col min="11" max="11" width="24.57421875" style="23" bestFit="1" customWidth="1"/>
    <col min="12" max="12" width="18.8515625" style="23" bestFit="1" customWidth="1"/>
    <col min="13" max="13" width="23.140625" style="23" bestFit="1" customWidth="1"/>
    <col min="14" max="14" width="23.00390625" style="23" bestFit="1" customWidth="1"/>
    <col min="15" max="15" width="22.7109375" style="23" bestFit="1" customWidth="1"/>
    <col min="16" max="16" width="27.00390625" style="23" bestFit="1" customWidth="1"/>
    <col min="17" max="17" width="19.8515625" style="23" bestFit="1" customWidth="1"/>
    <col min="18" max="18" width="24.57421875" style="23" bestFit="1" customWidth="1"/>
    <col min="19" max="19" width="27.00390625" style="23" bestFit="1" customWidth="1"/>
    <col min="20" max="20" width="24.57421875" style="23" bestFit="1" customWidth="1"/>
    <col min="21" max="21" width="16.140625" style="23" bestFit="1" customWidth="1"/>
    <col min="22" max="22" width="25.421875" style="23" bestFit="1" customWidth="1"/>
    <col min="23" max="23" width="17.421875" style="23" bestFit="1" customWidth="1"/>
    <col min="24" max="24" width="12.8515625" style="23" bestFit="1" customWidth="1"/>
    <col min="25" max="25" width="10.28125" style="23" bestFit="1" customWidth="1"/>
    <col min="26" max="26" width="20.00390625" style="23" bestFit="1" customWidth="1"/>
    <col min="27" max="27" width="11.421875" style="23" customWidth="1"/>
    <col min="28" max="28" width="17.8515625" style="23" bestFit="1" customWidth="1"/>
    <col min="29" max="16384" width="11.421875" style="23" customWidth="1"/>
  </cols>
  <sheetData>
    <row r="1" ht="12.75">
      <c r="B1" s="89"/>
    </row>
    <row r="2" spans="1:4" s="24" customFormat="1" ht="12.75">
      <c r="A2" s="24" t="s">
        <v>481</v>
      </c>
      <c r="B2" s="24" t="s">
        <v>94</v>
      </c>
      <c r="C2" s="24" t="s">
        <v>95</v>
      </c>
      <c r="D2" s="24" t="s">
        <v>96</v>
      </c>
    </row>
    <row r="3" spans="1:35" ht="12.75">
      <c r="A3" s="84" t="s">
        <v>476</v>
      </c>
      <c r="B3" s="23" t="s">
        <v>61</v>
      </c>
      <c r="C3" s="23" t="s">
        <v>108</v>
      </c>
      <c r="D3" s="29" t="s">
        <v>113</v>
      </c>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ht="12.75">
      <c r="A4" s="84" t="s">
        <v>477</v>
      </c>
      <c r="B4" s="23" t="s">
        <v>115</v>
      </c>
      <c r="C4" s="23" t="s">
        <v>109</v>
      </c>
      <c r="D4" s="26" t="s">
        <v>97</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5" ht="12.75">
      <c r="A5" s="84" t="s">
        <v>478</v>
      </c>
      <c r="B5" s="23" t="s">
        <v>116</v>
      </c>
      <c r="C5" s="23" t="s">
        <v>110</v>
      </c>
      <c r="D5" s="26" t="s">
        <v>98</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ht="12.75">
      <c r="A6" s="84" t="s">
        <v>479</v>
      </c>
      <c r="B6" s="23" t="s">
        <v>117</v>
      </c>
      <c r="C6" s="23" t="s">
        <v>111</v>
      </c>
      <c r="D6" s="26" t="s">
        <v>99</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ht="12.75">
      <c r="A7" s="84" t="s">
        <v>480</v>
      </c>
      <c r="B7" s="23" t="s">
        <v>118</v>
      </c>
      <c r="C7" s="23" t="s">
        <v>128</v>
      </c>
      <c r="D7" s="26" t="s">
        <v>100</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2:35" ht="12.75">
      <c r="B8" s="23" t="s">
        <v>119</v>
      </c>
      <c r="C8" s="23" t="s">
        <v>112</v>
      </c>
      <c r="D8" s="27" t="s">
        <v>101</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row>
    <row r="9" spans="1:35" ht="12.75">
      <c r="A9" s="84" t="s">
        <v>482</v>
      </c>
      <c r="B9" s="23" t="s">
        <v>120</v>
      </c>
      <c r="D9" s="26" t="s">
        <v>102</v>
      </c>
      <c r="E9" s="26"/>
      <c r="F9" s="26" t="s">
        <v>553</v>
      </c>
      <c r="G9" s="26"/>
      <c r="H9" s="26" t="s">
        <v>554</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row>
    <row r="10" spans="2:35" ht="12.75">
      <c r="B10" s="23" t="s">
        <v>121</v>
      </c>
      <c r="D10" s="26" t="s">
        <v>103</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2:35" ht="12.75">
      <c r="B11" s="23" t="s">
        <v>122</v>
      </c>
      <c r="D11" s="26" t="s">
        <v>104</v>
      </c>
      <c r="E11" s="26"/>
      <c r="F11" s="26" t="s">
        <v>552</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2:35" ht="13.5" thickBot="1">
      <c r="B12" s="23" t="s">
        <v>123</v>
      </c>
      <c r="D12" s="26" t="s">
        <v>105</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2:35" ht="15.75" thickBot="1">
      <c r="B13" s="23" t="s">
        <v>124</v>
      </c>
      <c r="D13" s="26" t="s">
        <v>114</v>
      </c>
      <c r="E13" s="26"/>
      <c r="F13" s="74" t="s">
        <v>129</v>
      </c>
      <c r="G13" s="70" t="s">
        <v>5</v>
      </c>
      <c r="H13" s="70" t="s">
        <v>507</v>
      </c>
      <c r="I13" s="70" t="s">
        <v>145</v>
      </c>
      <c r="J13" s="70" t="s">
        <v>133</v>
      </c>
      <c r="K13" s="70" t="s">
        <v>136</v>
      </c>
      <c r="L13" s="70" t="s">
        <v>508</v>
      </c>
      <c r="M13" s="70" t="s">
        <v>148</v>
      </c>
      <c r="N13" s="70" t="s">
        <v>150</v>
      </c>
      <c r="O13" s="70" t="s">
        <v>142</v>
      </c>
      <c r="P13" s="70" t="s">
        <v>149</v>
      </c>
      <c r="Q13" s="70" t="s">
        <v>144</v>
      </c>
      <c r="R13" s="70" t="s">
        <v>509</v>
      </c>
      <c r="S13" s="70" t="s">
        <v>137</v>
      </c>
      <c r="T13" s="70" t="s">
        <v>143</v>
      </c>
      <c r="U13" s="70" t="s">
        <v>510</v>
      </c>
      <c r="V13" s="70" t="s">
        <v>511</v>
      </c>
      <c r="W13" s="70" t="s">
        <v>141</v>
      </c>
      <c r="X13" s="70" t="s">
        <v>138</v>
      </c>
      <c r="Y13" s="70" t="s">
        <v>151</v>
      </c>
      <c r="Z13" s="70" t="s">
        <v>134</v>
      </c>
      <c r="AA13" s="70" t="s">
        <v>139</v>
      </c>
      <c r="AB13" s="70" t="s">
        <v>140</v>
      </c>
      <c r="AC13" s="26"/>
      <c r="AD13" s="26"/>
      <c r="AE13" s="26"/>
      <c r="AF13" s="26"/>
      <c r="AG13" s="26"/>
      <c r="AH13" s="26"/>
      <c r="AI13" s="26"/>
    </row>
    <row r="14" spans="2:35" ht="15">
      <c r="B14" s="23" t="s">
        <v>125</v>
      </c>
      <c r="D14" s="26" t="s">
        <v>106</v>
      </c>
      <c r="E14" s="26"/>
      <c r="F14" s="75" t="s">
        <v>5</v>
      </c>
      <c r="G14" s="71" t="s">
        <v>5</v>
      </c>
      <c r="H14" s="72" t="s">
        <v>212</v>
      </c>
      <c r="I14" s="71" t="s">
        <v>370</v>
      </c>
      <c r="J14" s="71" t="s">
        <v>133</v>
      </c>
      <c r="K14" s="73" t="s">
        <v>136</v>
      </c>
      <c r="L14" s="71" t="s">
        <v>299</v>
      </c>
      <c r="M14" s="71" t="s">
        <v>148</v>
      </c>
      <c r="N14" s="73" t="s">
        <v>150</v>
      </c>
      <c r="O14" s="71" t="s">
        <v>142</v>
      </c>
      <c r="P14" s="71" t="s">
        <v>464</v>
      </c>
      <c r="Q14" s="72" t="s">
        <v>144</v>
      </c>
      <c r="R14" s="72" t="s">
        <v>146</v>
      </c>
      <c r="S14" s="71" t="s">
        <v>137</v>
      </c>
      <c r="T14" s="71" t="s">
        <v>226</v>
      </c>
      <c r="U14" s="72" t="s">
        <v>199</v>
      </c>
      <c r="V14" s="71" t="s">
        <v>177</v>
      </c>
      <c r="W14" s="71" t="s">
        <v>249</v>
      </c>
      <c r="X14" s="72" t="s">
        <v>264</v>
      </c>
      <c r="Y14" s="71" t="s">
        <v>151</v>
      </c>
      <c r="Z14" s="71" t="s">
        <v>134</v>
      </c>
      <c r="AA14" s="72" t="s">
        <v>139</v>
      </c>
      <c r="AB14" s="71" t="s">
        <v>140</v>
      </c>
      <c r="AC14" s="26"/>
      <c r="AD14" s="26"/>
      <c r="AE14" s="26"/>
      <c r="AF14" s="26"/>
      <c r="AG14" s="26"/>
      <c r="AH14" s="26"/>
      <c r="AI14" s="26"/>
    </row>
    <row r="15" spans="2:35" ht="15.75" customHeight="1">
      <c r="B15" s="23" t="s">
        <v>126</v>
      </c>
      <c r="D15" s="30" t="s">
        <v>107</v>
      </c>
      <c r="E15" s="30"/>
      <c r="F15" s="76" t="s">
        <v>507</v>
      </c>
      <c r="G15" s="71" t="s">
        <v>161</v>
      </c>
      <c r="H15" s="72" t="s">
        <v>213</v>
      </c>
      <c r="I15" s="71" t="s">
        <v>372</v>
      </c>
      <c r="J15" s="71" t="s">
        <v>512</v>
      </c>
      <c r="K15" s="73" t="s">
        <v>366</v>
      </c>
      <c r="L15" s="71" t="s">
        <v>312</v>
      </c>
      <c r="M15" s="71" t="s">
        <v>451</v>
      </c>
      <c r="N15" s="73" t="s">
        <v>418</v>
      </c>
      <c r="O15" s="71" t="s">
        <v>329</v>
      </c>
      <c r="P15" s="71" t="s">
        <v>466</v>
      </c>
      <c r="Q15" s="72" t="s">
        <v>391</v>
      </c>
      <c r="R15" s="72" t="s">
        <v>168</v>
      </c>
      <c r="S15" s="71" t="s">
        <v>338</v>
      </c>
      <c r="T15" s="71" t="s">
        <v>230</v>
      </c>
      <c r="U15" s="72" t="s">
        <v>200</v>
      </c>
      <c r="V15" s="71" t="s">
        <v>191</v>
      </c>
      <c r="W15" s="71" t="s">
        <v>252</v>
      </c>
      <c r="X15" s="72" t="s">
        <v>265</v>
      </c>
      <c r="Y15" s="71" t="s">
        <v>270</v>
      </c>
      <c r="Z15" s="71" t="s">
        <v>209</v>
      </c>
      <c r="AA15" s="72" t="s">
        <v>278</v>
      </c>
      <c r="AB15" s="71" t="s">
        <v>135</v>
      </c>
      <c r="AC15" s="30"/>
      <c r="AD15" s="30"/>
      <c r="AE15" s="30"/>
      <c r="AF15" s="28"/>
      <c r="AG15" s="28"/>
      <c r="AH15" s="28"/>
      <c r="AI15" s="28"/>
    </row>
    <row r="16" spans="2:35" ht="15">
      <c r="B16" s="23" t="s">
        <v>127</v>
      </c>
      <c r="D16" s="25"/>
      <c r="E16" s="25"/>
      <c r="F16" s="76" t="s">
        <v>145</v>
      </c>
      <c r="G16" s="71" t="s">
        <v>162</v>
      </c>
      <c r="H16" s="72" t="s">
        <v>214</v>
      </c>
      <c r="I16" s="71" t="s">
        <v>374</v>
      </c>
      <c r="J16" s="71" t="s">
        <v>314</v>
      </c>
      <c r="K16" s="73" t="s">
        <v>343</v>
      </c>
      <c r="L16" s="71" t="s">
        <v>310</v>
      </c>
      <c r="M16" s="71" t="s">
        <v>462</v>
      </c>
      <c r="N16" s="73" t="s">
        <v>513</v>
      </c>
      <c r="O16" s="71" t="s">
        <v>326</v>
      </c>
      <c r="P16" s="71" t="s">
        <v>475</v>
      </c>
      <c r="Q16" s="72" t="s">
        <v>392</v>
      </c>
      <c r="R16" s="72" t="s">
        <v>434</v>
      </c>
      <c r="S16" s="71" t="s">
        <v>344</v>
      </c>
      <c r="T16" s="71" t="s">
        <v>232</v>
      </c>
      <c r="U16" s="72" t="s">
        <v>198</v>
      </c>
      <c r="V16" s="71" t="s">
        <v>180</v>
      </c>
      <c r="W16" s="71" t="s">
        <v>248</v>
      </c>
      <c r="X16" s="72" t="s">
        <v>266</v>
      </c>
      <c r="Y16" s="71" t="s">
        <v>274</v>
      </c>
      <c r="Z16" s="71" t="s">
        <v>514</v>
      </c>
      <c r="AA16" s="72" t="s">
        <v>279</v>
      </c>
      <c r="AB16" s="71" t="s">
        <v>296</v>
      </c>
      <c r="AC16" s="25"/>
      <c r="AD16" s="25"/>
      <c r="AE16" s="25"/>
      <c r="AF16" s="25"/>
      <c r="AG16" s="25"/>
      <c r="AH16" s="25"/>
      <c r="AI16" s="25"/>
    </row>
    <row r="17" spans="4:35" ht="15">
      <c r="D17" s="25"/>
      <c r="E17" s="25"/>
      <c r="F17" s="76" t="s">
        <v>133</v>
      </c>
      <c r="G17" s="71" t="s">
        <v>163</v>
      </c>
      <c r="H17" s="72" t="s">
        <v>259</v>
      </c>
      <c r="I17" s="71" t="s">
        <v>384</v>
      </c>
      <c r="J17" s="71" t="s">
        <v>515</v>
      </c>
      <c r="K17" s="73" t="s">
        <v>367</v>
      </c>
      <c r="L17" s="71" t="s">
        <v>300</v>
      </c>
      <c r="M17" s="71" t="s">
        <v>461</v>
      </c>
      <c r="N17" s="73" t="s">
        <v>416</v>
      </c>
      <c r="O17" s="71" t="s">
        <v>330</v>
      </c>
      <c r="P17" s="71" t="s">
        <v>472</v>
      </c>
      <c r="Q17" s="72" t="s">
        <v>389</v>
      </c>
      <c r="R17" s="72" t="s">
        <v>395</v>
      </c>
      <c r="S17" s="71" t="s">
        <v>341</v>
      </c>
      <c r="T17" s="71" t="s">
        <v>247</v>
      </c>
      <c r="U17" s="72" t="s">
        <v>194</v>
      </c>
      <c r="V17" s="71" t="s">
        <v>181</v>
      </c>
      <c r="W17" s="71" t="s">
        <v>257</v>
      </c>
      <c r="X17" s="72" t="s">
        <v>267</v>
      </c>
      <c r="Y17" s="71" t="s">
        <v>271</v>
      </c>
      <c r="Z17" s="71" t="s">
        <v>206</v>
      </c>
      <c r="AA17" s="72" t="s">
        <v>280</v>
      </c>
      <c r="AB17" s="71" t="s">
        <v>284</v>
      </c>
      <c r="AC17" s="25"/>
      <c r="AD17" s="25"/>
      <c r="AE17" s="25"/>
      <c r="AF17" s="25"/>
      <c r="AG17" s="25"/>
      <c r="AH17" s="25"/>
      <c r="AI17" s="25"/>
    </row>
    <row r="18" spans="1:28" s="24" customFormat="1" ht="15">
      <c r="A18" s="24" t="s">
        <v>129</v>
      </c>
      <c r="B18" s="24" t="s">
        <v>130</v>
      </c>
      <c r="C18" s="24" t="s">
        <v>152</v>
      </c>
      <c r="F18" s="76" t="s">
        <v>136</v>
      </c>
      <c r="G18" s="71" t="s">
        <v>164</v>
      </c>
      <c r="H18" s="72" t="s">
        <v>260</v>
      </c>
      <c r="I18" s="71" t="s">
        <v>383</v>
      </c>
      <c r="J18" s="71" t="s">
        <v>316</v>
      </c>
      <c r="K18" s="73" t="s">
        <v>361</v>
      </c>
      <c r="L18" s="71" t="s">
        <v>516</v>
      </c>
      <c r="M18" s="71" t="s">
        <v>447</v>
      </c>
      <c r="N18" s="73" t="s">
        <v>415</v>
      </c>
      <c r="O18" s="71" t="s">
        <v>335</v>
      </c>
      <c r="P18" s="71" t="s">
        <v>517</v>
      </c>
      <c r="Q18" s="72" t="s">
        <v>390</v>
      </c>
      <c r="R18" s="72" t="s">
        <v>437</v>
      </c>
      <c r="S18" s="71" t="s">
        <v>345</v>
      </c>
      <c r="T18" s="71" t="s">
        <v>228</v>
      </c>
      <c r="U18" s="72" t="s">
        <v>196</v>
      </c>
      <c r="V18" s="71" t="s">
        <v>183</v>
      </c>
      <c r="W18" s="71" t="s">
        <v>251</v>
      </c>
      <c r="X18" s="72" t="s">
        <v>268</v>
      </c>
      <c r="Y18" s="71" t="s">
        <v>276</v>
      </c>
      <c r="Z18" s="71" t="s">
        <v>202</v>
      </c>
      <c r="AA18" s="72" t="s">
        <v>281</v>
      </c>
      <c r="AB18" s="71" t="s">
        <v>285</v>
      </c>
    </row>
    <row r="19" spans="1:28" ht="15">
      <c r="A19" s="23" t="s">
        <v>131</v>
      </c>
      <c r="B19" s="23" t="s">
        <v>5</v>
      </c>
      <c r="C19" s="23" t="s">
        <v>153</v>
      </c>
      <c r="F19" s="76" t="s">
        <v>508</v>
      </c>
      <c r="G19" s="71" t="s">
        <v>165</v>
      </c>
      <c r="H19" s="72" t="s">
        <v>261</v>
      </c>
      <c r="I19" s="71" t="s">
        <v>382</v>
      </c>
      <c r="J19" s="71" t="s">
        <v>317</v>
      </c>
      <c r="K19" s="73" t="s">
        <v>368</v>
      </c>
      <c r="L19" s="71" t="s">
        <v>304</v>
      </c>
      <c r="M19" s="71" t="s">
        <v>518</v>
      </c>
      <c r="N19" s="73" t="s">
        <v>421</v>
      </c>
      <c r="O19" s="71" t="s">
        <v>423</v>
      </c>
      <c r="P19" s="71" t="s">
        <v>519</v>
      </c>
      <c r="Q19" s="72" t="s">
        <v>388</v>
      </c>
      <c r="R19" s="72" t="s">
        <v>396</v>
      </c>
      <c r="S19" s="71" t="s">
        <v>353</v>
      </c>
      <c r="T19" s="71" t="s">
        <v>231</v>
      </c>
      <c r="U19" s="72" t="s">
        <v>520</v>
      </c>
      <c r="V19" s="71" t="s">
        <v>182</v>
      </c>
      <c r="W19" s="71" t="s">
        <v>250</v>
      </c>
      <c r="X19"/>
      <c r="Y19" s="71" t="s">
        <v>277</v>
      </c>
      <c r="Z19" s="71" t="s">
        <v>207</v>
      </c>
      <c r="AA19" s="72" t="s">
        <v>282</v>
      </c>
      <c r="AB19" s="71" t="s">
        <v>297</v>
      </c>
    </row>
    <row r="20" spans="1:28" ht="15">
      <c r="A20" s="23" t="s">
        <v>132</v>
      </c>
      <c r="B20" s="23" t="s">
        <v>161</v>
      </c>
      <c r="C20" s="23" t="s">
        <v>154</v>
      </c>
      <c r="F20" s="76" t="s">
        <v>148</v>
      </c>
      <c r="G20" s="71" t="s">
        <v>166</v>
      </c>
      <c r="H20" s="72" t="s">
        <v>262</v>
      </c>
      <c r="I20" s="71" t="s">
        <v>376</v>
      </c>
      <c r="J20" s="71" t="s">
        <v>318</v>
      </c>
      <c r="K20" s="73" t="s">
        <v>360</v>
      </c>
      <c r="L20" s="71" t="s">
        <v>306</v>
      </c>
      <c r="M20" s="71" t="s">
        <v>521</v>
      </c>
      <c r="N20" s="73" t="s">
        <v>522</v>
      </c>
      <c r="O20" s="71" t="s">
        <v>424</v>
      </c>
      <c r="P20" s="71" t="s">
        <v>408</v>
      </c>
      <c r="Q20" s="72" t="s">
        <v>385</v>
      </c>
      <c r="R20" s="72" t="s">
        <v>442</v>
      </c>
      <c r="S20" s="71" t="s">
        <v>342</v>
      </c>
      <c r="T20" s="71" t="s">
        <v>238</v>
      </c>
      <c r="U20" s="72" t="s">
        <v>201</v>
      </c>
      <c r="V20" s="71" t="s">
        <v>184</v>
      </c>
      <c r="W20" s="71" t="s">
        <v>256</v>
      </c>
      <c r="X20"/>
      <c r="Y20" s="71" t="s">
        <v>269</v>
      </c>
      <c r="Z20" s="71" t="s">
        <v>204</v>
      </c>
      <c r="AA20" s="72" t="s">
        <v>283</v>
      </c>
      <c r="AB20" s="71" t="s">
        <v>286</v>
      </c>
    </row>
    <row r="21" spans="1:28" ht="15">
      <c r="A21" s="23" t="s">
        <v>133</v>
      </c>
      <c r="B21" s="23" t="s">
        <v>162</v>
      </c>
      <c r="C21" s="23" t="s">
        <v>155</v>
      </c>
      <c r="F21" s="76" t="s">
        <v>150</v>
      </c>
      <c r="G21" s="71" t="s">
        <v>167</v>
      </c>
      <c r="H21" s="72" t="s">
        <v>523</v>
      </c>
      <c r="I21" s="71" t="s">
        <v>377</v>
      </c>
      <c r="J21" s="71" t="s">
        <v>319</v>
      </c>
      <c r="K21" s="73" t="s">
        <v>358</v>
      </c>
      <c r="L21" s="71" t="s">
        <v>301</v>
      </c>
      <c r="M21" s="71" t="s">
        <v>446</v>
      </c>
      <c r="N21" s="73" t="s">
        <v>417</v>
      </c>
      <c r="O21" s="71" t="s">
        <v>524</v>
      </c>
      <c r="P21" s="71" t="s">
        <v>470</v>
      </c>
      <c r="Q21" s="72" t="s">
        <v>387</v>
      </c>
      <c r="R21" s="72" t="s">
        <v>440</v>
      </c>
      <c r="S21" s="71" t="s">
        <v>525</v>
      </c>
      <c r="T21" s="71" t="s">
        <v>241</v>
      </c>
      <c r="U21" s="72" t="s">
        <v>197</v>
      </c>
      <c r="V21" s="71" t="s">
        <v>185</v>
      </c>
      <c r="W21" s="71" t="s">
        <v>246</v>
      </c>
      <c r="X21"/>
      <c r="Y21" s="71" t="s">
        <v>275</v>
      </c>
      <c r="Z21" s="71" t="s">
        <v>203</v>
      </c>
      <c r="AA21"/>
      <c r="AB21" s="71" t="s">
        <v>526</v>
      </c>
    </row>
    <row r="22" spans="1:28" ht="15">
      <c r="A22" s="23" t="s">
        <v>134</v>
      </c>
      <c r="B22" s="23" t="s">
        <v>163</v>
      </c>
      <c r="C22" s="23" t="s">
        <v>156</v>
      </c>
      <c r="F22" s="76" t="s">
        <v>142</v>
      </c>
      <c r="G22" s="71" t="s">
        <v>168</v>
      </c>
      <c r="H22"/>
      <c r="I22" s="71" t="s">
        <v>380</v>
      </c>
      <c r="J22" s="71" t="s">
        <v>320</v>
      </c>
      <c r="K22" s="73" t="s">
        <v>252</v>
      </c>
      <c r="L22" s="71" t="s">
        <v>311</v>
      </c>
      <c r="M22" s="71" t="s">
        <v>449</v>
      </c>
      <c r="N22"/>
      <c r="O22" s="71" t="s">
        <v>527</v>
      </c>
      <c r="P22" s="71" t="s">
        <v>410</v>
      </c>
      <c r="Q22" s="72" t="s">
        <v>386</v>
      </c>
      <c r="R22" s="72" t="s">
        <v>443</v>
      </c>
      <c r="S22" s="71" t="s">
        <v>528</v>
      </c>
      <c r="T22" s="71" t="s">
        <v>244</v>
      </c>
      <c r="U22"/>
      <c r="V22" s="71" t="s">
        <v>178</v>
      </c>
      <c r="W22" s="71" t="s">
        <v>254</v>
      </c>
      <c r="X22"/>
      <c r="Y22" s="71" t="s">
        <v>273</v>
      </c>
      <c r="Z22" s="71" t="s">
        <v>529</v>
      </c>
      <c r="AA22"/>
      <c r="AB22" s="71" t="s">
        <v>289</v>
      </c>
    </row>
    <row r="23" spans="1:28" ht="15">
      <c r="A23" s="23" t="s">
        <v>135</v>
      </c>
      <c r="B23" s="23" t="s">
        <v>164</v>
      </c>
      <c r="C23" s="23" t="s">
        <v>157</v>
      </c>
      <c r="F23" s="76" t="s">
        <v>149</v>
      </c>
      <c r="G23" s="71" t="s">
        <v>169</v>
      </c>
      <c r="H23"/>
      <c r="I23" s="71" t="s">
        <v>373</v>
      </c>
      <c r="J23" s="71" t="s">
        <v>321</v>
      </c>
      <c r="K23" s="73" t="s">
        <v>359</v>
      </c>
      <c r="L23" s="71" t="s">
        <v>309</v>
      </c>
      <c r="M23" s="71" t="s">
        <v>448</v>
      </c>
      <c r="N23"/>
      <c r="O23" s="71" t="s">
        <v>333</v>
      </c>
      <c r="P23" s="71" t="s">
        <v>471</v>
      </c>
      <c r="Q23"/>
      <c r="R23" s="72" t="s">
        <v>444</v>
      </c>
      <c r="S23" s="71" t="s">
        <v>219</v>
      </c>
      <c r="T23" s="71" t="s">
        <v>233</v>
      </c>
      <c r="U23"/>
      <c r="V23" s="71" t="s">
        <v>179</v>
      </c>
      <c r="W23" s="71" t="s">
        <v>258</v>
      </c>
      <c r="X23"/>
      <c r="Y23" s="71" t="s">
        <v>272</v>
      </c>
      <c r="Z23" s="71" t="s">
        <v>211</v>
      </c>
      <c r="AA23"/>
      <c r="AB23" s="71" t="s">
        <v>298</v>
      </c>
    </row>
    <row r="24" spans="1:28" ht="15">
      <c r="A24" s="23" t="s">
        <v>136</v>
      </c>
      <c r="B24" s="23" t="s">
        <v>165</v>
      </c>
      <c r="C24" s="23" t="s">
        <v>158</v>
      </c>
      <c r="F24" s="76" t="s">
        <v>144</v>
      </c>
      <c r="G24" s="71" t="s">
        <v>170</v>
      </c>
      <c r="H24"/>
      <c r="I24" s="71" t="s">
        <v>381</v>
      </c>
      <c r="J24" s="71" t="s">
        <v>322</v>
      </c>
      <c r="K24" s="73" t="s">
        <v>363</v>
      </c>
      <c r="L24" s="71" t="s">
        <v>302</v>
      </c>
      <c r="M24" s="71" t="s">
        <v>458</v>
      </c>
      <c r="N24"/>
      <c r="O24" s="71" t="s">
        <v>428</v>
      </c>
      <c r="P24" s="71" t="s">
        <v>409</v>
      </c>
      <c r="Q24"/>
      <c r="R24" s="72" t="s">
        <v>530</v>
      </c>
      <c r="S24" s="71" t="s">
        <v>251</v>
      </c>
      <c r="T24" s="71" t="s">
        <v>243</v>
      </c>
      <c r="U24"/>
      <c r="V24" s="71" t="s">
        <v>187</v>
      </c>
      <c r="W24" s="71" t="s">
        <v>253</v>
      </c>
      <c r="X24"/>
      <c r="Y24" s="71" t="s">
        <v>531</v>
      </c>
      <c r="Z24" s="71" t="s">
        <v>205</v>
      </c>
      <c r="AA24"/>
      <c r="AB24" s="71" t="s">
        <v>287</v>
      </c>
    </row>
    <row r="25" spans="1:28" ht="15">
      <c r="A25" s="23" t="s">
        <v>5</v>
      </c>
      <c r="B25" s="23" t="s">
        <v>166</v>
      </c>
      <c r="C25" s="23" t="s">
        <v>159</v>
      </c>
      <c r="F25" s="76" t="s">
        <v>509</v>
      </c>
      <c r="G25" s="71" t="s">
        <v>171</v>
      </c>
      <c r="H25"/>
      <c r="I25" s="71" t="s">
        <v>371</v>
      </c>
      <c r="J25" s="71" t="s">
        <v>532</v>
      </c>
      <c r="K25" s="73" t="s">
        <v>365</v>
      </c>
      <c r="L25" s="71" t="s">
        <v>308</v>
      </c>
      <c r="M25" s="71" t="s">
        <v>450</v>
      </c>
      <c r="N25"/>
      <c r="O25" s="71" t="s">
        <v>332</v>
      </c>
      <c r="P25" s="71" t="s">
        <v>474</v>
      </c>
      <c r="Q25"/>
      <c r="R25" s="72" t="s">
        <v>533</v>
      </c>
      <c r="S25" s="71" t="s">
        <v>343</v>
      </c>
      <c r="T25" s="71" t="s">
        <v>235</v>
      </c>
      <c r="U25"/>
      <c r="V25" s="71" t="s">
        <v>186</v>
      </c>
      <c r="W25" s="71" t="s">
        <v>255</v>
      </c>
      <c r="X25"/>
      <c r="Y25"/>
      <c r="Z25"/>
      <c r="AA25"/>
      <c r="AB25" s="71" t="s">
        <v>290</v>
      </c>
    </row>
    <row r="26" spans="1:28" ht="15">
      <c r="A26" s="23" t="s">
        <v>137</v>
      </c>
      <c r="B26" s="23" t="s">
        <v>167</v>
      </c>
      <c r="C26" s="23" t="s">
        <v>160</v>
      </c>
      <c r="F26" s="76" t="s">
        <v>137</v>
      </c>
      <c r="G26" s="71" t="s">
        <v>172</v>
      </c>
      <c r="H26"/>
      <c r="I26" s="71" t="s">
        <v>378</v>
      </c>
      <c r="J26" s="71" t="s">
        <v>324</v>
      </c>
      <c r="K26" s="73" t="s">
        <v>362</v>
      </c>
      <c r="L26" s="71" t="s">
        <v>305</v>
      </c>
      <c r="M26" s="71" t="s">
        <v>453</v>
      </c>
      <c r="N26"/>
      <c r="O26" s="71" t="s">
        <v>422</v>
      </c>
      <c r="P26" s="71" t="s">
        <v>465</v>
      </c>
      <c r="Q26"/>
      <c r="R26" s="72" t="s">
        <v>399</v>
      </c>
      <c r="S26" s="71" t="s">
        <v>352</v>
      </c>
      <c r="T26" s="71" t="s">
        <v>236</v>
      </c>
      <c r="U26"/>
      <c r="V26" s="71" t="s">
        <v>190</v>
      </c>
      <c r="W26" s="71" t="s">
        <v>534</v>
      </c>
      <c r="X26"/>
      <c r="Y26"/>
      <c r="Z26"/>
      <c r="AA26"/>
      <c r="AB26" s="71" t="s">
        <v>288</v>
      </c>
    </row>
    <row r="27" spans="1:28" ht="15">
      <c r="A27" s="23" t="s">
        <v>138</v>
      </c>
      <c r="B27" s="23" t="s">
        <v>168</v>
      </c>
      <c r="F27" s="76" t="s">
        <v>143</v>
      </c>
      <c r="G27" s="71" t="s">
        <v>173</v>
      </c>
      <c r="H27"/>
      <c r="I27" s="71" t="s">
        <v>369</v>
      </c>
      <c r="J27" s="71" t="s">
        <v>325</v>
      </c>
      <c r="K27"/>
      <c r="L27" s="71" t="s">
        <v>303</v>
      </c>
      <c r="M27" s="71" t="s">
        <v>535</v>
      </c>
      <c r="N27"/>
      <c r="O27" s="71" t="s">
        <v>425</v>
      </c>
      <c r="P27" s="71" t="s">
        <v>467</v>
      </c>
      <c r="Q27"/>
      <c r="R27" s="72" t="s">
        <v>398</v>
      </c>
      <c r="S27" s="71" t="s">
        <v>536</v>
      </c>
      <c r="T27" s="71" t="s">
        <v>240</v>
      </c>
      <c r="U27"/>
      <c r="V27" s="71" t="s">
        <v>188</v>
      </c>
      <c r="W27" s="71" t="s">
        <v>537</v>
      </c>
      <c r="X27"/>
      <c r="Y27"/>
      <c r="Z27"/>
      <c r="AA27"/>
      <c r="AB27" s="71" t="s">
        <v>292</v>
      </c>
    </row>
    <row r="28" spans="1:28" ht="15">
      <c r="A28" s="23" t="s">
        <v>139</v>
      </c>
      <c r="B28" s="23" t="s">
        <v>169</v>
      </c>
      <c r="F28" s="76" t="s">
        <v>510</v>
      </c>
      <c r="G28" s="71" t="s">
        <v>174</v>
      </c>
      <c r="H28"/>
      <c r="I28" s="71" t="s">
        <v>375</v>
      </c>
      <c r="J28" s="71" t="s">
        <v>356</v>
      </c>
      <c r="K28"/>
      <c r="L28"/>
      <c r="M28" s="71" t="s">
        <v>538</v>
      </c>
      <c r="N28"/>
      <c r="O28" s="71" t="s">
        <v>432</v>
      </c>
      <c r="P28" s="71" t="s">
        <v>219</v>
      </c>
      <c r="Q28"/>
      <c r="R28" s="72" t="s">
        <v>402</v>
      </c>
      <c r="S28" s="71" t="s">
        <v>224</v>
      </c>
      <c r="T28" s="71" t="s">
        <v>245</v>
      </c>
      <c r="U28"/>
      <c r="V28" s="71" t="s">
        <v>189</v>
      </c>
      <c r="W28"/>
      <c r="X28"/>
      <c r="Y28"/>
      <c r="Z28"/>
      <c r="AA28"/>
      <c r="AB28" s="71" t="s">
        <v>293</v>
      </c>
    </row>
    <row r="29" spans="1:28" ht="15">
      <c r="A29" s="23" t="s">
        <v>140</v>
      </c>
      <c r="B29" s="23" t="s">
        <v>170</v>
      </c>
      <c r="F29" s="76" t="s">
        <v>511</v>
      </c>
      <c r="G29" s="71" t="s">
        <v>175</v>
      </c>
      <c r="H29"/>
      <c r="I29" s="71" t="s">
        <v>379</v>
      </c>
      <c r="J29" s="71" t="s">
        <v>357</v>
      </c>
      <c r="K29"/>
      <c r="L29"/>
      <c r="M29" s="71" t="s">
        <v>539</v>
      </c>
      <c r="N29"/>
      <c r="O29" s="71" t="s">
        <v>336</v>
      </c>
      <c r="P29" s="71" t="s">
        <v>407</v>
      </c>
      <c r="Q29"/>
      <c r="R29" s="72" t="s">
        <v>394</v>
      </c>
      <c r="S29" s="71" t="s">
        <v>349</v>
      </c>
      <c r="T29" s="71" t="s">
        <v>239</v>
      </c>
      <c r="U29"/>
      <c r="V29" s="71" t="s">
        <v>540</v>
      </c>
      <c r="W29"/>
      <c r="X29"/>
      <c r="Y29"/>
      <c r="Z29"/>
      <c r="AA29"/>
      <c r="AB29" s="71" t="s">
        <v>295</v>
      </c>
    </row>
    <row r="30" spans="1:28" ht="15">
      <c r="A30" s="23" t="s">
        <v>141</v>
      </c>
      <c r="B30" s="23" t="s">
        <v>171</v>
      </c>
      <c r="F30" s="76" t="s">
        <v>141</v>
      </c>
      <c r="G30" s="71" t="s">
        <v>541</v>
      </c>
      <c r="H30"/>
      <c r="I30"/>
      <c r="J30"/>
      <c r="K30"/>
      <c r="L30"/>
      <c r="M30" s="71" t="s">
        <v>542</v>
      </c>
      <c r="N30"/>
      <c r="O30" s="71" t="s">
        <v>427</v>
      </c>
      <c r="P30" s="71" t="s">
        <v>543</v>
      </c>
      <c r="Q30"/>
      <c r="R30" s="72" t="s">
        <v>393</v>
      </c>
      <c r="S30" s="71" t="s">
        <v>221</v>
      </c>
      <c r="T30" s="71" t="s">
        <v>242</v>
      </c>
      <c r="U30"/>
      <c r="V30" s="71" t="s">
        <v>193</v>
      </c>
      <c r="W30"/>
      <c r="X30"/>
      <c r="Y30"/>
      <c r="Z30"/>
      <c r="AA30"/>
      <c r="AB30" s="71" t="s">
        <v>294</v>
      </c>
    </row>
    <row r="31" spans="1:28" ht="15">
      <c r="A31" s="23" t="s">
        <v>142</v>
      </c>
      <c r="B31" s="23" t="s">
        <v>172</v>
      </c>
      <c r="F31" s="76" t="s">
        <v>138</v>
      </c>
      <c r="G31"/>
      <c r="H31"/>
      <c r="I31"/>
      <c r="J31"/>
      <c r="K31"/>
      <c r="L31"/>
      <c r="M31" s="71" t="s">
        <v>544</v>
      </c>
      <c r="N31"/>
      <c r="O31" s="71" t="s">
        <v>545</v>
      </c>
      <c r="P31" s="71" t="s">
        <v>414</v>
      </c>
      <c r="Q31"/>
      <c r="R31" s="72" t="s">
        <v>404</v>
      </c>
      <c r="S31" s="71" t="s">
        <v>351</v>
      </c>
      <c r="T31" s="71" t="s">
        <v>227</v>
      </c>
      <c r="U31"/>
      <c r="V31"/>
      <c r="W31"/>
      <c r="X31"/>
      <c r="Y31"/>
      <c r="Z31"/>
      <c r="AA31"/>
      <c r="AB31"/>
    </row>
    <row r="32" spans="1:28" ht="15">
      <c r="A32" s="23" t="s">
        <v>143</v>
      </c>
      <c r="B32" s="23" t="s">
        <v>173</v>
      </c>
      <c r="F32" s="76" t="s">
        <v>151</v>
      </c>
      <c r="G32"/>
      <c r="H32"/>
      <c r="I32"/>
      <c r="J32"/>
      <c r="K32"/>
      <c r="L32"/>
      <c r="M32" s="71" t="s">
        <v>463</v>
      </c>
      <c r="N32"/>
      <c r="O32" s="71" t="s">
        <v>429</v>
      </c>
      <c r="P32" s="71" t="s">
        <v>468</v>
      </c>
      <c r="Q32"/>
      <c r="R32" s="72" t="s">
        <v>438</v>
      </c>
      <c r="S32" s="71" t="s">
        <v>339</v>
      </c>
      <c r="T32" s="71" t="s">
        <v>229</v>
      </c>
      <c r="U32"/>
      <c r="V32"/>
      <c r="W32"/>
      <c r="X32"/>
      <c r="Y32"/>
      <c r="Z32"/>
      <c r="AA32"/>
      <c r="AB32"/>
    </row>
    <row r="33" spans="1:28" ht="15">
      <c r="A33" s="23" t="s">
        <v>144</v>
      </c>
      <c r="B33" s="23" t="s">
        <v>174</v>
      </c>
      <c r="F33" s="76" t="s">
        <v>134</v>
      </c>
      <c r="G33"/>
      <c r="H33"/>
      <c r="I33"/>
      <c r="J33"/>
      <c r="K33"/>
      <c r="L33"/>
      <c r="M33"/>
      <c r="N33"/>
      <c r="O33" s="71" t="s">
        <v>426</v>
      </c>
      <c r="P33" s="71" t="s">
        <v>469</v>
      </c>
      <c r="Q33"/>
      <c r="R33" s="72" t="s">
        <v>397</v>
      </c>
      <c r="S33" s="71" t="s">
        <v>217</v>
      </c>
      <c r="T33" s="71" t="s">
        <v>234</v>
      </c>
      <c r="U33"/>
      <c r="V33"/>
      <c r="W33"/>
      <c r="X33"/>
      <c r="Y33"/>
      <c r="Z33"/>
      <c r="AA33"/>
      <c r="AB33"/>
    </row>
    <row r="34" spans="1:28" ht="15">
      <c r="A34" s="23" t="s">
        <v>145</v>
      </c>
      <c r="B34" s="23" t="s">
        <v>175</v>
      </c>
      <c r="F34" s="76" t="s">
        <v>139</v>
      </c>
      <c r="G34"/>
      <c r="H34"/>
      <c r="I34"/>
      <c r="J34"/>
      <c r="K34"/>
      <c r="L34"/>
      <c r="M34"/>
      <c r="N34"/>
      <c r="O34" s="71" t="s">
        <v>431</v>
      </c>
      <c r="P34" s="71" t="s">
        <v>546</v>
      </c>
      <c r="Q34"/>
      <c r="R34" s="72" t="s">
        <v>547</v>
      </c>
      <c r="S34" s="71" t="s">
        <v>223</v>
      </c>
      <c r="T34" s="71" t="s">
        <v>237</v>
      </c>
      <c r="U34"/>
      <c r="V34"/>
      <c r="W34"/>
      <c r="X34"/>
      <c r="Y34"/>
      <c r="Z34"/>
      <c r="AA34"/>
      <c r="AB34"/>
    </row>
    <row r="35" spans="1:28" ht="15">
      <c r="A35" s="23" t="s">
        <v>146</v>
      </c>
      <c r="B35" s="23" t="s">
        <v>176</v>
      </c>
      <c r="F35" s="76" t="s">
        <v>140</v>
      </c>
      <c r="G35"/>
      <c r="H35"/>
      <c r="I35"/>
      <c r="J35"/>
      <c r="K35"/>
      <c r="L35"/>
      <c r="M35"/>
      <c r="N35"/>
      <c r="O35" s="71" t="s">
        <v>430</v>
      </c>
      <c r="P35"/>
      <c r="Q35"/>
      <c r="R35" s="72" t="s">
        <v>405</v>
      </c>
      <c r="S35" s="71" t="s">
        <v>340</v>
      </c>
      <c r="T35"/>
      <c r="U35"/>
      <c r="V35"/>
      <c r="W35"/>
      <c r="X35"/>
      <c r="Y35"/>
      <c r="Z35"/>
      <c r="AA35"/>
      <c r="AB35"/>
    </row>
    <row r="36" spans="1:28" ht="12.75">
      <c r="A36" s="23" t="s">
        <v>147</v>
      </c>
      <c r="B36" s="23" t="s">
        <v>177</v>
      </c>
      <c r="F36"/>
      <c r="G36"/>
      <c r="H36"/>
      <c r="I36"/>
      <c r="J36"/>
      <c r="K36"/>
      <c r="L36"/>
      <c r="M36"/>
      <c r="N36"/>
      <c r="O36" s="71" t="s">
        <v>433</v>
      </c>
      <c r="P36"/>
      <c r="Q36"/>
      <c r="R36" s="72" t="s">
        <v>400</v>
      </c>
      <c r="S36" s="71" t="s">
        <v>350</v>
      </c>
      <c r="T36"/>
      <c r="U36"/>
      <c r="V36"/>
      <c r="W36"/>
      <c r="X36"/>
      <c r="Y36"/>
      <c r="Z36"/>
      <c r="AA36"/>
      <c r="AB36"/>
    </row>
    <row r="37" spans="1:28" ht="12.75">
      <c r="A37" s="23" t="s">
        <v>148</v>
      </c>
      <c r="B37" s="23" t="s">
        <v>178</v>
      </c>
      <c r="F37"/>
      <c r="G37"/>
      <c r="H37"/>
      <c r="I37"/>
      <c r="J37"/>
      <c r="K37"/>
      <c r="L37"/>
      <c r="M37"/>
      <c r="N37"/>
      <c r="O37" s="71" t="s">
        <v>548</v>
      </c>
      <c r="P37"/>
      <c r="Q37"/>
      <c r="R37" s="72" t="s">
        <v>549</v>
      </c>
      <c r="S37" s="71" t="s">
        <v>346</v>
      </c>
      <c r="T37"/>
      <c r="U37"/>
      <c r="V37"/>
      <c r="W37"/>
      <c r="X37"/>
      <c r="Y37"/>
      <c r="Z37"/>
      <c r="AA37"/>
      <c r="AB37"/>
    </row>
    <row r="38" spans="1:28" ht="12.75">
      <c r="A38" s="23" t="s">
        <v>149</v>
      </c>
      <c r="B38" s="23" t="s">
        <v>179</v>
      </c>
      <c r="F38"/>
      <c r="G38"/>
      <c r="H38"/>
      <c r="I38"/>
      <c r="J38"/>
      <c r="K38"/>
      <c r="L38"/>
      <c r="M38"/>
      <c r="N38"/>
      <c r="O38"/>
      <c r="P38"/>
      <c r="Q38"/>
      <c r="R38" s="72" t="s">
        <v>435</v>
      </c>
      <c r="S38" s="71" t="s">
        <v>216</v>
      </c>
      <c r="T38"/>
      <c r="U38"/>
      <c r="V38"/>
      <c r="W38"/>
      <c r="X38"/>
      <c r="Y38"/>
      <c r="Z38"/>
      <c r="AA38"/>
      <c r="AB38"/>
    </row>
    <row r="39" spans="1:28" ht="12.75">
      <c r="A39" s="23" t="s">
        <v>150</v>
      </c>
      <c r="B39" s="23" t="s">
        <v>180</v>
      </c>
      <c r="F39"/>
      <c r="G39"/>
      <c r="H39"/>
      <c r="I39"/>
      <c r="J39"/>
      <c r="K39"/>
      <c r="L39"/>
      <c r="M39"/>
      <c r="N39"/>
      <c r="O39"/>
      <c r="P39"/>
      <c r="Q39"/>
      <c r="R39" s="72" t="s">
        <v>441</v>
      </c>
      <c r="S39" s="71" t="s">
        <v>550</v>
      </c>
      <c r="T39"/>
      <c r="U39"/>
      <c r="V39"/>
      <c r="W39"/>
      <c r="X39"/>
      <c r="Y39"/>
      <c r="Z39"/>
      <c r="AA39"/>
      <c r="AB39"/>
    </row>
    <row r="40" spans="1:28" ht="12.75">
      <c r="A40" s="23" t="s">
        <v>151</v>
      </c>
      <c r="B40" s="23" t="s">
        <v>181</v>
      </c>
      <c r="F40"/>
      <c r="G40"/>
      <c r="H40"/>
      <c r="I40"/>
      <c r="J40"/>
      <c r="K40"/>
      <c r="L40"/>
      <c r="M40"/>
      <c r="N40"/>
      <c r="O40"/>
      <c r="P40"/>
      <c r="Q40"/>
      <c r="R40" s="72" t="s">
        <v>406</v>
      </c>
      <c r="S40" s="71" t="s">
        <v>337</v>
      </c>
      <c r="T40"/>
      <c r="U40"/>
      <c r="V40"/>
      <c r="W40"/>
      <c r="X40"/>
      <c r="Y40"/>
      <c r="Z40"/>
      <c r="AA40"/>
      <c r="AB40"/>
    </row>
    <row r="41" spans="2:28" ht="12.75">
      <c r="B41" s="23" t="s">
        <v>182</v>
      </c>
      <c r="F41"/>
      <c r="G41"/>
      <c r="H41"/>
      <c r="I41"/>
      <c r="J41"/>
      <c r="K41"/>
      <c r="L41"/>
      <c r="M41"/>
      <c r="N41"/>
      <c r="O41"/>
      <c r="P41"/>
      <c r="Q41"/>
      <c r="R41" s="72" t="s">
        <v>445</v>
      </c>
      <c r="S41" s="71" t="s">
        <v>215</v>
      </c>
      <c r="T41"/>
      <c r="U41"/>
      <c r="V41"/>
      <c r="W41"/>
      <c r="X41"/>
      <c r="Y41"/>
      <c r="Z41"/>
      <c r="AA41"/>
      <c r="AB41"/>
    </row>
    <row r="42" spans="2:28" ht="12.75">
      <c r="B42" s="23" t="s">
        <v>183</v>
      </c>
      <c r="F42" s="77"/>
      <c r="G42"/>
      <c r="H42"/>
      <c r="I42"/>
      <c r="J42"/>
      <c r="K42"/>
      <c r="L42"/>
      <c r="M42"/>
      <c r="N42"/>
      <c r="O42"/>
      <c r="P42"/>
      <c r="Q42"/>
      <c r="R42" s="72" t="s">
        <v>408</v>
      </c>
      <c r="S42" s="71" t="s">
        <v>347</v>
      </c>
      <c r="T42"/>
      <c r="U42"/>
      <c r="V42"/>
      <c r="W42"/>
      <c r="X42"/>
      <c r="Y42"/>
      <c r="Z42"/>
      <c r="AA42"/>
      <c r="AB42"/>
    </row>
    <row r="43" spans="2:28" ht="12.75">
      <c r="B43" s="23" t="s">
        <v>184</v>
      </c>
      <c r="R43" s="72" t="s">
        <v>551</v>
      </c>
      <c r="S43" s="71" t="s">
        <v>222</v>
      </c>
      <c r="T43"/>
      <c r="U43"/>
      <c r="V43"/>
      <c r="W43"/>
      <c r="X43"/>
      <c r="Y43"/>
      <c r="Z43"/>
      <c r="AA43"/>
      <c r="AB43"/>
    </row>
    <row r="44" spans="2:28" ht="51" customHeight="1">
      <c r="B44" s="23" t="s">
        <v>185</v>
      </c>
      <c r="R44"/>
      <c r="S44" s="71" t="s">
        <v>218</v>
      </c>
      <c r="T44"/>
      <c r="U44"/>
      <c r="V44"/>
      <c r="W44"/>
      <c r="X44"/>
      <c r="Y44"/>
      <c r="Z44"/>
      <c r="AA44"/>
      <c r="AB44"/>
    </row>
    <row r="45" spans="2:28" ht="27.75" customHeight="1">
      <c r="B45" s="23" t="s">
        <v>186</v>
      </c>
      <c r="R45"/>
      <c r="S45" s="71" t="s">
        <v>225</v>
      </c>
      <c r="T45"/>
      <c r="U45"/>
      <c r="V45"/>
      <c r="W45"/>
      <c r="X45"/>
      <c r="Y45"/>
      <c r="Z45"/>
      <c r="AA45"/>
      <c r="AB45"/>
    </row>
    <row r="46" ht="12.75">
      <c r="B46" s="23" t="s">
        <v>187</v>
      </c>
    </row>
    <row r="47" ht="12.75">
      <c r="B47" s="23" t="s">
        <v>188</v>
      </c>
    </row>
    <row r="48" ht="13.5" thickBot="1">
      <c r="B48" s="23" t="s">
        <v>189</v>
      </c>
    </row>
    <row r="49" spans="2:20" ht="12.75">
      <c r="B49" s="23" t="s">
        <v>190</v>
      </c>
      <c r="F49" s="81" t="s">
        <v>94</v>
      </c>
      <c r="G49" s="79" t="s">
        <v>115</v>
      </c>
      <c r="H49" s="79" t="s">
        <v>555</v>
      </c>
      <c r="I49" s="80" t="s">
        <v>556</v>
      </c>
      <c r="J49" s="80" t="s">
        <v>557</v>
      </c>
      <c r="K49" s="80" t="s">
        <v>118</v>
      </c>
      <c r="L49" s="90" t="s">
        <v>61</v>
      </c>
      <c r="M49" s="90" t="s">
        <v>116</v>
      </c>
      <c r="N49" s="90" t="s">
        <v>117</v>
      </c>
      <c r="O49" s="90" t="s">
        <v>122</v>
      </c>
      <c r="P49" s="90" t="s">
        <v>123</v>
      </c>
      <c r="Q49" s="90" t="s">
        <v>124</v>
      </c>
      <c r="R49" s="90" t="s">
        <v>125</v>
      </c>
      <c r="S49" s="90" t="s">
        <v>126</v>
      </c>
      <c r="T49" s="90" t="s">
        <v>127</v>
      </c>
    </row>
    <row r="50" spans="2:20" ht="63.75">
      <c r="B50" s="23" t="s">
        <v>191</v>
      </c>
      <c r="F50" s="82" t="s">
        <v>115</v>
      </c>
      <c r="G50" s="85" t="s">
        <v>561</v>
      </c>
      <c r="H50" s="86" t="s">
        <v>482</v>
      </c>
      <c r="I50" s="85" t="s">
        <v>558</v>
      </c>
      <c r="J50" s="85" t="s">
        <v>559</v>
      </c>
      <c r="K50" s="87" t="s">
        <v>479</v>
      </c>
      <c r="L50" s="91" t="s">
        <v>60</v>
      </c>
      <c r="M50" s="91" t="s">
        <v>60</v>
      </c>
      <c r="N50" s="91" t="s">
        <v>60</v>
      </c>
      <c r="O50" s="91" t="s">
        <v>60</v>
      </c>
      <c r="P50" s="91" t="s">
        <v>60</v>
      </c>
      <c r="Q50" s="91" t="s">
        <v>60</v>
      </c>
      <c r="R50" s="91" t="s">
        <v>60</v>
      </c>
      <c r="S50" s="91" t="s">
        <v>60</v>
      </c>
      <c r="T50" s="91" t="s">
        <v>60</v>
      </c>
    </row>
    <row r="51" spans="2:17" ht="25.5">
      <c r="B51" s="23" t="s">
        <v>192</v>
      </c>
      <c r="F51" s="82" t="s">
        <v>555</v>
      </c>
      <c r="G51" s="88" t="s">
        <v>60</v>
      </c>
      <c r="H51" s="88" t="s">
        <v>60</v>
      </c>
      <c r="I51" s="88" t="s">
        <v>60</v>
      </c>
      <c r="J51" s="86" t="s">
        <v>60</v>
      </c>
      <c r="K51" s="85" t="s">
        <v>560</v>
      </c>
      <c r="L51"/>
      <c r="M51"/>
      <c r="N51"/>
      <c r="O51"/>
      <c r="P51"/>
      <c r="Q51"/>
    </row>
    <row r="52" spans="2:11" ht="14.25">
      <c r="B52" s="23" t="s">
        <v>193</v>
      </c>
      <c r="F52" s="83" t="s">
        <v>556</v>
      </c>
      <c r="K52" s="86" t="s">
        <v>60</v>
      </c>
    </row>
    <row r="53" spans="2:6" ht="14.25">
      <c r="B53" s="23" t="s">
        <v>194</v>
      </c>
      <c r="F53" s="83" t="s">
        <v>557</v>
      </c>
    </row>
    <row r="54" spans="2:6" ht="14.25">
      <c r="B54" s="23" t="s">
        <v>195</v>
      </c>
      <c r="F54" s="83" t="s">
        <v>118</v>
      </c>
    </row>
    <row r="55" spans="2:6" ht="14.25">
      <c r="B55" s="23" t="s">
        <v>196</v>
      </c>
      <c r="F55" s="82" t="s">
        <v>61</v>
      </c>
    </row>
    <row r="56" spans="2:6" ht="14.25">
      <c r="B56" s="23" t="s">
        <v>197</v>
      </c>
      <c r="F56" s="82" t="s">
        <v>116</v>
      </c>
    </row>
    <row r="57" spans="2:6" ht="14.25">
      <c r="B57" s="23" t="s">
        <v>198</v>
      </c>
      <c r="F57" s="82" t="s">
        <v>117</v>
      </c>
    </row>
    <row r="58" spans="2:6" ht="14.25">
      <c r="B58" s="23" t="s">
        <v>199</v>
      </c>
      <c r="F58" s="82" t="s">
        <v>122</v>
      </c>
    </row>
    <row r="59" spans="2:6" ht="14.25">
      <c r="B59" s="23" t="s">
        <v>200</v>
      </c>
      <c r="F59" s="82" t="s">
        <v>123</v>
      </c>
    </row>
    <row r="60" spans="2:6" ht="14.25">
      <c r="B60" s="23" t="s">
        <v>201</v>
      </c>
      <c r="F60" s="82" t="s">
        <v>124</v>
      </c>
    </row>
    <row r="61" spans="2:6" ht="14.25">
      <c r="B61" s="23" t="s">
        <v>134</v>
      </c>
      <c r="F61" s="82" t="s">
        <v>125</v>
      </c>
    </row>
    <row r="62" spans="2:6" ht="14.25">
      <c r="B62" s="23" t="s">
        <v>202</v>
      </c>
      <c r="F62" s="82" t="s">
        <v>126</v>
      </c>
    </row>
    <row r="63" spans="2:6" ht="14.25">
      <c r="B63" s="23" t="s">
        <v>203</v>
      </c>
      <c r="F63" s="82" t="s">
        <v>127</v>
      </c>
    </row>
    <row r="64" ht="12.75">
      <c r="B64" s="23" t="s">
        <v>204</v>
      </c>
    </row>
    <row r="65" ht="12.75">
      <c r="B65" s="23" t="s">
        <v>205</v>
      </c>
    </row>
    <row r="66" ht="12.75">
      <c r="B66" s="23" t="s">
        <v>206</v>
      </c>
    </row>
    <row r="67" ht="12.75">
      <c r="B67" s="23" t="s">
        <v>207</v>
      </c>
    </row>
    <row r="68" ht="12.75">
      <c r="B68" s="23" t="s">
        <v>208</v>
      </c>
    </row>
    <row r="69" ht="12.75">
      <c r="B69" s="23" t="s">
        <v>209</v>
      </c>
    </row>
    <row r="70" ht="12.75">
      <c r="B70" s="23" t="s">
        <v>210</v>
      </c>
    </row>
    <row r="71" ht="12.75">
      <c r="B71" s="23" t="s">
        <v>211</v>
      </c>
    </row>
    <row r="72" ht="12.75">
      <c r="B72" s="23" t="s">
        <v>212</v>
      </c>
    </row>
    <row r="73" ht="12.75">
      <c r="B73" s="23" t="s">
        <v>213</v>
      </c>
    </row>
    <row r="74" ht="12.75">
      <c r="B74" s="23" t="s">
        <v>214</v>
      </c>
    </row>
    <row r="75" ht="12.75">
      <c r="B75" s="23" t="s">
        <v>259</v>
      </c>
    </row>
    <row r="76" ht="12.75">
      <c r="B76" s="23" t="s">
        <v>260</v>
      </c>
    </row>
    <row r="77" ht="12.75">
      <c r="B77" s="23" t="s">
        <v>261</v>
      </c>
    </row>
    <row r="78" ht="12.75">
      <c r="B78" s="23" t="s">
        <v>262</v>
      </c>
    </row>
    <row r="79" ht="12.75">
      <c r="B79" s="23" t="s">
        <v>263</v>
      </c>
    </row>
    <row r="80" ht="12.75">
      <c r="B80" s="23" t="s">
        <v>264</v>
      </c>
    </row>
    <row r="81" ht="12.75">
      <c r="B81" s="23" t="s">
        <v>265</v>
      </c>
    </row>
    <row r="82" ht="12.75">
      <c r="B82" s="23" t="s">
        <v>266</v>
      </c>
    </row>
    <row r="83" ht="12.75">
      <c r="B83" s="23" t="s">
        <v>267</v>
      </c>
    </row>
    <row r="84" ht="12.75">
      <c r="B84" s="23" t="s">
        <v>268</v>
      </c>
    </row>
    <row r="85" ht="12.75">
      <c r="B85" s="23" t="s">
        <v>269</v>
      </c>
    </row>
    <row r="86" ht="12.75">
      <c r="B86" s="23" t="s">
        <v>270</v>
      </c>
    </row>
    <row r="87" ht="12.75">
      <c r="B87" s="23" t="s">
        <v>271</v>
      </c>
    </row>
    <row r="88" ht="12.75">
      <c r="B88" s="23" t="s">
        <v>272</v>
      </c>
    </row>
    <row r="89" ht="12.75">
      <c r="B89" s="23" t="s">
        <v>273</v>
      </c>
    </row>
    <row r="90" ht="12.75">
      <c r="B90" s="23" t="s">
        <v>274</v>
      </c>
    </row>
    <row r="91" ht="12.75">
      <c r="B91" s="23" t="s">
        <v>275</v>
      </c>
    </row>
    <row r="92" ht="12.75">
      <c r="B92" s="23" t="s">
        <v>276</v>
      </c>
    </row>
    <row r="93" ht="12.75">
      <c r="B93" s="23" t="s">
        <v>277</v>
      </c>
    </row>
    <row r="94" ht="12.75">
      <c r="B94" s="23" t="s">
        <v>151</v>
      </c>
    </row>
    <row r="95" ht="12.75">
      <c r="B95" s="23" t="s">
        <v>139</v>
      </c>
    </row>
    <row r="96" ht="12.75">
      <c r="B96" s="23" t="s">
        <v>278</v>
      </c>
    </row>
    <row r="97" ht="12.75">
      <c r="B97" s="23" t="s">
        <v>279</v>
      </c>
    </row>
    <row r="98" ht="12.75">
      <c r="B98" s="23" t="s">
        <v>280</v>
      </c>
    </row>
    <row r="99" ht="12.75">
      <c r="B99" s="23" t="s">
        <v>281</v>
      </c>
    </row>
    <row r="100" ht="12.75">
      <c r="B100" s="23" t="s">
        <v>282</v>
      </c>
    </row>
    <row r="101" ht="12.75">
      <c r="B101" s="23" t="s">
        <v>283</v>
      </c>
    </row>
    <row r="102" ht="12.75">
      <c r="B102" s="23" t="s">
        <v>140</v>
      </c>
    </row>
    <row r="103" ht="12.75">
      <c r="B103" s="23" t="s">
        <v>284</v>
      </c>
    </row>
    <row r="104" ht="12.75">
      <c r="B104" s="23" t="s">
        <v>285</v>
      </c>
    </row>
    <row r="105" ht="12.75">
      <c r="B105" s="23" t="s">
        <v>286</v>
      </c>
    </row>
    <row r="106" ht="12.75">
      <c r="B106" s="23" t="s">
        <v>287</v>
      </c>
    </row>
    <row r="107" ht="12.75">
      <c r="B107" s="23" t="s">
        <v>288</v>
      </c>
    </row>
    <row r="108" ht="12.75">
      <c r="B108" s="23" t="s">
        <v>289</v>
      </c>
    </row>
    <row r="109" ht="12.75">
      <c r="B109" s="23" t="s">
        <v>135</v>
      </c>
    </row>
    <row r="110" ht="12.75">
      <c r="B110" s="23" t="s">
        <v>290</v>
      </c>
    </row>
    <row r="111" ht="12.75">
      <c r="B111" s="23" t="s">
        <v>291</v>
      </c>
    </row>
    <row r="112" ht="12.75">
      <c r="B112" s="23" t="s">
        <v>292</v>
      </c>
    </row>
    <row r="113" ht="12.75">
      <c r="B113" s="23" t="s">
        <v>293</v>
      </c>
    </row>
    <row r="114" ht="12.75">
      <c r="B114" s="23" t="s">
        <v>294</v>
      </c>
    </row>
    <row r="115" ht="12.75">
      <c r="B115" s="23" t="s">
        <v>295</v>
      </c>
    </row>
    <row r="116" ht="12.75">
      <c r="B116" s="23" t="s">
        <v>296</v>
      </c>
    </row>
    <row r="117" ht="12.75">
      <c r="B117" s="23" t="s">
        <v>297</v>
      </c>
    </row>
    <row r="118" ht="12.75">
      <c r="B118" s="23" t="s">
        <v>298</v>
      </c>
    </row>
    <row r="119" ht="12.75">
      <c r="B119" s="23" t="s">
        <v>299</v>
      </c>
    </row>
    <row r="120" ht="12.75">
      <c r="B120" s="23" t="s">
        <v>300</v>
      </c>
    </row>
    <row r="121" ht="12.75">
      <c r="B121" s="23" t="s">
        <v>301</v>
      </c>
    </row>
    <row r="122" ht="12.75">
      <c r="B122" s="23" t="s">
        <v>302</v>
      </c>
    </row>
    <row r="123" ht="12.75">
      <c r="B123" s="23" t="s">
        <v>303</v>
      </c>
    </row>
    <row r="124" ht="12.75">
      <c r="B124" s="23" t="s">
        <v>304</v>
      </c>
    </row>
    <row r="125" ht="12.75">
      <c r="B125" s="23" t="s">
        <v>305</v>
      </c>
    </row>
    <row r="126" ht="12.75">
      <c r="B126" s="23" t="s">
        <v>306</v>
      </c>
    </row>
    <row r="127" ht="12.75">
      <c r="B127" s="23" t="s">
        <v>307</v>
      </c>
    </row>
    <row r="128" ht="12.75">
      <c r="B128" s="23" t="s">
        <v>308</v>
      </c>
    </row>
    <row r="129" ht="12.75">
      <c r="B129" s="23" t="s">
        <v>309</v>
      </c>
    </row>
    <row r="130" ht="12.75">
      <c r="B130" s="23" t="s">
        <v>310</v>
      </c>
    </row>
    <row r="131" ht="12.75">
      <c r="B131" s="23" t="s">
        <v>311</v>
      </c>
    </row>
    <row r="132" ht="12.75">
      <c r="B132" s="23" t="s">
        <v>312</v>
      </c>
    </row>
    <row r="133" ht="12.75">
      <c r="B133" s="23" t="s">
        <v>133</v>
      </c>
    </row>
    <row r="134" ht="12.75">
      <c r="B134" s="23" t="s">
        <v>313</v>
      </c>
    </row>
    <row r="135" ht="12.75">
      <c r="B135" s="23" t="s">
        <v>314</v>
      </c>
    </row>
    <row r="136" ht="12.75">
      <c r="B136" s="23" t="s">
        <v>315</v>
      </c>
    </row>
    <row r="137" ht="12.75">
      <c r="B137" s="23" t="s">
        <v>316</v>
      </c>
    </row>
    <row r="138" ht="12.75">
      <c r="B138" s="23" t="s">
        <v>317</v>
      </c>
    </row>
    <row r="139" ht="12.75">
      <c r="B139" s="23" t="s">
        <v>318</v>
      </c>
    </row>
    <row r="140" ht="12.75">
      <c r="B140" s="23" t="s">
        <v>319</v>
      </c>
    </row>
    <row r="141" ht="12.75">
      <c r="B141" s="23" t="s">
        <v>320</v>
      </c>
    </row>
    <row r="142" ht="12.75">
      <c r="B142" s="23" t="s">
        <v>321</v>
      </c>
    </row>
    <row r="143" ht="12.75">
      <c r="B143" s="23" t="s">
        <v>322</v>
      </c>
    </row>
    <row r="144" ht="12.75">
      <c r="B144" s="23" t="s">
        <v>323</v>
      </c>
    </row>
    <row r="145" ht="12.75">
      <c r="B145" s="23" t="s">
        <v>324</v>
      </c>
    </row>
    <row r="146" ht="12.75">
      <c r="B146" s="23" t="s">
        <v>325</v>
      </c>
    </row>
    <row r="147" ht="12.75">
      <c r="B147" s="23" t="s">
        <v>356</v>
      </c>
    </row>
    <row r="148" ht="12.75">
      <c r="B148" s="23" t="s">
        <v>357</v>
      </c>
    </row>
    <row r="149" ht="12.75">
      <c r="B149" s="23" t="s">
        <v>136</v>
      </c>
    </row>
    <row r="150" ht="12.75">
      <c r="B150" s="23" t="s">
        <v>358</v>
      </c>
    </row>
    <row r="151" ht="12.75">
      <c r="B151" s="23" t="s">
        <v>359</v>
      </c>
    </row>
    <row r="152" ht="12.75">
      <c r="B152" s="23" t="s">
        <v>343</v>
      </c>
    </row>
    <row r="153" ht="12.75">
      <c r="B153" s="23" t="s">
        <v>360</v>
      </c>
    </row>
    <row r="154" ht="12.75">
      <c r="B154" s="23" t="s">
        <v>361</v>
      </c>
    </row>
    <row r="155" ht="12.75">
      <c r="B155" s="23" t="s">
        <v>362</v>
      </c>
    </row>
    <row r="156" ht="12.75">
      <c r="B156" s="23" t="s">
        <v>363</v>
      </c>
    </row>
    <row r="157" ht="12.75">
      <c r="B157" s="23" t="s">
        <v>364</v>
      </c>
    </row>
    <row r="158" ht="12.75">
      <c r="B158" s="23" t="s">
        <v>365</v>
      </c>
    </row>
    <row r="159" ht="12.75">
      <c r="B159" s="23" t="s">
        <v>366</v>
      </c>
    </row>
    <row r="160" ht="12.75">
      <c r="B160" s="23" t="s">
        <v>367</v>
      </c>
    </row>
    <row r="161" ht="12.75">
      <c r="B161" s="23" t="s">
        <v>368</v>
      </c>
    </row>
    <row r="162" ht="12.75">
      <c r="B162" s="23" t="s">
        <v>369</v>
      </c>
    </row>
    <row r="163" ht="12.75">
      <c r="B163" s="23" t="s">
        <v>370</v>
      </c>
    </row>
    <row r="164" ht="12.75">
      <c r="B164" s="23" t="s">
        <v>371</v>
      </c>
    </row>
    <row r="165" ht="12.75">
      <c r="B165" s="23" t="s">
        <v>372</v>
      </c>
    </row>
    <row r="166" ht="12.75">
      <c r="B166" s="23" t="s">
        <v>373</v>
      </c>
    </row>
    <row r="167" ht="12.75">
      <c r="B167" s="23" t="s">
        <v>374</v>
      </c>
    </row>
    <row r="168" ht="12.75">
      <c r="B168" s="23" t="s">
        <v>375</v>
      </c>
    </row>
    <row r="169" ht="12.75">
      <c r="B169" s="23" t="s">
        <v>376</v>
      </c>
    </row>
    <row r="170" ht="12.75">
      <c r="B170" s="23" t="s">
        <v>377</v>
      </c>
    </row>
    <row r="171" ht="12.75">
      <c r="B171" s="23" t="s">
        <v>378</v>
      </c>
    </row>
    <row r="172" ht="12.75">
      <c r="B172" s="23" t="s">
        <v>379</v>
      </c>
    </row>
    <row r="173" ht="12.75">
      <c r="B173" s="23" t="s">
        <v>380</v>
      </c>
    </row>
    <row r="174" ht="12.75">
      <c r="B174" s="23" t="s">
        <v>381</v>
      </c>
    </row>
    <row r="175" ht="12.75">
      <c r="B175" s="23" t="s">
        <v>382</v>
      </c>
    </row>
    <row r="176" ht="12.75">
      <c r="B176" s="23" t="s">
        <v>383</v>
      </c>
    </row>
    <row r="177" ht="12.75">
      <c r="B177" s="23" t="s">
        <v>384</v>
      </c>
    </row>
    <row r="178" ht="12.75">
      <c r="B178" s="23" t="s">
        <v>385</v>
      </c>
    </row>
    <row r="179" ht="12.75">
      <c r="B179" s="23" t="s">
        <v>386</v>
      </c>
    </row>
    <row r="180" ht="12.75">
      <c r="B180" s="23" t="s">
        <v>387</v>
      </c>
    </row>
    <row r="181" ht="12.75">
      <c r="B181" s="23" t="s">
        <v>144</v>
      </c>
    </row>
    <row r="182" ht="12.75">
      <c r="B182" s="23" t="s">
        <v>388</v>
      </c>
    </row>
    <row r="183" ht="12.75">
      <c r="B183" s="23" t="s">
        <v>389</v>
      </c>
    </row>
    <row r="184" ht="12.75">
      <c r="B184" s="23" t="s">
        <v>390</v>
      </c>
    </row>
    <row r="185" ht="12.75">
      <c r="B185" s="23" t="s">
        <v>391</v>
      </c>
    </row>
    <row r="186" ht="12.75">
      <c r="B186" s="23" t="s">
        <v>392</v>
      </c>
    </row>
    <row r="187" ht="12.75">
      <c r="B187" s="23" t="s">
        <v>146</v>
      </c>
    </row>
    <row r="188" ht="12.75">
      <c r="B188" s="23" t="s">
        <v>393</v>
      </c>
    </row>
    <row r="189" ht="12.75">
      <c r="B189" s="23" t="s">
        <v>394</v>
      </c>
    </row>
    <row r="190" ht="12.75">
      <c r="B190" s="23" t="s">
        <v>395</v>
      </c>
    </row>
    <row r="191" ht="12.75">
      <c r="B191" s="23" t="s">
        <v>396</v>
      </c>
    </row>
    <row r="192" ht="12.75">
      <c r="B192" s="23" t="s">
        <v>397</v>
      </c>
    </row>
    <row r="193" ht="12.75">
      <c r="B193" s="23" t="s">
        <v>398</v>
      </c>
    </row>
    <row r="194" ht="12.75">
      <c r="B194" s="23" t="s">
        <v>399</v>
      </c>
    </row>
    <row r="195" ht="12.75">
      <c r="B195" s="23" t="s">
        <v>400</v>
      </c>
    </row>
    <row r="196" ht="12.75">
      <c r="B196" s="23" t="s">
        <v>401</v>
      </c>
    </row>
    <row r="197" ht="12.75">
      <c r="B197" s="23" t="s">
        <v>402</v>
      </c>
    </row>
    <row r="198" ht="12.75">
      <c r="B198" s="23" t="s">
        <v>403</v>
      </c>
    </row>
    <row r="199" ht="12.75">
      <c r="B199" s="23" t="s">
        <v>404</v>
      </c>
    </row>
    <row r="200" ht="12.75">
      <c r="B200" s="23" t="s">
        <v>405</v>
      </c>
    </row>
    <row r="201" ht="12.75">
      <c r="B201" s="23" t="s">
        <v>406</v>
      </c>
    </row>
    <row r="202" ht="12.75">
      <c r="B202" s="23" t="s">
        <v>434</v>
      </c>
    </row>
    <row r="203" ht="12.75">
      <c r="B203" s="23" t="s">
        <v>435</v>
      </c>
    </row>
    <row r="204" ht="12.75">
      <c r="B204" s="23" t="s">
        <v>436</v>
      </c>
    </row>
    <row r="205" ht="12.75">
      <c r="B205" s="23" t="s">
        <v>408</v>
      </c>
    </row>
    <row r="206" ht="12.75">
      <c r="B206" s="23" t="s">
        <v>437</v>
      </c>
    </row>
    <row r="207" ht="12.75">
      <c r="B207" s="23" t="s">
        <v>438</v>
      </c>
    </row>
    <row r="208" ht="12.75">
      <c r="B208" s="23" t="s">
        <v>168</v>
      </c>
    </row>
    <row r="209" ht="12.75">
      <c r="B209" s="23" t="s">
        <v>439</v>
      </c>
    </row>
    <row r="210" ht="12.75">
      <c r="B210" s="23" t="s">
        <v>440</v>
      </c>
    </row>
    <row r="211" ht="12.75">
      <c r="B211" s="23" t="s">
        <v>441</v>
      </c>
    </row>
    <row r="212" ht="12.75">
      <c r="B212" s="23" t="s">
        <v>442</v>
      </c>
    </row>
    <row r="213" ht="12.75">
      <c r="B213" s="23" t="s">
        <v>443</v>
      </c>
    </row>
    <row r="214" ht="12.75">
      <c r="B214" s="23" t="s">
        <v>444</v>
      </c>
    </row>
    <row r="215" ht="12.75">
      <c r="B215" s="23" t="s">
        <v>445</v>
      </c>
    </row>
    <row r="216" ht="12.75">
      <c r="B216" s="23" t="s">
        <v>148</v>
      </c>
    </row>
    <row r="217" ht="12.75">
      <c r="B217" s="23" t="s">
        <v>446</v>
      </c>
    </row>
    <row r="218" ht="12.75">
      <c r="B218" s="23" t="s">
        <v>447</v>
      </c>
    </row>
    <row r="219" ht="12.75">
      <c r="B219" s="23" t="s">
        <v>448</v>
      </c>
    </row>
    <row r="220" ht="12.75">
      <c r="B220" s="23" t="s">
        <v>449</v>
      </c>
    </row>
    <row r="221" ht="12.75">
      <c r="B221" s="23" t="s">
        <v>450</v>
      </c>
    </row>
    <row r="222" ht="12.75">
      <c r="B222" s="23" t="s">
        <v>451</v>
      </c>
    </row>
    <row r="223" ht="12.75">
      <c r="B223" s="23" t="s">
        <v>452</v>
      </c>
    </row>
    <row r="224" ht="12.75">
      <c r="B224" s="23" t="s">
        <v>453</v>
      </c>
    </row>
    <row r="225" ht="12.75">
      <c r="B225" s="23" t="s">
        <v>454</v>
      </c>
    </row>
    <row r="226" ht="12.75">
      <c r="B226" s="23" t="s">
        <v>455</v>
      </c>
    </row>
    <row r="227" ht="12.75">
      <c r="B227" s="23" t="s">
        <v>456</v>
      </c>
    </row>
    <row r="228" ht="12.75">
      <c r="B228" s="23" t="s">
        <v>457</v>
      </c>
    </row>
    <row r="229" ht="12.75">
      <c r="B229" s="23" t="s">
        <v>458</v>
      </c>
    </row>
    <row r="230" ht="12.75">
      <c r="B230" s="23" t="s">
        <v>459</v>
      </c>
    </row>
    <row r="231" ht="12.75">
      <c r="B231" s="23" t="s">
        <v>460</v>
      </c>
    </row>
    <row r="232" ht="12.75">
      <c r="B232" s="23" t="s">
        <v>461</v>
      </c>
    </row>
    <row r="233" ht="12.75">
      <c r="B233" s="23" t="s">
        <v>462</v>
      </c>
    </row>
    <row r="234" ht="12.75">
      <c r="B234" s="23" t="s">
        <v>463</v>
      </c>
    </row>
    <row r="235" ht="12.75">
      <c r="B235" s="23" t="s">
        <v>464</v>
      </c>
    </row>
    <row r="236" ht="12.75">
      <c r="B236" s="23" t="s">
        <v>465</v>
      </c>
    </row>
    <row r="237" ht="12.75">
      <c r="B237" s="23" t="s">
        <v>466</v>
      </c>
    </row>
    <row r="238" ht="12.75">
      <c r="B238" s="23" t="s">
        <v>467</v>
      </c>
    </row>
    <row r="239" ht="12.75">
      <c r="B239" s="23" t="s">
        <v>468</v>
      </c>
    </row>
    <row r="240" ht="12.75">
      <c r="B240" s="23" t="s">
        <v>469</v>
      </c>
    </row>
    <row r="241" ht="12.75">
      <c r="B241" s="23" t="s">
        <v>470</v>
      </c>
    </row>
    <row r="242" ht="12.75">
      <c r="B242" s="23" t="s">
        <v>471</v>
      </c>
    </row>
    <row r="243" ht="12.75">
      <c r="B243" s="23" t="s">
        <v>472</v>
      </c>
    </row>
    <row r="244" ht="12.75">
      <c r="B244" s="23" t="s">
        <v>473</v>
      </c>
    </row>
    <row r="245" ht="12.75">
      <c r="B245" s="23" t="s">
        <v>475</v>
      </c>
    </row>
    <row r="246" ht="12.75">
      <c r="B246" s="23" t="s">
        <v>474</v>
      </c>
    </row>
    <row r="247" ht="12.75">
      <c r="B247" s="23" t="s">
        <v>407</v>
      </c>
    </row>
    <row r="248" ht="12.75">
      <c r="B248" s="23" t="s">
        <v>408</v>
      </c>
    </row>
    <row r="249" ht="12.75">
      <c r="B249" s="23" t="s">
        <v>409</v>
      </c>
    </row>
    <row r="250" ht="12.75">
      <c r="B250" s="23" t="s">
        <v>410</v>
      </c>
    </row>
    <row r="251" ht="12.75">
      <c r="B251" s="23" t="s">
        <v>411</v>
      </c>
    </row>
    <row r="252" ht="12.75">
      <c r="B252" s="23" t="s">
        <v>412</v>
      </c>
    </row>
    <row r="253" ht="12.75">
      <c r="B253" s="23" t="s">
        <v>413</v>
      </c>
    </row>
    <row r="254" ht="12.75">
      <c r="B254" s="23" t="s">
        <v>414</v>
      </c>
    </row>
    <row r="255" ht="12.75">
      <c r="B255" s="23" t="s">
        <v>150</v>
      </c>
    </row>
    <row r="256" ht="12.75">
      <c r="B256" s="23" t="s">
        <v>415</v>
      </c>
    </row>
    <row r="257" ht="12.75">
      <c r="B257" s="23" t="s">
        <v>416</v>
      </c>
    </row>
    <row r="258" ht="12.75">
      <c r="B258" s="23" t="s">
        <v>417</v>
      </c>
    </row>
    <row r="259" ht="12.75">
      <c r="B259" s="23" t="s">
        <v>418</v>
      </c>
    </row>
    <row r="260" ht="12.75">
      <c r="B260" s="23" t="s">
        <v>419</v>
      </c>
    </row>
    <row r="261" ht="12.75">
      <c r="B261" s="23" t="s">
        <v>420</v>
      </c>
    </row>
    <row r="262" ht="12.75">
      <c r="B262" s="23" t="s">
        <v>421</v>
      </c>
    </row>
    <row r="263" ht="12.75">
      <c r="B263" s="23" t="s">
        <v>422</v>
      </c>
    </row>
    <row r="264" ht="12.75">
      <c r="B264" s="23" t="s">
        <v>423</v>
      </c>
    </row>
    <row r="265" ht="12.75">
      <c r="B265" s="23" t="s">
        <v>424</v>
      </c>
    </row>
    <row r="266" ht="12.75">
      <c r="B266" s="23" t="s">
        <v>425</v>
      </c>
    </row>
    <row r="267" ht="12.75">
      <c r="B267" s="23" t="s">
        <v>426</v>
      </c>
    </row>
    <row r="268" ht="12.75">
      <c r="B268" s="23" t="s">
        <v>427</v>
      </c>
    </row>
    <row r="269" ht="12.75">
      <c r="B269" s="23" t="s">
        <v>428</v>
      </c>
    </row>
    <row r="270" ht="12.75">
      <c r="B270" s="23" t="s">
        <v>429</v>
      </c>
    </row>
    <row r="271" ht="12.75">
      <c r="B271" s="23" t="s">
        <v>430</v>
      </c>
    </row>
    <row r="272" ht="12.75">
      <c r="B272" s="23" t="s">
        <v>431</v>
      </c>
    </row>
    <row r="273" ht="12.75">
      <c r="B273" s="23" t="s">
        <v>432</v>
      </c>
    </row>
    <row r="274" ht="12.75">
      <c r="B274" s="23" t="s">
        <v>433</v>
      </c>
    </row>
    <row r="275" ht="12.75">
      <c r="B275" s="23" t="s">
        <v>326</v>
      </c>
    </row>
    <row r="276" ht="12.75">
      <c r="B276" s="23" t="s">
        <v>327</v>
      </c>
    </row>
    <row r="277" ht="12.75">
      <c r="B277" s="23" t="s">
        <v>328</v>
      </c>
    </row>
    <row r="278" ht="12.75">
      <c r="B278" s="23" t="s">
        <v>142</v>
      </c>
    </row>
    <row r="279" ht="12.75">
      <c r="B279" s="23" t="s">
        <v>329</v>
      </c>
    </row>
    <row r="280" ht="12.75">
      <c r="B280" s="23" t="s">
        <v>330</v>
      </c>
    </row>
    <row r="281" ht="12.75">
      <c r="B281" s="23" t="s">
        <v>331</v>
      </c>
    </row>
    <row r="282" ht="12.75">
      <c r="B282" s="23" t="s">
        <v>332</v>
      </c>
    </row>
    <row r="283" ht="12.75">
      <c r="B283" s="23" t="s">
        <v>333</v>
      </c>
    </row>
    <row r="284" ht="12.75">
      <c r="B284" s="23" t="s">
        <v>334</v>
      </c>
    </row>
    <row r="285" ht="12.75">
      <c r="B285" s="23" t="s">
        <v>335</v>
      </c>
    </row>
    <row r="286" ht="12.75">
      <c r="B286" s="23" t="s">
        <v>336</v>
      </c>
    </row>
    <row r="287" ht="12.75">
      <c r="B287" s="23" t="s">
        <v>337</v>
      </c>
    </row>
    <row r="288" ht="12.75">
      <c r="B288" s="23" t="s">
        <v>338</v>
      </c>
    </row>
    <row r="289" ht="12.75">
      <c r="B289" s="23" t="s">
        <v>339</v>
      </c>
    </row>
    <row r="290" ht="12.75">
      <c r="B290" s="23" t="s">
        <v>340</v>
      </c>
    </row>
    <row r="291" ht="12.75">
      <c r="B291" s="23" t="s">
        <v>341</v>
      </c>
    </row>
    <row r="292" ht="12.75">
      <c r="B292" s="23" t="s">
        <v>137</v>
      </c>
    </row>
    <row r="293" ht="12.75">
      <c r="B293" s="23" t="s">
        <v>342</v>
      </c>
    </row>
    <row r="294" ht="12.75">
      <c r="B294" s="23" t="s">
        <v>343</v>
      </c>
    </row>
    <row r="295" ht="12.75">
      <c r="B295" s="23" t="s">
        <v>251</v>
      </c>
    </row>
    <row r="296" ht="12.75">
      <c r="B296" s="23" t="s">
        <v>344</v>
      </c>
    </row>
    <row r="297" ht="12.75">
      <c r="B297" s="23" t="s">
        <v>345</v>
      </c>
    </row>
    <row r="298" ht="12.75">
      <c r="B298" s="23" t="s">
        <v>346</v>
      </c>
    </row>
    <row r="299" ht="12.75">
      <c r="B299" s="23" t="s">
        <v>347</v>
      </c>
    </row>
    <row r="300" ht="12.75">
      <c r="B300" s="23" t="s">
        <v>348</v>
      </c>
    </row>
    <row r="301" ht="12.75">
      <c r="B301" s="23" t="s">
        <v>349</v>
      </c>
    </row>
    <row r="302" ht="12.75">
      <c r="B302" s="23" t="s">
        <v>350</v>
      </c>
    </row>
    <row r="303" ht="12.75">
      <c r="B303" s="23" t="s">
        <v>351</v>
      </c>
    </row>
    <row r="304" ht="12.75">
      <c r="B304" s="23" t="s">
        <v>352</v>
      </c>
    </row>
    <row r="305" ht="12.75">
      <c r="B305" s="23" t="s">
        <v>353</v>
      </c>
    </row>
    <row r="306" ht="12.75">
      <c r="B306" s="23" t="s">
        <v>354</v>
      </c>
    </row>
    <row r="307" ht="12.75">
      <c r="B307" s="23" t="s">
        <v>355</v>
      </c>
    </row>
    <row r="308" ht="12.75">
      <c r="B308" s="23" t="s">
        <v>215</v>
      </c>
    </row>
    <row r="309" ht="12.75">
      <c r="B309" s="23" t="s">
        <v>216</v>
      </c>
    </row>
    <row r="310" ht="12.75">
      <c r="B310" s="23" t="s">
        <v>217</v>
      </c>
    </row>
    <row r="311" ht="12.75">
      <c r="B311" s="23" t="s">
        <v>218</v>
      </c>
    </row>
    <row r="312" ht="12.75">
      <c r="B312" s="23" t="s">
        <v>219</v>
      </c>
    </row>
    <row r="313" ht="12.75">
      <c r="B313" s="23" t="s">
        <v>220</v>
      </c>
    </row>
    <row r="314" ht="12.75">
      <c r="B314" s="23" t="s">
        <v>221</v>
      </c>
    </row>
    <row r="315" ht="12.75">
      <c r="B315" s="23" t="s">
        <v>222</v>
      </c>
    </row>
    <row r="316" ht="12.75">
      <c r="B316" s="23" t="s">
        <v>223</v>
      </c>
    </row>
    <row r="317" ht="12.75">
      <c r="B317" s="23" t="s">
        <v>224</v>
      </c>
    </row>
    <row r="318" ht="12.75">
      <c r="B318" s="23" t="s">
        <v>225</v>
      </c>
    </row>
    <row r="319" ht="12.75">
      <c r="B319" s="23" t="s">
        <v>226</v>
      </c>
    </row>
    <row r="320" ht="12.75">
      <c r="B320" s="23" t="s">
        <v>227</v>
      </c>
    </row>
    <row r="321" ht="12.75">
      <c r="B321" s="23" t="s">
        <v>228</v>
      </c>
    </row>
    <row r="322" ht="12.75">
      <c r="B322" s="23" t="s">
        <v>229</v>
      </c>
    </row>
    <row r="323" ht="12.75">
      <c r="B323" s="23" t="s">
        <v>230</v>
      </c>
    </row>
    <row r="324" ht="12.75">
      <c r="B324" s="23" t="s">
        <v>231</v>
      </c>
    </row>
    <row r="325" ht="12.75">
      <c r="B325" s="23" t="s">
        <v>232</v>
      </c>
    </row>
    <row r="326" ht="12.75">
      <c r="B326" s="23" t="s">
        <v>233</v>
      </c>
    </row>
    <row r="327" ht="12.75">
      <c r="B327" s="23" t="s">
        <v>234</v>
      </c>
    </row>
    <row r="328" ht="12.75">
      <c r="B328" s="23" t="s">
        <v>235</v>
      </c>
    </row>
    <row r="329" ht="12.75">
      <c r="B329" s="23" t="s">
        <v>236</v>
      </c>
    </row>
    <row r="330" ht="12.75">
      <c r="B330" s="23" t="s">
        <v>237</v>
      </c>
    </row>
    <row r="331" ht="12.75">
      <c r="B331" s="23" t="s">
        <v>238</v>
      </c>
    </row>
    <row r="332" ht="12.75">
      <c r="B332" s="23" t="s">
        <v>239</v>
      </c>
    </row>
    <row r="333" ht="12.75">
      <c r="B333" s="23" t="s">
        <v>240</v>
      </c>
    </row>
    <row r="334" ht="12.75">
      <c r="B334" s="23" t="s">
        <v>241</v>
      </c>
    </row>
    <row r="335" ht="12.75">
      <c r="B335" s="23" t="s">
        <v>242</v>
      </c>
    </row>
    <row r="336" ht="12.75">
      <c r="B336" s="23" t="s">
        <v>243</v>
      </c>
    </row>
    <row r="337" ht="12.75">
      <c r="B337" s="23" t="s">
        <v>244</v>
      </c>
    </row>
    <row r="338" ht="12.75">
      <c r="B338" s="23" t="s">
        <v>245</v>
      </c>
    </row>
    <row r="339" ht="12.75">
      <c r="B339" s="23" t="s">
        <v>247</v>
      </c>
    </row>
    <row r="340" ht="12.75">
      <c r="B340" s="23" t="s">
        <v>246</v>
      </c>
    </row>
    <row r="341" ht="12.75">
      <c r="B341" s="23" t="s">
        <v>248</v>
      </c>
    </row>
    <row r="342" ht="12.75">
      <c r="B342" s="23" t="s">
        <v>249</v>
      </c>
    </row>
    <row r="343" ht="12.75">
      <c r="B343" s="23" t="s">
        <v>250</v>
      </c>
    </row>
    <row r="344" ht="12.75">
      <c r="B344" s="23" t="s">
        <v>251</v>
      </c>
    </row>
    <row r="345" ht="12.75">
      <c r="B345" s="23" t="s">
        <v>252</v>
      </c>
    </row>
    <row r="346" ht="12.75">
      <c r="B346" s="23" t="s">
        <v>253</v>
      </c>
    </row>
    <row r="347" ht="12.75">
      <c r="B347" s="23" t="s">
        <v>254</v>
      </c>
    </row>
    <row r="348" ht="12.75">
      <c r="B348" s="23" t="s">
        <v>255</v>
      </c>
    </row>
    <row r="349" ht="12.75">
      <c r="B349" s="23" t="s">
        <v>256</v>
      </c>
    </row>
    <row r="350" ht="12.75">
      <c r="B350" s="23" t="s">
        <v>257</v>
      </c>
    </row>
    <row r="351" ht="12.75">
      <c r="B351" s="23" t="s">
        <v>258</v>
      </c>
    </row>
  </sheetData>
  <sheetProtection/>
  <dataValidations count="1">
    <dataValidation type="list" allowBlank="1" showInputMessage="1" showErrorMessage="1" promptTitle="Politica" sqref="A3:A7">
      <formula1>$A$3:$A$7</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56"/>
  <sheetViews>
    <sheetView view="pageBreakPreview" zoomScaleSheetLayoutView="100" zoomScalePageLayoutView="0" workbookViewId="0" topLeftCell="A16">
      <selection activeCell="A40" sqref="A40:IV40"/>
    </sheetView>
  </sheetViews>
  <sheetFormatPr defaultColWidth="11.421875" defaultRowHeight="12.75"/>
  <cols>
    <col min="1" max="1" width="91.421875" style="0" customWidth="1"/>
    <col min="2" max="2" width="19.7109375" style="0" customWidth="1"/>
    <col min="3" max="3" width="18.00390625" style="0" customWidth="1"/>
    <col min="4" max="4" width="18.8515625" style="0" customWidth="1"/>
    <col min="5" max="5" width="22.00390625" style="0" customWidth="1"/>
    <col min="6" max="6" width="27.28125" style="49" customWidth="1"/>
  </cols>
  <sheetData>
    <row r="1" spans="1:3" ht="15.75">
      <c r="A1" s="17"/>
      <c r="B1" s="3"/>
      <c r="C1" s="3"/>
    </row>
    <row r="2" spans="1:3" ht="15.75">
      <c r="A2" s="17"/>
      <c r="B2" s="3"/>
      <c r="C2" s="3"/>
    </row>
    <row r="3" spans="1:3" ht="51.75" customHeight="1">
      <c r="A3" s="17"/>
      <c r="B3" s="3"/>
      <c r="C3" s="3"/>
    </row>
    <row r="4" spans="1:3" ht="31.5" customHeight="1">
      <c r="A4" s="15" t="s">
        <v>56</v>
      </c>
      <c r="B4" s="22"/>
      <c r="C4" s="3"/>
    </row>
    <row r="5" spans="1:3" ht="26.25" customHeight="1">
      <c r="A5" s="15" t="s">
        <v>81</v>
      </c>
      <c r="B5" s="22"/>
      <c r="C5" s="3"/>
    </row>
    <row r="6" spans="1:3" ht="26.25" customHeight="1">
      <c r="A6" s="15" t="s">
        <v>82</v>
      </c>
      <c r="B6" s="22"/>
      <c r="C6" s="3"/>
    </row>
    <row r="7" spans="1:5" ht="22.5" customHeight="1" thickBot="1">
      <c r="A7" s="42" t="s">
        <v>483</v>
      </c>
      <c r="B7" s="41" t="str">
        <f>Temporal!B7</f>
        <v>Áreas Sustantivas</v>
      </c>
      <c r="C7" s="3"/>
      <c r="D7" s="31" t="s">
        <v>495</v>
      </c>
      <c r="E7" s="50"/>
    </row>
    <row r="8" spans="1:5" ht="23.25" customHeight="1" thickBot="1">
      <c r="A8" s="42" t="s">
        <v>484</v>
      </c>
      <c r="B8" s="41" t="str">
        <f>Temporal!B8</f>
        <v>Programas Sustentivos</v>
      </c>
      <c r="C8" s="3"/>
      <c r="D8" s="51" t="s">
        <v>496</v>
      </c>
      <c r="E8" s="50"/>
    </row>
    <row r="9" spans="1:6" ht="23.25" customHeight="1" thickBot="1">
      <c r="A9" s="42" t="s">
        <v>485</v>
      </c>
      <c r="B9" s="41" t="str">
        <f>Temporal!B9</f>
        <v>Patricia Santiago</v>
      </c>
      <c r="C9" s="3"/>
      <c r="D9" s="51" t="s">
        <v>497</v>
      </c>
      <c r="E9" s="50"/>
      <c r="F9" s="50"/>
    </row>
    <row r="10" spans="1:4" ht="23.25" customHeight="1" thickBot="1">
      <c r="A10" s="42" t="s">
        <v>486</v>
      </c>
      <c r="B10" s="41" t="str">
        <f>Temporal!B10</f>
        <v>19 de enero al 22 de febrero</v>
      </c>
      <c r="C10" s="40">
        <v>2017</v>
      </c>
      <c r="D10" s="31"/>
    </row>
    <row r="11" spans="1:3" ht="23.25" customHeight="1">
      <c r="A11" s="16" t="s">
        <v>80</v>
      </c>
      <c r="B11" s="22"/>
      <c r="C11" s="3"/>
    </row>
    <row r="13" spans="2:6" ht="12.75">
      <c r="B13" s="45" t="s">
        <v>506</v>
      </c>
      <c r="F13"/>
    </row>
    <row r="14" spans="1:6" ht="12.75">
      <c r="A14" s="45" t="s">
        <v>676</v>
      </c>
      <c r="B14" t="s">
        <v>490</v>
      </c>
      <c r="C14" t="s">
        <v>491</v>
      </c>
      <c r="D14" t="s">
        <v>492</v>
      </c>
      <c r="E14" t="s">
        <v>493</v>
      </c>
      <c r="F14" s="49" t="s">
        <v>494</v>
      </c>
    </row>
    <row r="15" spans="1:6" ht="12.75">
      <c r="A15" s="46" t="s">
        <v>61</v>
      </c>
      <c r="B15" s="48">
        <v>6</v>
      </c>
      <c r="C15" s="48">
        <v>6</v>
      </c>
      <c r="D15" s="48">
        <v>5</v>
      </c>
      <c r="E15" s="48">
        <v>1</v>
      </c>
      <c r="F15" s="49">
        <v>1075</v>
      </c>
    </row>
    <row r="16" spans="1:6" ht="12.75">
      <c r="A16" s="47" t="s">
        <v>582</v>
      </c>
      <c r="B16" s="48">
        <v>1</v>
      </c>
      <c r="C16" s="48">
        <v>1</v>
      </c>
      <c r="D16" s="48">
        <v>1</v>
      </c>
      <c r="E16" s="48">
        <v>0</v>
      </c>
      <c r="F16" s="49">
        <v>200</v>
      </c>
    </row>
    <row r="17" spans="1:6" ht="12.75">
      <c r="A17" s="47" t="s">
        <v>617</v>
      </c>
      <c r="B17" s="48">
        <v>1</v>
      </c>
      <c r="C17" s="48">
        <v>1</v>
      </c>
      <c r="D17" s="48">
        <v>0</v>
      </c>
      <c r="E17" s="48">
        <v>1</v>
      </c>
      <c r="F17" s="49">
        <v>0</v>
      </c>
    </row>
    <row r="18" spans="1:6" ht="12.75">
      <c r="A18" s="47" t="s">
        <v>688</v>
      </c>
      <c r="B18" s="48">
        <v>1</v>
      </c>
      <c r="C18" s="48">
        <v>1</v>
      </c>
      <c r="D18" s="48">
        <v>1</v>
      </c>
      <c r="E18" s="48">
        <v>0</v>
      </c>
      <c r="F18" s="49">
        <v>75</v>
      </c>
    </row>
    <row r="19" spans="1:6" ht="12.75">
      <c r="A19" s="47" t="s">
        <v>693</v>
      </c>
      <c r="B19" s="48">
        <v>3</v>
      </c>
      <c r="C19" s="48">
        <v>3</v>
      </c>
      <c r="D19" s="48">
        <v>3</v>
      </c>
      <c r="E19" s="48">
        <v>0</v>
      </c>
      <c r="F19" s="49">
        <v>800</v>
      </c>
    </row>
    <row r="20" spans="1:6" ht="12.75">
      <c r="A20" s="46" t="s">
        <v>117</v>
      </c>
      <c r="B20" s="48">
        <v>1</v>
      </c>
      <c r="C20" s="48">
        <v>1</v>
      </c>
      <c r="D20" s="48">
        <v>1</v>
      </c>
      <c r="E20" s="48">
        <v>0</v>
      </c>
      <c r="F20" s="49">
        <v>300</v>
      </c>
    </row>
    <row r="21" spans="1:6" ht="12.75">
      <c r="A21" s="47" t="s">
        <v>677</v>
      </c>
      <c r="B21" s="48">
        <v>1</v>
      </c>
      <c r="C21" s="48">
        <v>1</v>
      </c>
      <c r="D21" s="48">
        <v>1</v>
      </c>
      <c r="E21" s="48">
        <v>0</v>
      </c>
      <c r="F21" s="49">
        <v>300</v>
      </c>
    </row>
    <row r="22" spans="1:6" ht="12.75">
      <c r="A22" s="46" t="s">
        <v>116</v>
      </c>
      <c r="B22" s="48">
        <v>4</v>
      </c>
      <c r="C22" s="48">
        <v>4</v>
      </c>
      <c r="D22" s="48">
        <v>2</v>
      </c>
      <c r="E22" s="48">
        <v>2</v>
      </c>
      <c r="F22" s="49">
        <v>80</v>
      </c>
    </row>
    <row r="23" spans="1:6" ht="12.75">
      <c r="A23" s="47" t="s">
        <v>565</v>
      </c>
      <c r="B23" s="48">
        <v>1</v>
      </c>
      <c r="C23" s="48">
        <v>1</v>
      </c>
      <c r="D23" s="48">
        <v>1</v>
      </c>
      <c r="E23" s="48">
        <v>0</v>
      </c>
      <c r="F23" s="49">
        <v>40</v>
      </c>
    </row>
    <row r="24" spans="1:6" ht="12.75">
      <c r="A24" s="47" t="s">
        <v>626</v>
      </c>
      <c r="B24" s="48">
        <v>1</v>
      </c>
      <c r="C24" s="48">
        <v>1</v>
      </c>
      <c r="D24" s="48">
        <v>1</v>
      </c>
      <c r="E24" s="48">
        <v>0</v>
      </c>
      <c r="F24" s="49">
        <v>40</v>
      </c>
    </row>
    <row r="25" spans="1:6" ht="12.75">
      <c r="A25" s="47" t="s">
        <v>703</v>
      </c>
      <c r="B25" s="48">
        <v>1</v>
      </c>
      <c r="C25" s="48">
        <v>1</v>
      </c>
      <c r="D25" s="48">
        <v>0</v>
      </c>
      <c r="E25" s="48">
        <v>1</v>
      </c>
      <c r="F25" s="49">
        <v>0</v>
      </c>
    </row>
    <row r="26" spans="1:6" ht="12.75">
      <c r="A26" s="47" t="s">
        <v>706</v>
      </c>
      <c r="B26" s="48">
        <v>1</v>
      </c>
      <c r="C26" s="48">
        <v>1</v>
      </c>
      <c r="D26" s="48">
        <v>0</v>
      </c>
      <c r="E26" s="48">
        <v>1</v>
      </c>
      <c r="F26" s="49">
        <v>0</v>
      </c>
    </row>
    <row r="27" spans="1:6" ht="12.75">
      <c r="A27" s="46" t="s">
        <v>571</v>
      </c>
      <c r="B27" s="48">
        <v>20</v>
      </c>
      <c r="C27" s="48">
        <v>20</v>
      </c>
      <c r="D27" s="48">
        <v>8</v>
      </c>
      <c r="E27" s="48">
        <v>12</v>
      </c>
      <c r="F27" s="49">
        <v>3475</v>
      </c>
    </row>
    <row r="28" spans="1:6" ht="12.75">
      <c r="A28" s="47" t="s">
        <v>572</v>
      </c>
      <c r="B28" s="48">
        <v>2</v>
      </c>
      <c r="C28" s="48">
        <v>2</v>
      </c>
      <c r="D28" s="48">
        <v>2</v>
      </c>
      <c r="E28" s="48">
        <v>0</v>
      </c>
      <c r="F28" s="49">
        <v>600</v>
      </c>
    </row>
    <row r="29" spans="1:6" ht="12.75">
      <c r="A29" s="47" t="s">
        <v>598</v>
      </c>
      <c r="B29" s="48">
        <v>6</v>
      </c>
      <c r="C29" s="48">
        <v>6</v>
      </c>
      <c r="D29" s="48">
        <v>1</v>
      </c>
      <c r="E29" s="48">
        <v>5</v>
      </c>
      <c r="F29" s="49">
        <v>75</v>
      </c>
    </row>
    <row r="30" spans="1:6" ht="12.75">
      <c r="A30" s="47" t="s">
        <v>602</v>
      </c>
      <c r="B30" s="48">
        <v>1</v>
      </c>
      <c r="C30" s="48">
        <v>1</v>
      </c>
      <c r="D30" s="48">
        <v>1</v>
      </c>
      <c r="E30" s="48">
        <v>0</v>
      </c>
      <c r="F30" s="49">
        <v>700</v>
      </c>
    </row>
    <row r="31" spans="1:6" ht="12.75">
      <c r="A31" s="47" t="s">
        <v>605</v>
      </c>
      <c r="B31" s="48">
        <v>1</v>
      </c>
      <c r="C31" s="48">
        <v>1</v>
      </c>
      <c r="D31" s="48">
        <v>1</v>
      </c>
      <c r="E31" s="48">
        <v>0</v>
      </c>
      <c r="F31" s="49">
        <v>600</v>
      </c>
    </row>
    <row r="32" spans="1:6" ht="12.75">
      <c r="A32" s="47" t="s">
        <v>606</v>
      </c>
      <c r="B32" s="48">
        <v>2</v>
      </c>
      <c r="C32" s="48">
        <v>2</v>
      </c>
      <c r="D32" s="48">
        <v>1</v>
      </c>
      <c r="E32" s="48">
        <v>1</v>
      </c>
      <c r="F32" s="49">
        <v>175</v>
      </c>
    </row>
    <row r="33" spans="1:6" ht="12.75">
      <c r="A33" s="47" t="s">
        <v>609</v>
      </c>
      <c r="B33" s="48">
        <v>1</v>
      </c>
      <c r="C33" s="48">
        <v>1</v>
      </c>
      <c r="D33" s="48">
        <v>0</v>
      </c>
      <c r="E33" s="48">
        <v>1</v>
      </c>
      <c r="F33" s="49">
        <v>0</v>
      </c>
    </row>
    <row r="34" spans="1:6" ht="12.75">
      <c r="A34" s="47" t="s">
        <v>628</v>
      </c>
      <c r="B34" s="48">
        <v>3</v>
      </c>
      <c r="C34" s="48">
        <v>3</v>
      </c>
      <c r="D34" s="48">
        <v>1</v>
      </c>
      <c r="E34" s="48">
        <v>2</v>
      </c>
      <c r="F34" s="49">
        <v>175</v>
      </c>
    </row>
    <row r="35" spans="1:6" ht="12.75">
      <c r="A35" s="47" t="s">
        <v>630</v>
      </c>
      <c r="B35" s="48">
        <v>3</v>
      </c>
      <c r="C35" s="48">
        <v>3</v>
      </c>
      <c r="D35" s="48">
        <v>0</v>
      </c>
      <c r="E35" s="48">
        <v>3</v>
      </c>
      <c r="F35" s="49">
        <v>0</v>
      </c>
    </row>
    <row r="36" spans="1:6" ht="12.75">
      <c r="A36" s="47" t="s">
        <v>710</v>
      </c>
      <c r="B36" s="48">
        <v>1</v>
      </c>
      <c r="C36" s="48">
        <v>1</v>
      </c>
      <c r="D36" s="48">
        <v>1</v>
      </c>
      <c r="E36" s="48">
        <v>0</v>
      </c>
      <c r="F36" s="49">
        <v>1150</v>
      </c>
    </row>
    <row r="37" spans="1:6" ht="12.75">
      <c r="A37" s="46" t="s">
        <v>118</v>
      </c>
      <c r="B37" s="48">
        <v>6</v>
      </c>
      <c r="C37" s="48">
        <v>6</v>
      </c>
      <c r="D37" s="48">
        <v>1</v>
      </c>
      <c r="E37" s="48">
        <v>5</v>
      </c>
      <c r="F37" s="49">
        <v>140</v>
      </c>
    </row>
    <row r="38" spans="1:6" ht="12.75">
      <c r="A38" s="47" t="s">
        <v>612</v>
      </c>
      <c r="B38" s="48">
        <v>4</v>
      </c>
      <c r="C38" s="48">
        <v>4</v>
      </c>
      <c r="D38" s="48">
        <v>1</v>
      </c>
      <c r="E38" s="48">
        <v>3</v>
      </c>
      <c r="F38" s="49">
        <v>140</v>
      </c>
    </row>
    <row r="39" spans="1:6" ht="12.75">
      <c r="A39" s="47" t="s">
        <v>742</v>
      </c>
      <c r="B39" s="48">
        <v>2</v>
      </c>
      <c r="C39" s="48">
        <v>2</v>
      </c>
      <c r="D39" s="48">
        <v>0</v>
      </c>
      <c r="E39" s="48">
        <v>2</v>
      </c>
      <c r="F39" s="49">
        <v>0</v>
      </c>
    </row>
    <row r="40" spans="1:6" ht="12.75">
      <c r="A40" s="46" t="s">
        <v>115</v>
      </c>
      <c r="B40" s="48">
        <v>1</v>
      </c>
      <c r="C40" s="48">
        <v>1</v>
      </c>
      <c r="D40" s="48">
        <v>0</v>
      </c>
      <c r="E40" s="48">
        <v>1</v>
      </c>
      <c r="F40" s="49">
        <v>0</v>
      </c>
    </row>
    <row r="41" spans="1:6" ht="12.75">
      <c r="A41" s="47" t="s">
        <v>624</v>
      </c>
      <c r="B41" s="48">
        <v>1</v>
      </c>
      <c r="C41" s="48">
        <v>1</v>
      </c>
      <c r="D41" s="48">
        <v>0</v>
      </c>
      <c r="E41" s="48">
        <v>1</v>
      </c>
      <c r="F41" s="49">
        <v>0</v>
      </c>
    </row>
    <row r="42" spans="1:6" ht="12.75">
      <c r="A42" s="46" t="s">
        <v>123</v>
      </c>
      <c r="B42" s="48">
        <v>16</v>
      </c>
      <c r="C42" s="48">
        <v>16</v>
      </c>
      <c r="D42" s="48">
        <v>9</v>
      </c>
      <c r="E42" s="48">
        <v>7</v>
      </c>
      <c r="F42" s="49">
        <v>4495</v>
      </c>
    </row>
    <row r="43" spans="1:6" ht="12.75">
      <c r="A43" s="47" t="s">
        <v>638</v>
      </c>
      <c r="B43" s="48">
        <v>1</v>
      </c>
      <c r="C43" s="48">
        <v>1</v>
      </c>
      <c r="D43" s="48">
        <v>1</v>
      </c>
      <c r="E43" s="48">
        <v>0</v>
      </c>
      <c r="F43" s="49">
        <v>1500</v>
      </c>
    </row>
    <row r="44" spans="1:6" ht="12.75">
      <c r="A44" s="47" t="s">
        <v>646</v>
      </c>
      <c r="B44" s="48">
        <v>13</v>
      </c>
      <c r="C44" s="48">
        <v>13</v>
      </c>
      <c r="D44" s="48">
        <v>6</v>
      </c>
      <c r="E44" s="48">
        <v>7</v>
      </c>
      <c r="F44" s="49">
        <v>2065</v>
      </c>
    </row>
    <row r="45" spans="1:6" ht="12.75">
      <c r="A45" s="47" t="s">
        <v>653</v>
      </c>
      <c r="B45" s="48">
        <v>2</v>
      </c>
      <c r="C45" s="48">
        <v>2</v>
      </c>
      <c r="D45" s="48">
        <v>2</v>
      </c>
      <c r="E45" s="48">
        <v>0</v>
      </c>
      <c r="F45" s="49">
        <v>930</v>
      </c>
    </row>
    <row r="46" spans="1:6" ht="12.75">
      <c r="A46" s="46" t="s">
        <v>557</v>
      </c>
      <c r="B46" s="48">
        <v>5</v>
      </c>
      <c r="C46" s="48">
        <v>5</v>
      </c>
      <c r="D46" s="48">
        <v>2</v>
      </c>
      <c r="E46" s="48">
        <v>3</v>
      </c>
      <c r="F46" s="49">
        <v>152</v>
      </c>
    </row>
    <row r="47" spans="1:6" ht="12.75">
      <c r="A47" s="47" t="s">
        <v>661</v>
      </c>
      <c r="B47" s="48">
        <v>5</v>
      </c>
      <c r="C47" s="48">
        <v>5</v>
      </c>
      <c r="D47" s="48">
        <v>2</v>
      </c>
      <c r="E47" s="48">
        <v>3</v>
      </c>
      <c r="F47" s="49">
        <v>152</v>
      </c>
    </row>
    <row r="48" spans="1:6" ht="12.75">
      <c r="A48" s="46" t="s">
        <v>122</v>
      </c>
      <c r="B48" s="48">
        <v>1</v>
      </c>
      <c r="C48" s="48">
        <v>1</v>
      </c>
      <c r="D48" s="48">
        <v>1</v>
      </c>
      <c r="E48" s="48">
        <v>0</v>
      </c>
      <c r="F48" s="49">
        <v>2850</v>
      </c>
    </row>
    <row r="49" spans="1:6" ht="12.75">
      <c r="A49" s="47" t="s">
        <v>679</v>
      </c>
      <c r="B49" s="48">
        <v>1</v>
      </c>
      <c r="C49" s="48">
        <v>1</v>
      </c>
      <c r="D49" s="48">
        <v>1</v>
      </c>
      <c r="E49" s="48">
        <v>0</v>
      </c>
      <c r="F49" s="49">
        <v>2850</v>
      </c>
    </row>
    <row r="50" spans="1:6" ht="12.75">
      <c r="A50" s="46" t="s">
        <v>555</v>
      </c>
      <c r="B50" s="48">
        <v>1</v>
      </c>
      <c r="C50" s="48">
        <v>1</v>
      </c>
      <c r="D50" s="48">
        <v>1</v>
      </c>
      <c r="E50" s="48">
        <v>0</v>
      </c>
      <c r="F50" s="49">
        <v>100</v>
      </c>
    </row>
    <row r="51" spans="1:6" ht="12.75">
      <c r="A51" s="47" t="s">
        <v>716</v>
      </c>
      <c r="B51" s="48">
        <v>1</v>
      </c>
      <c r="C51" s="48">
        <v>1</v>
      </c>
      <c r="D51" s="48">
        <v>1</v>
      </c>
      <c r="E51" s="48">
        <v>0</v>
      </c>
      <c r="F51" s="49">
        <v>100</v>
      </c>
    </row>
    <row r="52" spans="1:6" ht="12.75">
      <c r="A52" s="46" t="s">
        <v>489</v>
      </c>
      <c r="B52" s="48">
        <v>61</v>
      </c>
      <c r="C52" s="48">
        <v>61</v>
      </c>
      <c r="D52" s="48">
        <v>30</v>
      </c>
      <c r="E52" s="48">
        <v>31</v>
      </c>
      <c r="F52" s="49">
        <v>12667</v>
      </c>
    </row>
    <row r="53" ht="12.75">
      <c r="F53"/>
    </row>
    <row r="54" ht="12.75">
      <c r="F54"/>
    </row>
    <row r="55" ht="12.75">
      <c r="F55"/>
    </row>
    <row r="56" ht="12.75">
      <c r="F56"/>
    </row>
  </sheetData>
  <sheetProtection/>
  <printOptions/>
  <pageMargins left="0.7" right="0.7" top="0.75" bottom="0.75" header="0.3" footer="0.3"/>
  <pageSetup fitToHeight="0"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Haroldo Raymundo Chavez Lopez</dc:creator>
  <cp:keywords/>
  <dc:description/>
  <cp:lastModifiedBy>Evelyn Duran</cp:lastModifiedBy>
  <cp:lastPrinted>2017-01-27T22:20:13Z</cp:lastPrinted>
  <dcterms:created xsi:type="dcterms:W3CDTF">2016-02-08T18:15:07Z</dcterms:created>
  <dcterms:modified xsi:type="dcterms:W3CDTF">2018-03-07T21:35:01Z</dcterms:modified>
  <cp:category/>
  <cp:version/>
  <cp:contentType/>
  <cp:contentStatus/>
</cp:coreProperties>
</file>