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rmacion 2018\Informacion publica de oficio\MAYO 2018\"/>
    </mc:Choice>
  </mc:AlternateContent>
  <bookViews>
    <workbookView xWindow="0" yWindow="0" windowWidth="28800" windowHeight="12435" firstSheet="1" activeTab="1"/>
  </bookViews>
  <sheets>
    <sheet name="Hoja1" sheetId="5" state="hidden" r:id="rId1"/>
    <sheet name="Temporal" sheetId="4" r:id="rId2"/>
    <sheet name="INFORME 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_FilterDatabase" localSheetId="1" hidden="1">Temporal!$A$14:$CX$188</definedName>
    <definedName name="Adulto_Mayor">Hoja1!$N$50</definedName>
    <definedName name="Adulto_Sector_Laboral">Hoja1!$M$50</definedName>
    <definedName name="Alta_Verapaz">Hoja1!$V$14:$V$30</definedName>
    <definedName name="_xlnm.Print_Area" localSheetId="2">'INFORME '!$A$1:$F$136</definedName>
    <definedName name="_xlnm.Print_Area" localSheetId="1">Temporal!$A$1:$CD$191</definedName>
    <definedName name="Baja_Verapaz">Hoja1!$U$14:$U$21</definedName>
    <definedName name="Capacidades">Hoja1!$H$50:$H$51</definedName>
    <definedName name="Chimaltenango">Hoja1!$J$14:$J$29</definedName>
    <definedName name="Chiquimula">Hoja1!$Z$14:$Z$24</definedName>
    <definedName name="Dep">Temporal!#REF!</definedName>
    <definedName name="DepA">Temporal!#REF!</definedName>
    <definedName name="Departamento">Hoja1!$A$19:$A$40</definedName>
    <definedName name="Departamento1">Hoja1!$F$14:$F$35</definedName>
    <definedName name="DepB">Temporal!#REF!</definedName>
    <definedName name="DepC">Temporal!#REF!</definedName>
    <definedName name="DepD">Temporal!#REF!</definedName>
    <definedName name="DepE">Temporal!#REF!</definedName>
    <definedName name="DepF">Temporal!#REF!</definedName>
    <definedName name="DepG">Temporal!#REF!</definedName>
    <definedName name="DepH">Temporal!#REF!</definedName>
    <definedName name="DepI">Temporal!#REF!</definedName>
    <definedName name="DepJ">Temporal!#REF!</definedName>
    <definedName name="DepK">Temporal!#REF!</definedName>
    <definedName name="DepL">Temporal!#REF!</definedName>
    <definedName name="DepM">Temporal!#REF!</definedName>
    <definedName name="DepN">Temporal!#REF!</definedName>
    <definedName name="DepO">Temporal!#REF!</definedName>
    <definedName name="DepP">Temporal!#REF!</definedName>
    <definedName name="DepQ">Temporal!#REF!</definedName>
    <definedName name="DepR">Temporal!#REF!</definedName>
    <definedName name="DepS">Temporal!#REF!</definedName>
    <definedName name="DepT">Temporal!#REF!</definedName>
    <definedName name="El_Progreso">Hoja1!$H$14:$H$21</definedName>
    <definedName name="Escuintla">Hoja1!$K$14:$K$26</definedName>
    <definedName name="Eventos_Especiales">Hoja1!$O$50</definedName>
    <definedName name="Festivales_Deportivos_y_Recreativos">Hoja1!$P$50</definedName>
    <definedName name="Guatemala">Hoja1!$G$14:$G$30</definedName>
    <definedName name="Huehuetenango">Hoja1!$S$14:$S$45</definedName>
    <definedName name="Inclusion">Hoja1!$I$50:$I$51</definedName>
    <definedName name="Izabal">Hoja1!$X$14:$X$18</definedName>
    <definedName name="Jalapa">Hoja1!$AA$14:$AA$20</definedName>
    <definedName name="Jutiapa">Hoja1!$AB$14:$AB$30</definedName>
    <definedName name="Juventud">Hoja1!$G$50:$G$51</definedName>
    <definedName name="Mujer">Hoja1!$K$50:$K$53</definedName>
    <definedName name="Municipio">Hoja1!$B$19:$B$351</definedName>
    <definedName name="Niñez">Hoja1!$L$50</definedName>
    <definedName name="Pelota_Maya">Hoja1!$J$50:$J$51</definedName>
    <definedName name="Petén">Hoja1!$W$14:$W$27</definedName>
    <definedName name="Piramide">Hoja1!$R$50</definedName>
    <definedName name="pirámide">Hoja1!$R$50</definedName>
    <definedName name="Plan_Luz">Hoja1!$Q$50</definedName>
    <definedName name="Políticas" localSheetId="1">Hoja1!$A$3:$A$7</definedName>
    <definedName name="Producto">Hoja1!$C$3:$C$8</definedName>
    <definedName name="Progra">Temporal!#REF!</definedName>
    <definedName name="Progra1">Temporal!#REF!</definedName>
    <definedName name="Progra10">Temporal!#REF!</definedName>
    <definedName name="Progra11">Temporal!#REF!</definedName>
    <definedName name="Progra12">Temporal!#REF!</definedName>
    <definedName name="Progra13">Temporal!#REF!</definedName>
    <definedName name="Progra14">Temporal!#REF!</definedName>
    <definedName name="Progra15">Temporal!#REF!</definedName>
    <definedName name="Progra16">Temporal!#REF!</definedName>
    <definedName name="Progra17">Temporal!#REF!</definedName>
    <definedName name="Progra18">Temporal!#REF!</definedName>
    <definedName name="Progra19">Temporal!#REF!</definedName>
    <definedName name="Progra2">Temporal!#REF!</definedName>
    <definedName name="Progra3">Temporal!#REF!</definedName>
    <definedName name="Progra4">Temporal!#REF!</definedName>
    <definedName name="Progra5">Temporal!#REF!</definedName>
    <definedName name="Progra6">Temporal!#REF!</definedName>
    <definedName name="Progra7">Temporal!#REF!</definedName>
    <definedName name="Progra8">Temporal!#REF!</definedName>
    <definedName name="Progra9">Temporal!#REF!</definedName>
    <definedName name="Programa">Hoja1!$F$50:$F$63</definedName>
    <definedName name="Quetzaltenango">Hoja1!$O$14:$O$37</definedName>
    <definedName name="Quiché">Hoja1!$T$14:$T$34</definedName>
    <definedName name="Red_de_Promotores">Hoja1!$T$50</definedName>
    <definedName name="REGION">Hoja1!$C$19:$C$26</definedName>
    <definedName name="Retalhuleu">Hoja1!$Q$14:$Q$22</definedName>
    <definedName name="Sacatepéquez">Hoja1!$I$14:$I$29</definedName>
    <definedName name="San_Marcos">Hoja1!$R$14:$R$43</definedName>
    <definedName name="Santa_Rosa">Hoja1!$L$14:$L$27</definedName>
    <definedName name="Servicio_Civico">Hoja1!$S$50</definedName>
    <definedName name="Sololá">Hoja1!$M$14:$M$32</definedName>
    <definedName name="SUB">Hoja1!$D$3:$D$15</definedName>
    <definedName name="SUB_PRODUCTO">Hoja1!$D$3:$AI$15</definedName>
    <definedName name="SUBPRODUCTO">Hoja1!$D$3:$AI$15</definedName>
    <definedName name="Suchitepéquez">Hoja1!$P$14:$P$34</definedName>
    <definedName name="_xlnm.Print_Titles" localSheetId="1">Temporal!$1:$14</definedName>
    <definedName name="Totonicapán">Hoja1!$N$14:$N$21</definedName>
    <definedName name="Zacapa">Hoja1!$Y$14:$Y$24</definedName>
  </definedNames>
  <calcPr calcId="152511"/>
  <pivotCaches>
    <pivotCache cacheId="0" r:id="rId42"/>
  </pivotCaches>
</workbook>
</file>

<file path=xl/calcChain.xml><?xml version="1.0" encoding="utf-8"?>
<calcChain xmlns="http://schemas.openxmlformats.org/spreadsheetml/2006/main">
  <c r="BQ166" i="4" l="1"/>
  <c r="BP166" i="4"/>
  <c r="BH166" i="4"/>
  <c r="BI166" i="4" s="1"/>
  <c r="BG166" i="4"/>
  <c r="AW166" i="4"/>
  <c r="AV166" i="4"/>
  <c r="AL166" i="4"/>
  <c r="AK166" i="4"/>
  <c r="AM166" i="4" s="1"/>
  <c r="AA166" i="4"/>
  <c r="Z166" i="4"/>
  <c r="BH187" i="4"/>
  <c r="BG187" i="4"/>
  <c r="BH186" i="4"/>
  <c r="BG186" i="4"/>
  <c r="BH185" i="4"/>
  <c r="BG185" i="4"/>
  <c r="BH184" i="4"/>
  <c r="BG184" i="4"/>
  <c r="BH183" i="4"/>
  <c r="BG183" i="4"/>
  <c r="BH182" i="4"/>
  <c r="BG182" i="4"/>
  <c r="BH181" i="4"/>
  <c r="BG181" i="4"/>
  <c r="BH180" i="4"/>
  <c r="BG180" i="4"/>
  <c r="BH179" i="4"/>
  <c r="BG179" i="4"/>
  <c r="BI179" i="4" s="1"/>
  <c r="BH178" i="4"/>
  <c r="BG178" i="4"/>
  <c r="BH177" i="4"/>
  <c r="BG177" i="4"/>
  <c r="BH176" i="4"/>
  <c r="BG176" i="4"/>
  <c r="BH175" i="4"/>
  <c r="BG175" i="4"/>
  <c r="BI175" i="4" s="1"/>
  <c r="BH174" i="4"/>
  <c r="BG174" i="4"/>
  <c r="BH173" i="4"/>
  <c r="BG173" i="4"/>
  <c r="BI173" i="4" s="1"/>
  <c r="BH172" i="4"/>
  <c r="BG172" i="4"/>
  <c r="BH171" i="4"/>
  <c r="BG171" i="4"/>
  <c r="BH170" i="4"/>
  <c r="BG170" i="4"/>
  <c r="BH169" i="4"/>
  <c r="BG169" i="4"/>
  <c r="BH168" i="4"/>
  <c r="BG168" i="4"/>
  <c r="BH167" i="4"/>
  <c r="BG167" i="4"/>
  <c r="BH165" i="4"/>
  <c r="BG165" i="4"/>
  <c r="BI165" i="4" s="1"/>
  <c r="BH164" i="4"/>
  <c r="BG164" i="4"/>
  <c r="BH163" i="4"/>
  <c r="BG163" i="4"/>
  <c r="BH162" i="4"/>
  <c r="BG162" i="4"/>
  <c r="BH161" i="4"/>
  <c r="BG161" i="4"/>
  <c r="BH160" i="4"/>
  <c r="BG160" i="4"/>
  <c r="BH159" i="4"/>
  <c r="BG159" i="4"/>
  <c r="BH158" i="4"/>
  <c r="BG158" i="4"/>
  <c r="BH157" i="4"/>
  <c r="BG157" i="4"/>
  <c r="BI157" i="4" s="1"/>
  <c r="BH156" i="4"/>
  <c r="BG156" i="4"/>
  <c r="BH155" i="4"/>
  <c r="BG155" i="4"/>
  <c r="BH154" i="4"/>
  <c r="BG154" i="4"/>
  <c r="BI154" i="4" s="1"/>
  <c r="BH153" i="4"/>
  <c r="BG153" i="4"/>
  <c r="BH152" i="4"/>
  <c r="BG152" i="4"/>
  <c r="BH151" i="4"/>
  <c r="BG151" i="4"/>
  <c r="BH150" i="4"/>
  <c r="BG150" i="4"/>
  <c r="BH149" i="4"/>
  <c r="BG149" i="4"/>
  <c r="BH148" i="4"/>
  <c r="BG148" i="4"/>
  <c r="BH147" i="4"/>
  <c r="BG147" i="4"/>
  <c r="BH146" i="4"/>
  <c r="BG146" i="4"/>
  <c r="BH145" i="4"/>
  <c r="BG145" i="4"/>
  <c r="BH144" i="4"/>
  <c r="BG144" i="4"/>
  <c r="BH143" i="4"/>
  <c r="BG143" i="4"/>
  <c r="BH142" i="4"/>
  <c r="BG142" i="4"/>
  <c r="BH141" i="4"/>
  <c r="BG141" i="4"/>
  <c r="BH140" i="4"/>
  <c r="BG140" i="4"/>
  <c r="BH139" i="4"/>
  <c r="BG139" i="4"/>
  <c r="BH138" i="4"/>
  <c r="BG138" i="4"/>
  <c r="BI138" i="4" s="1"/>
  <c r="BH137" i="4"/>
  <c r="BG137" i="4"/>
  <c r="BH136" i="4"/>
  <c r="BG136" i="4"/>
  <c r="BH135" i="4"/>
  <c r="BG135" i="4"/>
  <c r="BH134" i="4"/>
  <c r="BG134" i="4"/>
  <c r="BH133" i="4"/>
  <c r="BG133" i="4"/>
  <c r="BI133" i="4" s="1"/>
  <c r="BH132" i="4"/>
  <c r="BG132" i="4"/>
  <c r="BH131" i="4"/>
  <c r="BG131" i="4"/>
  <c r="BH130" i="4"/>
  <c r="BG130" i="4"/>
  <c r="BH129" i="4"/>
  <c r="BG129" i="4"/>
  <c r="BH128" i="4"/>
  <c r="BG128" i="4"/>
  <c r="BH127" i="4"/>
  <c r="BG127" i="4"/>
  <c r="BH126" i="4"/>
  <c r="BG126" i="4"/>
  <c r="BH125" i="4"/>
  <c r="BG125" i="4"/>
  <c r="BI125" i="4" s="1"/>
  <c r="BH124" i="4"/>
  <c r="BI124" i="4" s="1"/>
  <c r="BG124" i="4"/>
  <c r="BH123" i="4"/>
  <c r="BG123" i="4"/>
  <c r="BH122" i="4"/>
  <c r="BG122" i="4"/>
  <c r="BH121" i="4"/>
  <c r="BG121" i="4"/>
  <c r="BI121" i="4" s="1"/>
  <c r="BH120" i="4"/>
  <c r="BG120" i="4"/>
  <c r="BH119" i="4"/>
  <c r="BG119" i="4"/>
  <c r="BH118" i="4"/>
  <c r="BG118" i="4"/>
  <c r="BH117" i="4"/>
  <c r="BG117" i="4"/>
  <c r="BH116" i="4"/>
  <c r="BG116" i="4"/>
  <c r="BH115" i="4"/>
  <c r="BG115" i="4"/>
  <c r="BH114" i="4"/>
  <c r="BG114" i="4"/>
  <c r="BH113" i="4"/>
  <c r="BG113" i="4"/>
  <c r="BH112" i="4"/>
  <c r="BG112" i="4"/>
  <c r="BH111" i="4"/>
  <c r="BG111" i="4"/>
  <c r="BH110" i="4"/>
  <c r="BG110" i="4"/>
  <c r="BH109" i="4"/>
  <c r="BG109" i="4"/>
  <c r="BH108" i="4"/>
  <c r="BG108" i="4"/>
  <c r="BH107" i="4"/>
  <c r="BG107" i="4"/>
  <c r="BH106" i="4"/>
  <c r="BG106" i="4"/>
  <c r="BH105" i="4"/>
  <c r="BG105" i="4"/>
  <c r="BI105" i="4" s="1"/>
  <c r="BH104" i="4"/>
  <c r="BG104" i="4"/>
  <c r="BH103" i="4"/>
  <c r="BG103" i="4"/>
  <c r="BH102" i="4"/>
  <c r="BG102" i="4"/>
  <c r="BH101" i="4"/>
  <c r="BG101" i="4"/>
  <c r="BI101" i="4" s="1"/>
  <c r="BH100" i="4"/>
  <c r="BG100" i="4"/>
  <c r="BH99" i="4"/>
  <c r="BG99" i="4"/>
  <c r="BH98" i="4"/>
  <c r="BG98" i="4"/>
  <c r="BH97" i="4"/>
  <c r="BG97" i="4"/>
  <c r="BI97" i="4" s="1"/>
  <c r="BH96" i="4"/>
  <c r="BG96" i="4"/>
  <c r="BH95" i="4"/>
  <c r="BG95" i="4"/>
  <c r="BH94" i="4"/>
  <c r="BG94" i="4"/>
  <c r="BH93" i="4"/>
  <c r="BG93" i="4"/>
  <c r="BH92" i="4"/>
  <c r="BG92" i="4"/>
  <c r="BH91" i="4"/>
  <c r="BG91" i="4"/>
  <c r="BH90" i="4"/>
  <c r="BG90" i="4"/>
  <c r="BH89" i="4"/>
  <c r="BG89" i="4"/>
  <c r="BI89" i="4" s="1"/>
  <c r="BH88" i="4"/>
  <c r="BG88" i="4"/>
  <c r="BH87" i="4"/>
  <c r="BG87" i="4"/>
  <c r="BH86" i="4"/>
  <c r="BG86" i="4"/>
  <c r="BH85" i="4"/>
  <c r="BG85" i="4"/>
  <c r="BH84" i="4"/>
  <c r="BG84" i="4"/>
  <c r="BH83" i="4"/>
  <c r="BG83" i="4"/>
  <c r="BH82" i="4"/>
  <c r="BG82" i="4"/>
  <c r="BI82" i="4" s="1"/>
  <c r="BH81" i="4"/>
  <c r="BG81" i="4"/>
  <c r="BH80" i="4"/>
  <c r="BG80" i="4"/>
  <c r="BH79" i="4"/>
  <c r="BG79" i="4"/>
  <c r="BH78" i="4"/>
  <c r="BG78" i="4"/>
  <c r="BH77" i="4"/>
  <c r="BG77" i="4"/>
  <c r="BH76" i="4"/>
  <c r="BG76" i="4"/>
  <c r="BH75" i="4"/>
  <c r="BG75" i="4"/>
  <c r="BH74" i="4"/>
  <c r="BG74" i="4"/>
  <c r="BH73" i="4"/>
  <c r="BG73" i="4"/>
  <c r="BH72" i="4"/>
  <c r="BG72" i="4"/>
  <c r="BH71" i="4"/>
  <c r="BG71" i="4"/>
  <c r="BH70" i="4"/>
  <c r="BG70" i="4"/>
  <c r="BH69" i="4"/>
  <c r="BG69" i="4"/>
  <c r="BH68" i="4"/>
  <c r="BG68" i="4"/>
  <c r="BH67" i="4"/>
  <c r="BG67" i="4"/>
  <c r="BH66" i="4"/>
  <c r="BG66" i="4"/>
  <c r="BH65" i="4"/>
  <c r="BG65" i="4"/>
  <c r="BH64" i="4"/>
  <c r="BG64" i="4"/>
  <c r="BH63" i="4"/>
  <c r="BG63" i="4"/>
  <c r="BH62" i="4"/>
  <c r="BG62" i="4"/>
  <c r="BH61" i="4"/>
  <c r="BG61" i="4"/>
  <c r="BH60" i="4"/>
  <c r="BG60" i="4"/>
  <c r="BH59" i="4"/>
  <c r="BG59" i="4"/>
  <c r="BH58" i="4"/>
  <c r="BG58" i="4"/>
  <c r="BH57" i="4"/>
  <c r="BG57" i="4"/>
  <c r="BH56" i="4"/>
  <c r="BG56" i="4"/>
  <c r="BH55" i="4"/>
  <c r="BG55" i="4"/>
  <c r="BH54" i="4"/>
  <c r="BG54" i="4"/>
  <c r="BI54" i="4" s="1"/>
  <c r="BH53" i="4"/>
  <c r="BG53" i="4"/>
  <c r="BH52" i="4"/>
  <c r="BG52" i="4"/>
  <c r="BH51" i="4"/>
  <c r="BG51" i="4"/>
  <c r="BH50" i="4"/>
  <c r="BG50" i="4"/>
  <c r="BH49" i="4"/>
  <c r="BG49" i="4"/>
  <c r="BI49" i="4" s="1"/>
  <c r="BH48" i="4"/>
  <c r="BG48" i="4"/>
  <c r="BH47" i="4"/>
  <c r="BG47" i="4"/>
  <c r="BH46" i="4"/>
  <c r="BG46" i="4"/>
  <c r="BH45" i="4"/>
  <c r="BG45" i="4"/>
  <c r="BH44" i="4"/>
  <c r="BG44" i="4"/>
  <c r="BH43" i="4"/>
  <c r="BG43" i="4"/>
  <c r="BH42" i="4"/>
  <c r="BG42" i="4"/>
  <c r="BH41" i="4"/>
  <c r="BG41" i="4"/>
  <c r="BH40" i="4"/>
  <c r="BG40" i="4"/>
  <c r="BH39" i="4"/>
  <c r="BG39" i="4"/>
  <c r="BH38" i="4"/>
  <c r="BG38" i="4"/>
  <c r="BH37" i="4"/>
  <c r="BG37" i="4"/>
  <c r="BH36" i="4"/>
  <c r="BG36" i="4"/>
  <c r="BH35" i="4"/>
  <c r="BG35" i="4"/>
  <c r="BH34" i="4"/>
  <c r="BG34" i="4"/>
  <c r="BH33" i="4"/>
  <c r="BG33" i="4"/>
  <c r="BI33" i="4" s="1"/>
  <c r="BH32" i="4"/>
  <c r="BG32" i="4"/>
  <c r="BH31" i="4"/>
  <c r="BG31" i="4"/>
  <c r="BH30" i="4"/>
  <c r="BG30" i="4"/>
  <c r="BH29" i="4"/>
  <c r="BG29" i="4"/>
  <c r="BH28" i="4"/>
  <c r="BG28" i="4"/>
  <c r="BH27" i="4"/>
  <c r="BG27" i="4"/>
  <c r="BH26" i="4"/>
  <c r="BG26" i="4"/>
  <c r="BH25" i="4"/>
  <c r="BG25" i="4"/>
  <c r="BI25" i="4" s="1"/>
  <c r="BH24" i="4"/>
  <c r="BG24" i="4"/>
  <c r="BH23" i="4"/>
  <c r="BG23" i="4"/>
  <c r="BH22" i="4"/>
  <c r="BG22" i="4"/>
  <c r="BH21" i="4"/>
  <c r="BG21" i="4"/>
  <c r="BH20" i="4"/>
  <c r="BG20" i="4"/>
  <c r="BH19" i="4"/>
  <c r="BG19" i="4"/>
  <c r="BH18" i="4"/>
  <c r="BG18" i="4"/>
  <c r="BH17" i="4"/>
  <c r="BG17" i="4"/>
  <c r="BI17" i="4" s="1"/>
  <c r="BH16" i="4"/>
  <c r="BG16" i="4"/>
  <c r="AW187" i="4"/>
  <c r="AV187" i="4"/>
  <c r="AW186" i="4"/>
  <c r="AV186" i="4"/>
  <c r="AW185" i="4"/>
  <c r="AV185" i="4"/>
  <c r="AX185" i="4" s="1"/>
  <c r="AW184" i="4"/>
  <c r="AV184" i="4"/>
  <c r="AW183" i="4"/>
  <c r="AX183" i="4" s="1"/>
  <c r="AV183" i="4"/>
  <c r="AW182" i="4"/>
  <c r="AV182" i="4"/>
  <c r="AW181" i="4"/>
  <c r="AV181" i="4"/>
  <c r="AX181" i="4" s="1"/>
  <c r="AW180" i="4"/>
  <c r="AV180" i="4"/>
  <c r="AW179" i="4"/>
  <c r="AV179" i="4"/>
  <c r="AW178" i="4"/>
  <c r="AV178" i="4"/>
  <c r="AW177" i="4"/>
  <c r="AV177" i="4"/>
  <c r="AX177" i="4" s="1"/>
  <c r="AW176" i="4"/>
  <c r="AV176" i="4"/>
  <c r="AW175" i="4"/>
  <c r="AX175" i="4" s="1"/>
  <c r="AV175" i="4"/>
  <c r="AW174" i="4"/>
  <c r="AV174" i="4"/>
  <c r="AX174" i="4" s="1"/>
  <c r="AW173" i="4"/>
  <c r="AV173" i="4"/>
  <c r="AW172" i="4"/>
  <c r="AV172" i="4"/>
  <c r="AW171" i="4"/>
  <c r="AV171" i="4"/>
  <c r="AX171" i="4" s="1"/>
  <c r="AW170" i="4"/>
  <c r="AV170" i="4"/>
  <c r="AW169" i="4"/>
  <c r="AV169" i="4"/>
  <c r="AX169" i="4" s="1"/>
  <c r="AW168" i="4"/>
  <c r="AV168" i="4"/>
  <c r="AW167" i="4"/>
  <c r="AV167" i="4"/>
  <c r="AW165" i="4"/>
  <c r="AV165" i="4"/>
  <c r="AW164" i="4"/>
  <c r="AV164" i="4"/>
  <c r="AX164" i="4" s="1"/>
  <c r="AW163" i="4"/>
  <c r="AV163" i="4"/>
  <c r="AX163" i="4" s="1"/>
  <c r="AW162" i="4"/>
  <c r="AV162" i="4"/>
  <c r="AX162" i="4" s="1"/>
  <c r="AW161" i="4"/>
  <c r="AV161" i="4"/>
  <c r="AX161" i="4" s="1"/>
  <c r="AW160" i="4"/>
  <c r="AV160" i="4"/>
  <c r="AX160" i="4" s="1"/>
  <c r="AW159" i="4"/>
  <c r="AV159" i="4"/>
  <c r="AX159" i="4" s="1"/>
  <c r="AW158" i="4"/>
  <c r="AV158" i="4"/>
  <c r="AW157" i="4"/>
  <c r="AV157" i="4"/>
  <c r="AX157" i="4" s="1"/>
  <c r="AW156" i="4"/>
  <c r="AV156" i="4"/>
  <c r="AX156" i="4" s="1"/>
  <c r="AW155" i="4"/>
  <c r="AV155" i="4"/>
  <c r="AX155" i="4" s="1"/>
  <c r="AW154" i="4"/>
  <c r="AV154" i="4"/>
  <c r="AX154" i="4" s="1"/>
  <c r="AW153" i="4"/>
  <c r="AV153" i="4"/>
  <c r="AX153" i="4" s="1"/>
  <c r="AW152" i="4"/>
  <c r="AV152" i="4"/>
  <c r="AX152" i="4" s="1"/>
  <c r="AW151" i="4"/>
  <c r="AV151" i="4"/>
  <c r="AX151" i="4" s="1"/>
  <c r="AW150" i="4"/>
  <c r="AV150" i="4"/>
  <c r="AW149" i="4"/>
  <c r="AV149" i="4"/>
  <c r="AX149" i="4" s="1"/>
  <c r="AW148" i="4"/>
  <c r="AV148" i="4"/>
  <c r="AX148" i="4" s="1"/>
  <c r="AW147" i="4"/>
  <c r="AV147" i="4"/>
  <c r="AX147" i="4" s="1"/>
  <c r="AW146" i="4"/>
  <c r="AV146" i="4"/>
  <c r="AX146" i="4" s="1"/>
  <c r="AW145" i="4"/>
  <c r="AV145" i="4"/>
  <c r="AX145" i="4" s="1"/>
  <c r="AW144" i="4"/>
  <c r="AV144" i="4"/>
  <c r="AX144" i="4" s="1"/>
  <c r="AW143" i="4"/>
  <c r="AV143" i="4"/>
  <c r="AW142" i="4"/>
  <c r="AV142" i="4"/>
  <c r="AW141" i="4"/>
  <c r="AV141" i="4"/>
  <c r="AX141" i="4" s="1"/>
  <c r="AW140" i="4"/>
  <c r="AV140" i="4"/>
  <c r="AX140" i="4" s="1"/>
  <c r="AW139" i="4"/>
  <c r="AV139" i="4"/>
  <c r="AX139" i="4" s="1"/>
  <c r="AW138" i="4"/>
  <c r="AV138" i="4"/>
  <c r="AW137" i="4"/>
  <c r="AV137" i="4"/>
  <c r="AX137" i="4" s="1"/>
  <c r="AW136" i="4"/>
  <c r="AV136" i="4"/>
  <c r="AW135" i="4"/>
  <c r="AV135" i="4"/>
  <c r="AW134" i="4"/>
  <c r="AV134" i="4"/>
  <c r="AW133" i="4"/>
  <c r="AV133" i="4"/>
  <c r="AX133" i="4" s="1"/>
  <c r="AW132" i="4"/>
  <c r="AV132" i="4"/>
  <c r="AX132" i="4" s="1"/>
  <c r="AW131" i="4"/>
  <c r="AV131" i="4"/>
  <c r="AX131" i="4" s="1"/>
  <c r="AW130" i="4"/>
  <c r="AV130" i="4"/>
  <c r="AW129" i="4"/>
  <c r="AV129" i="4"/>
  <c r="AX129" i="4" s="1"/>
  <c r="AW128" i="4"/>
  <c r="AV128" i="4"/>
  <c r="AW127" i="4"/>
  <c r="AV127" i="4"/>
  <c r="AW126" i="4"/>
  <c r="AV126" i="4"/>
  <c r="AW125" i="4"/>
  <c r="AV125" i="4"/>
  <c r="AX125" i="4" s="1"/>
  <c r="AW124" i="4"/>
  <c r="AV124" i="4"/>
  <c r="AX124" i="4" s="1"/>
  <c r="AW123" i="4"/>
  <c r="AV123" i="4"/>
  <c r="AX123" i="4" s="1"/>
  <c r="AW122" i="4"/>
  <c r="AV122" i="4"/>
  <c r="AW121" i="4"/>
  <c r="AV121" i="4"/>
  <c r="AX121" i="4" s="1"/>
  <c r="AW120" i="4"/>
  <c r="AV120" i="4"/>
  <c r="AW119" i="4"/>
  <c r="AV119" i="4"/>
  <c r="AX119" i="4" s="1"/>
  <c r="AW118" i="4"/>
  <c r="AV118" i="4"/>
  <c r="AW117" i="4"/>
  <c r="AV117" i="4"/>
  <c r="AX117" i="4" s="1"/>
  <c r="AW116" i="4"/>
  <c r="AV116" i="4"/>
  <c r="AX116" i="4" s="1"/>
  <c r="AW115" i="4"/>
  <c r="AV115" i="4"/>
  <c r="AX115" i="4" s="1"/>
  <c r="AW114" i="4"/>
  <c r="AV114" i="4"/>
  <c r="AW113" i="4"/>
  <c r="AV113" i="4"/>
  <c r="AX113" i="4" s="1"/>
  <c r="AW112" i="4"/>
  <c r="AV112" i="4"/>
  <c r="AW111" i="4"/>
  <c r="AV111" i="4"/>
  <c r="AX111" i="4" s="1"/>
  <c r="AW110" i="4"/>
  <c r="AV110" i="4"/>
  <c r="AW109" i="4"/>
  <c r="AV109" i="4"/>
  <c r="AX109" i="4" s="1"/>
  <c r="AW108" i="4"/>
  <c r="AV108" i="4"/>
  <c r="AX108" i="4" s="1"/>
  <c r="AW107" i="4"/>
  <c r="AV107" i="4"/>
  <c r="AX107" i="4" s="1"/>
  <c r="AW106" i="4"/>
  <c r="AV106" i="4"/>
  <c r="AW105" i="4"/>
  <c r="AV105" i="4"/>
  <c r="AW104" i="4"/>
  <c r="AV104" i="4"/>
  <c r="AX104" i="4" s="1"/>
  <c r="AW103" i="4"/>
  <c r="AV103" i="4"/>
  <c r="AW102" i="4"/>
  <c r="AV102" i="4"/>
  <c r="AX102" i="4" s="1"/>
  <c r="AW101" i="4"/>
  <c r="AV101" i="4"/>
  <c r="AX101" i="4" s="1"/>
  <c r="AW100" i="4"/>
  <c r="AV100" i="4"/>
  <c r="AX100" i="4" s="1"/>
  <c r="AW99" i="4"/>
  <c r="AV99" i="4"/>
  <c r="AW98" i="4"/>
  <c r="AV98" i="4"/>
  <c r="AX98" i="4" s="1"/>
  <c r="AW97" i="4"/>
  <c r="AV97" i="4"/>
  <c r="AW96" i="4"/>
  <c r="AV96" i="4"/>
  <c r="AW95" i="4"/>
  <c r="AV95" i="4"/>
  <c r="AW94" i="4"/>
  <c r="AV94" i="4"/>
  <c r="AX94" i="4" s="1"/>
  <c r="AW93" i="4"/>
  <c r="AV93" i="4"/>
  <c r="AX93" i="4" s="1"/>
  <c r="AW92" i="4"/>
  <c r="AV92" i="4"/>
  <c r="AX92" i="4" s="1"/>
  <c r="AW91" i="4"/>
  <c r="AV91" i="4"/>
  <c r="AW90" i="4"/>
  <c r="AV90" i="4"/>
  <c r="AX90" i="4" s="1"/>
  <c r="AW89" i="4"/>
  <c r="AV89" i="4"/>
  <c r="AW88" i="4"/>
  <c r="AV88" i="4"/>
  <c r="AW87" i="4"/>
  <c r="AV87" i="4"/>
  <c r="AW86" i="4"/>
  <c r="AV86" i="4"/>
  <c r="AX86" i="4" s="1"/>
  <c r="AW85" i="4"/>
  <c r="AV85" i="4"/>
  <c r="AX85" i="4" s="1"/>
  <c r="AW84" i="4"/>
  <c r="AV84" i="4"/>
  <c r="AX84" i="4" s="1"/>
  <c r="AW83" i="4"/>
  <c r="AV83" i="4"/>
  <c r="AW82" i="4"/>
  <c r="AV82" i="4"/>
  <c r="AW81" i="4"/>
  <c r="AV81" i="4"/>
  <c r="AW80" i="4"/>
  <c r="AV80" i="4"/>
  <c r="AX80" i="4" s="1"/>
  <c r="AW79" i="4"/>
  <c r="AV79" i="4"/>
  <c r="AW78" i="4"/>
  <c r="AV78" i="4"/>
  <c r="AW77" i="4"/>
  <c r="AV77" i="4"/>
  <c r="AX77" i="4" s="1"/>
  <c r="AW76" i="4"/>
  <c r="AV76" i="4"/>
  <c r="AX76" i="4" s="1"/>
  <c r="AW75" i="4"/>
  <c r="AV75" i="4"/>
  <c r="AW74" i="4"/>
  <c r="AV74" i="4"/>
  <c r="AW73" i="4"/>
  <c r="AV73" i="4"/>
  <c r="AW72" i="4"/>
  <c r="AV72" i="4"/>
  <c r="AX72" i="4" s="1"/>
  <c r="AW71" i="4"/>
  <c r="AV71" i="4"/>
  <c r="AW70" i="4"/>
  <c r="AV70" i="4"/>
  <c r="AX70" i="4" s="1"/>
  <c r="AW69" i="4"/>
  <c r="AV69" i="4"/>
  <c r="AW68" i="4"/>
  <c r="AV68" i="4"/>
  <c r="AW67" i="4"/>
  <c r="AV67" i="4"/>
  <c r="AX67" i="4" s="1"/>
  <c r="AW66" i="4"/>
  <c r="AV66" i="4"/>
  <c r="AX66" i="4" s="1"/>
  <c r="AW65" i="4"/>
  <c r="AV65" i="4"/>
  <c r="AW64" i="4"/>
  <c r="AV64" i="4"/>
  <c r="AX64" i="4" s="1"/>
  <c r="AW63" i="4"/>
  <c r="AV63" i="4"/>
  <c r="AW62" i="4"/>
  <c r="AV62" i="4"/>
  <c r="AW61" i="4"/>
  <c r="AV61" i="4"/>
  <c r="AW60" i="4"/>
  <c r="AV60" i="4"/>
  <c r="AW59" i="4"/>
  <c r="AV59" i="4"/>
  <c r="AW58" i="4"/>
  <c r="AV58" i="4"/>
  <c r="AW57" i="4"/>
  <c r="AV57" i="4"/>
  <c r="AW56" i="4"/>
  <c r="AV56" i="4"/>
  <c r="AW55" i="4"/>
  <c r="AV55" i="4"/>
  <c r="AW54" i="4"/>
  <c r="AV54" i="4"/>
  <c r="AW53" i="4"/>
  <c r="AV53" i="4"/>
  <c r="AW52" i="4"/>
  <c r="AV52" i="4"/>
  <c r="AX52" i="4" s="1"/>
  <c r="AW51" i="4"/>
  <c r="AV51" i="4"/>
  <c r="AW50" i="4"/>
  <c r="AV50" i="4"/>
  <c r="AW49" i="4"/>
  <c r="AV49" i="4"/>
  <c r="AW48" i="4"/>
  <c r="AV48" i="4"/>
  <c r="AX48" i="4" s="1"/>
  <c r="AW47" i="4"/>
  <c r="AV47" i="4"/>
  <c r="AW46" i="4"/>
  <c r="AV46" i="4"/>
  <c r="AW45" i="4"/>
  <c r="AV45" i="4"/>
  <c r="AW44" i="4"/>
  <c r="AV44" i="4"/>
  <c r="AX44" i="4" s="1"/>
  <c r="AW43" i="4"/>
  <c r="AV43" i="4"/>
  <c r="AW42" i="4"/>
  <c r="AV42" i="4"/>
  <c r="AW41" i="4"/>
  <c r="AV41" i="4"/>
  <c r="AW40" i="4"/>
  <c r="AV40" i="4"/>
  <c r="AX40" i="4" s="1"/>
  <c r="AW39" i="4"/>
  <c r="AV39" i="4"/>
  <c r="AW38" i="4"/>
  <c r="AV38" i="4"/>
  <c r="AW37" i="4"/>
  <c r="AV37" i="4"/>
  <c r="AW36" i="4"/>
  <c r="AV36" i="4"/>
  <c r="AW35" i="4"/>
  <c r="AV35" i="4"/>
  <c r="AW34" i="4"/>
  <c r="AV34" i="4"/>
  <c r="AW33" i="4"/>
  <c r="AV33" i="4"/>
  <c r="AW32" i="4"/>
  <c r="AV32" i="4"/>
  <c r="AX32" i="4" s="1"/>
  <c r="AW31" i="4"/>
  <c r="AV31" i="4"/>
  <c r="AW30" i="4"/>
  <c r="AV30" i="4"/>
  <c r="AW29" i="4"/>
  <c r="AV29" i="4"/>
  <c r="AW28" i="4"/>
  <c r="AV28" i="4"/>
  <c r="AX28" i="4" s="1"/>
  <c r="AW27" i="4"/>
  <c r="AV27" i="4"/>
  <c r="AW26" i="4"/>
  <c r="AV26" i="4"/>
  <c r="AW25" i="4"/>
  <c r="AV25" i="4"/>
  <c r="AW24" i="4"/>
  <c r="AV24" i="4"/>
  <c r="AW23" i="4"/>
  <c r="AV23" i="4"/>
  <c r="AW22" i="4"/>
  <c r="AV22" i="4"/>
  <c r="AX22" i="4" s="1"/>
  <c r="AW21" i="4"/>
  <c r="AV21" i="4"/>
  <c r="AW20" i="4"/>
  <c r="AV20" i="4"/>
  <c r="AW19" i="4"/>
  <c r="AV19" i="4"/>
  <c r="AX19" i="4" s="1"/>
  <c r="AW18" i="4"/>
  <c r="AV18" i="4"/>
  <c r="AW17" i="4"/>
  <c r="AV17" i="4"/>
  <c r="AW16" i="4"/>
  <c r="AV16" i="4"/>
  <c r="AL187" i="4"/>
  <c r="AK187" i="4"/>
  <c r="AL186" i="4"/>
  <c r="AK186" i="4"/>
  <c r="AM186" i="4" s="1"/>
  <c r="AL185" i="4"/>
  <c r="AK185" i="4"/>
  <c r="AM185" i="4" s="1"/>
  <c r="AL184" i="4"/>
  <c r="AK184" i="4"/>
  <c r="AL183" i="4"/>
  <c r="AK183" i="4"/>
  <c r="AL182" i="4"/>
  <c r="AK182" i="4"/>
  <c r="AL181" i="4"/>
  <c r="AK181" i="4"/>
  <c r="AL180" i="4"/>
  <c r="AK180" i="4"/>
  <c r="AL179" i="4"/>
  <c r="AK179" i="4"/>
  <c r="AL178" i="4"/>
  <c r="AK178" i="4"/>
  <c r="AM178" i="4" s="1"/>
  <c r="AL177" i="4"/>
  <c r="AK177" i="4"/>
  <c r="AM177" i="4" s="1"/>
  <c r="AL176" i="4"/>
  <c r="AK176" i="4"/>
  <c r="AL175" i="4"/>
  <c r="AK175" i="4"/>
  <c r="AL174" i="4"/>
  <c r="AK174" i="4"/>
  <c r="AM174" i="4" s="1"/>
  <c r="AL173" i="4"/>
  <c r="AK173" i="4"/>
  <c r="AL172" i="4"/>
  <c r="AK172" i="4"/>
  <c r="AL171" i="4"/>
  <c r="AK171" i="4"/>
  <c r="AL170" i="4"/>
  <c r="AK170" i="4"/>
  <c r="AL169" i="4"/>
  <c r="AK169" i="4"/>
  <c r="AL168" i="4"/>
  <c r="AK168" i="4"/>
  <c r="AL167" i="4"/>
  <c r="AK167" i="4"/>
  <c r="AL165" i="4"/>
  <c r="AK165" i="4"/>
  <c r="AL164" i="4"/>
  <c r="AK164" i="4"/>
  <c r="AM164" i="4" s="1"/>
  <c r="AL163" i="4"/>
  <c r="AK163" i="4"/>
  <c r="AL162" i="4"/>
  <c r="AK162" i="4"/>
  <c r="AL161" i="4"/>
  <c r="AK161" i="4"/>
  <c r="AL160" i="4"/>
  <c r="AK160" i="4"/>
  <c r="AL159" i="4"/>
  <c r="AK159" i="4"/>
  <c r="AL158" i="4"/>
  <c r="AK158" i="4"/>
  <c r="AL157" i="4"/>
  <c r="AK157" i="4"/>
  <c r="AL156" i="4"/>
  <c r="AK156" i="4"/>
  <c r="AL155" i="4"/>
  <c r="AK155" i="4"/>
  <c r="AL154" i="4"/>
  <c r="AK154" i="4"/>
  <c r="AL153" i="4"/>
  <c r="AK153" i="4"/>
  <c r="AL152" i="4"/>
  <c r="AK152" i="4"/>
  <c r="AM152" i="4" s="1"/>
  <c r="AL151" i="4"/>
  <c r="AK151" i="4"/>
  <c r="AL150" i="4"/>
  <c r="AM150" i="4" s="1"/>
  <c r="AK150" i="4"/>
  <c r="AL149" i="4"/>
  <c r="AK149" i="4"/>
  <c r="AL148" i="4"/>
  <c r="AK148" i="4"/>
  <c r="AL147" i="4"/>
  <c r="AK147" i="4"/>
  <c r="AL146" i="4"/>
  <c r="AK146" i="4"/>
  <c r="AL145" i="4"/>
  <c r="AK145" i="4"/>
  <c r="AL144" i="4"/>
  <c r="AK144" i="4"/>
  <c r="AM144" i="4" s="1"/>
  <c r="AL143" i="4"/>
  <c r="AK143" i="4"/>
  <c r="AL142" i="4"/>
  <c r="AK142" i="4"/>
  <c r="AL141" i="4"/>
  <c r="AK141" i="4"/>
  <c r="AL140" i="4"/>
  <c r="AK140" i="4"/>
  <c r="AL139" i="4"/>
  <c r="AK139" i="4"/>
  <c r="AL138" i="4"/>
  <c r="AK138" i="4"/>
  <c r="AL137" i="4"/>
  <c r="AK137" i="4"/>
  <c r="AL136" i="4"/>
  <c r="AK136" i="4"/>
  <c r="AL135" i="4"/>
  <c r="AK135" i="4"/>
  <c r="AM134" i="4"/>
  <c r="AL134" i="4"/>
  <c r="AK134" i="4"/>
  <c r="AL133" i="4"/>
  <c r="AK133" i="4"/>
  <c r="AL132" i="4"/>
  <c r="AK132" i="4"/>
  <c r="AL131" i="4"/>
  <c r="AK131" i="4"/>
  <c r="AL130" i="4"/>
  <c r="AK130" i="4"/>
  <c r="AL129" i="4"/>
  <c r="AK129" i="4"/>
  <c r="AL128" i="4"/>
  <c r="AK128" i="4"/>
  <c r="AL127" i="4"/>
  <c r="AK127" i="4"/>
  <c r="AL126" i="4"/>
  <c r="AM126" i="4" s="1"/>
  <c r="AK126" i="4"/>
  <c r="AL125" i="4"/>
  <c r="AK125" i="4"/>
  <c r="AL124" i="4"/>
  <c r="AK124" i="4"/>
  <c r="AL123" i="4"/>
  <c r="AK123" i="4"/>
  <c r="AL122" i="4"/>
  <c r="AK122" i="4"/>
  <c r="AL121" i="4"/>
  <c r="AK121" i="4"/>
  <c r="AL120" i="4"/>
  <c r="AK120" i="4"/>
  <c r="AL119" i="4"/>
  <c r="AK119" i="4"/>
  <c r="AL118" i="4"/>
  <c r="AK118" i="4"/>
  <c r="AL117" i="4"/>
  <c r="AK117" i="4"/>
  <c r="AL116" i="4"/>
  <c r="AK116" i="4"/>
  <c r="AL115" i="4"/>
  <c r="AK115" i="4"/>
  <c r="AL114" i="4"/>
  <c r="AK114" i="4"/>
  <c r="AL113" i="4"/>
  <c r="AK113" i="4"/>
  <c r="AL112" i="4"/>
  <c r="AK112" i="4"/>
  <c r="AL111" i="4"/>
  <c r="AK111" i="4"/>
  <c r="AL110" i="4"/>
  <c r="AK110" i="4"/>
  <c r="AL109" i="4"/>
  <c r="AK109" i="4"/>
  <c r="AL108" i="4"/>
  <c r="AK108" i="4"/>
  <c r="AL107" i="4"/>
  <c r="AK107" i="4"/>
  <c r="AL106" i="4"/>
  <c r="AK106" i="4"/>
  <c r="AM106" i="4" s="1"/>
  <c r="AL105" i="4"/>
  <c r="AK105" i="4"/>
  <c r="AL104" i="4"/>
  <c r="AK104" i="4"/>
  <c r="AL103" i="4"/>
  <c r="AK103" i="4"/>
  <c r="AL102" i="4"/>
  <c r="AK102" i="4"/>
  <c r="AM102" i="4" s="1"/>
  <c r="AL101" i="4"/>
  <c r="AK101" i="4"/>
  <c r="AL100" i="4"/>
  <c r="AK100" i="4"/>
  <c r="AM100" i="4" s="1"/>
  <c r="AL99" i="4"/>
  <c r="AK99" i="4"/>
  <c r="AL98" i="4"/>
  <c r="AK98" i="4"/>
  <c r="AM98" i="4" s="1"/>
  <c r="AL97" i="4"/>
  <c r="AK97" i="4"/>
  <c r="AL96" i="4"/>
  <c r="AK96" i="4"/>
  <c r="AL95" i="4"/>
  <c r="AK95" i="4"/>
  <c r="AL94" i="4"/>
  <c r="AK94" i="4"/>
  <c r="AM94" i="4" s="1"/>
  <c r="AL93" i="4"/>
  <c r="AK93" i="4"/>
  <c r="AL92" i="4"/>
  <c r="AK92" i="4"/>
  <c r="AM92" i="4" s="1"/>
  <c r="AL91" i="4"/>
  <c r="AK91" i="4"/>
  <c r="AL90" i="4"/>
  <c r="AK90" i="4"/>
  <c r="AL89" i="4"/>
  <c r="AK89" i="4"/>
  <c r="AL88" i="4"/>
  <c r="AK88" i="4"/>
  <c r="AM88" i="4" s="1"/>
  <c r="AL87" i="4"/>
  <c r="AK87" i="4"/>
  <c r="AL86" i="4"/>
  <c r="AK86" i="4"/>
  <c r="AM86" i="4" s="1"/>
  <c r="AL85" i="4"/>
  <c r="AK85" i="4"/>
  <c r="AL84" i="4"/>
  <c r="AK84" i="4"/>
  <c r="AL83" i="4"/>
  <c r="AK83" i="4"/>
  <c r="AL82" i="4"/>
  <c r="AK82" i="4"/>
  <c r="AL81" i="4"/>
  <c r="AK81" i="4"/>
  <c r="AL80" i="4"/>
  <c r="AK80" i="4"/>
  <c r="AL79" i="4"/>
  <c r="AK79" i="4"/>
  <c r="AL78" i="4"/>
  <c r="AK78" i="4"/>
  <c r="AL77" i="4"/>
  <c r="AK77" i="4"/>
  <c r="AL76" i="4"/>
  <c r="AK76" i="4"/>
  <c r="AL75" i="4"/>
  <c r="AK75" i="4"/>
  <c r="AL74" i="4"/>
  <c r="AK74" i="4"/>
  <c r="AL73" i="4"/>
  <c r="AK73" i="4"/>
  <c r="AL72" i="4"/>
  <c r="AK72" i="4"/>
  <c r="AM72" i="4" s="1"/>
  <c r="AL71" i="4"/>
  <c r="AK71" i="4"/>
  <c r="AL70" i="4"/>
  <c r="AK70" i="4"/>
  <c r="AL69" i="4"/>
  <c r="AK69" i="4"/>
  <c r="AL68" i="4"/>
  <c r="AK68" i="4"/>
  <c r="AM68" i="4" s="1"/>
  <c r="AL67" i="4"/>
  <c r="AK67" i="4"/>
  <c r="AL66" i="4"/>
  <c r="AK66" i="4"/>
  <c r="AL65" i="4"/>
  <c r="AK65" i="4"/>
  <c r="AL64" i="4"/>
  <c r="AK64" i="4"/>
  <c r="AM64" i="4" s="1"/>
  <c r="AL63" i="4"/>
  <c r="AK63" i="4"/>
  <c r="AM63" i="4" s="1"/>
  <c r="AL62" i="4"/>
  <c r="AK62" i="4"/>
  <c r="AM62" i="4" s="1"/>
  <c r="AL61" i="4"/>
  <c r="AK61" i="4"/>
  <c r="AL60" i="4"/>
  <c r="AK60" i="4"/>
  <c r="AM60" i="4" s="1"/>
  <c r="AL59" i="4"/>
  <c r="AK59" i="4"/>
  <c r="AM59" i="4" s="1"/>
  <c r="AL58" i="4"/>
  <c r="AK58" i="4"/>
  <c r="AL57" i="4"/>
  <c r="AK57" i="4"/>
  <c r="AL56" i="4"/>
  <c r="AK56" i="4"/>
  <c r="AL55" i="4"/>
  <c r="AK55" i="4"/>
  <c r="AL54" i="4"/>
  <c r="AK54" i="4"/>
  <c r="AL53" i="4"/>
  <c r="AK53" i="4"/>
  <c r="AL52" i="4"/>
  <c r="AK52" i="4"/>
  <c r="AM52" i="4" s="1"/>
  <c r="AL51" i="4"/>
  <c r="AK51" i="4"/>
  <c r="AM51" i="4" s="1"/>
  <c r="AL50" i="4"/>
  <c r="AK50" i="4"/>
  <c r="AL49" i="4"/>
  <c r="AK49" i="4"/>
  <c r="AL48" i="4"/>
  <c r="AK48" i="4"/>
  <c r="AM48" i="4" s="1"/>
  <c r="AL47" i="4"/>
  <c r="AK47" i="4"/>
  <c r="AM47" i="4" s="1"/>
  <c r="AL46" i="4"/>
  <c r="AK46" i="4"/>
  <c r="AL45" i="4"/>
  <c r="AK45" i="4"/>
  <c r="AL44" i="4"/>
  <c r="AK44" i="4"/>
  <c r="AL43" i="4"/>
  <c r="AK43" i="4"/>
  <c r="AL42" i="4"/>
  <c r="AK42" i="4"/>
  <c r="AL41" i="4"/>
  <c r="AK41" i="4"/>
  <c r="AL40" i="4"/>
  <c r="AK40" i="4"/>
  <c r="AL39" i="4"/>
  <c r="AK39" i="4"/>
  <c r="AL38" i="4"/>
  <c r="AK38" i="4"/>
  <c r="AL37" i="4"/>
  <c r="AK37" i="4"/>
  <c r="AL36" i="4"/>
  <c r="AK36" i="4"/>
  <c r="AL35" i="4"/>
  <c r="AK35" i="4"/>
  <c r="AL34" i="4"/>
  <c r="AK34" i="4"/>
  <c r="AL33" i="4"/>
  <c r="AK33" i="4"/>
  <c r="AL32" i="4"/>
  <c r="AK32" i="4"/>
  <c r="AL31" i="4"/>
  <c r="AK31" i="4"/>
  <c r="AL30" i="4"/>
  <c r="AK30" i="4"/>
  <c r="AM30" i="4" s="1"/>
  <c r="AL29" i="4"/>
  <c r="AK29" i="4"/>
  <c r="AL28" i="4"/>
  <c r="AK28" i="4"/>
  <c r="AM28" i="4" s="1"/>
  <c r="AL27" i="4"/>
  <c r="AK27" i="4"/>
  <c r="AL26" i="4"/>
  <c r="AK26" i="4"/>
  <c r="AL25" i="4"/>
  <c r="AK25" i="4"/>
  <c r="AL24" i="4"/>
  <c r="AK24" i="4"/>
  <c r="AM24" i="4" s="1"/>
  <c r="AL23" i="4"/>
  <c r="AK23" i="4"/>
  <c r="AL22" i="4"/>
  <c r="AK22" i="4"/>
  <c r="AL21" i="4"/>
  <c r="AK21" i="4"/>
  <c r="AL20" i="4"/>
  <c r="AK20" i="4"/>
  <c r="AM20" i="4" s="1"/>
  <c r="AL19" i="4"/>
  <c r="AK19" i="4"/>
  <c r="AL18" i="4"/>
  <c r="AK18" i="4"/>
  <c r="AL17" i="4"/>
  <c r="AK17" i="4"/>
  <c r="AL16" i="4"/>
  <c r="AK16" i="4"/>
  <c r="AM16" i="4" s="1"/>
  <c r="AA187" i="4"/>
  <c r="Z187" i="4"/>
  <c r="AA186" i="4"/>
  <c r="Z186" i="4"/>
  <c r="AA185" i="4"/>
  <c r="Z185" i="4"/>
  <c r="AA184" i="4"/>
  <c r="Z184" i="4"/>
  <c r="AA183" i="4"/>
  <c r="Z183" i="4"/>
  <c r="AA182" i="4"/>
  <c r="Z182" i="4"/>
  <c r="AB182" i="4" s="1"/>
  <c r="AA181" i="4"/>
  <c r="Z181" i="4"/>
  <c r="AA180" i="4"/>
  <c r="Z180" i="4"/>
  <c r="AA179" i="4"/>
  <c r="Z179" i="4"/>
  <c r="AA178" i="4"/>
  <c r="Z178" i="4"/>
  <c r="AB178" i="4" s="1"/>
  <c r="AA177" i="4"/>
  <c r="Z177" i="4"/>
  <c r="AA176" i="4"/>
  <c r="Z176" i="4"/>
  <c r="AA175" i="4"/>
  <c r="Z175" i="4"/>
  <c r="AA174" i="4"/>
  <c r="Z174" i="4"/>
  <c r="AA173" i="4"/>
  <c r="Z173" i="4"/>
  <c r="AA172" i="4"/>
  <c r="Z172" i="4"/>
  <c r="AA171" i="4"/>
  <c r="Z171" i="4"/>
  <c r="AA170" i="4"/>
  <c r="BK170" i="4" s="1"/>
  <c r="Z170" i="4"/>
  <c r="AA169" i="4"/>
  <c r="AB169" i="4" s="1"/>
  <c r="Z169" i="4"/>
  <c r="AA168" i="4"/>
  <c r="Z168" i="4"/>
  <c r="AA167" i="4"/>
  <c r="Z167" i="4"/>
  <c r="AA165" i="4"/>
  <c r="BK165" i="4" s="1"/>
  <c r="Z165" i="4"/>
  <c r="AA164" i="4"/>
  <c r="Z164" i="4"/>
  <c r="AA163" i="4"/>
  <c r="Z163" i="4"/>
  <c r="AA162" i="4"/>
  <c r="Z162" i="4"/>
  <c r="AA161" i="4"/>
  <c r="BK161" i="4" s="1"/>
  <c r="Z161" i="4"/>
  <c r="AA160" i="4"/>
  <c r="AB160" i="4" s="1"/>
  <c r="Z160" i="4"/>
  <c r="AA159" i="4"/>
  <c r="Z159" i="4"/>
  <c r="AA158" i="4"/>
  <c r="Z158" i="4"/>
  <c r="AA157" i="4"/>
  <c r="BK157" i="4" s="1"/>
  <c r="Z157" i="4"/>
  <c r="AA156" i="4"/>
  <c r="Z156" i="4"/>
  <c r="AA155" i="4"/>
  <c r="Z155" i="4"/>
  <c r="AA154" i="4"/>
  <c r="Z154" i="4"/>
  <c r="AA153" i="4"/>
  <c r="Z153" i="4"/>
  <c r="AA152" i="4"/>
  <c r="Z152" i="4"/>
  <c r="AA151" i="4"/>
  <c r="Z151" i="4"/>
  <c r="AA150" i="4"/>
  <c r="Z150" i="4"/>
  <c r="AA149" i="4"/>
  <c r="Z149" i="4"/>
  <c r="AA148" i="4"/>
  <c r="Z148" i="4"/>
  <c r="AA147" i="4"/>
  <c r="Z147" i="4"/>
  <c r="AA146" i="4"/>
  <c r="Z146" i="4"/>
  <c r="AA145" i="4"/>
  <c r="Z145" i="4"/>
  <c r="AA144" i="4"/>
  <c r="Z144" i="4"/>
  <c r="AA143" i="4"/>
  <c r="Z143" i="4"/>
  <c r="AA142" i="4"/>
  <c r="Z142" i="4"/>
  <c r="AA141" i="4"/>
  <c r="Z141" i="4"/>
  <c r="AA140" i="4"/>
  <c r="Z140" i="4"/>
  <c r="AA139" i="4"/>
  <c r="Z139" i="4"/>
  <c r="AA138" i="4"/>
  <c r="Z138" i="4"/>
  <c r="AA137" i="4"/>
  <c r="BK137" i="4" s="1"/>
  <c r="Z137" i="4"/>
  <c r="AA136" i="4"/>
  <c r="Z136" i="4"/>
  <c r="AA135" i="4"/>
  <c r="Z135" i="4"/>
  <c r="AA134" i="4"/>
  <c r="Z134" i="4"/>
  <c r="AA133" i="4"/>
  <c r="BK133" i="4" s="1"/>
  <c r="Z133" i="4"/>
  <c r="AA132" i="4"/>
  <c r="Z132" i="4"/>
  <c r="AA131" i="4"/>
  <c r="Z131" i="4"/>
  <c r="AA130" i="4"/>
  <c r="Z130" i="4"/>
  <c r="AA129" i="4"/>
  <c r="BK129" i="4" s="1"/>
  <c r="Z129" i="4"/>
  <c r="AA128" i="4"/>
  <c r="Z128" i="4"/>
  <c r="AA127" i="4"/>
  <c r="BK127" i="4" s="1"/>
  <c r="Z127" i="4"/>
  <c r="AA126" i="4"/>
  <c r="Z126" i="4"/>
  <c r="AA125" i="4"/>
  <c r="BK125" i="4" s="1"/>
  <c r="Z125" i="4"/>
  <c r="AA124" i="4"/>
  <c r="Z124" i="4"/>
  <c r="AA123" i="4"/>
  <c r="Z123" i="4"/>
  <c r="AA122" i="4"/>
  <c r="Z122" i="4"/>
  <c r="AA121" i="4"/>
  <c r="BK121" i="4" s="1"/>
  <c r="Z121" i="4"/>
  <c r="AA120" i="4"/>
  <c r="Z120" i="4"/>
  <c r="AA119" i="4"/>
  <c r="Z119" i="4"/>
  <c r="AA118" i="4"/>
  <c r="Z118" i="4"/>
  <c r="AA117" i="4"/>
  <c r="BK117" i="4" s="1"/>
  <c r="Z117" i="4"/>
  <c r="AA116" i="4"/>
  <c r="Z116" i="4"/>
  <c r="AA115" i="4"/>
  <c r="Z115" i="4"/>
  <c r="AA114" i="4"/>
  <c r="Z114" i="4"/>
  <c r="AA113" i="4"/>
  <c r="BK113" i="4" s="1"/>
  <c r="Z113" i="4"/>
  <c r="AB113" i="4" s="1"/>
  <c r="AA112" i="4"/>
  <c r="Z112" i="4"/>
  <c r="AA111" i="4"/>
  <c r="Z111" i="4"/>
  <c r="AA110" i="4"/>
  <c r="Z110" i="4"/>
  <c r="AA109" i="4"/>
  <c r="BK109" i="4" s="1"/>
  <c r="Z109" i="4"/>
  <c r="AA108" i="4"/>
  <c r="Z108" i="4"/>
  <c r="AA107" i="4"/>
  <c r="Z107" i="4"/>
  <c r="AA106" i="4"/>
  <c r="Z106" i="4"/>
  <c r="AA105" i="4"/>
  <c r="Z105" i="4"/>
  <c r="AA104" i="4"/>
  <c r="Z104" i="4"/>
  <c r="AA103" i="4"/>
  <c r="Z103" i="4"/>
  <c r="AA102" i="4"/>
  <c r="BK102" i="4" s="1"/>
  <c r="Z102" i="4"/>
  <c r="AB102" i="4" s="1"/>
  <c r="AA101" i="4"/>
  <c r="Z101" i="4"/>
  <c r="AA100" i="4"/>
  <c r="Z100" i="4"/>
  <c r="AA99" i="4"/>
  <c r="Z99" i="4"/>
  <c r="AA98" i="4"/>
  <c r="BK98" i="4" s="1"/>
  <c r="Z98" i="4"/>
  <c r="AA97" i="4"/>
  <c r="Z97" i="4"/>
  <c r="AA96" i="4"/>
  <c r="Z96" i="4"/>
  <c r="AA95" i="4"/>
  <c r="Z95" i="4"/>
  <c r="AA94" i="4"/>
  <c r="BK94" i="4" s="1"/>
  <c r="Z94" i="4"/>
  <c r="AB94" i="4" s="1"/>
  <c r="AA93" i="4"/>
  <c r="Z93" i="4"/>
  <c r="AB93" i="4" s="1"/>
  <c r="AA92" i="4"/>
  <c r="Z92" i="4"/>
  <c r="AA91" i="4"/>
  <c r="Z91" i="4"/>
  <c r="AA90" i="4"/>
  <c r="BK90" i="4" s="1"/>
  <c r="Z90" i="4"/>
  <c r="AB90" i="4" s="1"/>
  <c r="AA89" i="4"/>
  <c r="Z89" i="4"/>
  <c r="BJ89" i="4" s="1"/>
  <c r="AA88" i="4"/>
  <c r="Z88" i="4"/>
  <c r="AA87" i="4"/>
  <c r="Z87" i="4"/>
  <c r="AA86" i="4"/>
  <c r="BK86" i="4" s="1"/>
  <c r="Z86" i="4"/>
  <c r="AA85" i="4"/>
  <c r="Z85" i="4"/>
  <c r="AB85" i="4" s="1"/>
  <c r="AA84" i="4"/>
  <c r="Z84" i="4"/>
  <c r="AA83" i="4"/>
  <c r="Z83" i="4"/>
  <c r="AA82" i="4"/>
  <c r="BK82" i="4" s="1"/>
  <c r="Z82" i="4"/>
  <c r="AA81" i="4"/>
  <c r="Z81" i="4"/>
  <c r="AA80" i="4"/>
  <c r="Z80" i="4"/>
  <c r="AA79" i="4"/>
  <c r="Z79" i="4"/>
  <c r="AB79" i="4" s="1"/>
  <c r="AA78" i="4"/>
  <c r="BK78" i="4" s="1"/>
  <c r="Z78" i="4"/>
  <c r="AA77" i="4"/>
  <c r="Z77" i="4"/>
  <c r="AA76" i="4"/>
  <c r="Z76" i="4"/>
  <c r="AA75" i="4"/>
  <c r="Z75" i="4"/>
  <c r="AB75" i="4" s="1"/>
  <c r="AA74" i="4"/>
  <c r="Z74" i="4"/>
  <c r="AA73" i="4"/>
  <c r="Z73" i="4"/>
  <c r="AB73" i="4" s="1"/>
  <c r="AA72" i="4"/>
  <c r="Z72" i="4"/>
  <c r="AA71" i="4"/>
  <c r="Z71" i="4"/>
  <c r="AB71" i="4" s="1"/>
  <c r="AA70" i="4"/>
  <c r="Z70" i="4"/>
  <c r="AA69" i="4"/>
  <c r="Z69" i="4"/>
  <c r="AB69" i="4" s="1"/>
  <c r="AA68" i="4"/>
  <c r="Z68" i="4"/>
  <c r="AA67" i="4"/>
  <c r="Z67" i="4"/>
  <c r="AB67" i="4" s="1"/>
  <c r="AA66" i="4"/>
  <c r="BK66" i="4" s="1"/>
  <c r="Z66" i="4"/>
  <c r="AA65" i="4"/>
  <c r="Z65" i="4"/>
  <c r="BJ65" i="4" s="1"/>
  <c r="AA64" i="4"/>
  <c r="Z64" i="4"/>
  <c r="AA63" i="4"/>
  <c r="Z63" i="4"/>
  <c r="AB63" i="4" s="1"/>
  <c r="AA62" i="4"/>
  <c r="Z62" i="4"/>
  <c r="AB62" i="4" s="1"/>
  <c r="AA61" i="4"/>
  <c r="Z61" i="4"/>
  <c r="AA60" i="4"/>
  <c r="Z60" i="4"/>
  <c r="AA59" i="4"/>
  <c r="Z59" i="4"/>
  <c r="AB59" i="4" s="1"/>
  <c r="AA58" i="4"/>
  <c r="Z58" i="4"/>
  <c r="AB58" i="4" s="1"/>
  <c r="AA57" i="4"/>
  <c r="Z57" i="4"/>
  <c r="AA56" i="4"/>
  <c r="Z56" i="4"/>
  <c r="AA55" i="4"/>
  <c r="Z55" i="4"/>
  <c r="AB55" i="4" s="1"/>
  <c r="AA54" i="4"/>
  <c r="Z54" i="4"/>
  <c r="AA53" i="4"/>
  <c r="Z53" i="4"/>
  <c r="AA52" i="4"/>
  <c r="Z52" i="4"/>
  <c r="AA51" i="4"/>
  <c r="Z51" i="4"/>
  <c r="AB51" i="4" s="1"/>
  <c r="AA50" i="4"/>
  <c r="Z50" i="4"/>
  <c r="AB50" i="4" s="1"/>
  <c r="AA49" i="4"/>
  <c r="Z49" i="4"/>
  <c r="BJ49" i="4" s="1"/>
  <c r="AA48" i="4"/>
  <c r="Z48" i="4"/>
  <c r="AA47" i="4"/>
  <c r="Z47" i="4"/>
  <c r="AB47" i="4" s="1"/>
  <c r="AA46" i="4"/>
  <c r="Z46" i="4"/>
  <c r="AB46" i="4" s="1"/>
  <c r="AA45" i="4"/>
  <c r="Z45" i="4"/>
  <c r="AA44" i="4"/>
  <c r="Z44" i="4"/>
  <c r="AA43" i="4"/>
  <c r="Z43" i="4"/>
  <c r="AA42" i="4"/>
  <c r="Z42" i="4"/>
  <c r="AA41" i="4"/>
  <c r="Z41" i="4"/>
  <c r="AA40" i="4"/>
  <c r="Z40" i="4"/>
  <c r="AB40" i="4" s="1"/>
  <c r="AA39" i="4"/>
  <c r="Z39" i="4"/>
  <c r="AA38" i="4"/>
  <c r="Z38" i="4"/>
  <c r="AA37" i="4"/>
  <c r="Z37" i="4"/>
  <c r="AA36" i="4"/>
  <c r="Z36" i="4"/>
  <c r="AB36" i="4" s="1"/>
  <c r="AA35" i="4"/>
  <c r="Z35" i="4"/>
  <c r="BJ35" i="4" s="1"/>
  <c r="AA34" i="4"/>
  <c r="Z34" i="4"/>
  <c r="AB34" i="4" s="1"/>
  <c r="AA33" i="4"/>
  <c r="Z33" i="4"/>
  <c r="BJ33" i="4" s="1"/>
  <c r="AA32" i="4"/>
  <c r="Z32" i="4"/>
  <c r="AB32" i="4" s="1"/>
  <c r="AA31" i="4"/>
  <c r="Z31" i="4"/>
  <c r="AB31" i="4" s="1"/>
  <c r="AA30" i="4"/>
  <c r="Z30" i="4"/>
  <c r="AA29" i="4"/>
  <c r="Z29" i="4"/>
  <c r="AA28" i="4"/>
  <c r="Z28" i="4"/>
  <c r="AA27" i="4"/>
  <c r="Z27" i="4"/>
  <c r="AA26" i="4"/>
  <c r="Z26" i="4"/>
  <c r="AA25" i="4"/>
  <c r="Z25" i="4"/>
  <c r="AB25" i="4" s="1"/>
  <c r="AA24" i="4"/>
  <c r="Z24" i="4"/>
  <c r="AA23" i="4"/>
  <c r="Z23" i="4"/>
  <c r="AA22" i="4"/>
  <c r="Z22" i="4"/>
  <c r="AA21" i="4"/>
  <c r="Z21" i="4"/>
  <c r="AA20" i="4"/>
  <c r="Z20" i="4"/>
  <c r="AA19" i="4"/>
  <c r="Z19" i="4"/>
  <c r="AA18" i="4"/>
  <c r="Z18" i="4"/>
  <c r="AA17" i="4"/>
  <c r="Z17" i="4"/>
  <c r="AB17" i="4" s="1"/>
  <c r="AA16" i="4"/>
  <c r="Z16" i="4"/>
  <c r="AB16" i="4" s="1"/>
  <c r="AB107" i="4" l="1"/>
  <c r="AB139" i="4"/>
  <c r="BK143" i="4"/>
  <c r="BK151" i="4"/>
  <c r="BK168" i="4"/>
  <c r="BK172" i="4"/>
  <c r="BK176" i="4"/>
  <c r="BK180" i="4"/>
  <c r="BK184" i="4"/>
  <c r="BI177" i="4"/>
  <c r="AB44" i="4"/>
  <c r="AB104" i="4"/>
  <c r="AB116" i="4"/>
  <c r="BJ120" i="4"/>
  <c r="BJ136" i="4"/>
  <c r="BJ160" i="4"/>
  <c r="BJ169" i="4"/>
  <c r="BJ177" i="4"/>
  <c r="AM53" i="4"/>
  <c r="AM81" i="4"/>
  <c r="AM85" i="4"/>
  <c r="AM97" i="4"/>
  <c r="AM105" i="4"/>
  <c r="AM117" i="4"/>
  <c r="AM125" i="4"/>
  <c r="AM133" i="4"/>
  <c r="AX165" i="4"/>
  <c r="AX170" i="4"/>
  <c r="BK16" i="4"/>
  <c r="BK104" i="4"/>
  <c r="AB117" i="4"/>
  <c r="AM114" i="4"/>
  <c r="AM157" i="4"/>
  <c r="BI83" i="4"/>
  <c r="AM171" i="4"/>
  <c r="BR166" i="4"/>
  <c r="AB126" i="4"/>
  <c r="AB134" i="4"/>
  <c r="AB175" i="4"/>
  <c r="AM83" i="4"/>
  <c r="AM91" i="4"/>
  <c r="AM103" i="4"/>
  <c r="AM172" i="4"/>
  <c r="AM184" i="4"/>
  <c r="AX16" i="4"/>
  <c r="AX55" i="4"/>
  <c r="AX63" i="4"/>
  <c r="AX176" i="4"/>
  <c r="AX180" i="4"/>
  <c r="AX184" i="4"/>
  <c r="BI24" i="4"/>
  <c r="BI128" i="4"/>
  <c r="BI132" i="4"/>
  <c r="BL132" i="4" s="1"/>
  <c r="BI136" i="4"/>
  <c r="BI148" i="4"/>
  <c r="BI160" i="4"/>
  <c r="AB152" i="4"/>
  <c r="AB176" i="4"/>
  <c r="AM116" i="4"/>
  <c r="AM120" i="4"/>
  <c r="AM124" i="4"/>
  <c r="AM139" i="4"/>
  <c r="AM168" i="4"/>
  <c r="AM183" i="4"/>
  <c r="BL183" i="4" s="1"/>
  <c r="AM187" i="4"/>
  <c r="AX27" i="4"/>
  <c r="AX51" i="4"/>
  <c r="AX110" i="4"/>
  <c r="AX118" i="4"/>
  <c r="AX126" i="4"/>
  <c r="AX134" i="4"/>
  <c r="AX187" i="4"/>
  <c r="BI19" i="4"/>
  <c r="BI35" i="4"/>
  <c r="BJ161" i="4"/>
  <c r="BJ165" i="4"/>
  <c r="AX71" i="4"/>
  <c r="AX79" i="4"/>
  <c r="AX87" i="4"/>
  <c r="AX95" i="4"/>
  <c r="AX127" i="4"/>
  <c r="BI20" i="4"/>
  <c r="AX166" i="4"/>
  <c r="AB33" i="4"/>
  <c r="AB49" i="4"/>
  <c r="BJ118" i="4"/>
  <c r="BK141" i="4"/>
  <c r="BK145" i="4"/>
  <c r="BK153" i="4"/>
  <c r="BK174" i="4"/>
  <c r="AX56" i="4"/>
  <c r="AB57" i="4"/>
  <c r="BK18" i="4"/>
  <c r="BK26" i="4"/>
  <c r="BK30" i="4"/>
  <c r="BK42" i="4"/>
  <c r="BK46" i="4"/>
  <c r="BK62" i="4"/>
  <c r="AB146" i="4"/>
  <c r="AB150" i="4"/>
  <c r="AB158" i="4"/>
  <c r="BJ175" i="4"/>
  <c r="BK186" i="4"/>
  <c r="AM46" i="4"/>
  <c r="AM54" i="4"/>
  <c r="AM137" i="4"/>
  <c r="AM141" i="4"/>
  <c r="AM161" i="4"/>
  <c r="AM165" i="4"/>
  <c r="BI37" i="4"/>
  <c r="BI140" i="4"/>
  <c r="BJ166" i="4"/>
  <c r="BJ87" i="4"/>
  <c r="AB91" i="4"/>
  <c r="AB95" i="4"/>
  <c r="BJ179" i="4"/>
  <c r="BJ183" i="4"/>
  <c r="AM67" i="4"/>
  <c r="AM75" i="4"/>
  <c r="AM79" i="4"/>
  <c r="AM87" i="4"/>
  <c r="AM107" i="4"/>
  <c r="AM111" i="4"/>
  <c r="BK166" i="4"/>
  <c r="AB120" i="4"/>
  <c r="AB19" i="4"/>
  <c r="AB39" i="4"/>
  <c r="BK115" i="4"/>
  <c r="AB119" i="4"/>
  <c r="AB127" i="4"/>
  <c r="AB159" i="4"/>
  <c r="AM23" i="4"/>
  <c r="AM39" i="4"/>
  <c r="AM115" i="4"/>
  <c r="AM119" i="4"/>
  <c r="AM138" i="4"/>
  <c r="AM158" i="4"/>
  <c r="AM162" i="4"/>
  <c r="AX34" i="4"/>
  <c r="AX38" i="4"/>
  <c r="AX42" i="4"/>
  <c r="AX54" i="4"/>
  <c r="AX58" i="4"/>
  <c r="AX186" i="4"/>
  <c r="BI181" i="4"/>
  <c r="AB166" i="4"/>
  <c r="BL166" i="4" s="1"/>
  <c r="BJ20" i="4"/>
  <c r="BJ81" i="4"/>
  <c r="AB123" i="4"/>
  <c r="AB142" i="4"/>
  <c r="AM130" i="4"/>
  <c r="AX46" i="4"/>
  <c r="AX57" i="4"/>
  <c r="AX69" i="4"/>
  <c r="AX103" i="4"/>
  <c r="AX142" i="4"/>
  <c r="AX150" i="4"/>
  <c r="AX158" i="4"/>
  <c r="AX167" i="4"/>
  <c r="AX179" i="4"/>
  <c r="BI18" i="4"/>
  <c r="AB27" i="4"/>
  <c r="BK50" i="4"/>
  <c r="BK54" i="4"/>
  <c r="AB66" i="4"/>
  <c r="AB70" i="4"/>
  <c r="AB78" i="4"/>
  <c r="AB81" i="4"/>
  <c r="AB89" i="4"/>
  <c r="BJ97" i="4"/>
  <c r="AB101" i="4"/>
  <c r="BJ105" i="4"/>
  <c r="AB112" i="4"/>
  <c r="AB143" i="4"/>
  <c r="AB151" i="4"/>
  <c r="AB162" i="4"/>
  <c r="BJ167" i="4"/>
  <c r="AB177" i="4"/>
  <c r="AB185" i="4"/>
  <c r="AM17" i="4"/>
  <c r="AM21" i="4"/>
  <c r="AM25" i="4"/>
  <c r="AM29" i="4"/>
  <c r="AM55" i="4"/>
  <c r="AM82" i="4"/>
  <c r="AM89" i="4"/>
  <c r="AM108" i="4"/>
  <c r="AM112" i="4"/>
  <c r="AM127" i="4"/>
  <c r="AM149" i="4"/>
  <c r="AM153" i="4"/>
  <c r="AX20" i="4"/>
  <c r="BL20" i="4" s="1"/>
  <c r="AX23" i="4"/>
  <c r="AX31" i="4"/>
  <c r="AX35" i="4"/>
  <c r="AX62" i="4"/>
  <c r="AX88" i="4"/>
  <c r="AX96" i="4"/>
  <c r="AX135" i="4"/>
  <c r="AX143" i="4"/>
  <c r="AX168" i="4"/>
  <c r="AX172" i="4"/>
  <c r="AB23" i="4"/>
  <c r="BJ128" i="4"/>
  <c r="BK135" i="4"/>
  <c r="AB98" i="4"/>
  <c r="AB105" i="4"/>
  <c r="AB128" i="4"/>
  <c r="BJ144" i="4"/>
  <c r="AB148" i="4"/>
  <c r="BK159" i="4"/>
  <c r="AB167" i="4"/>
  <c r="BK178" i="4"/>
  <c r="AB186" i="4"/>
  <c r="AM18" i="4"/>
  <c r="AM22" i="4"/>
  <c r="AM26" i="4"/>
  <c r="AM90" i="4"/>
  <c r="AM109" i="4"/>
  <c r="AM132" i="4"/>
  <c r="AM135" i="4"/>
  <c r="AM142" i="4"/>
  <c r="AM146" i="4"/>
  <c r="AM154" i="4"/>
  <c r="AM170" i="4"/>
  <c r="AX21" i="4"/>
  <c r="AX24" i="4"/>
  <c r="AX39" i="4"/>
  <c r="AX47" i="4"/>
  <c r="AX59" i="4"/>
  <c r="AX74" i="4"/>
  <c r="AX78" i="4"/>
  <c r="AX89" i="4"/>
  <c r="AX173" i="4"/>
  <c r="BK118" i="4"/>
  <c r="BI137" i="4"/>
  <c r="BI183" i="4"/>
  <c r="AB20" i="4"/>
  <c r="AB28" i="4"/>
  <c r="AB41" i="4"/>
  <c r="AB45" i="4"/>
  <c r="AB103" i="4"/>
  <c r="AB110" i="4"/>
  <c r="AB179" i="4"/>
  <c r="AM19" i="4"/>
  <c r="AM27" i="4"/>
  <c r="AM38" i="4"/>
  <c r="AM42" i="4"/>
  <c r="AM80" i="4"/>
  <c r="AM110" i="4"/>
  <c r="AM129" i="4"/>
  <c r="AM136" i="4"/>
  <c r="AM147" i="4"/>
  <c r="AM167" i="4"/>
  <c r="AM182" i="4"/>
  <c r="AX25" i="4"/>
  <c r="AX37" i="4"/>
  <c r="AX60" i="4"/>
  <c r="AX83" i="4"/>
  <c r="AX106" i="4"/>
  <c r="BI145" i="4"/>
  <c r="BJ19" i="4"/>
  <c r="BJ57" i="4"/>
  <c r="AB61" i="4"/>
  <c r="AB111" i="4"/>
  <c r="AB130" i="4"/>
  <c r="BK149" i="4"/>
  <c r="AB183" i="4"/>
  <c r="AM35" i="4"/>
  <c r="AM50" i="4"/>
  <c r="AM61" i="4"/>
  <c r="AM65" i="4"/>
  <c r="AM69" i="4"/>
  <c r="AM73" i="4"/>
  <c r="AM77" i="4"/>
  <c r="AM95" i="4"/>
  <c r="AM99" i="4"/>
  <c r="AM118" i="4"/>
  <c r="AM122" i="4"/>
  <c r="AM163" i="4"/>
  <c r="AM179" i="4"/>
  <c r="AX26" i="4"/>
  <c r="AX30" i="4"/>
  <c r="AX45" i="4"/>
  <c r="AX53" i="4"/>
  <c r="AX91" i="4"/>
  <c r="AX99" i="4"/>
  <c r="AX114" i="4"/>
  <c r="AX122" i="4"/>
  <c r="AX130" i="4"/>
  <c r="AX138" i="4"/>
  <c r="AX178" i="4"/>
  <c r="AX182" i="4"/>
  <c r="BI53" i="4"/>
  <c r="BI57" i="4"/>
  <c r="BI65" i="4"/>
  <c r="BI77" i="4"/>
  <c r="BI81" i="4"/>
  <c r="BI120" i="4"/>
  <c r="BI149" i="4"/>
  <c r="AB24" i="4"/>
  <c r="BJ24" i="4"/>
  <c r="AB83" i="4"/>
  <c r="BJ83" i="4"/>
  <c r="BJ70" i="4"/>
  <c r="BK123" i="4"/>
  <c r="BK146" i="4"/>
  <c r="BI146" i="4"/>
  <c r="BK164" i="4"/>
  <c r="BI164" i="4"/>
  <c r="BK169" i="4"/>
  <c r="BI169" i="4"/>
  <c r="AB18" i="4"/>
  <c r="AB21" i="4"/>
  <c r="BK34" i="4"/>
  <c r="AB38" i="4"/>
  <c r="AB48" i="4"/>
  <c r="BK58" i="4"/>
  <c r="AB65" i="4"/>
  <c r="AB76" i="4"/>
  <c r="AB80" i="4"/>
  <c r="AB97" i="4"/>
  <c r="AB108" i="4"/>
  <c r="AB121" i="4"/>
  <c r="BJ121" i="4"/>
  <c r="AB125" i="4"/>
  <c r="BJ125" i="4"/>
  <c r="AB131" i="4"/>
  <c r="BK131" i="4"/>
  <c r="AB138" i="4"/>
  <c r="BJ138" i="4"/>
  <c r="AB144" i="4"/>
  <c r="AB173" i="4"/>
  <c r="AM33" i="4"/>
  <c r="AM37" i="4"/>
  <c r="AM44" i="4"/>
  <c r="AM58" i="4"/>
  <c r="BK28" i="4"/>
  <c r="BK40" i="4"/>
  <c r="BK92" i="4"/>
  <c r="BK139" i="4"/>
  <c r="AB114" i="4"/>
  <c r="BJ114" i="4"/>
  <c r="AB87" i="4"/>
  <c r="AB118" i="4"/>
  <c r="AB145" i="4"/>
  <c r="BJ145" i="4"/>
  <c r="AB149" i="4"/>
  <c r="BJ149" i="4"/>
  <c r="AB155" i="4"/>
  <c r="BK155" i="4"/>
  <c r="BL25" i="4"/>
  <c r="BK52" i="4"/>
  <c r="BJ113" i="4"/>
  <c r="BJ130" i="4"/>
  <c r="BK38" i="4"/>
  <c r="AB77" i="4"/>
  <c r="BJ77" i="4"/>
  <c r="AB132" i="4"/>
  <c r="BJ132" i="4"/>
  <c r="AB29" i="4"/>
  <c r="AB35" i="4"/>
  <c r="AB42" i="4"/>
  <c r="BJ42" i="4"/>
  <c r="AB52" i="4"/>
  <c r="AB56" i="4"/>
  <c r="BK70" i="4"/>
  <c r="AB84" i="4"/>
  <c r="AB88" i="4"/>
  <c r="AB109" i="4"/>
  <c r="AB115" i="4"/>
  <c r="AB122" i="4"/>
  <c r="BJ122" i="4"/>
  <c r="AB135" i="4"/>
  <c r="AB156" i="4"/>
  <c r="AB170" i="4"/>
  <c r="BJ170" i="4"/>
  <c r="AB174" i="4"/>
  <c r="AB180" i="4"/>
  <c r="AB187" i="4"/>
  <c r="AM34" i="4"/>
  <c r="AM41" i="4"/>
  <c r="AM45" i="4"/>
  <c r="AM70" i="4"/>
  <c r="AM78" i="4"/>
  <c r="BK25" i="4"/>
  <c r="BK37" i="4"/>
  <c r="BK101" i="4"/>
  <c r="BI144" i="4"/>
  <c r="BJ162" i="4"/>
  <c r="BI162" i="4"/>
  <c r="BK185" i="4"/>
  <c r="BI185" i="4"/>
  <c r="AB22" i="4"/>
  <c r="BK22" i="4"/>
  <c r="AB53" i="4"/>
  <c r="BJ53" i="4"/>
  <c r="AB74" i="4"/>
  <c r="BJ74" i="4"/>
  <c r="AB99" i="4"/>
  <c r="BJ99" i="4"/>
  <c r="AB129" i="4"/>
  <c r="BJ129" i="4"/>
  <c r="AB133" i="4"/>
  <c r="BJ133" i="4"/>
  <c r="AB181" i="4"/>
  <c r="BJ181" i="4"/>
  <c r="BK144" i="4"/>
  <c r="BK167" i="4"/>
  <c r="BI167" i="4"/>
  <c r="BK171" i="4"/>
  <c r="BI171" i="4"/>
  <c r="AB26" i="4"/>
  <c r="AB30" i="4"/>
  <c r="AB43" i="4"/>
  <c r="AB60" i="4"/>
  <c r="AB64" i="4"/>
  <c r="BK74" i="4"/>
  <c r="AB92" i="4"/>
  <c r="AB96" i="4"/>
  <c r="AB106" i="4"/>
  <c r="BJ110" i="4"/>
  <c r="AB140" i="4"/>
  <c r="AB153" i="4"/>
  <c r="BJ153" i="4"/>
  <c r="AB157" i="4"/>
  <c r="BL157" i="4" s="1"/>
  <c r="BJ157" i="4"/>
  <c r="AB163" i="4"/>
  <c r="BK163" i="4"/>
  <c r="AB171" i="4"/>
  <c r="BJ171" i="4"/>
  <c r="AB184" i="4"/>
  <c r="AM31" i="4"/>
  <c r="AM56" i="4"/>
  <c r="AM71" i="4"/>
  <c r="BJ61" i="4"/>
  <c r="BI61" i="4"/>
  <c r="AB82" i="4"/>
  <c r="BJ82" i="4"/>
  <c r="AB136" i="4"/>
  <c r="AB164" i="4"/>
  <c r="BJ164" i="4"/>
  <c r="BJ43" i="4"/>
  <c r="AB54" i="4"/>
  <c r="BL54" i="4" s="1"/>
  <c r="BJ54" i="4"/>
  <c r="AB86" i="4"/>
  <c r="BJ86" i="4"/>
  <c r="AB37" i="4"/>
  <c r="BL37" i="4" s="1"/>
  <c r="AB68" i="4"/>
  <c r="AB72" i="4"/>
  <c r="AB100" i="4"/>
  <c r="AB124" i="4"/>
  <c r="BL124" i="4" s="1"/>
  <c r="BJ124" i="4"/>
  <c r="AB137" i="4"/>
  <c r="BJ137" i="4"/>
  <c r="AB141" i="4"/>
  <c r="BJ141" i="4"/>
  <c r="AB147" i="4"/>
  <c r="BK147" i="4"/>
  <c r="AB154" i="4"/>
  <c r="AB168" i="4"/>
  <c r="BK182" i="4"/>
  <c r="AM32" i="4"/>
  <c r="AM36" i="4"/>
  <c r="AM43" i="4"/>
  <c r="BK31" i="4"/>
  <c r="BK73" i="4"/>
  <c r="BI73" i="4"/>
  <c r="BK95" i="4"/>
  <c r="BJ142" i="4"/>
  <c r="BI142" i="4"/>
  <c r="BL142" i="4" s="1"/>
  <c r="AM175" i="4"/>
  <c r="BL175" i="4" s="1"/>
  <c r="AX17" i="4"/>
  <c r="BL17" i="4" s="1"/>
  <c r="AX49" i="4"/>
  <c r="AX81" i="4"/>
  <c r="AX120" i="4"/>
  <c r="BL120" i="4" s="1"/>
  <c r="BJ29" i="4"/>
  <c r="BJ41" i="4"/>
  <c r="BK43" i="4"/>
  <c r="BJ55" i="4"/>
  <c r="BJ58" i="4"/>
  <c r="BK61" i="4"/>
  <c r="BK64" i="4"/>
  <c r="BJ67" i="4"/>
  <c r="BK76" i="4"/>
  <c r="BJ79" i="4"/>
  <c r="BK84" i="4"/>
  <c r="BJ93" i="4"/>
  <c r="BK107" i="4"/>
  <c r="BK110" i="4"/>
  <c r="BJ116" i="4"/>
  <c r="BJ126" i="4"/>
  <c r="BJ140" i="4"/>
  <c r="BK142" i="4"/>
  <c r="BL149" i="4"/>
  <c r="BJ158" i="4"/>
  <c r="BK160" i="4"/>
  <c r="BK162" i="4"/>
  <c r="BJ174" i="4"/>
  <c r="BK183" i="4"/>
  <c r="AM40" i="4"/>
  <c r="AM57" i="4"/>
  <c r="AM74" i="4"/>
  <c r="AM84" i="4"/>
  <c r="AM101" i="4"/>
  <c r="BL101" i="4" s="1"/>
  <c r="AM104" i="4"/>
  <c r="AM121" i="4"/>
  <c r="BL121" i="4" s="1"/>
  <c r="AM131" i="4"/>
  <c r="AM148" i="4"/>
  <c r="AM151" i="4"/>
  <c r="AM169" i="4"/>
  <c r="AM176" i="4"/>
  <c r="AX18" i="4"/>
  <c r="AX29" i="4"/>
  <c r="AX36" i="4"/>
  <c r="AX43" i="4"/>
  <c r="AX50" i="4"/>
  <c r="AX61" i="4"/>
  <c r="AX68" i="4"/>
  <c r="AX75" i="4"/>
  <c r="AX82" i="4"/>
  <c r="BL82" i="4" s="1"/>
  <c r="BK17" i="4"/>
  <c r="BK20" i="4"/>
  <c r="BJ23" i="4"/>
  <c r="BJ26" i="4"/>
  <c r="BK29" i="4"/>
  <c r="BK32" i="4"/>
  <c r="BJ38" i="4"/>
  <c r="BK41" i="4"/>
  <c r="BJ47" i="4"/>
  <c r="BJ50" i="4"/>
  <c r="BK53" i="4"/>
  <c r="BK55" i="4"/>
  <c r="BK67" i="4"/>
  <c r="BI74" i="4"/>
  <c r="BK79" i="4"/>
  <c r="BJ85" i="4"/>
  <c r="BK87" i="4"/>
  <c r="BJ90" i="4"/>
  <c r="BK93" i="4"/>
  <c r="BK96" i="4"/>
  <c r="BJ102" i="4"/>
  <c r="BJ108" i="4"/>
  <c r="BK116" i="4"/>
  <c r="BK124" i="4"/>
  <c r="BK126" i="4"/>
  <c r="BI129" i="4"/>
  <c r="BK136" i="4"/>
  <c r="BK138" i="4"/>
  <c r="BK140" i="4"/>
  <c r="BJ156" i="4"/>
  <c r="BK158" i="4"/>
  <c r="BK181" i="4"/>
  <c r="BJ186" i="4"/>
  <c r="AM128" i="4"/>
  <c r="AM145" i="4"/>
  <c r="AM155" i="4"/>
  <c r="AM173" i="4"/>
  <c r="AM180" i="4"/>
  <c r="AX128" i="4"/>
  <c r="BJ18" i="4"/>
  <c r="BK23" i="4"/>
  <c r="BI29" i="4"/>
  <c r="BL29" i="4" s="1"/>
  <c r="BK35" i="4"/>
  <c r="BI41" i="4"/>
  <c r="BK44" i="4"/>
  <c r="BK47" i="4"/>
  <c r="BJ62" i="4"/>
  <c r="BK65" i="4"/>
  <c r="BJ71" i="4"/>
  <c r="BK77" i="4"/>
  <c r="BK85" i="4"/>
  <c r="BI93" i="4"/>
  <c r="BK99" i="4"/>
  <c r="BK105" i="4"/>
  <c r="BK108" i="4"/>
  <c r="BI116" i="4"/>
  <c r="BL116" i="4" s="1"/>
  <c r="BK119" i="4"/>
  <c r="BJ154" i="4"/>
  <c r="BK156" i="4"/>
  <c r="BI158" i="4"/>
  <c r="BI170" i="4"/>
  <c r="BK179" i="4"/>
  <c r="BJ21" i="4"/>
  <c r="BJ30" i="4"/>
  <c r="BK33" i="4"/>
  <c r="BI42" i="4"/>
  <c r="BJ45" i="4"/>
  <c r="BK56" i="4"/>
  <c r="BJ59" i="4"/>
  <c r="BK68" i="4"/>
  <c r="BK71" i="4"/>
  <c r="BK80" i="4"/>
  <c r="BI85" i="4"/>
  <c r="BL85" i="4" s="1"/>
  <c r="BJ94" i="4"/>
  <c r="BK97" i="4"/>
  <c r="BI108" i="4"/>
  <c r="BK111" i="4"/>
  <c r="BK114" i="4"/>
  <c r="BJ117" i="4"/>
  <c r="BI122" i="4"/>
  <c r="BJ134" i="4"/>
  <c r="BI141" i="4"/>
  <c r="BL141" i="4" s="1"/>
  <c r="BJ152" i="4"/>
  <c r="BK154" i="4"/>
  <c r="BI156" i="4"/>
  <c r="BI161" i="4"/>
  <c r="BK177" i="4"/>
  <c r="AM156" i="4"/>
  <c r="AM159" i="4"/>
  <c r="AM181" i="4"/>
  <c r="AX33" i="4"/>
  <c r="BL33" i="4" s="1"/>
  <c r="AX65" i="4"/>
  <c r="AX97" i="4"/>
  <c r="AX136" i="4"/>
  <c r="BK21" i="4"/>
  <c r="BK24" i="4"/>
  <c r="BJ27" i="4"/>
  <c r="BJ39" i="4"/>
  <c r="BK45" i="4"/>
  <c r="BK48" i="4"/>
  <c r="BJ51" i="4"/>
  <c r="BK59" i="4"/>
  <c r="BJ69" i="4"/>
  <c r="BK88" i="4"/>
  <c r="BJ91" i="4"/>
  <c r="BJ103" i="4"/>
  <c r="BJ109" i="4"/>
  <c r="BJ112" i="4"/>
  <c r="BK120" i="4"/>
  <c r="BK122" i="4"/>
  <c r="BL125" i="4"/>
  <c r="BK132" i="4"/>
  <c r="BK134" i="4"/>
  <c r="BL137" i="4"/>
  <c r="BJ150" i="4"/>
  <c r="BK152" i="4"/>
  <c r="BK175" i="4"/>
  <c r="BL177" i="4"/>
  <c r="BJ182" i="4"/>
  <c r="BJ187" i="4"/>
  <c r="BJ16" i="4"/>
  <c r="BL19" i="4"/>
  <c r="BI21" i="4"/>
  <c r="BK27" i="4"/>
  <c r="BK36" i="4"/>
  <c r="BK39" i="4"/>
  <c r="BI45" i="4"/>
  <c r="BK51" i="4"/>
  <c r="BK57" i="4"/>
  <c r="BJ63" i="4"/>
  <c r="BJ66" i="4"/>
  <c r="BK69" i="4"/>
  <c r="BK72" i="4"/>
  <c r="BJ75" i="4"/>
  <c r="BJ78" i="4"/>
  <c r="BK81" i="4"/>
  <c r="BK83" i="4"/>
  <c r="BI86" i="4"/>
  <c r="BL86" i="4" s="1"/>
  <c r="BK91" i="4"/>
  <c r="BK100" i="4"/>
  <c r="BK103" i="4"/>
  <c r="BJ106" i="4"/>
  <c r="BK112" i="4"/>
  <c r="BJ148" i="4"/>
  <c r="BK150" i="4"/>
  <c r="BI152" i="4"/>
  <c r="BL152" i="4" s="1"/>
  <c r="BJ173" i="4"/>
  <c r="BK187" i="4"/>
  <c r="AB161" i="4"/>
  <c r="AB165" i="4"/>
  <c r="BL165" i="4" s="1"/>
  <c r="AB172" i="4"/>
  <c r="AM49" i="4"/>
  <c r="AM66" i="4"/>
  <c r="AM76" i="4"/>
  <c r="AM93" i="4"/>
  <c r="AM96" i="4"/>
  <c r="AM113" i="4"/>
  <c r="AM123" i="4"/>
  <c r="AM140" i="4"/>
  <c r="AM143" i="4"/>
  <c r="AM160" i="4"/>
  <c r="AX41" i="4"/>
  <c r="AX73" i="4"/>
  <c r="AX105" i="4"/>
  <c r="AX112" i="4"/>
  <c r="BK19" i="4"/>
  <c r="BJ22" i="4"/>
  <c r="BJ25" i="4"/>
  <c r="BJ31" i="4"/>
  <c r="BJ34" i="4"/>
  <c r="BJ37" i="4"/>
  <c r="BJ46" i="4"/>
  <c r="BK49" i="4"/>
  <c r="BK60" i="4"/>
  <c r="BK63" i="4"/>
  <c r="BI69" i="4"/>
  <c r="BJ73" i="4"/>
  <c r="BK75" i="4"/>
  <c r="BK89" i="4"/>
  <c r="BJ95" i="4"/>
  <c r="BJ98" i="4"/>
  <c r="BJ101" i="4"/>
  <c r="BK106" i="4"/>
  <c r="BI112" i="4"/>
  <c r="BI118" i="4"/>
  <c r="BK128" i="4"/>
  <c r="BK130" i="4"/>
  <c r="BJ146" i="4"/>
  <c r="BK148" i="4"/>
  <c r="BI150" i="4"/>
  <c r="BL150" i="4" s="1"/>
  <c r="BI153" i="4"/>
  <c r="BK173" i="4"/>
  <c r="BJ178" i="4"/>
  <c r="BJ185" i="4"/>
  <c r="BI187" i="4"/>
  <c r="BJ68" i="4"/>
  <c r="BI68" i="4"/>
  <c r="BJ107" i="4"/>
  <c r="BI107" i="4"/>
  <c r="BJ176" i="4"/>
  <c r="BI176" i="4"/>
  <c r="BJ48" i="4"/>
  <c r="BI48" i="4"/>
  <c r="BJ88" i="4"/>
  <c r="BI88" i="4"/>
  <c r="BJ131" i="4"/>
  <c r="BI131" i="4"/>
  <c r="BJ151" i="4"/>
  <c r="BI151" i="4"/>
  <c r="BJ36" i="4"/>
  <c r="BI36" i="4"/>
  <c r="BJ72" i="4"/>
  <c r="BI72" i="4"/>
  <c r="BJ100" i="4"/>
  <c r="BI100" i="4"/>
  <c r="BL100" i="4" s="1"/>
  <c r="BJ119" i="4"/>
  <c r="BI119" i="4"/>
  <c r="BJ56" i="4"/>
  <c r="BI56" i="4"/>
  <c r="BJ17" i="4"/>
  <c r="BJ60" i="4"/>
  <c r="BI60" i="4"/>
  <c r="BJ111" i="4"/>
  <c r="BI111" i="4"/>
  <c r="BJ127" i="4"/>
  <c r="BI127" i="4"/>
  <c r="BL127" i="4" s="1"/>
  <c r="BJ147" i="4"/>
  <c r="BI147" i="4"/>
  <c r="BJ172" i="4"/>
  <c r="BI172" i="4"/>
  <c r="BJ80" i="4"/>
  <c r="BI80" i="4"/>
  <c r="BI16" i="4"/>
  <c r="BL16" i="4" s="1"/>
  <c r="BJ28" i="4"/>
  <c r="BI28" i="4"/>
  <c r="BL28" i="4" s="1"/>
  <c r="BJ40" i="4"/>
  <c r="BI40" i="4"/>
  <c r="BJ52" i="4"/>
  <c r="BI52" i="4"/>
  <c r="BJ92" i="4"/>
  <c r="BI92" i="4"/>
  <c r="BL92" i="4" s="1"/>
  <c r="BJ104" i="4"/>
  <c r="BI104" i="4"/>
  <c r="BL104" i="4" s="1"/>
  <c r="BJ143" i="4"/>
  <c r="BI143" i="4"/>
  <c r="BJ163" i="4"/>
  <c r="BI163" i="4"/>
  <c r="BJ168" i="4"/>
  <c r="BI168" i="4"/>
  <c r="BJ184" i="4"/>
  <c r="BI184" i="4"/>
  <c r="BJ64" i="4"/>
  <c r="BI64" i="4"/>
  <c r="BL64" i="4" s="1"/>
  <c r="BJ76" i="4"/>
  <c r="BI76" i="4"/>
  <c r="BJ84" i="4"/>
  <c r="BI84" i="4"/>
  <c r="BJ159" i="4"/>
  <c r="BI159" i="4"/>
  <c r="BL159" i="4" s="1"/>
  <c r="BJ32" i="4"/>
  <c r="BI32" i="4"/>
  <c r="BL32" i="4" s="1"/>
  <c r="BJ96" i="4"/>
  <c r="BI96" i="4"/>
  <c r="BJ115" i="4"/>
  <c r="BI115" i="4"/>
  <c r="BJ135" i="4"/>
  <c r="BI135" i="4"/>
  <c r="BL135" i="4" s="1"/>
  <c r="BJ139" i="4"/>
  <c r="BI139" i="4"/>
  <c r="BJ180" i="4"/>
  <c r="BI180" i="4"/>
  <c r="BJ44" i="4"/>
  <c r="BI44" i="4"/>
  <c r="BJ123" i="4"/>
  <c r="BI123" i="4"/>
  <c r="BJ155" i="4"/>
  <c r="BI155" i="4"/>
  <c r="BI23" i="4"/>
  <c r="BI27" i="4"/>
  <c r="BI31" i="4"/>
  <c r="BL31" i="4" s="1"/>
  <c r="BI39" i="4"/>
  <c r="BL39" i="4" s="1"/>
  <c r="BI43" i="4"/>
  <c r="BI47" i="4"/>
  <c r="BL47" i="4" s="1"/>
  <c r="BI51" i="4"/>
  <c r="BL51" i="4" s="1"/>
  <c r="BI55" i="4"/>
  <c r="BI59" i="4"/>
  <c r="BL59" i="4" s="1"/>
  <c r="BI63" i="4"/>
  <c r="BL63" i="4" s="1"/>
  <c r="BI67" i="4"/>
  <c r="BL67" i="4" s="1"/>
  <c r="BI71" i="4"/>
  <c r="BL71" i="4" s="1"/>
  <c r="BI75" i="4"/>
  <c r="BL75" i="4" s="1"/>
  <c r="BI79" i="4"/>
  <c r="BI87" i="4"/>
  <c r="BI91" i="4"/>
  <c r="BI95" i="4"/>
  <c r="BL95" i="4" s="1"/>
  <c r="BI99" i="4"/>
  <c r="BI103" i="4"/>
  <c r="BL103" i="4" s="1"/>
  <c r="BI106" i="4"/>
  <c r="BL106" i="4" s="1"/>
  <c r="BI110" i="4"/>
  <c r="BL110" i="4" s="1"/>
  <c r="BI114" i="4"/>
  <c r="BI126" i="4"/>
  <c r="BL126" i="4" s="1"/>
  <c r="BI130" i="4"/>
  <c r="BL130" i="4" s="1"/>
  <c r="BI134" i="4"/>
  <c r="BL134" i="4" s="1"/>
  <c r="BI22" i="4"/>
  <c r="BI26" i="4"/>
  <c r="BI30" i="4"/>
  <c r="BI34" i="4"/>
  <c r="BL34" i="4" s="1"/>
  <c r="BI38" i="4"/>
  <c r="BL38" i="4" s="1"/>
  <c r="BI46" i="4"/>
  <c r="BI50" i="4"/>
  <c r="BI58" i="4"/>
  <c r="BI62" i="4"/>
  <c r="BL62" i="4" s="1"/>
  <c r="BI66" i="4"/>
  <c r="BI70" i="4"/>
  <c r="BI78" i="4"/>
  <c r="BI90" i="4"/>
  <c r="BL90" i="4" s="1"/>
  <c r="BI94" i="4"/>
  <c r="BL94" i="4" s="1"/>
  <c r="BI98" i="4"/>
  <c r="BL98" i="4" s="1"/>
  <c r="BI102" i="4"/>
  <c r="BL102" i="4" s="1"/>
  <c r="BI109" i="4"/>
  <c r="BI113" i="4"/>
  <c r="BI117" i="4"/>
  <c r="BI174" i="4"/>
  <c r="BI178" i="4"/>
  <c r="BL178" i="4" s="1"/>
  <c r="BI182" i="4"/>
  <c r="BL182" i="4" s="1"/>
  <c r="BI186" i="4"/>
  <c r="BL186" i="4" s="1"/>
  <c r="BQ130" i="4"/>
  <c r="BP130" i="4"/>
  <c r="BL46" i="4" l="1"/>
  <c r="BL108" i="4"/>
  <c r="BL158" i="4"/>
  <c r="BL148" i="4"/>
  <c r="BL146" i="4"/>
  <c r="BL79" i="4"/>
  <c r="BL56" i="4"/>
  <c r="BL48" i="4"/>
  <c r="BL21" i="4"/>
  <c r="BL145" i="4"/>
  <c r="BL42" i="4"/>
  <c r="BL154" i="4"/>
  <c r="BL128" i="4"/>
  <c r="BL117" i="4"/>
  <c r="BL160" i="4"/>
  <c r="BL133" i="4"/>
  <c r="BL53" i="4"/>
  <c r="BL113" i="4"/>
  <c r="BL112" i="4"/>
  <c r="BL77" i="4"/>
  <c r="BL179" i="4"/>
  <c r="BL83" i="4"/>
  <c r="BL105" i="4"/>
  <c r="BL167" i="4"/>
  <c r="BL70" i="4"/>
  <c r="BL30" i="4"/>
  <c r="BL44" i="4"/>
  <c r="BL115" i="4"/>
  <c r="BL84" i="4"/>
  <c r="BL119" i="4"/>
  <c r="BL151" i="4"/>
  <c r="BL176" i="4"/>
  <c r="BL118" i="4"/>
  <c r="BL81" i="4"/>
  <c r="BL24" i="4"/>
  <c r="BL109" i="4"/>
  <c r="BL99" i="4"/>
  <c r="BL27" i="4"/>
  <c r="BL163" i="4"/>
  <c r="BL52" i="4"/>
  <c r="BL131" i="4"/>
  <c r="BL107" i="4"/>
  <c r="BL140" i="4"/>
  <c r="BL91" i="4"/>
  <c r="BL55" i="4"/>
  <c r="BL139" i="4"/>
  <c r="BL88" i="4"/>
  <c r="BL170" i="4"/>
  <c r="BL136" i="4"/>
  <c r="BL35" i="4"/>
  <c r="BL89" i="4"/>
  <c r="BL162" i="4"/>
  <c r="BL114" i="4"/>
  <c r="BL123" i="4"/>
  <c r="BL184" i="4"/>
  <c r="BL36" i="4"/>
  <c r="BL187" i="4"/>
  <c r="BL65" i="4"/>
  <c r="BL185" i="4"/>
  <c r="BL173" i="4"/>
  <c r="BL57" i="4"/>
  <c r="BL181" i="4"/>
  <c r="BL26" i="4"/>
  <c r="BL80" i="4"/>
  <c r="BL111" i="4"/>
  <c r="BL69" i="4"/>
  <c r="BL49" i="4"/>
  <c r="BL168" i="4"/>
  <c r="BL22" i="4"/>
  <c r="BL180" i="4"/>
  <c r="BL96" i="4"/>
  <c r="BL76" i="4"/>
  <c r="BL153" i="4"/>
  <c r="BL45" i="4"/>
  <c r="BL171" i="4"/>
  <c r="BL144" i="4"/>
  <c r="BL138" i="4"/>
  <c r="BL97" i="4"/>
  <c r="BL23" i="4"/>
  <c r="BL18" i="4"/>
  <c r="BL129" i="4"/>
  <c r="BL155" i="4"/>
  <c r="BL72" i="4"/>
  <c r="BL161" i="4"/>
  <c r="BL58" i="4"/>
  <c r="BL172" i="4"/>
  <c r="BL60" i="4"/>
  <c r="BL169" i="4"/>
  <c r="BL66" i="4"/>
  <c r="BL40" i="4"/>
  <c r="BL68" i="4"/>
  <c r="BL50" i="4"/>
  <c r="BL143" i="4"/>
  <c r="BL122" i="4"/>
  <c r="BL87" i="4"/>
  <c r="BL147" i="4"/>
  <c r="BL74" i="4"/>
  <c r="BL61" i="4"/>
  <c r="BL164" i="4"/>
  <c r="BL174" i="4"/>
  <c r="BL78" i="4"/>
  <c r="BL43" i="4"/>
  <c r="BL156" i="4"/>
  <c r="BL93" i="4"/>
  <c r="BL41" i="4"/>
  <c r="BL73" i="4"/>
  <c r="BR130" i="4"/>
  <c r="BQ160" i="4" l="1"/>
  <c r="BP160" i="4"/>
  <c r="Q160" i="4"/>
  <c r="BQ67" i="4"/>
  <c r="BP67" i="4"/>
  <c r="BQ66" i="4"/>
  <c r="BP66" i="4"/>
  <c r="BQ40" i="4"/>
  <c r="BP40" i="4"/>
  <c r="BR160" i="4" l="1"/>
  <c r="BR67" i="4"/>
  <c r="BR66" i="4"/>
  <c r="BR40" i="4"/>
  <c r="BQ187" i="4" l="1"/>
  <c r="BP187" i="4"/>
  <c r="BQ186" i="4"/>
  <c r="BP186" i="4"/>
  <c r="BQ185" i="4"/>
  <c r="BP185" i="4"/>
  <c r="BQ170" i="4"/>
  <c r="BP170" i="4"/>
  <c r="BQ169" i="4"/>
  <c r="BP169" i="4"/>
  <c r="BQ168" i="4"/>
  <c r="BP168" i="4"/>
  <c r="BQ133" i="4"/>
  <c r="BP133" i="4"/>
  <c r="BQ132" i="4"/>
  <c r="BP132" i="4"/>
  <c r="BQ124" i="4"/>
  <c r="BP124" i="4"/>
  <c r="BQ116" i="4"/>
  <c r="BP116" i="4"/>
  <c r="BQ115" i="4"/>
  <c r="BP115" i="4"/>
  <c r="BQ114" i="4"/>
  <c r="BP114" i="4"/>
  <c r="BQ78" i="4"/>
  <c r="BP78" i="4"/>
  <c r="BQ71" i="4"/>
  <c r="BP71" i="4"/>
  <c r="BQ70" i="4"/>
  <c r="BP70" i="4"/>
  <c r="BQ69" i="4"/>
  <c r="BP69" i="4"/>
  <c r="BQ68" i="4"/>
  <c r="BP68" i="4"/>
  <c r="BQ42" i="4"/>
  <c r="BP42" i="4"/>
  <c r="BQ41" i="4"/>
  <c r="BP41" i="4"/>
  <c r="BQ31" i="4"/>
  <c r="BP31" i="4"/>
  <c r="BQ30" i="4"/>
  <c r="BP30" i="4"/>
  <c r="BQ29" i="4"/>
  <c r="BP29" i="4"/>
  <c r="BR133" i="4" l="1"/>
  <c r="BR187" i="4"/>
  <c r="BR168" i="4"/>
  <c r="BR185" i="4"/>
  <c r="BR186" i="4"/>
  <c r="BR169" i="4"/>
  <c r="BR170" i="4"/>
  <c r="BR70" i="4"/>
  <c r="BR115" i="4"/>
  <c r="BR78" i="4"/>
  <c r="BR132" i="4"/>
  <c r="BR30" i="4"/>
  <c r="BR68" i="4"/>
  <c r="BR124" i="4"/>
  <c r="BR114" i="4"/>
  <c r="BR116" i="4"/>
  <c r="BR29" i="4"/>
  <c r="BR69" i="4"/>
  <c r="BR41" i="4"/>
  <c r="BR71" i="4"/>
  <c r="BR42" i="4"/>
  <c r="BR31" i="4"/>
  <c r="BQ184" i="4"/>
  <c r="BP184" i="4"/>
  <c r="BQ183" i="4"/>
  <c r="BP183" i="4"/>
  <c r="BQ167" i="4"/>
  <c r="BP167" i="4"/>
  <c r="BQ159" i="4"/>
  <c r="BP159" i="4"/>
  <c r="Q159" i="4"/>
  <c r="BQ158" i="4"/>
  <c r="BP158" i="4"/>
  <c r="Q158" i="4"/>
  <c r="BQ131" i="4"/>
  <c r="BP131" i="4"/>
  <c r="BQ123" i="4"/>
  <c r="BP123" i="4"/>
  <c r="BQ122" i="4"/>
  <c r="BP122" i="4"/>
  <c r="BQ121" i="4"/>
  <c r="BP121" i="4"/>
  <c r="BQ113" i="4"/>
  <c r="BP113" i="4"/>
  <c r="BQ112" i="4"/>
  <c r="BP112" i="4"/>
  <c r="BQ111" i="4"/>
  <c r="BP111" i="4"/>
  <c r="BQ110" i="4"/>
  <c r="BP110" i="4"/>
  <c r="BQ109" i="4"/>
  <c r="BP109" i="4"/>
  <c r="BQ108" i="4"/>
  <c r="BP108" i="4"/>
  <c r="BQ107" i="4"/>
  <c r="BP107" i="4"/>
  <c r="BQ106" i="4"/>
  <c r="BP106" i="4"/>
  <c r="BQ77" i="4"/>
  <c r="BP77" i="4"/>
  <c r="BQ65" i="4"/>
  <c r="BP65" i="4"/>
  <c r="BQ64" i="4"/>
  <c r="BP64" i="4"/>
  <c r="BQ63" i="4"/>
  <c r="BP63" i="4"/>
  <c r="BQ62" i="4"/>
  <c r="BP62" i="4"/>
  <c r="BQ61" i="4"/>
  <c r="BP61" i="4"/>
  <c r="BQ39" i="4"/>
  <c r="BP39" i="4"/>
  <c r="BQ28" i="4"/>
  <c r="BP28" i="4"/>
  <c r="BR159" i="4" l="1"/>
  <c r="BR183" i="4"/>
  <c r="BR122" i="4"/>
  <c r="BR123" i="4"/>
  <c r="BR107" i="4"/>
  <c r="BR111" i="4"/>
  <c r="BR121" i="4"/>
  <c r="BR108" i="4"/>
  <c r="BR167" i="4"/>
  <c r="BR184" i="4"/>
  <c r="BR131" i="4"/>
  <c r="BR112" i="4"/>
  <c r="BR158" i="4"/>
  <c r="BR109" i="4"/>
  <c r="BR39" i="4"/>
  <c r="BR77" i="4"/>
  <c r="BR106" i="4"/>
  <c r="BR62" i="4"/>
  <c r="BR110" i="4"/>
  <c r="BR113" i="4"/>
  <c r="BR65" i="4"/>
  <c r="BR64" i="4"/>
  <c r="BR61" i="4"/>
  <c r="BR63" i="4"/>
  <c r="BR28" i="4"/>
  <c r="BQ182" i="4" l="1"/>
  <c r="BP182" i="4"/>
  <c r="BQ181" i="4"/>
  <c r="BP181" i="4"/>
  <c r="BQ180" i="4"/>
  <c r="BP180" i="4"/>
  <c r="BQ179" i="4"/>
  <c r="BP179" i="4"/>
  <c r="BQ178" i="4"/>
  <c r="BP178" i="4"/>
  <c r="CC157" i="4"/>
  <c r="CB157" i="4"/>
  <c r="CA157" i="4"/>
  <c r="BY157" i="4"/>
  <c r="BX157" i="4"/>
  <c r="BW157" i="4"/>
  <c r="BV157" i="4"/>
  <c r="BU157" i="4"/>
  <c r="BT157" i="4"/>
  <c r="BQ157" i="4"/>
  <c r="BP157" i="4"/>
  <c r="CC156" i="4"/>
  <c r="CB156" i="4"/>
  <c r="CA156" i="4"/>
  <c r="BY156" i="4"/>
  <c r="BX156" i="4"/>
  <c r="BW156" i="4"/>
  <c r="BV156" i="4"/>
  <c r="BU156" i="4"/>
  <c r="BT156" i="4"/>
  <c r="BQ156" i="4"/>
  <c r="BP156" i="4"/>
  <c r="CC155" i="4"/>
  <c r="CB155" i="4"/>
  <c r="CA155" i="4"/>
  <c r="BY155" i="4"/>
  <c r="BX155" i="4"/>
  <c r="BW155" i="4"/>
  <c r="BV155" i="4"/>
  <c r="BU155" i="4"/>
  <c r="BT155" i="4"/>
  <c r="BQ155" i="4"/>
  <c r="BP155" i="4"/>
  <c r="CC154" i="4"/>
  <c r="CB154" i="4"/>
  <c r="CA154" i="4"/>
  <c r="BY154" i="4"/>
  <c r="BX154" i="4"/>
  <c r="BW154" i="4"/>
  <c r="BV154" i="4"/>
  <c r="BU154" i="4"/>
  <c r="BT154" i="4"/>
  <c r="BQ154" i="4"/>
  <c r="BP154" i="4"/>
  <c r="CC153" i="4"/>
  <c r="CB153" i="4"/>
  <c r="CA153" i="4"/>
  <c r="BY153" i="4"/>
  <c r="BX153" i="4"/>
  <c r="BW153" i="4"/>
  <c r="BV153" i="4"/>
  <c r="BU153" i="4"/>
  <c r="BT153" i="4"/>
  <c r="BQ153" i="4"/>
  <c r="BP153" i="4"/>
  <c r="CC152" i="4"/>
  <c r="CB152" i="4"/>
  <c r="CA152" i="4"/>
  <c r="BY152" i="4"/>
  <c r="BX152" i="4"/>
  <c r="BW152" i="4"/>
  <c r="BV152" i="4"/>
  <c r="BU152" i="4"/>
  <c r="BT152" i="4"/>
  <c r="BQ152" i="4"/>
  <c r="BP152" i="4"/>
  <c r="BZ151" i="4"/>
  <c r="BQ151" i="4"/>
  <c r="BP151" i="4"/>
  <c r="Q151" i="4"/>
  <c r="BQ150" i="4"/>
  <c r="BP150" i="4"/>
  <c r="Q150" i="4"/>
  <c r="BQ149" i="4"/>
  <c r="BP149" i="4"/>
  <c r="Q149" i="4"/>
  <c r="BQ148" i="4"/>
  <c r="BP148" i="4"/>
  <c r="Q148" i="4"/>
  <c r="BQ120" i="4"/>
  <c r="BP120" i="4"/>
  <c r="BQ105" i="4"/>
  <c r="BP105" i="4"/>
  <c r="BQ104" i="4"/>
  <c r="BP104" i="4"/>
  <c r="BQ103" i="4"/>
  <c r="BP103" i="4"/>
  <c r="BQ102" i="4"/>
  <c r="BP102" i="4"/>
  <c r="BQ101" i="4"/>
  <c r="BP101" i="4"/>
  <c r="BQ100" i="4"/>
  <c r="BP100" i="4"/>
  <c r="BQ99" i="4"/>
  <c r="BP99" i="4"/>
  <c r="BQ98" i="4"/>
  <c r="BP98" i="4"/>
  <c r="BQ97" i="4"/>
  <c r="BP97" i="4"/>
  <c r="BQ96" i="4"/>
  <c r="BP96" i="4"/>
  <c r="BQ95" i="4"/>
  <c r="BP95" i="4"/>
  <c r="BQ94" i="4"/>
  <c r="BP94" i="4"/>
  <c r="BQ93" i="4"/>
  <c r="BP93" i="4"/>
  <c r="BQ76" i="4"/>
  <c r="BP76" i="4"/>
  <c r="BQ75" i="4"/>
  <c r="BP75" i="4"/>
  <c r="BQ60" i="4"/>
  <c r="BP60" i="4"/>
  <c r="BQ59" i="4"/>
  <c r="BP59" i="4"/>
  <c r="BQ58" i="4"/>
  <c r="BP58" i="4"/>
  <c r="BQ57" i="4"/>
  <c r="BP57" i="4"/>
  <c r="BQ56" i="4"/>
  <c r="BP56" i="4"/>
  <c r="BQ55" i="4"/>
  <c r="BP55" i="4"/>
  <c r="BQ38" i="4"/>
  <c r="BP38" i="4"/>
  <c r="BQ37" i="4"/>
  <c r="BP37" i="4"/>
  <c r="BQ36" i="4"/>
  <c r="BP36" i="4"/>
  <c r="BQ35" i="4"/>
  <c r="BP35" i="4"/>
  <c r="BQ27" i="4"/>
  <c r="BP27" i="4"/>
  <c r="BQ26" i="4"/>
  <c r="BP26" i="4"/>
  <c r="BQ25" i="4"/>
  <c r="BP25" i="4"/>
  <c r="BQ24" i="4"/>
  <c r="BP24" i="4"/>
  <c r="BR24" i="4" l="1"/>
  <c r="BR35" i="4"/>
  <c r="BR154" i="4"/>
  <c r="BR157" i="4"/>
  <c r="BR180" i="4"/>
  <c r="BR182" i="4"/>
  <c r="BR179" i="4"/>
  <c r="BR75" i="4"/>
  <c r="BR95" i="4"/>
  <c r="BR181" i="4"/>
  <c r="BR58" i="4"/>
  <c r="BR76" i="4"/>
  <c r="BR178" i="4"/>
  <c r="BR93" i="4"/>
  <c r="BR100" i="4"/>
  <c r="BR102" i="4"/>
  <c r="BR120" i="4"/>
  <c r="BR156" i="4"/>
  <c r="BR99" i="4"/>
  <c r="BR148" i="4"/>
  <c r="BR55" i="4"/>
  <c r="BR150" i="4"/>
  <c r="BR153" i="4"/>
  <c r="BR151" i="4"/>
  <c r="BR149" i="4"/>
  <c r="BR152" i="4"/>
  <c r="BR26" i="4"/>
  <c r="BR155" i="4"/>
  <c r="BR56" i="4"/>
  <c r="BR60" i="4"/>
  <c r="BR59" i="4"/>
  <c r="BR57" i="4"/>
  <c r="BR36" i="4"/>
  <c r="BR27" i="4"/>
  <c r="BR37" i="4"/>
  <c r="BR38" i="4"/>
  <c r="BR25" i="4"/>
  <c r="BR98" i="4"/>
  <c r="BR96" i="4"/>
  <c r="BR105" i="4"/>
  <c r="BR101" i="4"/>
  <c r="BR97" i="4"/>
  <c r="BR103" i="4"/>
  <c r="BR94" i="4"/>
  <c r="BR104" i="4"/>
  <c r="BQ177" i="4" l="1"/>
  <c r="BP177" i="4"/>
  <c r="BQ165" i="4"/>
  <c r="BP165" i="4"/>
  <c r="BQ164" i="4"/>
  <c r="BP164" i="4"/>
  <c r="BQ163" i="4"/>
  <c r="BP163" i="4"/>
  <c r="BQ147" i="4"/>
  <c r="BP147" i="4"/>
  <c r="BQ146" i="4"/>
  <c r="BP146" i="4"/>
  <c r="BQ145" i="4"/>
  <c r="BP145" i="4"/>
  <c r="BQ144" i="4"/>
  <c r="BP144" i="4"/>
  <c r="BQ143" i="4"/>
  <c r="BP143" i="4"/>
  <c r="BQ142" i="4"/>
  <c r="BP142" i="4"/>
  <c r="BQ141" i="4"/>
  <c r="BP141" i="4"/>
  <c r="BQ140" i="4"/>
  <c r="BP140" i="4"/>
  <c r="BQ128" i="4"/>
  <c r="BP128" i="4"/>
  <c r="BQ119" i="4"/>
  <c r="BP119" i="4"/>
  <c r="BQ118" i="4"/>
  <c r="BP118" i="4"/>
  <c r="BQ92" i="4"/>
  <c r="BP92" i="4"/>
  <c r="BQ91" i="4"/>
  <c r="BP91" i="4"/>
  <c r="BQ90" i="4"/>
  <c r="BP90" i="4"/>
  <c r="BQ89" i="4"/>
  <c r="BP89" i="4"/>
  <c r="BQ74" i="4"/>
  <c r="BP74" i="4"/>
  <c r="BQ73" i="4"/>
  <c r="BP73" i="4"/>
  <c r="BQ54" i="4"/>
  <c r="BP54" i="4"/>
  <c r="BQ53" i="4"/>
  <c r="BP53" i="4"/>
  <c r="BQ52" i="4"/>
  <c r="BP52" i="4"/>
  <c r="BQ51" i="4"/>
  <c r="BP51" i="4"/>
  <c r="BQ50" i="4"/>
  <c r="BP50" i="4"/>
  <c r="BQ49" i="4"/>
  <c r="BP49" i="4"/>
  <c r="BQ48" i="4"/>
  <c r="BP48" i="4"/>
  <c r="BQ47" i="4"/>
  <c r="BP47" i="4"/>
  <c r="BQ46" i="4"/>
  <c r="BP46" i="4"/>
  <c r="BQ45" i="4"/>
  <c r="BP45" i="4"/>
  <c r="BQ34" i="4"/>
  <c r="BP34" i="4"/>
  <c r="BQ33" i="4"/>
  <c r="BP33" i="4"/>
  <c r="BQ23" i="4"/>
  <c r="BP23" i="4"/>
  <c r="BR177" i="4" l="1"/>
  <c r="BR128" i="4"/>
  <c r="BR143" i="4"/>
  <c r="BR140" i="4"/>
  <c r="BR144" i="4"/>
  <c r="BR163" i="4"/>
  <c r="BR141" i="4"/>
  <c r="BR147" i="4"/>
  <c r="BR165" i="4"/>
  <c r="BR164" i="4"/>
  <c r="BR50" i="4"/>
  <c r="BR142" i="4"/>
  <c r="BR146" i="4"/>
  <c r="BR118" i="4"/>
  <c r="BR89" i="4"/>
  <c r="BR92" i="4"/>
  <c r="BR145" i="4"/>
  <c r="BR119" i="4"/>
  <c r="BR45" i="4"/>
  <c r="BR90" i="4"/>
  <c r="BR51" i="4"/>
  <c r="BR91" i="4"/>
  <c r="BR73" i="4"/>
  <c r="BR74" i="4"/>
  <c r="BR47" i="4"/>
  <c r="BR49" i="4"/>
  <c r="BR34" i="4"/>
  <c r="BR46" i="4"/>
  <c r="BR52" i="4"/>
  <c r="BR54" i="4"/>
  <c r="BR48" i="4"/>
  <c r="BR53" i="4"/>
  <c r="BR33" i="4"/>
  <c r="BR23" i="4"/>
  <c r="BQ176" i="4" l="1"/>
  <c r="BP176" i="4"/>
  <c r="BQ175" i="4"/>
  <c r="BP175" i="4"/>
  <c r="BQ174" i="4"/>
  <c r="BP174" i="4"/>
  <c r="BQ173" i="4"/>
  <c r="BP173" i="4"/>
  <c r="BQ172" i="4"/>
  <c r="BP172" i="4"/>
  <c r="BQ171" i="4"/>
  <c r="BP171" i="4"/>
  <c r="BQ162" i="4"/>
  <c r="BP162" i="4"/>
  <c r="BQ161" i="4"/>
  <c r="BP161" i="4"/>
  <c r="BQ139" i="4"/>
  <c r="BP139" i="4"/>
  <c r="BQ138" i="4"/>
  <c r="BP138" i="4"/>
  <c r="BQ137" i="4"/>
  <c r="BP137" i="4"/>
  <c r="BQ136" i="4"/>
  <c r="BP136" i="4"/>
  <c r="BQ135" i="4"/>
  <c r="BP135" i="4"/>
  <c r="BQ134" i="4"/>
  <c r="BP134" i="4"/>
  <c r="BQ127" i="4"/>
  <c r="BP127" i="4"/>
  <c r="BQ126" i="4"/>
  <c r="BP126" i="4"/>
  <c r="BQ125" i="4"/>
  <c r="BP125" i="4"/>
  <c r="BQ117" i="4"/>
  <c r="BP117" i="4"/>
  <c r="BQ88" i="4"/>
  <c r="BP88" i="4"/>
  <c r="BQ87" i="4"/>
  <c r="BP87" i="4"/>
  <c r="BQ86" i="4"/>
  <c r="BP86" i="4"/>
  <c r="BQ85" i="4"/>
  <c r="BP85" i="4"/>
  <c r="BQ84" i="4"/>
  <c r="BP84" i="4"/>
  <c r="BQ83" i="4"/>
  <c r="BP83" i="4"/>
  <c r="BQ82" i="4"/>
  <c r="BP82" i="4"/>
  <c r="BQ81" i="4"/>
  <c r="BP81" i="4"/>
  <c r="BQ80" i="4"/>
  <c r="BP80" i="4"/>
  <c r="BQ79" i="4"/>
  <c r="BP79" i="4"/>
  <c r="BQ72" i="4"/>
  <c r="BP72" i="4"/>
  <c r="BQ44" i="4"/>
  <c r="BP44" i="4"/>
  <c r="BQ43" i="4"/>
  <c r="BP43" i="4"/>
  <c r="BQ32" i="4"/>
  <c r="BP32" i="4"/>
  <c r="BQ22" i="4"/>
  <c r="BP22" i="4"/>
  <c r="BQ21" i="4"/>
  <c r="BP21" i="4"/>
  <c r="BQ20" i="4"/>
  <c r="BP20" i="4"/>
  <c r="BQ19" i="4"/>
  <c r="BP19" i="4"/>
  <c r="BQ18" i="4"/>
  <c r="BP18" i="4"/>
  <c r="BQ17" i="4"/>
  <c r="BP17" i="4"/>
  <c r="BQ16" i="4"/>
  <c r="BP16" i="4"/>
  <c r="BQ15" i="4"/>
  <c r="BP15" i="4"/>
  <c r="BH15" i="4"/>
  <c r="BG15" i="4"/>
  <c r="AW15" i="4"/>
  <c r="AV15" i="4"/>
  <c r="AL15" i="4"/>
  <c r="AK15" i="4"/>
  <c r="AA15" i="4"/>
  <c r="Z15" i="4"/>
  <c r="AX15" i="4" l="1"/>
  <c r="BI15" i="4"/>
  <c r="BR22" i="4"/>
  <c r="BR82" i="4"/>
  <c r="BR87" i="4"/>
  <c r="BR19" i="4"/>
  <c r="BR20" i="4"/>
  <c r="BR127" i="4"/>
  <c r="BR139" i="4"/>
  <c r="BR175" i="4"/>
  <c r="BR176" i="4"/>
  <c r="BR18" i="4"/>
  <c r="BR44" i="4"/>
  <c r="BR117" i="4"/>
  <c r="BR83" i="4"/>
  <c r="BR135" i="4"/>
  <c r="BR171" i="4"/>
  <c r="BR172" i="4"/>
  <c r="BR21" i="4"/>
  <c r="BR137" i="4"/>
  <c r="BR125" i="4"/>
  <c r="BR15" i="4"/>
  <c r="BR85" i="4"/>
  <c r="BR86" i="4"/>
  <c r="BR126" i="4"/>
  <c r="BR32" i="4"/>
  <c r="BR72" i="4"/>
  <c r="BR138" i="4"/>
  <c r="BR88" i="4"/>
  <c r="BR174" i="4"/>
  <c r="BR16" i="4"/>
  <c r="BR43" i="4"/>
  <c r="BR80" i="4"/>
  <c r="BR84" i="4"/>
  <c r="BR161" i="4"/>
  <c r="BR134" i="4"/>
  <c r="BR136" i="4"/>
  <c r="BR162" i="4"/>
  <c r="BR17" i="4"/>
  <c r="BR79" i="4"/>
  <c r="BR81" i="4"/>
  <c r="BR173" i="4"/>
  <c r="AM15" i="4"/>
  <c r="BJ15" i="4"/>
  <c r="BK15" i="4"/>
  <c r="AB15" i="4"/>
  <c r="BL15" i="4" l="1"/>
  <c r="I188" i="4" l="1"/>
  <c r="H188" i="4"/>
  <c r="B10" i="6" l="1"/>
  <c r="B9" i="6"/>
  <c r="B8" i="6"/>
  <c r="B7" i="6"/>
  <c r="L188" i="4" l="1"/>
  <c r="K188" i="4"/>
  <c r="BF188" i="4" l="1"/>
  <c r="BE188" i="4"/>
  <c r="BD188" i="4"/>
  <c r="BC188" i="4"/>
  <c r="BB188" i="4"/>
  <c r="BA188" i="4"/>
  <c r="AZ188" i="4"/>
  <c r="AY188" i="4"/>
  <c r="AU188" i="4"/>
  <c r="AT188" i="4"/>
  <c r="AS188" i="4"/>
  <c r="AR188" i="4"/>
  <c r="AQ188" i="4"/>
  <c r="AP188" i="4"/>
  <c r="AO188" i="4"/>
  <c r="AN188" i="4"/>
  <c r="AJ188" i="4"/>
  <c r="AI188" i="4"/>
  <c r="AH188" i="4"/>
  <c r="AG188" i="4"/>
  <c r="AF188" i="4"/>
  <c r="AE188" i="4"/>
  <c r="AD188" i="4"/>
  <c r="AC188" i="4"/>
  <c r="Y188" i="4"/>
  <c r="X188" i="4"/>
  <c r="W188" i="4"/>
  <c r="V188" i="4"/>
  <c r="U188" i="4"/>
  <c r="T188" i="4"/>
  <c r="S188" i="4"/>
  <c r="R188" i="4"/>
  <c r="BI188" i="4"/>
  <c r="AX188" i="4" l="1"/>
  <c r="AM188" i="4"/>
  <c r="AB188" i="4"/>
  <c r="BL188" i="4" l="1"/>
</calcChain>
</file>

<file path=xl/sharedStrings.xml><?xml version="1.0" encoding="utf-8"?>
<sst xmlns="http://schemas.openxmlformats.org/spreadsheetml/2006/main" count="4629" uniqueCount="1032">
  <si>
    <t>No</t>
  </si>
  <si>
    <t>DEPARTAMENTO</t>
  </si>
  <si>
    <t>MUNICIPIO</t>
  </si>
  <si>
    <t>UBICACIÓN</t>
  </si>
  <si>
    <t>Objetivo</t>
  </si>
  <si>
    <t>Guatemala</t>
  </si>
  <si>
    <t>FECHA</t>
  </si>
  <si>
    <t>Externa</t>
  </si>
  <si>
    <t>Temporal</t>
  </si>
  <si>
    <t>No. Gestión</t>
  </si>
  <si>
    <t>Ejecutada</t>
  </si>
  <si>
    <t>No Ejecutada</t>
  </si>
  <si>
    <t>Estatus</t>
  </si>
  <si>
    <t>ESTATUS LIQUIDACIÓN</t>
  </si>
  <si>
    <t>PRE-ORDEN</t>
  </si>
  <si>
    <t>CORRELATIVO</t>
  </si>
  <si>
    <t>PENDIENTE</t>
  </si>
  <si>
    <t>TRÁMITE</t>
  </si>
  <si>
    <t>FINALIZADA</t>
  </si>
  <si>
    <t xml:space="preserve">RESPONSABLE </t>
  </si>
  <si>
    <t>OBSERVACIONES DE LA ACTIVIDAD</t>
  </si>
  <si>
    <t>PROGRAMA</t>
  </si>
  <si>
    <t>LOGROS</t>
  </si>
  <si>
    <t>Nombre de la Actividad</t>
  </si>
  <si>
    <t>Actividad</t>
  </si>
  <si>
    <t>Fecha Inicio</t>
  </si>
  <si>
    <t>Fecha Final</t>
  </si>
  <si>
    <t>Totales</t>
  </si>
  <si>
    <t>Beneficiarios</t>
  </si>
  <si>
    <t>Total Niñez</t>
  </si>
  <si>
    <t>Total Juventud</t>
  </si>
  <si>
    <t>Total Mayor</t>
  </si>
  <si>
    <t xml:space="preserve">Niñez Maya MUJER </t>
  </si>
  <si>
    <t>Niñez Maya HOMBRE</t>
  </si>
  <si>
    <t xml:space="preserve">Niñez Xinca HOMBRE </t>
  </si>
  <si>
    <t>Niñez Xinca MUJER</t>
  </si>
  <si>
    <t xml:space="preserve">Niñez Ladino HOMBRE </t>
  </si>
  <si>
    <t>Niñez Ladino MUJER</t>
  </si>
  <si>
    <t xml:space="preserve">Juventud Maya HOMBRE </t>
  </si>
  <si>
    <t>Juventud Maya MUJER</t>
  </si>
  <si>
    <t>Juventud Xinca HOMBRE</t>
  </si>
  <si>
    <t>Juventud Xinca MUJER</t>
  </si>
  <si>
    <t>Juventud Ladino HOMBRE</t>
  </si>
  <si>
    <t>Juventud Ladino MUJER</t>
  </si>
  <si>
    <t xml:space="preserve">Mayor  Maya HOMBRE </t>
  </si>
  <si>
    <t>Mayor Maya MUJER</t>
  </si>
  <si>
    <t>Mayor Ladino HOMBRE</t>
  </si>
  <si>
    <t>Mayor Ladino MUJER</t>
  </si>
  <si>
    <t>Mayor Xinca HOMBRE</t>
  </si>
  <si>
    <t xml:space="preserve">Mayor Xinca MUJER  </t>
  </si>
  <si>
    <t>CONSOLIDADO DE ACTIVIDADES REALIZADAS (Temporales y Externas)</t>
  </si>
  <si>
    <t>Costo aproximado sin viático ni combustible (basarse en POA)</t>
  </si>
  <si>
    <t>Total por Actividad</t>
  </si>
  <si>
    <t>Total General</t>
  </si>
  <si>
    <t>n/a</t>
  </si>
  <si>
    <t>Niñez</t>
  </si>
  <si>
    <t>PRODUCTO</t>
  </si>
  <si>
    <t>SUB PRODUCTO</t>
  </si>
  <si>
    <t xml:space="preserve">Adulto Maya HOMBRE </t>
  </si>
  <si>
    <t>Adulto Maya MUJER</t>
  </si>
  <si>
    <t xml:space="preserve">Adulto Xinca HOMBRE </t>
  </si>
  <si>
    <t>Adulto Xinca MUJER</t>
  </si>
  <si>
    <t>Adulto Ladino HOMBRE</t>
  </si>
  <si>
    <t>Adulto Ladino MUJER</t>
  </si>
  <si>
    <t>Total Adulto</t>
  </si>
  <si>
    <t>Juventud (13 a 29 años)</t>
  </si>
  <si>
    <t>NIÑÉZ (0 a 12 años)</t>
  </si>
  <si>
    <t>Adulto (30 a 59 años)</t>
  </si>
  <si>
    <t>Adulto Mayor (mayores de 60 años)</t>
  </si>
  <si>
    <t>Descripción de insumos y recurso humano utilizado</t>
  </si>
  <si>
    <t>LIMITANTES</t>
  </si>
  <si>
    <t>Coordinación Interinstitucional</t>
  </si>
  <si>
    <t>UNIDAD EJECUTORA: 104</t>
  </si>
  <si>
    <t>VICEMINISTERIO DEL DEPORTE Y LA RECREACIÓN</t>
  </si>
  <si>
    <t>DIRECCIÓN GENERAL DEL DEPORTE Y LA RECREACIÓN</t>
  </si>
  <si>
    <t>Política Asociada</t>
  </si>
  <si>
    <t>Total Hombre</t>
  </si>
  <si>
    <t>Total Mujer</t>
  </si>
  <si>
    <t>Total Niñez Hombre</t>
  </si>
  <si>
    <t>Total Niñez Mujer</t>
  </si>
  <si>
    <t>Total Juventud Hombre</t>
  </si>
  <si>
    <t>Total Juventud Mujer</t>
  </si>
  <si>
    <t>Total Adulto Hombre</t>
  </si>
  <si>
    <t>Total Adulto Mujer</t>
  </si>
  <si>
    <t>Total Mayor Hombre</t>
  </si>
  <si>
    <t>Total Mayor Mujer</t>
  </si>
  <si>
    <t>Programa</t>
  </si>
  <si>
    <t>Producto</t>
  </si>
  <si>
    <t>Sub Producto</t>
  </si>
  <si>
    <t>008-002-0005 Personas del sector laboral beneficiadas con acceso a la realización de actividades físicas, deportivas y recreativas</t>
  </si>
  <si>
    <t>008-002-0006  Personas de 60 años y más, beneficiados con acceso a la realización de actividades físicas, deportivas y recreativas</t>
  </si>
  <si>
    <t>008-002-0007  Personas con discapacidad beneficiados con actividades físicas, deportivas y recreativas adaptadas</t>
  </si>
  <si>
    <t>008-002-0008  Personas beneficiadas con acceso a la práctica y exhibición de juegos ancestrales y tradicionales</t>
  </si>
  <si>
    <t>008-002-0009  Eventos realizados por promotores deportivos y recreativos para promover la actividad física, el deporte no federado, no escolar y la recreación</t>
  </si>
  <si>
    <t>008-003-0001  Mujeres beneficiadas con acceso a actividades físicas, recreativas y de sensibilización para la prevención de la violencia</t>
  </si>
  <si>
    <t>008-004-0001 Personas de 13 a 29 años beneficiadas con actividades físicas y deportivas</t>
  </si>
  <si>
    <t>008-004-0003 Personas que prestan servicio cívico en la promoción de actividades físicas y deportivas</t>
  </si>
  <si>
    <t>008-005-0001  Personas que reciben implementos para la realización de actividades físicas, deportivas y de recreación física en su tiempo libre</t>
  </si>
  <si>
    <t>008-007-0002 Jóvenes beneficiados con actividades formativas y de recreación física asociadas a atención primaria y secundaria para la prevención del delito y criminalidad</t>
  </si>
  <si>
    <t>008-008-0001  Festivales deportivos y recreativos y otros eventos de carácter  especial, realizados para promover el acceso a la actividad física, el deporte no federado, no escolar y la recreación</t>
  </si>
  <si>
    <t>008-002 Personas beneficiadas con actividades deportivas no escolares, no federadas y de recreación</t>
  </si>
  <si>
    <t>008-003 Mujeres beneficiadas con acceso a actividades físicas, recreativas y de sensibilización para la prevención de la violencia</t>
  </si>
  <si>
    <t>008-004 Jóvenes beneficiados con actividades físicas y deportivas</t>
  </si>
  <si>
    <t>008-005 Personas que reciben implementos para la realización de actividades físicas, deportivas y de recreación física en su tiempo libre</t>
  </si>
  <si>
    <t>008-008 Festivales deportivos y recreativos y otros eventos de carácter  especial, realizados para promover el acceso a la actividad física, el deporte no federado, no escolar y la recreación</t>
  </si>
  <si>
    <t>008-002-0001  Niños y niñas de 4 a 13 años atendidos con actividades deportivas y recreativas</t>
  </si>
  <si>
    <t>008-007-0001 Personas que han delinquido y otras con potencial de realizar actividades ilícitas, beneficiadas con actividades formativas, deportivas y recreación física.</t>
  </si>
  <si>
    <t>Juventud</t>
  </si>
  <si>
    <t>Adulto Sector Laboral</t>
  </si>
  <si>
    <t>Adulto Mayor</t>
  </si>
  <si>
    <t>Mujer</t>
  </si>
  <si>
    <t>Capacidades Especiales</t>
  </si>
  <si>
    <t>Juegos Autóctonos y Tradicionales</t>
  </si>
  <si>
    <t>Inclusión y Convivencia</t>
  </si>
  <si>
    <t>Eventos Especiales</t>
  </si>
  <si>
    <t>Festivales Deportivos y Recreativos</t>
  </si>
  <si>
    <t>Plan Luz</t>
  </si>
  <si>
    <t>Pirámide</t>
  </si>
  <si>
    <t>Servicio Cívico</t>
  </si>
  <si>
    <t>Red de Promotores</t>
  </si>
  <si>
    <t>008-007 Personas en situación de vulnerabilidad beneficiadas con actividades deportivas, formativas y de recreación física</t>
  </si>
  <si>
    <t>Departamento</t>
  </si>
  <si>
    <t>Municipio</t>
  </si>
  <si>
    <t>Alta Verapaz</t>
  </si>
  <si>
    <t>Baja Verapaz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</si>
  <si>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</si>
  <si>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</si>
  <si>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</si>
  <si>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</si>
  <si>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</si>
  <si>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</si>
  <si>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</si>
  <si>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</si>
  <si>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</si>
  <si>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</si>
  <si>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</si>
  <si>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Retalhuleu</t>
  </si>
  <si>
    <t>Sacatepéquez</t>
  </si>
  <si>
    <t>San Marcos</t>
  </si>
  <si>
    <t>Santa Rosa</t>
  </si>
  <si>
    <t>Sololá</t>
  </si>
  <si>
    <t>Suchitepéquez</t>
  </si>
  <si>
    <t>Totonicapán</t>
  </si>
  <si>
    <t>Zacapa</t>
  </si>
  <si>
    <t>Región</t>
  </si>
  <si>
    <t>Región Metropolitana (I)</t>
  </si>
  <si>
    <t>Región Norte (II)</t>
  </si>
  <si>
    <t>Región Nororiental (III)</t>
  </si>
  <si>
    <t>Región Suroriental (IV)</t>
  </si>
  <si>
    <t>Región Central (V)</t>
  </si>
  <si>
    <t>Región Suroccidental (VI)</t>
  </si>
  <si>
    <t>Región Noroccidental (VII)</t>
  </si>
  <si>
    <t>Región Petén (VIII)</t>
  </si>
  <si>
    <t>Santa Catarina Pinula</t>
  </si>
  <si>
    <t>San José Pinula</t>
  </si>
  <si>
    <t>San José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</si>
  <si>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</si>
  <si>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</si>
  <si>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</si>
  <si>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</si>
  <si>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</si>
  <si>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</si>
  <si>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</si>
  <si>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Chuarrancho</t>
  </si>
  <si>
    <t>Fraijanes</t>
  </si>
  <si>
    <t>Amatitlán</t>
  </si>
  <si>
    <t>Villa Nueva</t>
  </si>
  <si>
    <t>Villa Canales</t>
  </si>
  <si>
    <t>San Miguel Petapa</t>
  </si>
  <si>
    <t>Cobán</t>
  </si>
  <si>
    <t>San Pedro Carchá</t>
  </si>
  <si>
    <t>San Juan Chamelco</t>
  </si>
  <si>
    <t>San Cristóbal Verapaz</t>
  </si>
  <si>
    <t>Tactic</t>
  </si>
  <si>
    <t>Tucurú</t>
  </si>
  <si>
    <t>Tamahú</t>
  </si>
  <si>
    <t>Panzós</t>
  </si>
  <si>
    <t>Senahú</t>
  </si>
  <si>
    <t>Cahabón</t>
  </si>
  <si>
    <t>Lanquín</t>
  </si>
  <si>
    <t>Chahal</t>
  </si>
  <si>
    <t>Fray Bartolomé de las Casas</t>
  </si>
  <si>
    <t>Chisec</t>
  </si>
  <si>
    <t>Santa Cruz Verapaz</t>
  </si>
  <si>
    <t>Santa Catalina La Tinta</t>
  </si>
  <si>
    <t>Raxruhá</t>
  </si>
  <si>
    <t>Cubulco</t>
  </si>
  <si>
    <t>Santa Cruz el Chol</t>
  </si>
  <si>
    <t>Granados</t>
  </si>
  <si>
    <t>Purulhá</t>
  </si>
  <si>
    <t>Rabinal</t>
  </si>
  <si>
    <t>Salamá</t>
  </si>
  <si>
    <t>San Miguel Chicaj</t>
  </si>
  <si>
    <t>San Jerónimo</t>
  </si>
  <si>
    <t>Camotán</t>
  </si>
  <si>
    <t>Concepción Las Minas</t>
  </si>
  <si>
    <t>Esquipulas</t>
  </si>
  <si>
    <t>Ipala</t>
  </si>
  <si>
    <t>Jocotán</t>
  </si>
  <si>
    <t>Olopa</t>
  </si>
  <si>
    <t>Quezaltepeque</t>
  </si>
  <si>
    <t>San José La Arada</t>
  </si>
  <si>
    <t xml:space="preserve"> San Juan Ermita</t>
  </si>
  <si>
    <t>San Jacinto</t>
  </si>
  <si>
    <t>Guastatoya</t>
  </si>
  <si>
    <t>Morazán</t>
  </si>
  <si>
    <t>San Agustín Acasaguastlán</t>
  </si>
  <si>
    <t>San Rafael Petzal</t>
  </si>
  <si>
    <t>San Sebastián Coatán</t>
  </si>
  <si>
    <t>San Sebastián Huehuetenango</t>
  </si>
  <si>
    <t>Santa Ana Huista</t>
  </si>
  <si>
    <t>Santa Bárbara</t>
  </si>
  <si>
    <t>Santa Cruz Barillas</t>
  </si>
  <si>
    <t>Santa Eulalia</t>
  </si>
  <si>
    <t>Santiago Chimaltenango</t>
  </si>
  <si>
    <t>Tectitán</t>
  </si>
  <si>
    <t>Todos Santos Cuchumatán</t>
  </si>
  <si>
    <t>Unión Cantinil</t>
  </si>
  <si>
    <t>Santa Cruz del Quiché</t>
  </si>
  <si>
    <t>Canillá</t>
  </si>
  <si>
    <t>Chajul</t>
  </si>
  <si>
    <t>Chicamán</t>
  </si>
  <si>
    <t>Chiché</t>
  </si>
  <si>
    <t>Chichicastenango</t>
  </si>
  <si>
    <t>Chinique</t>
  </si>
  <si>
    <t>Cunén</t>
  </si>
  <si>
    <t>Ixcán</t>
  </si>
  <si>
    <t>Joyabaj</t>
  </si>
  <si>
    <t>Nebaj</t>
  </si>
  <si>
    <t>Pachalum</t>
  </si>
  <si>
    <t>Patzité</t>
  </si>
  <si>
    <t>Sacapulas</t>
  </si>
  <si>
    <t>San Andrés Sajcabajá</t>
  </si>
  <si>
    <t>San Antonio Ilotenango</t>
  </si>
  <si>
    <t>San Bartolomé Jocotenango</t>
  </si>
  <si>
    <t>San Juan Cotzal</t>
  </si>
  <si>
    <t>San Pedro Jocopilas</t>
  </si>
  <si>
    <t>Uspantán</t>
  </si>
  <si>
    <t>Dolores</t>
  </si>
  <si>
    <t>Zacualpa</t>
  </si>
  <si>
    <t>San Benito</t>
  </si>
  <si>
    <t>Flores</t>
  </si>
  <si>
    <t>San Francisco</t>
  </si>
  <si>
    <t>La Libertad</t>
  </si>
  <si>
    <t>San José</t>
  </si>
  <si>
    <t>Melchor de Mencos</t>
  </si>
  <si>
    <t>San Luis</t>
  </si>
  <si>
    <t>Poptún</t>
  </si>
  <si>
    <t>Santa Ana</t>
  </si>
  <si>
    <t>San Andrés</t>
  </si>
  <si>
    <t>Sayaxché</t>
  </si>
  <si>
    <t>San Cristóbal Acasaguastlán</t>
  </si>
  <si>
    <t>El Jícaro</t>
  </si>
  <si>
    <t>Sansare</t>
  </si>
  <si>
    <t>Sanarate</t>
  </si>
  <si>
    <t>San Antonio La Paz</t>
  </si>
  <si>
    <t>Puerto Barrios</t>
  </si>
  <si>
    <t>Livingston</t>
  </si>
  <si>
    <t>El Estor</t>
  </si>
  <si>
    <t>Morales</t>
  </si>
  <si>
    <t>Los Amates</t>
  </si>
  <si>
    <t>Cabañas</t>
  </si>
  <si>
    <t>Estanzuela</t>
  </si>
  <si>
    <t>Gualán</t>
  </si>
  <si>
    <t>Huité</t>
  </si>
  <si>
    <t>La Unión</t>
  </si>
  <si>
    <t>Río Hondo</t>
  </si>
  <si>
    <t>San Diego</t>
  </si>
  <si>
    <t>Teculután</t>
  </si>
  <si>
    <t>Usumatlán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</si>
  <si>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</si>
  <si>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</si>
  <si>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</si>
  <si>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</si>
  <si>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</si>
  <si>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</si>
  <si>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Agua Blanca</t>
  </si>
  <si>
    <t>Asunción Mita</t>
  </si>
  <si>
    <t>Atescatempa</t>
  </si>
  <si>
    <t>Comapa</t>
  </si>
  <si>
    <t>Conguaco</t>
  </si>
  <si>
    <t>El Adelanto</t>
  </si>
  <si>
    <t>Jalpatagua</t>
  </si>
  <si>
    <t>Jeréz</t>
  </si>
  <si>
    <t>Moyuta</t>
  </si>
  <si>
    <t>Pasaco</t>
  </si>
  <si>
    <t>Quesada</t>
  </si>
  <si>
    <t>San José Acatempa</t>
  </si>
  <si>
    <t>Santa Catarina Mita</t>
  </si>
  <si>
    <t>Yupiltepeque</t>
  </si>
  <si>
    <t>Zapotitlán</t>
  </si>
  <si>
    <t>Cuilapa</t>
  </si>
  <si>
    <t>Casillas</t>
  </si>
  <si>
    <t>Chiquimulilla</t>
  </si>
  <si>
    <t>Guazacapán</t>
  </si>
  <si>
    <t>Nueva Santa Rosa</t>
  </si>
  <si>
    <t>Oratorio</t>
  </si>
  <si>
    <t>Pueblo Nuevo Viñas</t>
  </si>
  <si>
    <t>San Juan Tecuaco</t>
  </si>
  <si>
    <t>San Rafaél Las Flores</t>
  </si>
  <si>
    <t>Santa Cruz Naranjo</t>
  </si>
  <si>
    <t>Santa María Ixhuatán</t>
  </si>
  <si>
    <t>Santa Rosa de Lima</t>
  </si>
  <si>
    <t>Taxisco</t>
  </si>
  <si>
    <t>Barberena</t>
  </si>
  <si>
    <t>San José Poaquíl</t>
  </si>
  <si>
    <t>San Martín Jilotepeque</t>
  </si>
  <si>
    <t>San Juan Comalapa</t>
  </si>
  <si>
    <t>Santa Apolonia</t>
  </si>
  <si>
    <t>Tecpán Guatemala</t>
  </si>
  <si>
    <t>Patzún</t>
  </si>
  <si>
    <t>Pochuta</t>
  </si>
  <si>
    <t>Patzicía</t>
  </si>
  <si>
    <t>Santa Cruz Balanyá</t>
  </si>
  <si>
    <t>Acatenango</t>
  </si>
  <si>
    <t>San Pedro Yepocapa</t>
  </si>
  <si>
    <t>San Andrés Itzapa</t>
  </si>
  <si>
    <t>Parramos</t>
  </si>
  <si>
    <t>Olintepeque</t>
  </si>
  <si>
    <t>San Juan Ostuncalco</t>
  </si>
  <si>
    <t>Palestina de Los Altos</t>
  </si>
  <si>
    <t>Salcajá</t>
  </si>
  <si>
    <t>San Carlos Sija</t>
  </si>
  <si>
    <t>San Francisco La Unión</t>
  </si>
  <si>
    <t>San Martín Sacatepéquez</t>
  </si>
  <si>
    <t>San Mateo</t>
  </si>
  <si>
    <t>San Miguel Sigüilá</t>
  </si>
  <si>
    <t>Sibilia</t>
  </si>
  <si>
    <t>Zunil</t>
  </si>
  <si>
    <t>Aguacatán</t>
  </si>
  <si>
    <t>Chiantla</t>
  </si>
  <si>
    <t>Colotenango</t>
  </si>
  <si>
    <t>Concepción Huista</t>
  </si>
  <si>
    <t>Cuilco</t>
  </si>
  <si>
    <t>Jacaltenango</t>
  </si>
  <si>
    <t>La Democracia</t>
  </si>
  <si>
    <t>Malacatancito</t>
  </si>
  <si>
    <t>Nentón</t>
  </si>
  <si>
    <t>San Antonio Huista</t>
  </si>
  <si>
    <t>San Gaspar Ixchil</t>
  </si>
  <si>
    <t>San Ildefonso Ixtahuacán</t>
  </si>
  <si>
    <t>San Juan Atitán</t>
  </si>
  <si>
    <t>San Juan Ixcoy</t>
  </si>
  <si>
    <t>San Mateo Ixtatán</t>
  </si>
  <si>
    <t>San Miguel Acatán</t>
  </si>
  <si>
    <t>San Pedro Necta</t>
  </si>
  <si>
    <t>San Pedro Soloma</t>
  </si>
  <si>
    <t>San Rafael La Independencia</t>
  </si>
  <si>
    <t>Zaragoza</t>
  </si>
  <si>
    <t>El Tejar</t>
  </si>
  <si>
    <t>Guanagazapa</t>
  </si>
  <si>
    <t>Iztapa</t>
  </si>
  <si>
    <t>La Gomera</t>
  </si>
  <si>
    <t>Masagua</t>
  </si>
  <si>
    <t>Nueva Concepción</t>
  </si>
  <si>
    <t>Palín</t>
  </si>
  <si>
    <t>Puerto San José</t>
  </si>
  <si>
    <t>San Vicente Pacaya</t>
  </si>
  <si>
    <t>Santa Lucía Cotzumalguapa</t>
  </si>
  <si>
    <t>Siquinalá</t>
  </si>
  <si>
    <t>Tiquisate</t>
  </si>
  <si>
    <t>Alotenango</t>
  </si>
  <si>
    <t>Antigua Guatemala</t>
  </si>
  <si>
    <t>Ciudad Vieja</t>
  </si>
  <si>
    <t>Jocotenango</t>
  </si>
  <si>
    <t>Magdalena Milpas Altas</t>
  </si>
  <si>
    <t>Pastores</t>
  </si>
  <si>
    <t>San Antonio Aguas Calientes</t>
  </si>
  <si>
    <t>San Bartolomé Milpas Altas</t>
  </si>
  <si>
    <t>San Lucas Sacatepéquez</t>
  </si>
  <si>
    <t>San Miguel Dueñas</t>
  </si>
  <si>
    <t>Santa Catarina Barahona</t>
  </si>
  <si>
    <t>Santa Lucía Milpas Altas</t>
  </si>
  <si>
    <t>Santa María de Jesús</t>
  </si>
  <si>
    <t>Santiago Sacatepéquez</t>
  </si>
  <si>
    <t>Santo Domingo Xenacoj</t>
  </si>
  <si>
    <t>Sumpango</t>
  </si>
  <si>
    <t>Champerico</t>
  </si>
  <si>
    <t>El Asintal</t>
  </si>
  <si>
    <t>Nuevo San Carlos</t>
  </si>
  <si>
    <t>San Andrés Villa Seca</t>
  </si>
  <si>
    <t>San Martín Zapotitlán</t>
  </si>
  <si>
    <t>San Felipe</t>
  </si>
  <si>
    <t>San Sebastián</t>
  </si>
  <si>
    <t>Santa Cruz Muluá</t>
  </si>
  <si>
    <t>Ayutla</t>
  </si>
  <si>
    <t>Catarina</t>
  </si>
  <si>
    <t>Comitancillo</t>
  </si>
  <si>
    <t>Concepción Tutuapa</t>
  </si>
  <si>
    <t>El Quetzal</t>
  </si>
  <si>
    <t>El Rodeo</t>
  </si>
  <si>
    <t>El Tumbador</t>
  </si>
  <si>
    <t>Ixchiguán</t>
  </si>
  <si>
    <t xml:space="preserve"> La Reforma</t>
  </si>
  <si>
    <t>Malacatán</t>
  </si>
  <si>
    <t xml:space="preserve"> Nuevo Progreso</t>
  </si>
  <si>
    <t>Ocós</t>
  </si>
  <si>
    <t>Pajapita</t>
  </si>
  <si>
    <t>Esquipulas Palo Gordo</t>
  </si>
  <si>
    <t>San Juan Bautista</t>
  </si>
  <si>
    <t>San Lorenzo</t>
  </si>
  <si>
    <t>San Miguel Panán</t>
  </si>
  <si>
    <t>San Pablo Jocopilas</t>
  </si>
  <si>
    <t>Santa Barbara</t>
  </si>
  <si>
    <t>Santo Domingo Suchitepequez</t>
  </si>
  <si>
    <t>Santo Tomas La Unión</t>
  </si>
  <si>
    <t>Zunilito</t>
  </si>
  <si>
    <t>Momostenango</t>
  </si>
  <si>
    <t>San Andrés Xecul</t>
  </si>
  <si>
    <t>San Bartolo</t>
  </si>
  <si>
    <t>San Cristóbal Totonicapán</t>
  </si>
  <si>
    <t>San Francisco El Alto</t>
  </si>
  <si>
    <t>Santa Lucía La Reforma</t>
  </si>
  <si>
    <t>Santa María Chiquimula</t>
  </si>
  <si>
    <t>Almolonga</t>
  </si>
  <si>
    <t>Cabricán</t>
  </si>
  <si>
    <t>Cajolá</t>
  </si>
  <si>
    <t>Cantel</t>
  </si>
  <si>
    <t>Coatepeque</t>
  </si>
  <si>
    <t>Colomba</t>
  </si>
  <si>
    <t>Concepción Chiquirichapa</t>
  </si>
  <si>
    <t>El Palmar</t>
  </si>
  <si>
    <t>Flores Costa Cuca</t>
  </si>
  <si>
    <t>Génova</t>
  </si>
  <si>
    <t>Huitán</t>
  </si>
  <si>
    <t>La Esperanza</t>
  </si>
  <si>
    <t>San Antonio Sacatepéquez</t>
  </si>
  <si>
    <t>San Cristóbal Cucho</t>
  </si>
  <si>
    <t>San José Ojetenam</t>
  </si>
  <si>
    <t>San Miguel Ixtahuacán</t>
  </si>
  <si>
    <t>San Pablo</t>
  </si>
  <si>
    <t>San Rafaél Pie de La Cuesta</t>
  </si>
  <si>
    <t>Sibinal</t>
  </si>
  <si>
    <t>Sipacapa</t>
  </si>
  <si>
    <t>Tacaná</t>
  </si>
  <si>
    <t>Tajumulco</t>
  </si>
  <si>
    <t>Tejutla</t>
  </si>
  <si>
    <t>Río Blanco</t>
  </si>
  <si>
    <t>Concepción</t>
  </si>
  <si>
    <t>Nahualá</t>
  </si>
  <si>
    <t>Panajachel</t>
  </si>
  <si>
    <t>San Andrés Semetabaj</t>
  </si>
  <si>
    <t>San Antonio Palopó</t>
  </si>
  <si>
    <t>San José Chacayá</t>
  </si>
  <si>
    <t>San Juan La Laguna</t>
  </si>
  <si>
    <t>San Lucas Tolimán</t>
  </si>
  <si>
    <t>San Marcos La Laguna</t>
  </si>
  <si>
    <t>San Pablo La Laguna</t>
  </si>
  <si>
    <t>San Pedro La Laguna</t>
  </si>
  <si>
    <t>Santa Catarina Ixtahuacan</t>
  </si>
  <si>
    <t>Santa Catarina Palopó</t>
  </si>
  <si>
    <t>Santa Clara La Laguna</t>
  </si>
  <si>
    <t>Santa Cruz La Laguna</t>
  </si>
  <si>
    <t>Santa Lucía Utatlán</t>
  </si>
  <si>
    <t>Santa María Visitación</t>
  </si>
  <si>
    <t>Santiago Atitlán</t>
  </si>
  <si>
    <t>Mazatenango</t>
  </si>
  <si>
    <t>Chicacao</t>
  </si>
  <si>
    <t>Cuyotenango</t>
  </si>
  <si>
    <t>Patulul</t>
  </si>
  <si>
    <t>Pueblo Nuevo</t>
  </si>
  <si>
    <t>Río Bravo</t>
  </si>
  <si>
    <t>Samayac</t>
  </si>
  <si>
    <t>San Antonio Suchitepéquez</t>
  </si>
  <si>
    <t>San Bernardino</t>
  </si>
  <si>
    <t>San José El Ídolo</t>
  </si>
  <si>
    <t>San Gabriel</t>
  </si>
  <si>
    <t>San Francisco Zapotitlán</t>
  </si>
  <si>
    <t xml:space="preserve">Atención a comunidad Sepur Zarco </t>
  </si>
  <si>
    <t>Política Pública Chixoy</t>
  </si>
  <si>
    <t>Plan Nacional de Prevención de Embarazos en Adolescentes y Jóvenes (PLANEA)</t>
  </si>
  <si>
    <t xml:space="preserve">Política Nacional de Promoción y Desarrollo Integral de la Mujer y el Plan de Equidad de Oportunidades </t>
  </si>
  <si>
    <t xml:space="preserve">Plan  de Acción Interinstitucional de la Juventud –PAI- de la Política Nacional de Juventud –PNJ-. </t>
  </si>
  <si>
    <t>Política y Planes</t>
  </si>
  <si>
    <t>CONADI</t>
  </si>
  <si>
    <t>JEFATURA:</t>
  </si>
  <si>
    <t>PROGRAMA:</t>
  </si>
  <si>
    <t>ENCARGADO:</t>
  </si>
  <si>
    <t xml:space="preserve">SEMANA DEL </t>
  </si>
  <si>
    <t>Elaborado por:</t>
  </si>
  <si>
    <t>Fecha:</t>
  </si>
  <si>
    <t>Total general</t>
  </si>
  <si>
    <t>Cuenta de Temporal</t>
  </si>
  <si>
    <t>Cuenta de Externa</t>
  </si>
  <si>
    <t>Suma de Ejecutada</t>
  </si>
  <si>
    <t>Suma de No Ejecutada</t>
  </si>
  <si>
    <t>Suma de Total por Actividad</t>
  </si>
  <si>
    <t>ELABORADOR POR:</t>
  </si>
  <si>
    <t>FECHA:</t>
  </si>
  <si>
    <t>FIRMA:</t>
  </si>
  <si>
    <t>Áreas Sustantivas</t>
  </si>
  <si>
    <t>029 Cantidad de Integrantes en Comisión</t>
  </si>
  <si>
    <t>031 Cantidad de Integrantes en Comisión</t>
  </si>
  <si>
    <t>Total Q. por  comisión (031-029)</t>
  </si>
  <si>
    <t>Reconocimiento de gasto (029)</t>
  </si>
  <si>
    <t>Valores</t>
  </si>
  <si>
    <t>El_Progreso</t>
  </si>
  <si>
    <t>Santa_Rosa</t>
  </si>
  <si>
    <t>San_Marcos</t>
  </si>
  <si>
    <t>Baja_Verapaz</t>
  </si>
  <si>
    <t>Alta_Verapaz</t>
  </si>
  <si>
    <t>San José Poaquil</t>
  </si>
  <si>
    <t>San Francisco el Alto</t>
  </si>
  <si>
    <t>San Juan Ermita</t>
  </si>
  <si>
    <t>Comalapa</t>
  </si>
  <si>
    <t>San Rafael las Flores</t>
  </si>
  <si>
    <t>San José el Idolo</t>
  </si>
  <si>
    <t>Santa Catarina Ixtahuacán</t>
  </si>
  <si>
    <t>Santo Domingo Suchitepéquez</t>
  </si>
  <si>
    <t>El Chol</t>
  </si>
  <si>
    <t>Santa Clara la Laguna</t>
  </si>
  <si>
    <t>Santa Lucía la Reforma</t>
  </si>
  <si>
    <t>San Antonio la Paz</t>
  </si>
  <si>
    <t>San Miguel Siguilá</t>
  </si>
  <si>
    <t>Soloma</t>
  </si>
  <si>
    <t>Jerez</t>
  </si>
  <si>
    <t>Ostuncalco</t>
  </si>
  <si>
    <t>Ixtahuacán</t>
  </si>
  <si>
    <t>Quetzaltepeque</t>
  </si>
  <si>
    <t>San Rafael Pié de la Cuesta</t>
  </si>
  <si>
    <t>San Jorge</t>
  </si>
  <si>
    <t>Yepocapa</t>
  </si>
  <si>
    <t>Nuevo Progreso</t>
  </si>
  <si>
    <t>Las Cruces</t>
  </si>
  <si>
    <t>Santa Cruz la Laguna</t>
  </si>
  <si>
    <t>San Rafael la Independencia</t>
  </si>
  <si>
    <t>El Chal</t>
  </si>
  <si>
    <t>San Pablo la Laguna</t>
  </si>
  <si>
    <t>San Marcos la Laguna</t>
  </si>
  <si>
    <t>Santa Catalina la Tinta</t>
  </si>
  <si>
    <t>Petapa</t>
  </si>
  <si>
    <t>San Juan la Laguna</t>
  </si>
  <si>
    <t>Santo Tomás la Unión</t>
  </si>
  <si>
    <t>San Pedro la Laguna</t>
  </si>
  <si>
    <t>San Francisco la Unión</t>
  </si>
  <si>
    <t>San José La Máquina</t>
  </si>
  <si>
    <t>La Reforma</t>
  </si>
  <si>
    <t>Palestina de los Altos</t>
  </si>
  <si>
    <t>San José Ojetenán</t>
  </si>
  <si>
    <t>Barillas</t>
  </si>
  <si>
    <t>La Blanca</t>
  </si>
  <si>
    <t>Departamento1</t>
  </si>
  <si>
    <t xml:space="preserve">Rangos en celdas de departamento en deplegado es </t>
  </si>
  <si>
    <t>de DepA a DepT sin ñ</t>
  </si>
  <si>
    <t>Capacidades</t>
  </si>
  <si>
    <t>Inclusion</t>
  </si>
  <si>
    <t>Pelota_Maya</t>
  </si>
  <si>
    <t xml:space="preserve"> (PLANEA)</t>
  </si>
  <si>
    <t>Política Pública 
Chixoy</t>
  </si>
  <si>
    <t xml:space="preserve">Atención a comunidad 
Sepur Zarco </t>
  </si>
  <si>
    <t xml:space="preserve">PAI  PNJ </t>
  </si>
  <si>
    <t>Sin Observaciones</t>
  </si>
  <si>
    <t>Etiquetas de fila</t>
  </si>
  <si>
    <t>Ángela Morales</t>
  </si>
  <si>
    <t>Viáticos</t>
  </si>
  <si>
    <t>Total Viáticos</t>
  </si>
  <si>
    <t xml:space="preserve">Niñez Garífuna HOMBRE </t>
  </si>
  <si>
    <t xml:space="preserve">Niñez Garífuna MUJER  </t>
  </si>
  <si>
    <t xml:space="preserve">Juventud Garífuna HOMBRE </t>
  </si>
  <si>
    <t>Juventud Garífuna MUJER</t>
  </si>
  <si>
    <t xml:space="preserve">Adulto Garífuna HOMBRE </t>
  </si>
  <si>
    <t>Adulto Garífuna MUJER</t>
  </si>
  <si>
    <t xml:space="preserve">Mayo Garífuna HOMBRE </t>
  </si>
  <si>
    <t>Mayor Garífuna MUJER</t>
  </si>
  <si>
    <t>No. De días de Comisión</t>
  </si>
  <si>
    <t>Total  Viáticos 031</t>
  </si>
  <si>
    <t>N/A</t>
  </si>
  <si>
    <t>Actividad Recreativa Externa                         "Un tiempo de recreación para la niñez”</t>
  </si>
  <si>
    <t>Formar parte del evento familiar llevando diversión y recreación a todos los niños participantes a través de las diferentes actividades.</t>
  </si>
  <si>
    <t>PASE/JPS/AVMB/020-2018-ea Gestión 2018-797</t>
  </si>
  <si>
    <t xml:space="preserve">Guatemala </t>
  </si>
  <si>
    <t>14 calle final y 9a. Avenida colonia San Rafael III zona 18</t>
  </si>
  <si>
    <t>2 bolsas de globos para globoflexia y 4 promotores</t>
  </si>
  <si>
    <t>Jessica Betsabé Bolaños López</t>
  </si>
  <si>
    <t>COCODE</t>
  </si>
  <si>
    <t>Por medio de la actividad se logró atender a los niños y niñas invitados a la actividad, también convivieran en armonía, creando vínculos de respeto y amistad con los demás niños y compartieron a través de camas elásticas, inflable, pintacaritas y globoflexia.</t>
  </si>
  <si>
    <t xml:space="preserve">La persona solicitante de última hora hizo cambio de dirección </t>
  </si>
  <si>
    <t>Actividad Recreativa Externa “Actividades en Pro del Deporte y Recreación Pacífica”</t>
  </si>
  <si>
    <t>PASE /JPS/PESDL/008-2018-va Gestión 2018-47</t>
  </si>
  <si>
    <t xml:space="preserve">Prados de Villa Hermosa del Municipio de San Miguel Petapa Departamento de Guatemala </t>
  </si>
  <si>
    <t>1 bolsa de globos para globoflexia y 4 promotores</t>
  </si>
  <si>
    <t>María del Rosario Juárez Pérez</t>
  </si>
  <si>
    <t xml:space="preserve">Municipalidad </t>
  </si>
  <si>
    <t>PASE/JPS/AVMB/038-2018-va                                    Gestión 2018-833</t>
  </si>
  <si>
    <t>18 Calle y 21 Avenida Colonia San Juan de Dios zona 6</t>
  </si>
  <si>
    <t>David Arnoldo Paiz Girón</t>
  </si>
  <si>
    <t>Actividad Recreativa Interna  “Juegos Recreativos de Feria”</t>
  </si>
  <si>
    <t>Crear una cultura física, que los niños y niñas utilicen y aprovechen el tiempo libre para realizar actividades físico-recreativas, juegos recreativos, tradicionales y de feria, utilizando material de reciclaje.</t>
  </si>
  <si>
    <t xml:space="preserve">Parque central </t>
  </si>
  <si>
    <t>encargado de programa y promotora</t>
  </si>
  <si>
    <t>Juan Manuel Fiscal Gracia</t>
  </si>
  <si>
    <t>Actividad Recreativa Externa                             "Caminata por la Educación"</t>
  </si>
  <si>
    <t>PASE/JPS/AVMB/010-2018-va                                    Gestión 2018-714</t>
  </si>
  <si>
    <t>Plaza Mayor frente a la Catedral Metropolitana zona 2</t>
  </si>
  <si>
    <t>1 bolsa de globos para globoflexia y 06 promotores</t>
  </si>
  <si>
    <t>Encuentros Deportivos</t>
  </si>
  <si>
    <t>Desarrollar dentro de los jóvenes el interés por realizar deporte, este proyecto se enfoca en enseñarle los principios básicos del deporte de una forma divertida que son los juegos.</t>
  </si>
  <si>
    <t>Cancha de Futbol de la Localidad</t>
  </si>
  <si>
    <t>Personal del Programa</t>
  </si>
  <si>
    <t>Erick  Bethancourt Méndez</t>
  </si>
  <si>
    <t>Se logro el objetivo de la actividad, para dar una mejor expectativa hacia los jóvenes.</t>
  </si>
  <si>
    <t>Actividad Recreativa Interna                 "TORNEO COREOGRÁFICO INTER-MUNICIPAL"                                                                 (VILLA NUEVA)</t>
  </si>
  <si>
    <t>Promover la actividad física para un mejor desarrollo personal y laboral</t>
  </si>
  <si>
    <t>Polideportivo La Pilona</t>
  </si>
  <si>
    <t>Personal del programa</t>
  </si>
  <si>
    <t>Edwin Villela</t>
  </si>
  <si>
    <t xml:space="preserve">Se logró promover   la sana convivencia a través de la recreación e integración de los colaboradores. </t>
  </si>
  <si>
    <t>Actividad Recreativa Interna                 "MUÉVETE Y HAZ EL CAMBIO"                                                                 (JUTIAPA)</t>
  </si>
  <si>
    <t>Salón Municipal</t>
  </si>
  <si>
    <t>Se solicitó adicionarla a la planificación del mes de abril ya que se realizó a solicitud de la Institución.</t>
  </si>
  <si>
    <t>Fomentar la convivencia y la actividad física Recreativa</t>
  </si>
  <si>
    <t xml:space="preserve"> Licda. María Elena Enríquez</t>
  </si>
  <si>
    <t xml:space="preserve"> Se trabajo con el adulto mayor logrando incorporarlo en diferentes rutinas físicas y recreativas, por medio de varias actividades así como también recordar la Guatemala del Ayer</t>
  </si>
  <si>
    <t>Se llevo a cabo sin ningún inconveniente y se conto con mas participación de la esperada.</t>
  </si>
  <si>
    <t>Como cuando niños</t>
  </si>
  <si>
    <t>Centro del Adulto Mayor Mis Años Dorados</t>
  </si>
  <si>
    <t>Autoridades Municipales y Promotores Departamentales y Municipales</t>
  </si>
  <si>
    <t>Se llevo a cabo sin ningún inconveniente.</t>
  </si>
  <si>
    <t>Inclusión</t>
  </si>
  <si>
    <t>Fortalecimiento del Tejido Social/Días Familiares de Convivencia</t>
  </si>
  <si>
    <t>Promover la convivencia pacifica en las comunidades por medio del deporte y la recreación</t>
  </si>
  <si>
    <t>Parque Central y comunidades aledañas</t>
  </si>
  <si>
    <t>Inflables, Lazos grandes, pintacaritas y globoflexia</t>
  </si>
  <si>
    <t>Miriam Santizo</t>
  </si>
  <si>
    <t>Se beneficiaron adultos en el centro penitenciario con actividades deportivas y recreativas</t>
  </si>
  <si>
    <t>Se canceló debido a que no se contó con vehículo</t>
  </si>
  <si>
    <t>Reducción de Daño/Días de convivencia recreativas de expresiones afectivas</t>
  </si>
  <si>
    <t>Promover la convivencia pacifica en los Centros Preventivos por medio del deporte y la recreación</t>
  </si>
  <si>
    <t>Se beneficiaron niños, jóvenes y adultos vulnerables con actividades deportivas y recreativas</t>
  </si>
  <si>
    <t>Fortalecimiento del Tejido Social/Campamentos Formativos Recreativos</t>
  </si>
  <si>
    <t>Se cancela debido a que no autorizaron los buses</t>
  </si>
  <si>
    <t>Reducción de Daño/Campamentos Formativos Recreativos</t>
  </si>
  <si>
    <t>Derribando Muros/Días de convivencia socio-recreativa</t>
  </si>
  <si>
    <t>Centro Preventivo</t>
  </si>
  <si>
    <t>Derribando Muros/Certamen de habilidades artísticas</t>
  </si>
  <si>
    <t>Centro Penitenciario</t>
  </si>
  <si>
    <t>Derribando Muros/Formación Humana</t>
  </si>
  <si>
    <t>Derribando Muros/Atención de niña/niños víctimas de explotación sexual, comercial y trata de personas</t>
  </si>
  <si>
    <t xml:space="preserve">Feria del Deporte y la Recreación </t>
  </si>
  <si>
    <t>Generar espacios de recreación y convivencia sana para la población guatemalteca, así como hacer un mejor uso del tiempo libre a través del deporte y la recreación</t>
  </si>
  <si>
    <t>Parque central</t>
  </si>
  <si>
    <t>23  de abril de 2018</t>
  </si>
  <si>
    <t>27 de abril de 2018</t>
  </si>
  <si>
    <t>Servicio de tarima y sonido,                         Bebida Rehidratante,                  Refacciones</t>
  </si>
  <si>
    <t>PEF 0062, 0063, 0085</t>
  </si>
  <si>
    <t>31784306, 31805091,</t>
  </si>
  <si>
    <t>x</t>
  </si>
  <si>
    <t>Rosa Allen</t>
  </si>
  <si>
    <t xml:space="preserve">Beneficiar a la población a través de juegos recreativos </t>
  </si>
  <si>
    <t xml:space="preserve">Realizar actividades que permitan que los niños y jóvenes con discapacidad puedan socializar a través de la actividad física y la recreación. </t>
  </si>
  <si>
    <t>Miguel González</t>
  </si>
  <si>
    <t>Se beneficiaron a Jóvenes y adultos con discapacidad a través de actividades recreativas y deportivas</t>
  </si>
  <si>
    <t>Día Internacional del Libro y Derechos del Autor</t>
  </si>
  <si>
    <t>PASE/JPS/AMB/062-2018/va Gestión 2018-885</t>
  </si>
  <si>
    <t>Biblioteca Central zona 1</t>
  </si>
  <si>
    <t>pintacaritas, globoflexia, medallas, mantas, pelotas</t>
  </si>
  <si>
    <t>Biblioteca Nacional de Guatemala "Luis Cardoza y Aragón"</t>
  </si>
  <si>
    <t>Realizar alianzas estratégicas con instituciones del deporte nacional y con asociaciones que promuevan los deportes Paralímpicos</t>
  </si>
  <si>
    <t>X</t>
  </si>
  <si>
    <t xml:space="preserve">Ponte En Mi Lugar </t>
  </si>
  <si>
    <t>Promocionar los deportes Paralímpicos a través de Festivales Deportivos.</t>
  </si>
  <si>
    <t xml:space="preserve">Parque Central </t>
  </si>
  <si>
    <t xml:space="preserve"> 150 Refacciones</t>
  </si>
  <si>
    <t>PCE 0045</t>
  </si>
  <si>
    <t xml:space="preserve">Feria del Deporte Adaptado </t>
  </si>
  <si>
    <t xml:space="preserve">Realizar actividades que permitan que los niños y jóvenes puedan socializar a través de la actividad física y la recreación. </t>
  </si>
  <si>
    <t>Instalaciones del Campo Marte, Zona 5</t>
  </si>
  <si>
    <t>La Actividad se Reprogramo para el 11 de mayo según Oficio No. DAS-PCE-027-2018</t>
  </si>
  <si>
    <t>Festival Re-creo</t>
  </si>
  <si>
    <t>Buscar que la población guatemalteca atendida aproveche su tiempo libre, permitiendo por medio de la recreación tener una mejor salud y calidad de vida</t>
  </si>
  <si>
    <t>PASE/JPS/AVMB/013-2018- va Gestión 2018-741</t>
  </si>
  <si>
    <t>Parque Central</t>
  </si>
  <si>
    <t>pinta caritas, globoflexia, camas inflables</t>
  </si>
  <si>
    <t xml:space="preserve"> Carlos Cinto</t>
  </si>
  <si>
    <t>Se logró que la población disfrutara del show  de los artistas</t>
  </si>
  <si>
    <t>Si hubo  vehículo para la actividad</t>
  </si>
  <si>
    <t xml:space="preserve">Pase/JPS/AVMB/009-2018/ea
Gestión 2018-722
</t>
  </si>
  <si>
    <t>Salón de la  Policía Nacional Civil zona 6 de la Ciudad de Guatemala</t>
  </si>
  <si>
    <t>Abner Bolaños</t>
  </si>
  <si>
    <t>si hubo vehículo para la actividad</t>
  </si>
  <si>
    <t xml:space="preserve">PASE/JPS/AVMB/047-2018- ea 
 Gestión 2018-660
</t>
  </si>
  <si>
    <t>Colonia Paraíso I zona 18 de la Ciudad de Guatemala</t>
  </si>
  <si>
    <t>Abigail Villalta</t>
  </si>
  <si>
    <t>PASE/JPS/AVMB/022-2018- ea  Gestión 2018-795</t>
  </si>
  <si>
    <t>Douglas Tecún</t>
  </si>
  <si>
    <t>PASE/JPS/AVMB/0  -2018- ea  Gestión 2018-</t>
  </si>
  <si>
    <t>Estadio Doroteo Guamuch Flores en la zona 5 de la Ciudad de Guatemala</t>
  </si>
  <si>
    <t xml:space="preserve"> Kevin Boror</t>
  </si>
  <si>
    <t xml:space="preserve">Pase/JPS/AVMB/023-2018/ea
Gestión 2018-787
</t>
  </si>
  <si>
    <t xml:space="preserve"> Asentamiento Anexo 10 de mayo Amparo II de la zona 7</t>
  </si>
  <si>
    <t>Carlos Oliva</t>
  </si>
  <si>
    <t>No se realizo la actividad pues los vecinos hicieron la observación que no tenían corriente eléctrica para conectar los motores de los inflables</t>
  </si>
  <si>
    <t>Exhibición Juego de la Pelota Maya.</t>
  </si>
  <si>
    <t>Promover y divulgar el ancestral Juego de La pelota Maya mediantes las exhibiciones como una actividad física y recreativa.</t>
  </si>
  <si>
    <t>Marlon Winter</t>
  </si>
  <si>
    <t>Presentación del Juego de la Pelota Maya</t>
  </si>
  <si>
    <t>2018-560</t>
  </si>
  <si>
    <t>Se Cancelo la actividad debido a que el solicitante nos comunico que ya no se llevaría a cabo dicha actividad.</t>
  </si>
  <si>
    <t>Sepur Zarco</t>
  </si>
  <si>
    <t>Empoderar a las mujeres sobre sus derecho y que conozcan sus obligaciones, haciéndoles conocer los diversos temas de la violencia</t>
  </si>
  <si>
    <t>Material didáctico</t>
  </si>
  <si>
    <t>Beatriz Orantes</t>
  </si>
  <si>
    <t>Municipalidad</t>
  </si>
  <si>
    <t>Cumplimiento a la Sentencia de Sepur Zarco</t>
  </si>
  <si>
    <t xml:space="preserve">Taller de Sensibilización </t>
  </si>
  <si>
    <t>Sensibilizar a las personas con el tema de Tata de Personas</t>
  </si>
  <si>
    <t>Dirección Municipal de la Mujer</t>
  </si>
  <si>
    <t>Participación de las mujeres Privadas de Libertad</t>
  </si>
  <si>
    <t>Súper Clase</t>
  </si>
  <si>
    <t>PASE/JPS/AVMB/065-2018/va 2018-997</t>
  </si>
  <si>
    <t>Colegio Católico "Discípulos de Jesús"</t>
  </si>
  <si>
    <t>Seguimiento de la actividad programada en fraijanes</t>
  </si>
  <si>
    <t>Que las mujeres se empoderen sobre sus derecho y conozcan sus obligaciones, haciéndoles conocer los diversos temas de la violencia</t>
  </si>
  <si>
    <t>Se reprogramó actividad, ya que el Salón Municipal fue utilizado para realizar una asamblea general. Misma que se realizará para el mes de julio</t>
  </si>
  <si>
    <t>Juan Manuel Fiscal García</t>
  </si>
  <si>
    <t>Actividad Recreativa Externa           “Día de Recreación Familiar”</t>
  </si>
  <si>
    <t>Crear una cultura física, que los niños y niñas utilicen y aprovechen el tiempo libre para realizar actividades físico-recreativas formando parte de la actividad familiar</t>
  </si>
  <si>
    <t>PASE/JPS/AVMB/064-2018/va Gestión 2018-903</t>
  </si>
  <si>
    <t xml:space="preserve">1ra. Calle entre 8a. Y 9a. Avenida zona 2 Barrio Moderno </t>
  </si>
  <si>
    <t>1 bolsa de globos para globoflexia(Q.45.00 c/u) y 2 promotores</t>
  </si>
  <si>
    <t>Jéssica Bolaños</t>
  </si>
  <si>
    <t>Se logró por medio de la actividad se logró atender a los niños y niñas invitados a la actividad familiar realizando  pintacaritas y globoflexia.</t>
  </si>
  <si>
    <t>Carrera 5k Juventud</t>
  </si>
  <si>
    <t>Estadio Municipal</t>
  </si>
  <si>
    <t>Se logró el objetivo de la actividad, para dar una mejor expectativa hacia los jóvenes.</t>
  </si>
  <si>
    <t>Sin observaciones</t>
  </si>
  <si>
    <t>Centros Permanentes</t>
  </si>
  <si>
    <t>pase/JPS/AVMB/037-2018-866</t>
  </si>
  <si>
    <t>Parque central de Santa Catarina Pínula</t>
  </si>
  <si>
    <t>Actividad Recreativa Interna                 "UN DÍA SIN ESTRÉS"                                                                 (AMIGSS)</t>
  </si>
  <si>
    <t>Instalaciones del Parque Erick Bernabé Barrondo García zona 7.</t>
  </si>
  <si>
    <t>Actividad Recreativa Interna                 "UN DÍA SIN ESTRÉS"                                                                 (CERVECERÍA)</t>
  </si>
  <si>
    <t>Instalaciones de la Cervecería Centroamericana zona 2.</t>
  </si>
  <si>
    <t>Actividad Recreativa Interna                 "UN DÍA SIN ESTRÉS"                                                                 (DEPTO. DE TRÁNSITO PNC)</t>
  </si>
  <si>
    <t xml:space="preserve"> Calzada Raúl  Aguilar Batres 35-47 zona 12.                                            Instalaciones del Departamento de Tránsito de la Policía Nacional Civil.</t>
  </si>
  <si>
    <t>Actividad Recreativa Interna                          "UN DÍA SIN ESTRÉS"                                                                 (MINEDUC)</t>
  </si>
  <si>
    <t>Se reprogramó actividad</t>
  </si>
  <si>
    <t>Actividad Recreativa Interna                 "MUÉVETE Y HAZ EL CAMBIO"                                                                 (Santa Catarina Jutiapa)</t>
  </si>
  <si>
    <t>Instituciones públicas y privadas del municipio de Santa Catarina Mita del Departamento de Jutiapa</t>
  </si>
  <si>
    <t>Actividad Recreativa Interna                 "SÚPER CLASE FULL DANCE"                                                                 (Obelisco zona 10)</t>
  </si>
  <si>
    <t>Plaza El Obelisco zona 10.</t>
  </si>
  <si>
    <t>Actividad Recreativa Interna                 "UN DÍA SIN ESTRÉS"                                                                 (ERICK BARRONDO)</t>
  </si>
  <si>
    <t>Instalaciones Parque Erick Bernabé Barrondo García zona 7.</t>
  </si>
  <si>
    <t>Actividad Recreativa Interna                 "UN DÍA SIN ESTRÉS"                                                                 (ROOSEVELT)</t>
  </si>
  <si>
    <t>Instalaciones Campos del Roosevelt</t>
  </si>
  <si>
    <t>Actividad Recreativa Interna                 "UN DÍA SIN ESTRÉS"                                                                 (CAMPO DE MARTE)</t>
  </si>
  <si>
    <t>Instalaciones Campo de Marte.</t>
  </si>
  <si>
    <t>Actividad Recreativa Interna                 "UN DÍA SIN ESTRÉS"                                                                 (GERONA)</t>
  </si>
  <si>
    <t>Instalaciones Gerona.</t>
  </si>
  <si>
    <t>Súper clase</t>
  </si>
  <si>
    <t>Parque Erick Barrondo</t>
  </si>
  <si>
    <t>30/04/018</t>
  </si>
  <si>
    <t>Refacciones y agua purificada</t>
  </si>
  <si>
    <t>PAM 0038</t>
  </si>
  <si>
    <t>NO. 32025730</t>
  </si>
  <si>
    <t xml:space="preserve"> Se trabajó con el adulto mayor logrando incorporarlo en diferentes rutinas físicas y recreativas, por medio de varias actividades así como también recordar la Guatemala del Ayer</t>
  </si>
  <si>
    <t>Fortalecimiento del Tejido Social/Movilización Cívica</t>
  </si>
  <si>
    <t>Parque Central de El Progreso</t>
  </si>
  <si>
    <t>Derribando Muros/Situación de Migrante Institucionalizado</t>
  </si>
  <si>
    <t xml:space="preserve">Centros Preventivos de detención para hombres y mujeres zona  18 col. Atlántida. Centros de Rehabilitación y Desintoxicación </t>
  </si>
  <si>
    <t>Sistema Penitenciario</t>
  </si>
  <si>
    <t xml:space="preserve">Derribando Muros/Escuela de des-aprendizaje de conductas negativas </t>
  </si>
  <si>
    <t>Fortalecimiento del Tejido Social/ PASE</t>
  </si>
  <si>
    <t>PASE/JPS/AVMB/055-2018/va     Gestión 2018-785</t>
  </si>
  <si>
    <t xml:space="preserve">Convivencia Recreativa </t>
  </si>
  <si>
    <t xml:space="preserve">Apoyar en nuestras actividades para una mejor convivencia y  con nuestros beneficiarios </t>
  </si>
  <si>
    <t>Pase/JPS/AVMB/045-2018/va 2018-819</t>
  </si>
  <si>
    <t>20 ave. 13 calle colonia el limón zona 18</t>
  </si>
  <si>
    <t>250 refacciones</t>
  </si>
  <si>
    <t>PEF 00110</t>
  </si>
  <si>
    <t>Se benefició a la población a través de juegos recreativos  CON UNA SANA RECREACIÓN</t>
  </si>
  <si>
    <t xml:space="preserve">Armonía Laboral Y Trabajo en Equipo </t>
  </si>
  <si>
    <t>Apoyar  a los beneficiarios en los centros deportivos para mejorar las actividades del deporte y la recreación</t>
  </si>
  <si>
    <t xml:space="preserve">Campos del Roosevelt 
centro Deportivo Gerona 
Campo de Marte
Parque Erick Bernabé Barrondo </t>
  </si>
  <si>
    <t>308 refacciones</t>
  </si>
  <si>
    <t>PEF 0086</t>
  </si>
  <si>
    <t xml:space="preserve">Se benefició a la población a través de juegos recreativos </t>
  </si>
  <si>
    <t>Subamos al Volcán</t>
  </si>
  <si>
    <t>Volcán de Pacaya</t>
  </si>
  <si>
    <t>La Actividad se Reprogramo para el mes de noviembre según Oficio No. DAS-PCE-049-2018</t>
  </si>
  <si>
    <t>no se conto con disponibilidad de vehículos</t>
  </si>
  <si>
    <t>Se reprograma para el mes de mayo</t>
  </si>
  <si>
    <t>PASE/JPS/PESDL/064-2018/ DC                                      S GESTION</t>
  </si>
  <si>
    <t>Enorinda Marroquín</t>
  </si>
  <si>
    <t>no hubo disponibilidad de vehículo</t>
  </si>
  <si>
    <t>Se reprograma para el mes de junio</t>
  </si>
  <si>
    <t>MAYAFEST</t>
  </si>
  <si>
    <t>Promover y divulgar el acentral Juego de La pelota Maya mediantes las exhibiciones como una actividad física y recreativa.</t>
  </si>
  <si>
    <t>Parque Nacional Tikal</t>
  </si>
  <si>
    <t xml:space="preserve">PERSONAL DE PROGRAMA, UTENCILIOS </t>
  </si>
  <si>
    <t>Se presentó el Juego de la Pelota Maya para dar a conocer la cultura ancestral</t>
  </si>
  <si>
    <t xml:space="preserve">Falta de personal </t>
  </si>
  <si>
    <t xml:space="preserve">Parque Central Frente a la municipalidad </t>
  </si>
  <si>
    <t>2018-528</t>
  </si>
  <si>
    <t>Vehículos en mal estado, Falta de Personal</t>
  </si>
  <si>
    <t xml:space="preserve">Sin Observaciones </t>
  </si>
  <si>
    <t>Torneo Coreográfico</t>
  </si>
  <si>
    <t>Empoderar a las mujeres sobre sus derechos y conozcan sus obligaciones, haciéndoles conocer los diversos temas de la violencia</t>
  </si>
  <si>
    <t>Santa Catarina Pínula</t>
  </si>
  <si>
    <t>Convivencia de las beneficiarias de diferentes centros permanentes</t>
  </si>
  <si>
    <t>La actividad se desarrolló satisfactoriamente, superando la meta establecida</t>
  </si>
  <si>
    <t>Actividad Recreativa Interna  “Rally Recreativo”</t>
  </si>
  <si>
    <t>Promover la recreación física y el deporte no federado/no escolar en la niñez guatemalteca, creando una cultura física, a través de juegos cooperativos y trabajo en equipo.</t>
  </si>
  <si>
    <t>4 promotores</t>
  </si>
  <si>
    <t>Se realizó ir medio de la Actividad Recreativa Interna “Rally Recreativo”, realizada en los diferentes municipios y departamentos, se logró que las niñas y niños compartieran en armonía a través de los juegos de inflable, camas elásticas y las diferentes estaciones.</t>
  </si>
  <si>
    <t>Por medio de la Actividad Recreativa Interna “Rally Recreativo”, realizada en los diferentes municipios y departamentos, se logró que las niñas y niños compartieran en armonía a través de los juegos de inflable, camas elásticas y las diferentes estaciones.</t>
  </si>
  <si>
    <t>Campamentos</t>
  </si>
  <si>
    <t>Parque Ecológico</t>
  </si>
  <si>
    <t>P.J 0037</t>
  </si>
  <si>
    <t>parque Ecológico</t>
  </si>
  <si>
    <t xml:space="preserve">Juegos Pre Deportivos </t>
  </si>
  <si>
    <t>Cancha de Fútbol  de la localidad</t>
  </si>
  <si>
    <t>Actividad Recreativa Interna                 "MUÉVETE Y HAZ EL CAMBIO"                                                                 (VILLA NUEVA)</t>
  </si>
  <si>
    <t>Se reprogramó para el 29 de mayo.</t>
  </si>
  <si>
    <t>Actividad Recreativa Interna                 "MUÉVETE Y HAZ EL CAMBIO"                                                                 (VILLA CANALES)</t>
  </si>
  <si>
    <t>Actividad Recreativa Interna                 "MUÉVETE Y HAZ EL CAMBIO"                                                                 (SANTA LUCÍA COTZUMALGUAPA)</t>
  </si>
  <si>
    <t>Se reprogramará en el mes de junio.</t>
  </si>
  <si>
    <t>Actividad Recreativa Interna                 "MUÉVETE Y HAZ EL CAMBIO"                                                                 (PUERTO DE SAN JOSÉ)</t>
  </si>
  <si>
    <t>Actividad Recreativa Interna                 "MUÉVETE Y HAZ EL CAMBIO"                                                                 (MIXCO)</t>
  </si>
  <si>
    <t>Se reprogramó para el 28 de mayo.</t>
  </si>
  <si>
    <t>Actividad Recreativa Interna                 "MUÉVETE Y HAZ EL CAMBIO"                                                                 (AMATITLÁN)</t>
  </si>
  <si>
    <t>Se reprogramó para el 30 de mayo.</t>
  </si>
  <si>
    <t>Celebración del día de la madre</t>
  </si>
  <si>
    <t>2018-989</t>
  </si>
  <si>
    <t>Avenida Elena zona 1</t>
  </si>
  <si>
    <t>Fortalecimiento del Tejido Social</t>
  </si>
  <si>
    <t>Parque Central y comunidades Aledañas</t>
  </si>
  <si>
    <t>Reducción de Daño</t>
  </si>
  <si>
    <t>Feria Patronal</t>
  </si>
  <si>
    <t>PASE/JPS/AVMB/084-2018/ea     Gestión 2018-1010</t>
  </si>
  <si>
    <t>PASE/JPS/AVMB/084-2018/ea     Gestión 2018-1011</t>
  </si>
  <si>
    <t>PASE/JPS/AVMB/084-2018/ea     Gestión 2018-1012</t>
  </si>
  <si>
    <t>Derribando Muros</t>
  </si>
  <si>
    <t>Diagnóstico</t>
  </si>
  <si>
    <t>PASE/JPS/PESDL/042-2018/ea     Gestión 2018-822</t>
  </si>
  <si>
    <t>SVET</t>
  </si>
  <si>
    <t>Apoyo PNC</t>
  </si>
  <si>
    <t>PASE/JPS/AVMB/110-2018/     Gestión 2018-1163</t>
  </si>
  <si>
    <t>Asentamiento 19 de mayo, zona 6</t>
  </si>
  <si>
    <t>Santo Tomas la Unión</t>
  </si>
  <si>
    <t>Gestión 
Interna</t>
  </si>
  <si>
    <t>“Gestiones administrativas internas y apoyo actividades externas”</t>
  </si>
  <si>
    <t>Palacio Nacional de la Cultura zona 1</t>
  </si>
  <si>
    <t>1 Servicio de Protocolo con 250 refacciones especiales</t>
  </si>
  <si>
    <t>PEF00116</t>
  </si>
  <si>
    <t xml:space="preserve">Beneficiar a las madres de la población guatemalteca a través de actividades recreativas </t>
  </si>
  <si>
    <t>Juegos Regionales Norte 2018 de Atletismo con Discapacidad</t>
  </si>
  <si>
    <t>Promocionar los deportes Paralímpicos a través de actividades deportivas</t>
  </si>
  <si>
    <t>PASE/JPS/AVMB/072-2018/va Gestión 2018-1063</t>
  </si>
  <si>
    <t>Instituto Nacional de la Juventud Alta Verapacense -INJAV-</t>
  </si>
  <si>
    <t>400 refacciones, servicio de sonido, servicio de tarima</t>
  </si>
  <si>
    <t>PCE0057 PCE0058 PCE0059</t>
  </si>
  <si>
    <t>32226845 32226392 32226867</t>
  </si>
  <si>
    <t>Municipalidad de Cobán</t>
  </si>
  <si>
    <t>Se realizó una mañana de sana convivencia y recreación con personas con Discapacidad</t>
  </si>
  <si>
    <t>sin observaciones</t>
  </si>
  <si>
    <t>Se Reprogramó para el mes de junio</t>
  </si>
  <si>
    <t>La Antigua Guatemala</t>
  </si>
  <si>
    <t xml:space="preserve"> Se reprogramó para el mes de junio, pues en el mes de mayo no hubo vehículos para realizar la actividad </t>
  </si>
  <si>
    <t xml:space="preserve">Se reprogramó para el mes de junio, pues en el mes de mayo no hubo vehículos para realizar la actividad </t>
  </si>
  <si>
    <t>Falta de Vehículos, Falta de Personal</t>
  </si>
  <si>
    <t>Presentación del Juego de la Pelota Maya, dar a conocer parte d ella cultura atreves de la exhibición del juego de la pelota maya .</t>
  </si>
  <si>
    <t>Día del Ayudante de Enfermería</t>
  </si>
  <si>
    <t>Empoderar a las mujeres sobre sus derechos y que conozcan sus obligaciones, haciéndoles conocer los diversos temas de la violencia</t>
  </si>
  <si>
    <t>PASE/JPS/AVMB/0107-2018/va</t>
  </si>
  <si>
    <t>IGSS zona 6</t>
  </si>
  <si>
    <t>Participación activa de las beneficiarias</t>
  </si>
  <si>
    <t>EL personal de enfermería quedó satisfecho por la forma en que se abordó la actividad</t>
  </si>
  <si>
    <t>Día de la Madre</t>
  </si>
  <si>
    <t>Parque Municipal</t>
  </si>
  <si>
    <t>Material didáctico, 300 refacciones</t>
  </si>
  <si>
    <t>P.M 0087</t>
  </si>
  <si>
    <t>Dirección Municipal de la Mujer.
Se contó con el apoyo de la Municipalidad Local</t>
  </si>
  <si>
    <t>La actividad se vio reflejada la participación masiva de las mujeres</t>
  </si>
  <si>
    <t>PASE/JPS/AVMB/075-2018/ea Gestión 2015-1042</t>
  </si>
  <si>
    <t>Centro Cultural Miguel Ángel Asturias</t>
  </si>
  <si>
    <t>Playeras, cangurera y pelota terapéutica</t>
  </si>
  <si>
    <t>Fortalecimiento de la participación de la mujer en actividades deportivas</t>
  </si>
  <si>
    <t>No todo el personal asistió a la actividad</t>
  </si>
  <si>
    <t>Celebración de 16 Aniversario</t>
  </si>
  <si>
    <t>PASE/JPS/AVMB/90-2018/va GESTIÓN 2018-1032</t>
  </si>
  <si>
    <t>Campo Marte</t>
  </si>
  <si>
    <t>Playeras, plaquetas, diplomas</t>
  </si>
  <si>
    <t>NA</t>
  </si>
  <si>
    <t>Celebración día de la Madre</t>
  </si>
  <si>
    <t>Palacio Nacional de la Cultura</t>
  </si>
  <si>
    <t>Refacciones, playeras</t>
  </si>
  <si>
    <t>Las refacciones fueron proporcionadas por el Programa Eventos Especiales</t>
  </si>
  <si>
    <t>Actividad Recreativa Externa “Festival Municipal Infantil del Deporte y la Recreación”</t>
  </si>
  <si>
    <t>PASE/JPS/AVMB/101-2018-ea                                    Gestión 2018-999</t>
  </si>
  <si>
    <t>4 bolsas de globos para globoflexia(Q.45.00 c/u) y 4 promotores</t>
  </si>
  <si>
    <t>Por medio de la Actividad Recreativa Externa “Festival Municipal Infantil del Deporte y la Recreación”, realizada en el municipio de Santa Cruz Barillas del departamento de Huehuetenango, se logró que las niñas y niños compartieran en armonía a través de los juegos de inflable, camas elásticas, pintacaritas, globoflexia y voleibol. También hubo logros cuantitativos, con la participación de 250 niños y niñas.</t>
  </si>
  <si>
    <t xml:space="preserve">Manta / del programa Juventud 
Bollas 
Porterías
Redes de Fútbol / uso del programa
Nets de Volibol / uso del programa
Pelotas de Fútbol / uso del programa
Pelotas de Volibol / uso del programa
Pelotas de Basquetbol / uso del programa
Conos Lazos Carpas
Botellas de agua pura
Colchonetas/ servicio de tarima y sonido
</t>
  </si>
  <si>
    <t>P.J040</t>
  </si>
  <si>
    <t>Actividad Recreativa Interna                 "MUÉVETE Y HAZ EL CAMBIO"                                                                 (CHIQUIMULA)</t>
  </si>
  <si>
    <t>Municipalidad e Instituciones públicas y privadas.</t>
  </si>
  <si>
    <t>Personal del programa.</t>
  </si>
  <si>
    <t>Actividad Recreativa Interna                 "SÚPER CLASES"                                                                 (CHIQUIMULA)</t>
  </si>
  <si>
    <t>Salón Municipal.</t>
  </si>
  <si>
    <t>Actividad Recreativa Interna                 "UN DÍA SIN ESTRÉS"                                                                 (MINEDUC)</t>
  </si>
  <si>
    <t>Actividad Recreativa Interna                 "UN DÍA SIN ESTRÉS"                                                                 (Personal del Campo de Marte)</t>
  </si>
  <si>
    <t>Instalaciones del Campo de Marte  zona 5.</t>
  </si>
  <si>
    <t xml:space="preserve">Dar la oportunidad al Adulto Mayor de revivir sus recuerdos, historias y logros siendo estos su mayor tesoro a través de la recreación y la convivencia.
</t>
  </si>
  <si>
    <t>MARIA ELENA ENRIQUEZ</t>
  </si>
  <si>
    <t>Centro preventivo</t>
  </si>
  <si>
    <t>Fomentar en el pueblo guatemalteco sobre la importancia sobre la gobernanza y la tendencia de la tierra, la pesca y los bosques, a través de actividades recreativas y culturales.</t>
  </si>
  <si>
    <t xml:space="preserve">PASE/JPS/AVMB/0112-2018/ea
Gestión 2018-1204
</t>
  </si>
  <si>
    <t>Polideportivo del Parque Erick Bernabé Barrondo García</t>
  </si>
  <si>
    <t>Servicio de 1,200 sillas plásticas                   Servicio de 5 tableros plásticos rectangulares</t>
  </si>
  <si>
    <t>PEF 0122</t>
  </si>
  <si>
    <t xml:space="preserve">
Se Brindó  actividades culturales y recreativas para contribuir con la población guatemalteca</t>
  </si>
  <si>
    <t>"Día de la Madre"</t>
  </si>
  <si>
    <t>Apoyar y promover el  desarrollo social del adulto mayor dando una sana convivencia en familia</t>
  </si>
  <si>
    <t xml:space="preserve">PASE/JPS/AVMB/036-2018-va  
Gestión 2018-850
</t>
  </si>
  <si>
    <t>Asociación Social del Adulto Mayor ASAM 8av. 4-19 zona 1</t>
  </si>
  <si>
    <t>Servicio de 400 sillas plásticas                    400 almuerzos                              Servicio de tarima y sonido</t>
  </si>
  <si>
    <t xml:space="preserve">PEF 0107      PEF 0108     PEF 0106  </t>
  </si>
  <si>
    <t>32249844        32249150                32249926</t>
  </si>
  <si>
    <t>Se benefició con actividades  recreativas y alimentación al adulto mayor</t>
  </si>
  <si>
    <t>"Festival de las Culturas y el Deporte"</t>
  </si>
  <si>
    <t>Generar espacios de recreación y convivencia sana para la población guatemalteca, así como hacer un mejor uso del tiempo libre a través  del arte, la cultura y el deporte.</t>
  </si>
  <si>
    <t>Plaza del municipio de San Pedro Pinula</t>
  </si>
  <si>
    <t xml:space="preserve">Servicio de Sonido, tarima e iluminación       Agua Pura </t>
  </si>
  <si>
    <t>PEF 0066   PEF 0067</t>
  </si>
  <si>
    <t>Se benefició a los niños, jóvenes a realizar actividades deportivas  para el desarrollo óptimo del cuerpo, al igual que la integración cultural de los guatemaltecos y la convivencia por medio de actividades recreativas.</t>
  </si>
  <si>
    <t>Festival Re-creo (pase)</t>
  </si>
  <si>
    <t>Pase/JPS/AVMB/083-2018 Gestión 2018-1025</t>
  </si>
  <si>
    <t>Douglas Tecun</t>
  </si>
  <si>
    <t>Pase/JPS/AVMB/087-2018 Gestión 2018-1064</t>
  </si>
  <si>
    <t>Aldea Jumuzna</t>
  </si>
  <si>
    <t>Taller de Sensibilización</t>
  </si>
  <si>
    <t>Colonia Los Pinos kilometro 40.5 autopista Palin</t>
  </si>
  <si>
    <t>P.M 0200</t>
  </si>
  <si>
    <t>Dirección Municipal de la Mujer
Se contó con el apoyo de la Municipalidad Loca</t>
  </si>
  <si>
    <t>Parque Erick Bernabé Barrondo García</t>
  </si>
  <si>
    <t>Se contó con el apoyo del personal del parque</t>
  </si>
  <si>
    <t>Convivencia entre personal del Parque y beneficiarias de centros permanentes</t>
  </si>
  <si>
    <t>Actividad Recreativa Externa “Festival Infantil”</t>
  </si>
  <si>
    <t>Formar parte del evento familiar llevando diversión y recreación a todos los niños de las aldeas participantes a través de las diferentes actividades.</t>
  </si>
  <si>
    <t>PASE/JPS/PESDL/079-2018/dc                                    Gestión 2018-619</t>
  </si>
  <si>
    <t>2 bolsas de globos para globoflexia(Q.45.00 c/u) y 4 promotores</t>
  </si>
  <si>
    <t>Miriam Elizabeth Elías</t>
  </si>
  <si>
    <t>Municipalidad de Sololá</t>
  </si>
  <si>
    <t>Se logró por medio de la Actividad Recreativa Externa “Festival Infantil”,  en la cabecera departamental de Sololá, beneficiar a las niñas y niños de las aldeas aledañas y compartieran en armonía a través de los juegos de inflable, camas elásticas y las diferentes actividades.</t>
  </si>
  <si>
    <t>Actividad Recreativa Externa "Un tiempo de recreación para la niñez”</t>
  </si>
  <si>
    <t>PASE/JPS/AVMB/093-2018-ea                                    Gestión 2018-908</t>
  </si>
  <si>
    <t>25 Avenida final lote #68 sector 3 colonia 19 de Mayo zona 6</t>
  </si>
  <si>
    <t>1 bolsa de globos para globoflexia(Q.45.00 c/u) y 4 promotores</t>
  </si>
  <si>
    <t>Cocode</t>
  </si>
  <si>
    <t>Se logró por medio de la Actividad Recreativa Externa "Un tiempo de recreación para la niñez”,  en la colonia 19 de Mayo de la zona 6 y beneficiar a las niñas y niños del lugar y compartieran en armonía a través de los juegos de inflable, camas elásticas y las diferentes actividades.</t>
  </si>
  <si>
    <t>Se conto con la limitante que para llegar a la cancha de la colonia, hay que pasar un puente muy reducido y no se pudo ingresar el vehículo</t>
  </si>
  <si>
    <t>PASE/JPS/AVMB/077-2018-ea                                    Gestión 2018-1021</t>
  </si>
  <si>
    <t>Juan Manuel Fiscal</t>
  </si>
  <si>
    <t>Se logró por medio de la Actividad Recreativa Externa "Un tiempo de recreación para la niñez”,  en la colonia Rafael Castro de la zona 25 y beneficiar a las niñas y niños del lugar y compartieran en armonía a través de los juegos de inflable, camas elásticas y las diferentes actividades.</t>
  </si>
  <si>
    <t xml:space="preserve">Primera Carrera de Botargas Teletón </t>
  </si>
  <si>
    <t>2018-1195</t>
  </si>
  <si>
    <t>Centro Deportivo Campo Marte</t>
  </si>
  <si>
    <t>Inflables, agua puras, vallas</t>
  </si>
  <si>
    <t xml:space="preserve">Erick Méndez </t>
  </si>
  <si>
    <t>se logro una convivencia con los participantes, se realizaron actividades recreativas y físicas.</t>
  </si>
  <si>
    <t>Encuentro Nacional de Baile</t>
  </si>
  <si>
    <t xml:space="preserve">Se canceló la actividad por reorganización, se reprogramó para el 27 de mayo. </t>
  </si>
  <si>
    <t>Un día Sin Estrés                   (MINEDUC)</t>
  </si>
  <si>
    <t>Parque Erick Bernabé Barrondo García  zona 7</t>
  </si>
  <si>
    <t>Muévete y Haz el Cambio                                 (Cubulco)</t>
  </si>
  <si>
    <t>Municipalidad e Instituciones públicas y privadas</t>
  </si>
  <si>
    <t>Se canceló por falta de convocatoria se reprogramó para el día 21/06/2018</t>
  </si>
  <si>
    <t xml:space="preserve">Muévete y Haz el Cambio                                 Granados </t>
  </si>
  <si>
    <t>Se canceló por falta de convocatoria se reprogramó para el día 22/06/2019</t>
  </si>
  <si>
    <t xml:space="preserve">Un Día sin Estrés                          NUESTRAS RAICES </t>
  </si>
  <si>
    <t>GESTIÓN-2018-1147</t>
  </si>
  <si>
    <t>32 Calle 9-34 zona 11 Las Charcas</t>
  </si>
  <si>
    <t>Convivencia del adulto mayor con ejercicios físicos y actividades recreativas</t>
  </si>
  <si>
    <t>María Elena Enríquez</t>
  </si>
  <si>
    <t>Viajaron por sus propios medios</t>
  </si>
  <si>
    <t>Apoyo Proyecto Génesis</t>
  </si>
  <si>
    <t>PASE/JPS/AVMB//011-2018-ea    Gestión 2018-738</t>
  </si>
  <si>
    <t>Aldea Estancia de la Virgen San Andrés Iztapa y Colonia Socobal</t>
  </si>
  <si>
    <t>Convivencia con la Niñez</t>
  </si>
  <si>
    <t>PASE/JPS/AVMB//043-2018-ea    Gestión 2018-835</t>
  </si>
  <si>
    <t>Comunidades Aledañas</t>
  </si>
  <si>
    <t>San Pedro Pínula</t>
  </si>
  <si>
    <t>Plaza del municipio de San Pedro Pínula</t>
  </si>
  <si>
    <t>Reporte de actividad
parte II</t>
  </si>
  <si>
    <t>Festival Deportivo de Baloncesto en Silla de Ruedas</t>
  </si>
  <si>
    <t>150 almuerzos, medallas, 150 botellas de agua, playeras</t>
  </si>
  <si>
    <t>PCE 0065</t>
  </si>
  <si>
    <t>Se beneficiaron personas con discapacidad a través de actividades deportivas y recreativas</t>
  </si>
  <si>
    <t>Festival Deportivo de Atletismo Adaptado</t>
  </si>
  <si>
    <t>Promocionar los deportes Paralímpicos a través de Festivales Deportivos</t>
  </si>
  <si>
    <t>Se cancelo la actividad, será reprogramada</t>
  </si>
  <si>
    <t>Presentación del Juego de la Pelota Maya a 200 hombres y 600 mujeres, así resguardando los juegos tradicionales.</t>
  </si>
  <si>
    <t xml:space="preserve">Esta actividad abarca 2 consolidados, es la macro de adulto mayor del 14 al 20 de mayo </t>
  </si>
  <si>
    <t>Presentación del Juego de la Pelota Maya, dar a conocer parte de la cultura atreves de la exhibición del juego de la pelota maya .</t>
  </si>
  <si>
    <t>Maya Fest</t>
  </si>
  <si>
    <t>Parque Zaculeu</t>
  </si>
  <si>
    <t>Caserío Rosario</t>
  </si>
  <si>
    <t>100 Refacciones, playeras</t>
  </si>
  <si>
    <t>P.M 00200</t>
  </si>
  <si>
    <t>Participación de Líderes comunitarios de Villa Nueva
Se contó con el apoyo de la Municipalidad Local</t>
  </si>
  <si>
    <t>Aldea Patrocinio</t>
  </si>
  <si>
    <t xml:space="preserve">Por no haber disponibilidad en el Salón Municipal, la actividad se trasladó para una comunidad </t>
  </si>
  <si>
    <t>Campeonato de Cheeerleaders</t>
  </si>
  <si>
    <t>Se canceló por falta de insumos, se reprogramo para el mes de octubre</t>
  </si>
  <si>
    <t>Actividad Recreativa Interna                 "MUÉVETE Y HAZ EL CAMBIO"                                                                 (SAN PEDRO CARCHÁ)</t>
  </si>
  <si>
    <t>Se reprogramó para el 18 de junio.
Se pospuso la fecha para una mejor organización</t>
  </si>
  <si>
    <t>Actividad Recreativa Interna                 "MUÉVETE Y HAZ EL CAMBIO"                                                                 (LANQUÍN)</t>
  </si>
  <si>
    <t>Se reprogramó para el 19 de junio.
Se pospuso la fecha para una mejor organización</t>
  </si>
  <si>
    <t>Feria del Deporte Adaptado</t>
  </si>
  <si>
    <t>Brindar espacio a las diferentes instituciones del deporte para promocionar sus servicios a las personas con discapacidad.</t>
  </si>
  <si>
    <t>Áreas Sustantivos</t>
  </si>
  <si>
    <t xml:space="preserve">SEMANAS DEL </t>
  </si>
  <si>
    <t>20 de abril al 24 de mayo</t>
  </si>
  <si>
    <t>30 de mayo de 2018</t>
  </si>
  <si>
    <t>Juan José Comparini</t>
  </si>
  <si>
    <t>Nets de vóley val, Conos, boyas, Balones de fútbol, balones de basquetbol, juego de redes de fútbol</t>
  </si>
  <si>
    <t>Nets de vóley val, Conos, boyas, Balones de fútbol, balones de basquetbol, juego de redes de fútbol. 100 desayunos, 100 almuerzos y 100 cenas</t>
  </si>
  <si>
    <t>Parque Erick Barrondo García zona 7</t>
  </si>
  <si>
    <t>Proyecto ¨Estimulando los recuerdos del ayer¨</t>
  </si>
  <si>
    <t>Viáticos de esta gira ya reportados</t>
  </si>
  <si>
    <t>"Las Directrices Voluntarias sobre la Gobernanza y la Tenencia de la tierra, la pesca y los bosques en el contacto de la Seguridad Alimentaria y Nutricional"</t>
  </si>
  <si>
    <t xml:space="preserve">La actividad se reprogramo, por falta de logística, para el mes de Junio, según Oficio NO.066-2018/PCE/JPS/AVMB/gk
</t>
  </si>
  <si>
    <t>PASE/JPS/AVMB/102-2018/ea Gestión 2018-1125</t>
  </si>
  <si>
    <t>Zoológico la Aurora zona 13</t>
  </si>
  <si>
    <t>Asociación de Sordos de Guatemala -ASORGUA-</t>
  </si>
  <si>
    <t>no hubo  vehículo para la actividad</t>
  </si>
  <si>
    <t>No apoyaron con vehículo y los compañeros se fueron es su propio vehículo</t>
  </si>
  <si>
    <t>No se conto con disponibilidad de vehículos</t>
  </si>
  <si>
    <t>Esta actividad abarca 2 consolidados, es la macro de adulto mayor del 14 al 20 de mayo</t>
  </si>
  <si>
    <t>Se cancelo por falta de vehículo, se reprogramará para el mes de junio</t>
  </si>
  <si>
    <t>Por no haber convocatoria, se trasladó la actividad para la próxima semana</t>
  </si>
  <si>
    <t>REPORTE DE                    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</si>
</sst>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Q&quot;#,##0.00_);[Red]\(&quot;Q&quot;#,##0.00\)"/>
    <numFmt numFmtId="165" formatCode="_-[$€]* #,##0.00_-;\-[$€]* #,##0.00_-;_-[$€]* &quot;-&quot;??_-;_-@_-"/>
    <numFmt numFmtId="166" formatCode="d/mmm/yyyy;@"/>
    <numFmt numFmtId="167" formatCode="[$Q-100A]#,##0.00_);\([$Q-100A]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omic Sans MS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9"/>
      <color theme="10"/>
      <name val="Calibri"/>
      <family val="2"/>
      <scheme val="minor"/>
    </font>
    <font>
      <b/>
      <sz val="2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/>
  </cellStyleXfs>
  <cellXfs count="149">
    <xf numFmtId="0" fontId="0" fillId="0" borderId="0" xfId="0"/>
    <xf numFmtId="0" fontId="5" fillId="0" borderId="0" xfId="0" applyFont="1"/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12" fillId="0" borderId="0" xfId="0" applyFont="1"/>
    <xf numFmtId="166" fontId="5" fillId="5" borderId="1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/>
    </xf>
    <xf numFmtId="0" fontId="5" fillId="0" borderId="8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3" fontId="0" fillId="0" borderId="0" xfId="0" applyNumberFormat="1"/>
    <xf numFmtId="0" fontId="0" fillId="0" borderId="8" xfId="0" applyBorder="1"/>
    <xf numFmtId="0" fontId="12" fillId="0" borderId="0" xfId="0" applyFont="1" applyAlignment="1">
      <alignment horizontal="right"/>
    </xf>
    <xf numFmtId="0" fontId="5" fillId="5" borderId="1" xfId="6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4" borderId="1" xfId="0" applyFill="1" applyBorder="1"/>
    <xf numFmtId="0" fontId="0" fillId="14" borderId="4" xfId="0" applyFill="1" applyBorder="1"/>
    <xf numFmtId="0" fontId="0" fillId="14" borderId="3" xfId="0" applyFill="1" applyBorder="1"/>
    <xf numFmtId="0" fontId="13" fillId="12" borderId="9" xfId="0" applyFont="1" applyFill="1" applyBorder="1" applyAlignment="1">
      <alignment horizontal="center" vertical="center"/>
    </xf>
    <xf numFmtId="0" fontId="13" fillId="13" borderId="11" xfId="0" applyFont="1" applyFill="1" applyBorder="1"/>
    <xf numFmtId="0" fontId="13" fillId="13" borderId="1" xfId="0" applyFont="1" applyFill="1" applyBorder="1"/>
    <xf numFmtId="0" fontId="2" fillId="0" borderId="0" xfId="0" applyFont="1"/>
    <xf numFmtId="0" fontId="5" fillId="0" borderId="1" xfId="6" applyFont="1" applyFill="1" applyBorder="1" applyAlignment="1" applyProtection="1">
      <alignment horizontal="center" vertical="center" wrapText="1"/>
      <protection locked="0"/>
    </xf>
    <xf numFmtId="0" fontId="0" fillId="11" borderId="1" xfId="0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10" fillId="16" borderId="0" xfId="0" applyFont="1" applyFill="1"/>
    <xf numFmtId="0" fontId="2" fillId="17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10" fillId="17" borderId="0" xfId="0" applyFont="1" applyFill="1"/>
    <xf numFmtId="0" fontId="10" fillId="18" borderId="1" xfId="0" applyFont="1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 wrapText="1"/>
    </xf>
    <xf numFmtId="0" fontId="5" fillId="0" borderId="8" xfId="0" applyFont="1" applyFill="1" applyBorder="1" applyProtection="1">
      <protection locked="0"/>
    </xf>
    <xf numFmtId="0" fontId="13" fillId="16" borderId="1" xfId="0" applyFont="1" applyFill="1" applyBorder="1" applyAlignment="1">
      <alignment horizontal="left" vertical="center"/>
    </xf>
    <xf numFmtId="0" fontId="14" fillId="1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12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11" borderId="1" xfId="0" applyNumberFormat="1" applyFont="1" applyFill="1" applyBorder="1" applyAlignment="1" applyProtection="1">
      <alignment horizontal="center" vertical="center" wrapText="1"/>
      <protection locked="0" hidden="1"/>
    </xf>
    <xf numFmtId="167" fontId="5" fillId="10" borderId="1" xfId="0" applyNumberFormat="1" applyFont="1" applyFill="1" applyBorder="1" applyAlignment="1" applyProtection="1">
      <alignment horizontal="center" vertical="center" wrapText="1"/>
      <protection hidden="1"/>
    </xf>
    <xf numFmtId="167" fontId="5" fillId="11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166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166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8" applyFont="1" applyFill="1" applyBorder="1" applyAlignment="1" applyProtection="1">
      <alignment horizontal="center" vertical="center" wrapText="1"/>
      <protection locked="0"/>
    </xf>
    <xf numFmtId="166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19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166" fontId="7" fillId="5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3" fontId="0" fillId="10" borderId="0" xfId="0" applyNumberFormat="1" applyFill="1"/>
    <xf numFmtId="0" fontId="0" fillId="10" borderId="0" xfId="0" applyFill="1" applyAlignment="1">
      <alignment horizontal="left"/>
    </xf>
    <xf numFmtId="0" fontId="0" fillId="10" borderId="0" xfId="0" applyNumberFormat="1" applyFill="1"/>
    <xf numFmtId="0" fontId="2" fillId="0" borderId="8" xfId="0" applyFont="1" applyBorder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3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9">
    <cellStyle name="Euro" xfId="2"/>
    <cellStyle name="Hipervínculo" xfId="8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24">
    <dxf>
      <fill>
        <patternFill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pivotCacheDefinition" Target="pivotCache/pivotCacheDefinition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9886950" y="45434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35718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9886950" y="4714875"/>
          <a:ext cx="0" cy="44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6" name="2 Rectángulo"/>
        <xdr:cNvSpPr>
          <a:spLocks noChangeArrowheads="1"/>
        </xdr:cNvSpPr>
      </xdr:nvSpPr>
      <xdr:spPr bwMode="auto">
        <a:xfrm>
          <a:off x="179903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7" name="2 Rectángulo"/>
        <xdr:cNvSpPr>
          <a:spLocks noChangeArrowheads="1"/>
        </xdr:cNvSpPr>
      </xdr:nvSpPr>
      <xdr:spPr bwMode="auto">
        <a:xfrm>
          <a:off x="17990344" y="6862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2"/>
    <xdr:sp macro="" textlink="">
      <xdr:nvSpPr>
        <xdr:cNvPr id="8" name="2 Rectángulo"/>
        <xdr:cNvSpPr>
          <a:spLocks noChangeArrowheads="1"/>
        </xdr:cNvSpPr>
      </xdr:nvSpPr>
      <xdr:spPr bwMode="auto">
        <a:xfrm>
          <a:off x="17990344" y="117633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9" name="2 Rectángulo"/>
        <xdr:cNvSpPr>
          <a:spLocks noChangeArrowheads="1"/>
        </xdr:cNvSpPr>
      </xdr:nvSpPr>
      <xdr:spPr bwMode="auto">
        <a:xfrm>
          <a:off x="17990344" y="993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10" name="2 Rectángulo"/>
        <xdr:cNvSpPr>
          <a:spLocks noChangeArrowheads="1"/>
        </xdr:cNvSpPr>
      </xdr:nvSpPr>
      <xdr:spPr bwMode="auto">
        <a:xfrm>
          <a:off x="17990344" y="109585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2"/>
    <xdr:sp macro="" textlink="">
      <xdr:nvSpPr>
        <xdr:cNvPr id="11" name="2 Rectángulo"/>
        <xdr:cNvSpPr>
          <a:spLocks noChangeArrowheads="1"/>
        </xdr:cNvSpPr>
      </xdr:nvSpPr>
      <xdr:spPr bwMode="auto">
        <a:xfrm>
          <a:off x="17990344" y="1797843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12" name="2 Rectángulo"/>
        <xdr:cNvSpPr>
          <a:spLocks noChangeArrowheads="1"/>
        </xdr:cNvSpPr>
      </xdr:nvSpPr>
      <xdr:spPr bwMode="auto">
        <a:xfrm>
          <a:off x="17990344" y="161496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13" name="2 Rectángulo"/>
        <xdr:cNvSpPr>
          <a:spLocks noChangeArrowheads="1"/>
        </xdr:cNvSpPr>
      </xdr:nvSpPr>
      <xdr:spPr bwMode="auto">
        <a:xfrm>
          <a:off x="17990344" y="1717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2"/>
    <xdr:sp macro="" textlink="">
      <xdr:nvSpPr>
        <xdr:cNvPr id="14" name="2 Rectángulo"/>
        <xdr:cNvSpPr>
          <a:spLocks noChangeArrowheads="1"/>
        </xdr:cNvSpPr>
      </xdr:nvSpPr>
      <xdr:spPr bwMode="auto">
        <a:xfrm>
          <a:off x="17990344" y="1483518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15" name="2 Rectángulo"/>
        <xdr:cNvSpPr>
          <a:spLocks noChangeArrowheads="1"/>
        </xdr:cNvSpPr>
      </xdr:nvSpPr>
      <xdr:spPr bwMode="auto">
        <a:xfrm>
          <a:off x="179903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16" name="2 Rectángulo"/>
        <xdr:cNvSpPr>
          <a:spLocks noChangeArrowheads="1"/>
        </xdr:cNvSpPr>
      </xdr:nvSpPr>
      <xdr:spPr bwMode="auto">
        <a:xfrm>
          <a:off x="17990344" y="14030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2"/>
    <xdr:sp macro="" textlink="">
      <xdr:nvSpPr>
        <xdr:cNvPr id="17" name="2 Rectángulo"/>
        <xdr:cNvSpPr>
          <a:spLocks noChangeArrowheads="1"/>
        </xdr:cNvSpPr>
      </xdr:nvSpPr>
      <xdr:spPr bwMode="auto">
        <a:xfrm>
          <a:off x="17990344" y="2631281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18" name="2 Rectángulo"/>
        <xdr:cNvSpPr>
          <a:spLocks noChangeArrowheads="1"/>
        </xdr:cNvSpPr>
      </xdr:nvSpPr>
      <xdr:spPr bwMode="auto">
        <a:xfrm>
          <a:off x="17990344" y="244840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19" name="2 Rectángulo"/>
        <xdr:cNvSpPr>
          <a:spLocks noChangeArrowheads="1"/>
        </xdr:cNvSpPr>
      </xdr:nvSpPr>
      <xdr:spPr bwMode="auto">
        <a:xfrm>
          <a:off x="17990344" y="25507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2"/>
    <xdr:sp macro="" textlink="">
      <xdr:nvSpPr>
        <xdr:cNvPr id="20" name="2 Rectángulo"/>
        <xdr:cNvSpPr>
          <a:spLocks noChangeArrowheads="1"/>
        </xdr:cNvSpPr>
      </xdr:nvSpPr>
      <xdr:spPr bwMode="auto">
        <a:xfrm>
          <a:off x="17990344" y="2316956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21" name="2 Rectángulo"/>
        <xdr:cNvSpPr>
          <a:spLocks noChangeArrowheads="1"/>
        </xdr:cNvSpPr>
      </xdr:nvSpPr>
      <xdr:spPr bwMode="auto">
        <a:xfrm>
          <a:off x="17990344" y="21340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22" name="2 Rectángulo"/>
        <xdr:cNvSpPr>
          <a:spLocks noChangeArrowheads="1"/>
        </xdr:cNvSpPr>
      </xdr:nvSpPr>
      <xdr:spPr bwMode="auto">
        <a:xfrm>
          <a:off x="17990344" y="22364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2"/>
    <xdr:sp macro="" textlink="">
      <xdr:nvSpPr>
        <xdr:cNvPr id="23" name="2 Rectángulo"/>
        <xdr:cNvSpPr>
          <a:spLocks noChangeArrowheads="1"/>
        </xdr:cNvSpPr>
      </xdr:nvSpPr>
      <xdr:spPr bwMode="auto">
        <a:xfrm>
          <a:off x="17990344" y="2002631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24" name="2 Rectángulo"/>
        <xdr:cNvSpPr>
          <a:spLocks noChangeArrowheads="1"/>
        </xdr:cNvSpPr>
      </xdr:nvSpPr>
      <xdr:spPr bwMode="auto">
        <a:xfrm>
          <a:off x="17990344" y="19221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25" name="2 Rectángulo"/>
        <xdr:cNvSpPr>
          <a:spLocks noChangeArrowheads="1"/>
        </xdr:cNvSpPr>
      </xdr:nvSpPr>
      <xdr:spPr bwMode="auto">
        <a:xfrm>
          <a:off x="17990344" y="40057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26" name="2 Rectángulo"/>
        <xdr:cNvSpPr>
          <a:spLocks noChangeArrowheads="1"/>
        </xdr:cNvSpPr>
      </xdr:nvSpPr>
      <xdr:spPr bwMode="auto">
        <a:xfrm>
          <a:off x="17990344" y="41081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2"/>
    <xdr:sp macro="" textlink="">
      <xdr:nvSpPr>
        <xdr:cNvPr id="27" name="2 Rectángulo"/>
        <xdr:cNvSpPr>
          <a:spLocks noChangeArrowheads="1"/>
        </xdr:cNvSpPr>
      </xdr:nvSpPr>
      <xdr:spPr bwMode="auto">
        <a:xfrm>
          <a:off x="17990344" y="3874293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28" name="2 Rectángulo"/>
        <xdr:cNvSpPr>
          <a:spLocks noChangeArrowheads="1"/>
        </xdr:cNvSpPr>
      </xdr:nvSpPr>
      <xdr:spPr bwMode="auto">
        <a:xfrm>
          <a:off x="17990344" y="36914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29" name="2 Rectángulo"/>
        <xdr:cNvSpPr>
          <a:spLocks noChangeArrowheads="1"/>
        </xdr:cNvSpPr>
      </xdr:nvSpPr>
      <xdr:spPr bwMode="auto">
        <a:xfrm>
          <a:off x="17990344" y="3793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2"/>
    <xdr:sp macro="" textlink="">
      <xdr:nvSpPr>
        <xdr:cNvPr id="30" name="2 Rectángulo"/>
        <xdr:cNvSpPr>
          <a:spLocks noChangeArrowheads="1"/>
        </xdr:cNvSpPr>
      </xdr:nvSpPr>
      <xdr:spPr bwMode="auto">
        <a:xfrm>
          <a:off x="17990344" y="3559968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31" name="2 Rectángulo"/>
        <xdr:cNvSpPr>
          <a:spLocks noChangeArrowheads="1"/>
        </xdr:cNvSpPr>
      </xdr:nvSpPr>
      <xdr:spPr bwMode="auto">
        <a:xfrm>
          <a:off x="17990344" y="34794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2"/>
    <xdr:sp macro="" textlink="">
      <xdr:nvSpPr>
        <xdr:cNvPr id="32" name="2 Rectángulo"/>
        <xdr:cNvSpPr>
          <a:spLocks noChangeArrowheads="1"/>
        </xdr:cNvSpPr>
      </xdr:nvSpPr>
      <xdr:spPr bwMode="auto">
        <a:xfrm>
          <a:off x="17990344" y="334803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33" name="2 Rectángulo"/>
        <xdr:cNvSpPr>
          <a:spLocks noChangeArrowheads="1"/>
        </xdr:cNvSpPr>
      </xdr:nvSpPr>
      <xdr:spPr bwMode="auto">
        <a:xfrm>
          <a:off x="17990344" y="316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34" name="2 Rectángulo"/>
        <xdr:cNvSpPr>
          <a:spLocks noChangeArrowheads="1"/>
        </xdr:cNvSpPr>
      </xdr:nvSpPr>
      <xdr:spPr bwMode="auto">
        <a:xfrm>
          <a:off x="17990344" y="326755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2"/>
    <xdr:sp macro="" textlink="">
      <xdr:nvSpPr>
        <xdr:cNvPr id="35" name="2 Rectángulo"/>
        <xdr:cNvSpPr>
          <a:spLocks noChangeArrowheads="1"/>
        </xdr:cNvSpPr>
      </xdr:nvSpPr>
      <xdr:spPr bwMode="auto">
        <a:xfrm>
          <a:off x="17990344" y="3033712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36" name="2 Rectángulo"/>
        <xdr:cNvSpPr>
          <a:spLocks noChangeArrowheads="1"/>
        </xdr:cNvSpPr>
      </xdr:nvSpPr>
      <xdr:spPr bwMode="auto">
        <a:xfrm>
          <a:off x="17990344" y="28508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37" name="2 Rectángulo"/>
        <xdr:cNvSpPr>
          <a:spLocks noChangeArrowheads="1"/>
        </xdr:cNvSpPr>
      </xdr:nvSpPr>
      <xdr:spPr bwMode="auto">
        <a:xfrm>
          <a:off x="17990344" y="29532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2"/>
    <xdr:sp macro="" textlink="">
      <xdr:nvSpPr>
        <xdr:cNvPr id="38" name="2 Rectángulo"/>
        <xdr:cNvSpPr>
          <a:spLocks noChangeArrowheads="1"/>
        </xdr:cNvSpPr>
      </xdr:nvSpPr>
      <xdr:spPr bwMode="auto">
        <a:xfrm>
          <a:off x="17990344" y="271938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39" name="2 Rectángulo"/>
        <xdr:cNvSpPr>
          <a:spLocks noChangeArrowheads="1"/>
        </xdr:cNvSpPr>
      </xdr:nvSpPr>
      <xdr:spPr bwMode="auto">
        <a:xfrm>
          <a:off x="17990344" y="263890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40" name="2 Rectángulo"/>
        <xdr:cNvSpPr>
          <a:spLocks noChangeArrowheads="1"/>
        </xdr:cNvSpPr>
      </xdr:nvSpPr>
      <xdr:spPr bwMode="auto">
        <a:xfrm>
          <a:off x="17990344" y="42605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41" name="2 Rectángulo"/>
        <xdr:cNvSpPr>
          <a:spLocks noChangeArrowheads="1"/>
        </xdr:cNvSpPr>
      </xdr:nvSpPr>
      <xdr:spPr bwMode="auto">
        <a:xfrm>
          <a:off x="17990344" y="43629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42" name="2 Rectángulo"/>
        <xdr:cNvSpPr>
          <a:spLocks noChangeArrowheads="1"/>
        </xdr:cNvSpPr>
      </xdr:nvSpPr>
      <xdr:spPr bwMode="auto">
        <a:xfrm>
          <a:off x="17990344" y="42605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187</xdr:row>
      <xdr:rowOff>0</xdr:rowOff>
    </xdr:from>
    <xdr:ext cx="0" cy="440531"/>
    <xdr:sp macro="" textlink="">
      <xdr:nvSpPr>
        <xdr:cNvPr id="43" name="2 Rectángulo"/>
        <xdr:cNvSpPr>
          <a:spLocks noChangeArrowheads="1"/>
        </xdr:cNvSpPr>
      </xdr:nvSpPr>
      <xdr:spPr bwMode="auto">
        <a:xfrm>
          <a:off x="17990344" y="43629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6</xdr:col>
      <xdr:colOff>2074674</xdr:colOff>
      <xdr:row>6</xdr:row>
      <xdr:rowOff>333117</xdr:rowOff>
    </xdr:from>
    <xdr:to>
      <xdr:col>6</xdr:col>
      <xdr:colOff>2120393</xdr:colOff>
      <xdr:row>7</xdr:row>
      <xdr:rowOff>32472</xdr:rowOff>
    </xdr:to>
    <xdr:sp macro="" textlink="">
      <xdr:nvSpPr>
        <xdr:cNvPr id="44" name="CuadroTexto 43"/>
        <xdr:cNvSpPr txBox="1"/>
      </xdr:nvSpPr>
      <xdr:spPr>
        <a:xfrm flipH="1" flipV="1">
          <a:off x="12430947" y="2723026"/>
          <a:ext cx="45719" cy="4571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2000" b="1"/>
            <a:t>OJO: No colocar</a:t>
          </a:r>
          <a:r>
            <a:rPr lang="es-GT" sz="2000" b="1" baseline="0"/>
            <a:t> actividades PERMANENTES solamente TEMPO¿ALES E POA y EXTERNAS</a:t>
          </a:r>
        </a:p>
      </xdr:txBody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45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46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47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48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49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50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51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52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53" name="2 Rectángulo"/>
        <xdr:cNvSpPr>
          <a:spLocks noChangeArrowheads="1"/>
        </xdr:cNvSpPr>
      </xdr:nvSpPr>
      <xdr:spPr bwMode="auto">
        <a:xfrm>
          <a:off x="181808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54" name="2 Rectángulo"/>
        <xdr:cNvSpPr>
          <a:spLocks noChangeArrowheads="1"/>
        </xdr:cNvSpPr>
      </xdr:nvSpPr>
      <xdr:spPr bwMode="auto">
        <a:xfrm>
          <a:off x="181808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55" name="2 Rectángulo"/>
        <xdr:cNvSpPr>
          <a:spLocks noChangeArrowheads="1"/>
        </xdr:cNvSpPr>
      </xdr:nvSpPr>
      <xdr:spPr bwMode="auto">
        <a:xfrm>
          <a:off x="16775906" y="16078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56" name="2 Rectángulo"/>
        <xdr:cNvSpPr>
          <a:spLocks noChangeArrowheads="1"/>
        </xdr:cNvSpPr>
      </xdr:nvSpPr>
      <xdr:spPr bwMode="auto">
        <a:xfrm>
          <a:off x="16775906" y="15054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57" name="2 Rectángulo"/>
        <xdr:cNvSpPr>
          <a:spLocks noChangeArrowheads="1"/>
        </xdr:cNvSpPr>
      </xdr:nvSpPr>
      <xdr:spPr bwMode="auto">
        <a:xfrm>
          <a:off x="16775906" y="17102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58" name="2 Rectángulo"/>
        <xdr:cNvSpPr>
          <a:spLocks noChangeArrowheads="1"/>
        </xdr:cNvSpPr>
      </xdr:nvSpPr>
      <xdr:spPr bwMode="auto">
        <a:xfrm>
          <a:off x="16775906" y="16078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59" name="2 Rectángulo"/>
        <xdr:cNvSpPr>
          <a:spLocks noChangeArrowheads="1"/>
        </xdr:cNvSpPr>
      </xdr:nvSpPr>
      <xdr:spPr bwMode="auto">
        <a:xfrm>
          <a:off x="16775906" y="15054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60" name="2 Rectángulo"/>
        <xdr:cNvSpPr>
          <a:spLocks noChangeArrowheads="1"/>
        </xdr:cNvSpPr>
      </xdr:nvSpPr>
      <xdr:spPr bwMode="auto">
        <a:xfrm>
          <a:off x="16775906" y="17102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61" name="2 Rectángulo"/>
        <xdr:cNvSpPr>
          <a:spLocks noChangeArrowheads="1"/>
        </xdr:cNvSpPr>
      </xdr:nvSpPr>
      <xdr:spPr bwMode="auto">
        <a:xfrm>
          <a:off x="16775906" y="22221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62" name="2 Rectángulo"/>
        <xdr:cNvSpPr>
          <a:spLocks noChangeArrowheads="1"/>
        </xdr:cNvSpPr>
      </xdr:nvSpPr>
      <xdr:spPr bwMode="auto">
        <a:xfrm>
          <a:off x="16775906" y="211978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63" name="2 Rectángulo"/>
        <xdr:cNvSpPr>
          <a:spLocks noChangeArrowheads="1"/>
        </xdr:cNvSpPr>
      </xdr:nvSpPr>
      <xdr:spPr bwMode="auto">
        <a:xfrm>
          <a:off x="16775906" y="23245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12</xdr:col>
      <xdr:colOff>0</xdr:colOff>
      <xdr:row>189</xdr:row>
      <xdr:rowOff>37118</xdr:rowOff>
    </xdr:to>
    <xdr:sp macro="" textlink="">
      <xdr:nvSpPr>
        <xdr:cNvPr id="64" name="2 Rectángulo"/>
        <xdr:cNvSpPr>
          <a:spLocks noChangeArrowheads="1"/>
        </xdr:cNvSpPr>
      </xdr:nvSpPr>
      <xdr:spPr bwMode="auto">
        <a:xfrm>
          <a:off x="16775906" y="23245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212914</xdr:colOff>
      <xdr:row>0</xdr:row>
      <xdr:rowOff>0</xdr:rowOff>
    </xdr:from>
    <xdr:to>
      <xdr:col>1</xdr:col>
      <xdr:colOff>1277472</xdr:colOff>
      <xdr:row>2</xdr:row>
      <xdr:rowOff>877332</xdr:rowOff>
    </xdr:to>
    <xdr:pic>
      <xdr:nvPicPr>
        <xdr:cNvPr id="65" name="64 Imagen" descr="IMG-20180122-WA0009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914" y="0"/>
          <a:ext cx="2162734" cy="128074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219075</xdr:rowOff>
    </xdr:from>
    <xdr:to>
      <xdr:col>12</xdr:col>
      <xdr:colOff>0</xdr:colOff>
      <xdr:row>21</xdr:row>
      <xdr:rowOff>659606</xdr:rowOff>
    </xdr:to>
    <xdr:sp macro="" textlink="">
      <xdr:nvSpPr>
        <xdr:cNvPr id="68" name="2 Rectángulo"/>
        <xdr:cNvSpPr>
          <a:spLocks noChangeArrowheads="1"/>
        </xdr:cNvSpPr>
      </xdr:nvSpPr>
      <xdr:spPr bwMode="auto">
        <a:xfrm>
          <a:off x="16887825" y="13011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</xdr:row>
      <xdr:rowOff>219075</xdr:rowOff>
    </xdr:from>
    <xdr:to>
      <xdr:col>12</xdr:col>
      <xdr:colOff>0</xdr:colOff>
      <xdr:row>16</xdr:row>
      <xdr:rowOff>659606</xdr:rowOff>
    </xdr:to>
    <xdr:sp macro="" textlink="">
      <xdr:nvSpPr>
        <xdr:cNvPr id="69" name="2 Rectángulo"/>
        <xdr:cNvSpPr>
          <a:spLocks noChangeArrowheads="1"/>
        </xdr:cNvSpPr>
      </xdr:nvSpPr>
      <xdr:spPr bwMode="auto">
        <a:xfrm>
          <a:off x="16887825" y="7867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219075</xdr:rowOff>
    </xdr:from>
    <xdr:to>
      <xdr:col>12</xdr:col>
      <xdr:colOff>0</xdr:colOff>
      <xdr:row>14</xdr:row>
      <xdr:rowOff>659606</xdr:rowOff>
    </xdr:to>
    <xdr:sp macro="" textlink="">
      <xdr:nvSpPr>
        <xdr:cNvPr id="81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219075</xdr:rowOff>
    </xdr:from>
    <xdr:to>
      <xdr:col>12</xdr:col>
      <xdr:colOff>0</xdr:colOff>
      <xdr:row>15</xdr:row>
      <xdr:rowOff>659606</xdr:rowOff>
    </xdr:to>
    <xdr:sp macro="" textlink="">
      <xdr:nvSpPr>
        <xdr:cNvPr id="83" name="2 Rectángulo"/>
        <xdr:cNvSpPr>
          <a:spLocks noChangeArrowheads="1"/>
        </xdr:cNvSpPr>
      </xdr:nvSpPr>
      <xdr:spPr bwMode="auto">
        <a:xfrm>
          <a:off x="16887825" y="6838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</xdr:row>
      <xdr:rowOff>219075</xdr:rowOff>
    </xdr:from>
    <xdr:to>
      <xdr:col>12</xdr:col>
      <xdr:colOff>0</xdr:colOff>
      <xdr:row>17</xdr:row>
      <xdr:rowOff>659606</xdr:rowOff>
    </xdr:to>
    <xdr:sp macro="" textlink="">
      <xdr:nvSpPr>
        <xdr:cNvPr id="84" name="2 Rectángulo"/>
        <xdr:cNvSpPr>
          <a:spLocks noChangeArrowheads="1"/>
        </xdr:cNvSpPr>
      </xdr:nvSpPr>
      <xdr:spPr bwMode="auto">
        <a:xfrm>
          <a:off x="16887825" y="8896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14</xdr:row>
      <xdr:rowOff>0</xdr:rowOff>
    </xdr:from>
    <xdr:ext cx="0" cy="440531"/>
    <xdr:sp macro="" textlink="">
      <xdr:nvSpPr>
        <xdr:cNvPr id="8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14</xdr:row>
      <xdr:rowOff>0</xdr:rowOff>
    </xdr:from>
    <xdr:ext cx="0" cy="440531"/>
    <xdr:sp macro="" textlink="">
      <xdr:nvSpPr>
        <xdr:cNvPr id="8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14</xdr:row>
      <xdr:rowOff>219075</xdr:rowOff>
    </xdr:from>
    <xdr:ext cx="0" cy="440531"/>
    <xdr:sp macro="" textlink="">
      <xdr:nvSpPr>
        <xdr:cNvPr id="88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89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90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91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92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93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94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95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96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97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98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99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00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219075</xdr:rowOff>
    </xdr:from>
    <xdr:ext cx="0" cy="440531"/>
    <xdr:sp macro="" textlink="">
      <xdr:nvSpPr>
        <xdr:cNvPr id="101" name="2 Rectángulo"/>
        <xdr:cNvSpPr>
          <a:spLocks noChangeArrowheads="1"/>
        </xdr:cNvSpPr>
      </xdr:nvSpPr>
      <xdr:spPr bwMode="auto">
        <a:xfrm>
          <a:off x="16887825" y="6838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02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03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04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05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219075</xdr:rowOff>
    </xdr:from>
    <xdr:ext cx="0" cy="440531"/>
    <xdr:sp macro="" textlink="">
      <xdr:nvSpPr>
        <xdr:cNvPr id="106" name="2 Rectángulo"/>
        <xdr:cNvSpPr>
          <a:spLocks noChangeArrowheads="1"/>
        </xdr:cNvSpPr>
      </xdr:nvSpPr>
      <xdr:spPr bwMode="auto">
        <a:xfrm>
          <a:off x="16887825" y="6838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10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219075</xdr:rowOff>
    </xdr:from>
    <xdr:to>
      <xdr:col>12</xdr:col>
      <xdr:colOff>0</xdr:colOff>
      <xdr:row>21</xdr:row>
      <xdr:rowOff>659606</xdr:rowOff>
    </xdr:to>
    <xdr:sp macro="" textlink="">
      <xdr:nvSpPr>
        <xdr:cNvPr id="108" name="2 Rectángulo"/>
        <xdr:cNvSpPr>
          <a:spLocks noChangeArrowheads="1"/>
        </xdr:cNvSpPr>
      </xdr:nvSpPr>
      <xdr:spPr bwMode="auto">
        <a:xfrm>
          <a:off x="16887825" y="13011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</xdr:row>
      <xdr:rowOff>219075</xdr:rowOff>
    </xdr:from>
    <xdr:to>
      <xdr:col>12</xdr:col>
      <xdr:colOff>0</xdr:colOff>
      <xdr:row>16</xdr:row>
      <xdr:rowOff>659606</xdr:rowOff>
    </xdr:to>
    <xdr:sp macro="" textlink="">
      <xdr:nvSpPr>
        <xdr:cNvPr id="109" name="2 Rectángulo"/>
        <xdr:cNvSpPr>
          <a:spLocks noChangeArrowheads="1"/>
        </xdr:cNvSpPr>
      </xdr:nvSpPr>
      <xdr:spPr bwMode="auto">
        <a:xfrm>
          <a:off x="16887825" y="7867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1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11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1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11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1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1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1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1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1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11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12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219075</xdr:rowOff>
    </xdr:from>
    <xdr:to>
      <xdr:col>12</xdr:col>
      <xdr:colOff>0</xdr:colOff>
      <xdr:row>14</xdr:row>
      <xdr:rowOff>659606</xdr:rowOff>
    </xdr:to>
    <xdr:sp macro="" textlink="">
      <xdr:nvSpPr>
        <xdr:cNvPr id="121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12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219075</xdr:rowOff>
    </xdr:from>
    <xdr:to>
      <xdr:col>12</xdr:col>
      <xdr:colOff>0</xdr:colOff>
      <xdr:row>15</xdr:row>
      <xdr:rowOff>659606</xdr:rowOff>
    </xdr:to>
    <xdr:sp macro="" textlink="">
      <xdr:nvSpPr>
        <xdr:cNvPr id="123" name="2 Rectángulo"/>
        <xdr:cNvSpPr>
          <a:spLocks noChangeArrowheads="1"/>
        </xdr:cNvSpPr>
      </xdr:nvSpPr>
      <xdr:spPr bwMode="auto">
        <a:xfrm>
          <a:off x="16887825" y="6838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</xdr:row>
      <xdr:rowOff>219075</xdr:rowOff>
    </xdr:from>
    <xdr:to>
      <xdr:col>12</xdr:col>
      <xdr:colOff>0</xdr:colOff>
      <xdr:row>17</xdr:row>
      <xdr:rowOff>659606</xdr:rowOff>
    </xdr:to>
    <xdr:sp macro="" textlink="">
      <xdr:nvSpPr>
        <xdr:cNvPr id="124" name="2 Rectángulo"/>
        <xdr:cNvSpPr>
          <a:spLocks noChangeArrowheads="1"/>
        </xdr:cNvSpPr>
      </xdr:nvSpPr>
      <xdr:spPr bwMode="auto">
        <a:xfrm>
          <a:off x="16887825" y="8896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1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14</xdr:row>
      <xdr:rowOff>0</xdr:rowOff>
    </xdr:from>
    <xdr:ext cx="0" cy="440531"/>
    <xdr:sp macro="" textlink="">
      <xdr:nvSpPr>
        <xdr:cNvPr id="1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14</xdr:row>
      <xdr:rowOff>0</xdr:rowOff>
    </xdr:from>
    <xdr:ext cx="0" cy="440531"/>
    <xdr:sp macro="" textlink="">
      <xdr:nvSpPr>
        <xdr:cNvPr id="12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14</xdr:row>
      <xdr:rowOff>219075</xdr:rowOff>
    </xdr:from>
    <xdr:ext cx="0" cy="440531"/>
    <xdr:sp macro="" textlink="">
      <xdr:nvSpPr>
        <xdr:cNvPr id="128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29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30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31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32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33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34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35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36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37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38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39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40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219075</xdr:rowOff>
    </xdr:from>
    <xdr:ext cx="0" cy="440531"/>
    <xdr:sp macro="" textlink="">
      <xdr:nvSpPr>
        <xdr:cNvPr id="141" name="2 Rectángulo"/>
        <xdr:cNvSpPr>
          <a:spLocks noChangeArrowheads="1"/>
        </xdr:cNvSpPr>
      </xdr:nvSpPr>
      <xdr:spPr bwMode="auto">
        <a:xfrm>
          <a:off x="16887825" y="6838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42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43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44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145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219075</xdr:rowOff>
    </xdr:from>
    <xdr:ext cx="0" cy="440531"/>
    <xdr:sp macro="" textlink="">
      <xdr:nvSpPr>
        <xdr:cNvPr id="146" name="2 Rectángulo"/>
        <xdr:cNvSpPr>
          <a:spLocks noChangeArrowheads="1"/>
        </xdr:cNvSpPr>
      </xdr:nvSpPr>
      <xdr:spPr bwMode="auto">
        <a:xfrm>
          <a:off x="16887825" y="6838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31</xdr:row>
      <xdr:rowOff>0</xdr:rowOff>
    </xdr:from>
    <xdr:to>
      <xdr:col>12</xdr:col>
      <xdr:colOff>0</xdr:colOff>
      <xdr:row>33</xdr:row>
      <xdr:rowOff>201523</xdr:rowOff>
    </xdr:to>
    <xdr:sp macro="" textlink="">
      <xdr:nvSpPr>
        <xdr:cNvPr id="147" name="2 Rectángulo"/>
        <xdr:cNvSpPr>
          <a:spLocks noChangeArrowheads="1"/>
        </xdr:cNvSpPr>
      </xdr:nvSpPr>
      <xdr:spPr bwMode="auto">
        <a:xfrm>
          <a:off x="16887825" y="14011275"/>
          <a:ext cx="0" cy="253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31</xdr:row>
      <xdr:rowOff>219075</xdr:rowOff>
    </xdr:from>
    <xdr:to>
      <xdr:col>12</xdr:col>
      <xdr:colOff>0</xdr:colOff>
      <xdr:row>32</xdr:row>
      <xdr:rowOff>631031</xdr:rowOff>
    </xdr:to>
    <xdr:sp macro="" textlink="">
      <xdr:nvSpPr>
        <xdr:cNvPr id="148" name="2 Rectángulo"/>
        <xdr:cNvSpPr>
          <a:spLocks noChangeArrowheads="1"/>
        </xdr:cNvSpPr>
      </xdr:nvSpPr>
      <xdr:spPr bwMode="auto">
        <a:xfrm>
          <a:off x="16887825" y="14230350"/>
          <a:ext cx="0" cy="1440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42</xdr:row>
      <xdr:rowOff>219075</xdr:rowOff>
    </xdr:from>
    <xdr:to>
      <xdr:col>12</xdr:col>
      <xdr:colOff>0</xdr:colOff>
      <xdr:row>42</xdr:row>
      <xdr:rowOff>659606</xdr:rowOff>
    </xdr:to>
    <xdr:sp macro="" textlink="">
      <xdr:nvSpPr>
        <xdr:cNvPr id="149" name="2 Rectángulo"/>
        <xdr:cNvSpPr>
          <a:spLocks noChangeArrowheads="1"/>
        </xdr:cNvSpPr>
      </xdr:nvSpPr>
      <xdr:spPr bwMode="auto">
        <a:xfrm>
          <a:off x="16887825" y="15449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43</xdr:row>
      <xdr:rowOff>219075</xdr:rowOff>
    </xdr:from>
    <xdr:to>
      <xdr:col>12</xdr:col>
      <xdr:colOff>0</xdr:colOff>
      <xdr:row>43</xdr:row>
      <xdr:rowOff>659606</xdr:rowOff>
    </xdr:to>
    <xdr:sp macro="" textlink="">
      <xdr:nvSpPr>
        <xdr:cNvPr id="150" name="2 Rectángulo"/>
        <xdr:cNvSpPr>
          <a:spLocks noChangeArrowheads="1"/>
        </xdr:cNvSpPr>
      </xdr:nvSpPr>
      <xdr:spPr bwMode="auto">
        <a:xfrm>
          <a:off x="16887825" y="16478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42</xdr:row>
      <xdr:rowOff>219075</xdr:rowOff>
    </xdr:from>
    <xdr:to>
      <xdr:col>12</xdr:col>
      <xdr:colOff>0</xdr:colOff>
      <xdr:row>42</xdr:row>
      <xdr:rowOff>659606</xdr:rowOff>
    </xdr:to>
    <xdr:sp macro="" textlink="">
      <xdr:nvSpPr>
        <xdr:cNvPr id="151" name="2 Rectángulo"/>
        <xdr:cNvSpPr>
          <a:spLocks noChangeArrowheads="1"/>
        </xdr:cNvSpPr>
      </xdr:nvSpPr>
      <xdr:spPr bwMode="auto">
        <a:xfrm>
          <a:off x="16887825" y="15449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43</xdr:row>
      <xdr:rowOff>219075</xdr:rowOff>
    </xdr:from>
    <xdr:to>
      <xdr:col>12</xdr:col>
      <xdr:colOff>0</xdr:colOff>
      <xdr:row>43</xdr:row>
      <xdr:rowOff>659606</xdr:rowOff>
    </xdr:to>
    <xdr:sp macro="" textlink="">
      <xdr:nvSpPr>
        <xdr:cNvPr id="152" name="2 Rectángulo"/>
        <xdr:cNvSpPr>
          <a:spLocks noChangeArrowheads="1"/>
        </xdr:cNvSpPr>
      </xdr:nvSpPr>
      <xdr:spPr bwMode="auto">
        <a:xfrm>
          <a:off x="16887825" y="16478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78</xdr:row>
      <xdr:rowOff>219075</xdr:rowOff>
    </xdr:from>
    <xdr:to>
      <xdr:col>12</xdr:col>
      <xdr:colOff>0</xdr:colOff>
      <xdr:row>78</xdr:row>
      <xdr:rowOff>659606</xdr:rowOff>
    </xdr:to>
    <xdr:sp macro="" textlink="">
      <xdr:nvSpPr>
        <xdr:cNvPr id="153" name="2 Rectángulo"/>
        <xdr:cNvSpPr>
          <a:spLocks noChangeArrowheads="1"/>
        </xdr:cNvSpPr>
      </xdr:nvSpPr>
      <xdr:spPr bwMode="auto">
        <a:xfrm>
          <a:off x="16887825" y="19564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82</xdr:row>
      <xdr:rowOff>219075</xdr:rowOff>
    </xdr:from>
    <xdr:to>
      <xdr:col>12</xdr:col>
      <xdr:colOff>0</xdr:colOff>
      <xdr:row>82</xdr:row>
      <xdr:rowOff>659606</xdr:rowOff>
    </xdr:to>
    <xdr:sp macro="" textlink="">
      <xdr:nvSpPr>
        <xdr:cNvPr id="154" name="2 Rectángulo"/>
        <xdr:cNvSpPr>
          <a:spLocks noChangeArrowheads="1"/>
        </xdr:cNvSpPr>
      </xdr:nvSpPr>
      <xdr:spPr bwMode="auto">
        <a:xfrm>
          <a:off x="16887825" y="24707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82</xdr:row>
      <xdr:rowOff>0</xdr:rowOff>
    </xdr:from>
    <xdr:to>
      <xdr:col>12</xdr:col>
      <xdr:colOff>0</xdr:colOff>
      <xdr:row>82</xdr:row>
      <xdr:rowOff>440531</xdr:rowOff>
    </xdr:to>
    <xdr:sp macro="" textlink="">
      <xdr:nvSpPr>
        <xdr:cNvPr id="155" name="2 Rectángulo"/>
        <xdr:cNvSpPr>
          <a:spLocks noChangeArrowheads="1"/>
        </xdr:cNvSpPr>
      </xdr:nvSpPr>
      <xdr:spPr bwMode="auto">
        <a:xfrm>
          <a:off x="16887825" y="23679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81</xdr:row>
      <xdr:rowOff>219075</xdr:rowOff>
    </xdr:from>
    <xdr:to>
      <xdr:col>12</xdr:col>
      <xdr:colOff>0</xdr:colOff>
      <xdr:row>81</xdr:row>
      <xdr:rowOff>659606</xdr:rowOff>
    </xdr:to>
    <xdr:sp macro="" textlink="">
      <xdr:nvSpPr>
        <xdr:cNvPr id="156" name="2 Rectángulo"/>
        <xdr:cNvSpPr>
          <a:spLocks noChangeArrowheads="1"/>
        </xdr:cNvSpPr>
      </xdr:nvSpPr>
      <xdr:spPr bwMode="auto">
        <a:xfrm>
          <a:off x="16887825" y="22650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80</xdr:row>
      <xdr:rowOff>219075</xdr:rowOff>
    </xdr:from>
    <xdr:to>
      <xdr:col>12</xdr:col>
      <xdr:colOff>0</xdr:colOff>
      <xdr:row>80</xdr:row>
      <xdr:rowOff>659606</xdr:rowOff>
    </xdr:to>
    <xdr:sp macro="" textlink="">
      <xdr:nvSpPr>
        <xdr:cNvPr id="157" name="2 Rectángulo"/>
        <xdr:cNvSpPr>
          <a:spLocks noChangeArrowheads="1"/>
        </xdr:cNvSpPr>
      </xdr:nvSpPr>
      <xdr:spPr bwMode="auto">
        <a:xfrm>
          <a:off x="16887825" y="21621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79</xdr:row>
      <xdr:rowOff>219075</xdr:rowOff>
    </xdr:from>
    <xdr:to>
      <xdr:col>12</xdr:col>
      <xdr:colOff>0</xdr:colOff>
      <xdr:row>79</xdr:row>
      <xdr:rowOff>659606</xdr:rowOff>
    </xdr:to>
    <xdr:sp macro="" textlink="">
      <xdr:nvSpPr>
        <xdr:cNvPr id="158" name="2 Rectángulo"/>
        <xdr:cNvSpPr>
          <a:spLocks noChangeArrowheads="1"/>
        </xdr:cNvSpPr>
      </xdr:nvSpPr>
      <xdr:spPr bwMode="auto">
        <a:xfrm>
          <a:off x="16887825" y="20593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87</xdr:row>
      <xdr:rowOff>219075</xdr:rowOff>
    </xdr:from>
    <xdr:to>
      <xdr:col>12</xdr:col>
      <xdr:colOff>0</xdr:colOff>
      <xdr:row>87</xdr:row>
      <xdr:rowOff>659606</xdr:rowOff>
    </xdr:to>
    <xdr:sp macro="" textlink="">
      <xdr:nvSpPr>
        <xdr:cNvPr id="159" name="2 Rectángulo"/>
        <xdr:cNvSpPr>
          <a:spLocks noChangeArrowheads="1"/>
        </xdr:cNvSpPr>
      </xdr:nvSpPr>
      <xdr:spPr bwMode="auto">
        <a:xfrm>
          <a:off x="16887825" y="29851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86</xdr:row>
      <xdr:rowOff>219075</xdr:rowOff>
    </xdr:from>
    <xdr:to>
      <xdr:col>12</xdr:col>
      <xdr:colOff>0</xdr:colOff>
      <xdr:row>86</xdr:row>
      <xdr:rowOff>659606</xdr:rowOff>
    </xdr:to>
    <xdr:sp macro="" textlink="">
      <xdr:nvSpPr>
        <xdr:cNvPr id="160" name="2 Rectángulo"/>
        <xdr:cNvSpPr>
          <a:spLocks noChangeArrowheads="1"/>
        </xdr:cNvSpPr>
      </xdr:nvSpPr>
      <xdr:spPr bwMode="auto">
        <a:xfrm>
          <a:off x="16887825" y="28822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84</xdr:row>
      <xdr:rowOff>219075</xdr:rowOff>
    </xdr:from>
    <xdr:to>
      <xdr:col>12</xdr:col>
      <xdr:colOff>0</xdr:colOff>
      <xdr:row>84</xdr:row>
      <xdr:rowOff>659606</xdr:rowOff>
    </xdr:to>
    <xdr:sp macro="" textlink="">
      <xdr:nvSpPr>
        <xdr:cNvPr id="161" name="2 Rectángulo"/>
        <xdr:cNvSpPr>
          <a:spLocks noChangeArrowheads="1"/>
        </xdr:cNvSpPr>
      </xdr:nvSpPr>
      <xdr:spPr bwMode="auto">
        <a:xfrm>
          <a:off x="16887825" y="26765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83</xdr:row>
      <xdr:rowOff>219075</xdr:rowOff>
    </xdr:from>
    <xdr:to>
      <xdr:col>12</xdr:col>
      <xdr:colOff>0</xdr:colOff>
      <xdr:row>83</xdr:row>
      <xdr:rowOff>659606</xdr:rowOff>
    </xdr:to>
    <xdr:sp macro="" textlink="">
      <xdr:nvSpPr>
        <xdr:cNvPr id="162" name="2 Rectángulo"/>
        <xdr:cNvSpPr>
          <a:spLocks noChangeArrowheads="1"/>
        </xdr:cNvSpPr>
      </xdr:nvSpPr>
      <xdr:spPr bwMode="auto">
        <a:xfrm>
          <a:off x="16887825" y="25736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85</xdr:row>
      <xdr:rowOff>219075</xdr:rowOff>
    </xdr:from>
    <xdr:to>
      <xdr:col>12</xdr:col>
      <xdr:colOff>0</xdr:colOff>
      <xdr:row>85</xdr:row>
      <xdr:rowOff>659606</xdr:rowOff>
    </xdr:to>
    <xdr:sp macro="" textlink="">
      <xdr:nvSpPr>
        <xdr:cNvPr id="163" name="2 Rectángulo"/>
        <xdr:cNvSpPr>
          <a:spLocks noChangeArrowheads="1"/>
        </xdr:cNvSpPr>
      </xdr:nvSpPr>
      <xdr:spPr bwMode="auto">
        <a:xfrm>
          <a:off x="16887825" y="27793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78</xdr:row>
      <xdr:rowOff>219075</xdr:rowOff>
    </xdr:from>
    <xdr:to>
      <xdr:col>12</xdr:col>
      <xdr:colOff>0</xdr:colOff>
      <xdr:row>78</xdr:row>
      <xdr:rowOff>659606</xdr:rowOff>
    </xdr:to>
    <xdr:sp macro="" textlink="">
      <xdr:nvSpPr>
        <xdr:cNvPr id="164" name="2 Rectángulo"/>
        <xdr:cNvSpPr>
          <a:spLocks noChangeArrowheads="1"/>
        </xdr:cNvSpPr>
      </xdr:nvSpPr>
      <xdr:spPr bwMode="auto">
        <a:xfrm>
          <a:off x="16887825" y="19564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82</xdr:row>
      <xdr:rowOff>219075</xdr:rowOff>
    </xdr:from>
    <xdr:to>
      <xdr:col>12</xdr:col>
      <xdr:colOff>0</xdr:colOff>
      <xdr:row>82</xdr:row>
      <xdr:rowOff>659606</xdr:rowOff>
    </xdr:to>
    <xdr:sp macro="" textlink="">
      <xdr:nvSpPr>
        <xdr:cNvPr id="165" name="2 Rectángulo"/>
        <xdr:cNvSpPr>
          <a:spLocks noChangeArrowheads="1"/>
        </xdr:cNvSpPr>
      </xdr:nvSpPr>
      <xdr:spPr bwMode="auto">
        <a:xfrm>
          <a:off x="16887825" y="24707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82</xdr:row>
      <xdr:rowOff>0</xdr:rowOff>
    </xdr:from>
    <xdr:to>
      <xdr:col>12</xdr:col>
      <xdr:colOff>0</xdr:colOff>
      <xdr:row>82</xdr:row>
      <xdr:rowOff>440531</xdr:rowOff>
    </xdr:to>
    <xdr:sp macro="" textlink="">
      <xdr:nvSpPr>
        <xdr:cNvPr id="166" name="2 Rectángulo"/>
        <xdr:cNvSpPr>
          <a:spLocks noChangeArrowheads="1"/>
        </xdr:cNvSpPr>
      </xdr:nvSpPr>
      <xdr:spPr bwMode="auto">
        <a:xfrm>
          <a:off x="16887825" y="23679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81</xdr:row>
      <xdr:rowOff>219075</xdr:rowOff>
    </xdr:from>
    <xdr:to>
      <xdr:col>12</xdr:col>
      <xdr:colOff>0</xdr:colOff>
      <xdr:row>81</xdr:row>
      <xdr:rowOff>659606</xdr:rowOff>
    </xdr:to>
    <xdr:sp macro="" textlink="">
      <xdr:nvSpPr>
        <xdr:cNvPr id="167" name="2 Rectángulo"/>
        <xdr:cNvSpPr>
          <a:spLocks noChangeArrowheads="1"/>
        </xdr:cNvSpPr>
      </xdr:nvSpPr>
      <xdr:spPr bwMode="auto">
        <a:xfrm>
          <a:off x="16887825" y="22650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80</xdr:row>
      <xdr:rowOff>219075</xdr:rowOff>
    </xdr:from>
    <xdr:to>
      <xdr:col>12</xdr:col>
      <xdr:colOff>0</xdr:colOff>
      <xdr:row>80</xdr:row>
      <xdr:rowOff>659606</xdr:rowOff>
    </xdr:to>
    <xdr:sp macro="" textlink="">
      <xdr:nvSpPr>
        <xdr:cNvPr id="168" name="2 Rectángulo"/>
        <xdr:cNvSpPr>
          <a:spLocks noChangeArrowheads="1"/>
        </xdr:cNvSpPr>
      </xdr:nvSpPr>
      <xdr:spPr bwMode="auto">
        <a:xfrm>
          <a:off x="16887825" y="21621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79</xdr:row>
      <xdr:rowOff>219075</xdr:rowOff>
    </xdr:from>
    <xdr:to>
      <xdr:col>12</xdr:col>
      <xdr:colOff>0</xdr:colOff>
      <xdr:row>79</xdr:row>
      <xdr:rowOff>659606</xdr:rowOff>
    </xdr:to>
    <xdr:sp macro="" textlink="">
      <xdr:nvSpPr>
        <xdr:cNvPr id="169" name="2 Rectángulo"/>
        <xdr:cNvSpPr>
          <a:spLocks noChangeArrowheads="1"/>
        </xdr:cNvSpPr>
      </xdr:nvSpPr>
      <xdr:spPr bwMode="auto">
        <a:xfrm>
          <a:off x="16887825" y="20593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87</xdr:row>
      <xdr:rowOff>219075</xdr:rowOff>
    </xdr:from>
    <xdr:to>
      <xdr:col>12</xdr:col>
      <xdr:colOff>0</xdr:colOff>
      <xdr:row>87</xdr:row>
      <xdr:rowOff>659606</xdr:rowOff>
    </xdr:to>
    <xdr:sp macro="" textlink="">
      <xdr:nvSpPr>
        <xdr:cNvPr id="170" name="2 Rectángulo"/>
        <xdr:cNvSpPr>
          <a:spLocks noChangeArrowheads="1"/>
        </xdr:cNvSpPr>
      </xdr:nvSpPr>
      <xdr:spPr bwMode="auto">
        <a:xfrm>
          <a:off x="16887825" y="29851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86</xdr:row>
      <xdr:rowOff>219075</xdr:rowOff>
    </xdr:from>
    <xdr:to>
      <xdr:col>12</xdr:col>
      <xdr:colOff>0</xdr:colOff>
      <xdr:row>86</xdr:row>
      <xdr:rowOff>659606</xdr:rowOff>
    </xdr:to>
    <xdr:sp macro="" textlink="">
      <xdr:nvSpPr>
        <xdr:cNvPr id="171" name="2 Rectángulo"/>
        <xdr:cNvSpPr>
          <a:spLocks noChangeArrowheads="1"/>
        </xdr:cNvSpPr>
      </xdr:nvSpPr>
      <xdr:spPr bwMode="auto">
        <a:xfrm>
          <a:off x="16887825" y="28822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84</xdr:row>
      <xdr:rowOff>219075</xdr:rowOff>
    </xdr:from>
    <xdr:to>
      <xdr:col>12</xdr:col>
      <xdr:colOff>0</xdr:colOff>
      <xdr:row>84</xdr:row>
      <xdr:rowOff>659606</xdr:rowOff>
    </xdr:to>
    <xdr:sp macro="" textlink="">
      <xdr:nvSpPr>
        <xdr:cNvPr id="172" name="2 Rectángulo"/>
        <xdr:cNvSpPr>
          <a:spLocks noChangeArrowheads="1"/>
        </xdr:cNvSpPr>
      </xdr:nvSpPr>
      <xdr:spPr bwMode="auto">
        <a:xfrm>
          <a:off x="16887825" y="26765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83</xdr:row>
      <xdr:rowOff>219075</xdr:rowOff>
    </xdr:from>
    <xdr:to>
      <xdr:col>12</xdr:col>
      <xdr:colOff>0</xdr:colOff>
      <xdr:row>83</xdr:row>
      <xdr:rowOff>659606</xdr:rowOff>
    </xdr:to>
    <xdr:sp macro="" textlink="">
      <xdr:nvSpPr>
        <xdr:cNvPr id="173" name="2 Rectángulo"/>
        <xdr:cNvSpPr>
          <a:spLocks noChangeArrowheads="1"/>
        </xdr:cNvSpPr>
      </xdr:nvSpPr>
      <xdr:spPr bwMode="auto">
        <a:xfrm>
          <a:off x="16887825" y="25736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85</xdr:row>
      <xdr:rowOff>219075</xdr:rowOff>
    </xdr:from>
    <xdr:to>
      <xdr:col>12</xdr:col>
      <xdr:colOff>0</xdr:colOff>
      <xdr:row>85</xdr:row>
      <xdr:rowOff>659606</xdr:rowOff>
    </xdr:to>
    <xdr:sp macro="" textlink="">
      <xdr:nvSpPr>
        <xdr:cNvPr id="174" name="2 Rectángulo"/>
        <xdr:cNvSpPr>
          <a:spLocks noChangeArrowheads="1"/>
        </xdr:cNvSpPr>
      </xdr:nvSpPr>
      <xdr:spPr bwMode="auto">
        <a:xfrm>
          <a:off x="16887825" y="27793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116</xdr:row>
      <xdr:rowOff>219075</xdr:rowOff>
    </xdr:from>
    <xdr:to>
      <xdr:col>12</xdr:col>
      <xdr:colOff>0</xdr:colOff>
      <xdr:row>116</xdr:row>
      <xdr:rowOff>658587</xdr:rowOff>
    </xdr:to>
    <xdr:sp macro="" textlink="">
      <xdr:nvSpPr>
        <xdr:cNvPr id="175" name="2 Rectángulo"/>
        <xdr:cNvSpPr>
          <a:spLocks noChangeArrowheads="1"/>
        </xdr:cNvSpPr>
      </xdr:nvSpPr>
      <xdr:spPr bwMode="auto">
        <a:xfrm>
          <a:off x="16887825" y="30880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124</xdr:row>
      <xdr:rowOff>0</xdr:rowOff>
    </xdr:from>
    <xdr:to>
      <xdr:col>12</xdr:col>
      <xdr:colOff>0</xdr:colOff>
      <xdr:row>124</xdr:row>
      <xdr:rowOff>439512</xdr:rowOff>
    </xdr:to>
    <xdr:sp macro="" textlink="">
      <xdr:nvSpPr>
        <xdr:cNvPr id="176" name="2 Rectángulo"/>
        <xdr:cNvSpPr>
          <a:spLocks noChangeArrowheads="1"/>
        </xdr:cNvSpPr>
      </xdr:nvSpPr>
      <xdr:spPr bwMode="auto">
        <a:xfrm>
          <a:off x="16887825" y="31908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219075</xdr:rowOff>
    </xdr:from>
    <xdr:to>
      <xdr:col>12</xdr:col>
      <xdr:colOff>0</xdr:colOff>
      <xdr:row>126</xdr:row>
      <xdr:rowOff>658587</xdr:rowOff>
    </xdr:to>
    <xdr:sp macro="" textlink="">
      <xdr:nvSpPr>
        <xdr:cNvPr id="177" name="2 Rectángulo"/>
        <xdr:cNvSpPr>
          <a:spLocks noChangeArrowheads="1"/>
        </xdr:cNvSpPr>
      </xdr:nvSpPr>
      <xdr:spPr bwMode="auto">
        <a:xfrm>
          <a:off x="16887825" y="36023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125</xdr:row>
      <xdr:rowOff>219075</xdr:rowOff>
    </xdr:from>
    <xdr:to>
      <xdr:col>12</xdr:col>
      <xdr:colOff>0</xdr:colOff>
      <xdr:row>125</xdr:row>
      <xdr:rowOff>658587</xdr:rowOff>
    </xdr:to>
    <xdr:sp macro="" textlink="">
      <xdr:nvSpPr>
        <xdr:cNvPr id="178" name="2 Rectángulo"/>
        <xdr:cNvSpPr>
          <a:spLocks noChangeArrowheads="1"/>
        </xdr:cNvSpPr>
      </xdr:nvSpPr>
      <xdr:spPr bwMode="auto">
        <a:xfrm>
          <a:off x="16887825" y="3499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125</xdr:row>
      <xdr:rowOff>0</xdr:rowOff>
    </xdr:from>
    <xdr:to>
      <xdr:col>12</xdr:col>
      <xdr:colOff>0</xdr:colOff>
      <xdr:row>125</xdr:row>
      <xdr:rowOff>439512</xdr:rowOff>
    </xdr:to>
    <xdr:sp macro="" textlink="">
      <xdr:nvSpPr>
        <xdr:cNvPr id="179" name="2 Rectángulo"/>
        <xdr:cNvSpPr>
          <a:spLocks noChangeArrowheads="1"/>
        </xdr:cNvSpPr>
      </xdr:nvSpPr>
      <xdr:spPr bwMode="auto">
        <a:xfrm>
          <a:off x="16887825" y="3396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124</xdr:row>
      <xdr:rowOff>219075</xdr:rowOff>
    </xdr:from>
    <xdr:to>
      <xdr:col>12</xdr:col>
      <xdr:colOff>0</xdr:colOff>
      <xdr:row>124</xdr:row>
      <xdr:rowOff>658587</xdr:rowOff>
    </xdr:to>
    <xdr:sp macro="" textlink="">
      <xdr:nvSpPr>
        <xdr:cNvPr id="180" name="2 Rectángulo"/>
        <xdr:cNvSpPr>
          <a:spLocks noChangeArrowheads="1"/>
        </xdr:cNvSpPr>
      </xdr:nvSpPr>
      <xdr:spPr bwMode="auto">
        <a:xfrm>
          <a:off x="16887825" y="32937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124</xdr:row>
      <xdr:rowOff>0</xdr:rowOff>
    </xdr:from>
    <xdr:to>
      <xdr:col>12</xdr:col>
      <xdr:colOff>0</xdr:colOff>
      <xdr:row>124</xdr:row>
      <xdr:rowOff>439512</xdr:rowOff>
    </xdr:to>
    <xdr:sp macro="" textlink="">
      <xdr:nvSpPr>
        <xdr:cNvPr id="181" name="2 Rectángulo"/>
        <xdr:cNvSpPr>
          <a:spLocks noChangeArrowheads="1"/>
        </xdr:cNvSpPr>
      </xdr:nvSpPr>
      <xdr:spPr bwMode="auto">
        <a:xfrm>
          <a:off x="16887825" y="31908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219075</xdr:rowOff>
    </xdr:from>
    <xdr:to>
      <xdr:col>12</xdr:col>
      <xdr:colOff>0</xdr:colOff>
      <xdr:row>126</xdr:row>
      <xdr:rowOff>658587</xdr:rowOff>
    </xdr:to>
    <xdr:sp macro="" textlink="">
      <xdr:nvSpPr>
        <xdr:cNvPr id="182" name="2 Rectángulo"/>
        <xdr:cNvSpPr>
          <a:spLocks noChangeArrowheads="1"/>
        </xdr:cNvSpPr>
      </xdr:nvSpPr>
      <xdr:spPr bwMode="auto">
        <a:xfrm>
          <a:off x="16887825" y="36023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125</xdr:row>
      <xdr:rowOff>219075</xdr:rowOff>
    </xdr:from>
    <xdr:to>
      <xdr:col>12</xdr:col>
      <xdr:colOff>0</xdr:colOff>
      <xdr:row>125</xdr:row>
      <xdr:rowOff>658587</xdr:rowOff>
    </xdr:to>
    <xdr:sp macro="" textlink="">
      <xdr:nvSpPr>
        <xdr:cNvPr id="183" name="2 Rectángulo"/>
        <xdr:cNvSpPr>
          <a:spLocks noChangeArrowheads="1"/>
        </xdr:cNvSpPr>
      </xdr:nvSpPr>
      <xdr:spPr bwMode="auto">
        <a:xfrm>
          <a:off x="16887825" y="3499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125</xdr:row>
      <xdr:rowOff>0</xdr:rowOff>
    </xdr:from>
    <xdr:to>
      <xdr:col>12</xdr:col>
      <xdr:colOff>0</xdr:colOff>
      <xdr:row>125</xdr:row>
      <xdr:rowOff>439512</xdr:rowOff>
    </xdr:to>
    <xdr:sp macro="" textlink="">
      <xdr:nvSpPr>
        <xdr:cNvPr id="184" name="2 Rectángulo"/>
        <xdr:cNvSpPr>
          <a:spLocks noChangeArrowheads="1"/>
        </xdr:cNvSpPr>
      </xdr:nvSpPr>
      <xdr:spPr bwMode="auto">
        <a:xfrm>
          <a:off x="16887825" y="3396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124</xdr:row>
      <xdr:rowOff>219075</xdr:rowOff>
    </xdr:from>
    <xdr:to>
      <xdr:col>12</xdr:col>
      <xdr:colOff>0</xdr:colOff>
      <xdr:row>124</xdr:row>
      <xdr:rowOff>658587</xdr:rowOff>
    </xdr:to>
    <xdr:sp macro="" textlink="">
      <xdr:nvSpPr>
        <xdr:cNvPr id="185" name="2 Rectángulo"/>
        <xdr:cNvSpPr>
          <a:spLocks noChangeArrowheads="1"/>
        </xdr:cNvSpPr>
      </xdr:nvSpPr>
      <xdr:spPr bwMode="auto">
        <a:xfrm>
          <a:off x="16887825" y="32937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86" name="2 Rectángulo"/>
        <xdr:cNvSpPr>
          <a:spLocks noChangeArrowheads="1"/>
        </xdr:cNvSpPr>
      </xdr:nvSpPr>
      <xdr:spPr bwMode="auto">
        <a:xfrm>
          <a:off x="16887825" y="17506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219075</xdr:rowOff>
    </xdr:from>
    <xdr:to>
      <xdr:col>12</xdr:col>
      <xdr:colOff>0</xdr:colOff>
      <xdr:row>71</xdr:row>
      <xdr:rowOff>659606</xdr:rowOff>
    </xdr:to>
    <xdr:sp macro="" textlink="">
      <xdr:nvSpPr>
        <xdr:cNvPr id="187" name="2 Rectángulo"/>
        <xdr:cNvSpPr>
          <a:spLocks noChangeArrowheads="1"/>
        </xdr:cNvSpPr>
      </xdr:nvSpPr>
      <xdr:spPr bwMode="auto">
        <a:xfrm>
          <a:off x="16887825" y="18535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88" name="2 Rectángulo"/>
        <xdr:cNvSpPr>
          <a:spLocks noChangeArrowheads="1"/>
        </xdr:cNvSpPr>
      </xdr:nvSpPr>
      <xdr:spPr bwMode="auto">
        <a:xfrm>
          <a:off x="16887825" y="17506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219075</xdr:rowOff>
    </xdr:from>
    <xdr:to>
      <xdr:col>12</xdr:col>
      <xdr:colOff>0</xdr:colOff>
      <xdr:row>71</xdr:row>
      <xdr:rowOff>659606</xdr:rowOff>
    </xdr:to>
    <xdr:sp macro="" textlink="">
      <xdr:nvSpPr>
        <xdr:cNvPr id="189" name="2 Rectángulo"/>
        <xdr:cNvSpPr>
          <a:spLocks noChangeArrowheads="1"/>
        </xdr:cNvSpPr>
      </xdr:nvSpPr>
      <xdr:spPr bwMode="auto">
        <a:xfrm>
          <a:off x="16887825" y="18535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219075</xdr:rowOff>
    </xdr:from>
    <xdr:to>
      <xdr:col>12</xdr:col>
      <xdr:colOff>0</xdr:colOff>
      <xdr:row>160</xdr:row>
      <xdr:rowOff>666009</xdr:rowOff>
    </xdr:to>
    <xdr:sp macro="" textlink="">
      <xdr:nvSpPr>
        <xdr:cNvPr id="190" name="2 Rectángulo"/>
        <xdr:cNvSpPr>
          <a:spLocks noChangeArrowheads="1"/>
        </xdr:cNvSpPr>
      </xdr:nvSpPr>
      <xdr:spPr bwMode="auto">
        <a:xfrm>
          <a:off x="16887825" y="43224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161</xdr:row>
      <xdr:rowOff>219075</xdr:rowOff>
    </xdr:from>
    <xdr:to>
      <xdr:col>12</xdr:col>
      <xdr:colOff>0</xdr:colOff>
      <xdr:row>161</xdr:row>
      <xdr:rowOff>666009</xdr:rowOff>
    </xdr:to>
    <xdr:sp macro="" textlink="">
      <xdr:nvSpPr>
        <xdr:cNvPr id="191" name="2 Rectángulo"/>
        <xdr:cNvSpPr>
          <a:spLocks noChangeArrowheads="1"/>
        </xdr:cNvSpPr>
      </xdr:nvSpPr>
      <xdr:spPr bwMode="auto">
        <a:xfrm>
          <a:off x="16887825" y="44253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219075</xdr:rowOff>
    </xdr:from>
    <xdr:to>
      <xdr:col>12</xdr:col>
      <xdr:colOff>0</xdr:colOff>
      <xdr:row>160</xdr:row>
      <xdr:rowOff>666009</xdr:rowOff>
    </xdr:to>
    <xdr:sp macro="" textlink="">
      <xdr:nvSpPr>
        <xdr:cNvPr id="192" name="2 Rectángulo"/>
        <xdr:cNvSpPr>
          <a:spLocks noChangeArrowheads="1"/>
        </xdr:cNvSpPr>
      </xdr:nvSpPr>
      <xdr:spPr bwMode="auto">
        <a:xfrm>
          <a:off x="16887825" y="43224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161</xdr:row>
      <xdr:rowOff>219075</xdr:rowOff>
    </xdr:from>
    <xdr:to>
      <xdr:col>12</xdr:col>
      <xdr:colOff>0</xdr:colOff>
      <xdr:row>161</xdr:row>
      <xdr:rowOff>666009</xdr:rowOff>
    </xdr:to>
    <xdr:sp macro="" textlink="">
      <xdr:nvSpPr>
        <xdr:cNvPr id="193" name="2 Rectángulo"/>
        <xdr:cNvSpPr>
          <a:spLocks noChangeArrowheads="1"/>
        </xdr:cNvSpPr>
      </xdr:nvSpPr>
      <xdr:spPr bwMode="auto">
        <a:xfrm>
          <a:off x="16887825" y="44253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170</xdr:row>
      <xdr:rowOff>219075</xdr:rowOff>
    </xdr:from>
    <xdr:to>
      <xdr:col>12</xdr:col>
      <xdr:colOff>0</xdr:colOff>
      <xdr:row>170</xdr:row>
      <xdr:rowOff>666009</xdr:rowOff>
    </xdr:to>
    <xdr:sp macro="" textlink="">
      <xdr:nvSpPr>
        <xdr:cNvPr id="194" name="2 Rectángulo"/>
        <xdr:cNvSpPr>
          <a:spLocks noChangeArrowheads="1"/>
        </xdr:cNvSpPr>
      </xdr:nvSpPr>
      <xdr:spPr bwMode="auto">
        <a:xfrm>
          <a:off x="16887825" y="45281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219075</xdr:rowOff>
    </xdr:from>
    <xdr:to>
      <xdr:col>12</xdr:col>
      <xdr:colOff>0</xdr:colOff>
      <xdr:row>175</xdr:row>
      <xdr:rowOff>666009</xdr:rowOff>
    </xdr:to>
    <xdr:sp macro="" textlink="">
      <xdr:nvSpPr>
        <xdr:cNvPr id="195" name="2 Rectángulo"/>
        <xdr:cNvSpPr>
          <a:spLocks noChangeArrowheads="1"/>
        </xdr:cNvSpPr>
      </xdr:nvSpPr>
      <xdr:spPr bwMode="auto">
        <a:xfrm>
          <a:off x="16887825" y="50425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174</xdr:row>
      <xdr:rowOff>219075</xdr:rowOff>
    </xdr:from>
    <xdr:to>
      <xdr:col>12</xdr:col>
      <xdr:colOff>0</xdr:colOff>
      <xdr:row>174</xdr:row>
      <xdr:rowOff>666009</xdr:rowOff>
    </xdr:to>
    <xdr:sp macro="" textlink="">
      <xdr:nvSpPr>
        <xdr:cNvPr id="196" name="2 Rectángulo"/>
        <xdr:cNvSpPr>
          <a:spLocks noChangeArrowheads="1"/>
        </xdr:cNvSpPr>
      </xdr:nvSpPr>
      <xdr:spPr bwMode="auto">
        <a:xfrm>
          <a:off x="16887825" y="49396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173</xdr:row>
      <xdr:rowOff>219075</xdr:rowOff>
    </xdr:from>
    <xdr:to>
      <xdr:col>12</xdr:col>
      <xdr:colOff>0</xdr:colOff>
      <xdr:row>173</xdr:row>
      <xdr:rowOff>666009</xdr:rowOff>
    </xdr:to>
    <xdr:sp macro="" textlink="">
      <xdr:nvSpPr>
        <xdr:cNvPr id="197" name="2 Rectángulo"/>
        <xdr:cNvSpPr>
          <a:spLocks noChangeArrowheads="1"/>
        </xdr:cNvSpPr>
      </xdr:nvSpPr>
      <xdr:spPr bwMode="auto">
        <a:xfrm>
          <a:off x="16887825" y="48367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172</xdr:row>
      <xdr:rowOff>219075</xdr:rowOff>
    </xdr:from>
    <xdr:to>
      <xdr:col>12</xdr:col>
      <xdr:colOff>0</xdr:colOff>
      <xdr:row>172</xdr:row>
      <xdr:rowOff>666009</xdr:rowOff>
    </xdr:to>
    <xdr:sp macro="" textlink="">
      <xdr:nvSpPr>
        <xdr:cNvPr id="198" name="2 Rectángulo"/>
        <xdr:cNvSpPr>
          <a:spLocks noChangeArrowheads="1"/>
        </xdr:cNvSpPr>
      </xdr:nvSpPr>
      <xdr:spPr bwMode="auto">
        <a:xfrm>
          <a:off x="16887825" y="47339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171</xdr:row>
      <xdr:rowOff>219075</xdr:rowOff>
    </xdr:from>
    <xdr:to>
      <xdr:col>12</xdr:col>
      <xdr:colOff>0</xdr:colOff>
      <xdr:row>171</xdr:row>
      <xdr:rowOff>666009</xdr:rowOff>
    </xdr:to>
    <xdr:sp macro="" textlink="">
      <xdr:nvSpPr>
        <xdr:cNvPr id="199" name="2 Rectángulo"/>
        <xdr:cNvSpPr>
          <a:spLocks noChangeArrowheads="1"/>
        </xdr:cNvSpPr>
      </xdr:nvSpPr>
      <xdr:spPr bwMode="auto">
        <a:xfrm>
          <a:off x="16887825" y="46310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170</xdr:row>
      <xdr:rowOff>219075</xdr:rowOff>
    </xdr:from>
    <xdr:to>
      <xdr:col>12</xdr:col>
      <xdr:colOff>0</xdr:colOff>
      <xdr:row>170</xdr:row>
      <xdr:rowOff>666009</xdr:rowOff>
    </xdr:to>
    <xdr:sp macro="" textlink="">
      <xdr:nvSpPr>
        <xdr:cNvPr id="200" name="2 Rectángulo"/>
        <xdr:cNvSpPr>
          <a:spLocks noChangeArrowheads="1"/>
        </xdr:cNvSpPr>
      </xdr:nvSpPr>
      <xdr:spPr bwMode="auto">
        <a:xfrm>
          <a:off x="16887825" y="45281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219075</xdr:rowOff>
    </xdr:from>
    <xdr:to>
      <xdr:col>12</xdr:col>
      <xdr:colOff>0</xdr:colOff>
      <xdr:row>175</xdr:row>
      <xdr:rowOff>666009</xdr:rowOff>
    </xdr:to>
    <xdr:sp macro="" textlink="">
      <xdr:nvSpPr>
        <xdr:cNvPr id="201" name="2 Rectángulo"/>
        <xdr:cNvSpPr>
          <a:spLocks noChangeArrowheads="1"/>
        </xdr:cNvSpPr>
      </xdr:nvSpPr>
      <xdr:spPr bwMode="auto">
        <a:xfrm>
          <a:off x="16887825" y="50425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174</xdr:row>
      <xdr:rowOff>219075</xdr:rowOff>
    </xdr:from>
    <xdr:to>
      <xdr:col>12</xdr:col>
      <xdr:colOff>0</xdr:colOff>
      <xdr:row>174</xdr:row>
      <xdr:rowOff>666009</xdr:rowOff>
    </xdr:to>
    <xdr:sp macro="" textlink="">
      <xdr:nvSpPr>
        <xdr:cNvPr id="202" name="2 Rectángulo"/>
        <xdr:cNvSpPr>
          <a:spLocks noChangeArrowheads="1"/>
        </xdr:cNvSpPr>
      </xdr:nvSpPr>
      <xdr:spPr bwMode="auto">
        <a:xfrm>
          <a:off x="16887825" y="49396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173</xdr:row>
      <xdr:rowOff>219075</xdr:rowOff>
    </xdr:from>
    <xdr:to>
      <xdr:col>12</xdr:col>
      <xdr:colOff>0</xdr:colOff>
      <xdr:row>173</xdr:row>
      <xdr:rowOff>666009</xdr:rowOff>
    </xdr:to>
    <xdr:sp macro="" textlink="">
      <xdr:nvSpPr>
        <xdr:cNvPr id="203" name="2 Rectángulo"/>
        <xdr:cNvSpPr>
          <a:spLocks noChangeArrowheads="1"/>
        </xdr:cNvSpPr>
      </xdr:nvSpPr>
      <xdr:spPr bwMode="auto">
        <a:xfrm>
          <a:off x="16887825" y="48367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172</xdr:row>
      <xdr:rowOff>219075</xdr:rowOff>
    </xdr:from>
    <xdr:to>
      <xdr:col>12</xdr:col>
      <xdr:colOff>0</xdr:colOff>
      <xdr:row>172</xdr:row>
      <xdr:rowOff>666009</xdr:rowOff>
    </xdr:to>
    <xdr:sp macro="" textlink="">
      <xdr:nvSpPr>
        <xdr:cNvPr id="204" name="2 Rectángulo"/>
        <xdr:cNvSpPr>
          <a:spLocks noChangeArrowheads="1"/>
        </xdr:cNvSpPr>
      </xdr:nvSpPr>
      <xdr:spPr bwMode="auto">
        <a:xfrm>
          <a:off x="16887825" y="47339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171</xdr:row>
      <xdr:rowOff>219075</xdr:rowOff>
    </xdr:from>
    <xdr:to>
      <xdr:col>12</xdr:col>
      <xdr:colOff>0</xdr:colOff>
      <xdr:row>171</xdr:row>
      <xdr:rowOff>666009</xdr:rowOff>
    </xdr:to>
    <xdr:sp macro="" textlink="">
      <xdr:nvSpPr>
        <xdr:cNvPr id="205" name="2 Rectángulo"/>
        <xdr:cNvSpPr>
          <a:spLocks noChangeArrowheads="1"/>
        </xdr:cNvSpPr>
      </xdr:nvSpPr>
      <xdr:spPr bwMode="auto">
        <a:xfrm>
          <a:off x="16887825" y="46310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133</xdr:row>
      <xdr:rowOff>219075</xdr:rowOff>
    </xdr:from>
    <xdr:to>
      <xdr:col>12</xdr:col>
      <xdr:colOff>0</xdr:colOff>
      <xdr:row>133</xdr:row>
      <xdr:rowOff>666009</xdr:rowOff>
    </xdr:to>
    <xdr:sp macro="" textlink="">
      <xdr:nvSpPr>
        <xdr:cNvPr id="206" name="2 Rectángulo"/>
        <xdr:cNvSpPr>
          <a:spLocks noChangeArrowheads="1"/>
        </xdr:cNvSpPr>
      </xdr:nvSpPr>
      <xdr:spPr bwMode="auto">
        <a:xfrm>
          <a:off x="16887825" y="37052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138</xdr:row>
      <xdr:rowOff>219075</xdr:rowOff>
    </xdr:from>
    <xdr:to>
      <xdr:col>12</xdr:col>
      <xdr:colOff>0</xdr:colOff>
      <xdr:row>138</xdr:row>
      <xdr:rowOff>666009</xdr:rowOff>
    </xdr:to>
    <xdr:sp macro="" textlink="">
      <xdr:nvSpPr>
        <xdr:cNvPr id="207" name="2 Rectángulo"/>
        <xdr:cNvSpPr>
          <a:spLocks noChangeArrowheads="1"/>
        </xdr:cNvSpPr>
      </xdr:nvSpPr>
      <xdr:spPr bwMode="auto">
        <a:xfrm>
          <a:off x="16887825" y="42195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137</xdr:row>
      <xdr:rowOff>219075</xdr:rowOff>
    </xdr:from>
    <xdr:to>
      <xdr:col>12</xdr:col>
      <xdr:colOff>0</xdr:colOff>
      <xdr:row>137</xdr:row>
      <xdr:rowOff>666009</xdr:rowOff>
    </xdr:to>
    <xdr:sp macro="" textlink="">
      <xdr:nvSpPr>
        <xdr:cNvPr id="208" name="2 Rectángulo"/>
        <xdr:cNvSpPr>
          <a:spLocks noChangeArrowheads="1"/>
        </xdr:cNvSpPr>
      </xdr:nvSpPr>
      <xdr:spPr bwMode="auto">
        <a:xfrm>
          <a:off x="16887825" y="41167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136</xdr:row>
      <xdr:rowOff>219075</xdr:rowOff>
    </xdr:from>
    <xdr:to>
      <xdr:col>12</xdr:col>
      <xdr:colOff>0</xdr:colOff>
      <xdr:row>136</xdr:row>
      <xdr:rowOff>666009</xdr:rowOff>
    </xdr:to>
    <xdr:sp macro="" textlink="">
      <xdr:nvSpPr>
        <xdr:cNvPr id="209" name="2 Rectángulo"/>
        <xdr:cNvSpPr>
          <a:spLocks noChangeArrowheads="1"/>
        </xdr:cNvSpPr>
      </xdr:nvSpPr>
      <xdr:spPr bwMode="auto">
        <a:xfrm>
          <a:off x="16887825" y="40138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135</xdr:row>
      <xdr:rowOff>219075</xdr:rowOff>
    </xdr:from>
    <xdr:to>
      <xdr:col>12</xdr:col>
      <xdr:colOff>0</xdr:colOff>
      <xdr:row>135</xdr:row>
      <xdr:rowOff>666009</xdr:rowOff>
    </xdr:to>
    <xdr:sp macro="" textlink="">
      <xdr:nvSpPr>
        <xdr:cNvPr id="210" name="2 Rectángulo"/>
        <xdr:cNvSpPr>
          <a:spLocks noChangeArrowheads="1"/>
        </xdr:cNvSpPr>
      </xdr:nvSpPr>
      <xdr:spPr bwMode="auto">
        <a:xfrm>
          <a:off x="16887825" y="39109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134</xdr:row>
      <xdr:rowOff>219075</xdr:rowOff>
    </xdr:from>
    <xdr:to>
      <xdr:col>12</xdr:col>
      <xdr:colOff>0</xdr:colOff>
      <xdr:row>134</xdr:row>
      <xdr:rowOff>666009</xdr:rowOff>
    </xdr:to>
    <xdr:sp macro="" textlink="">
      <xdr:nvSpPr>
        <xdr:cNvPr id="211" name="2 Rectángulo"/>
        <xdr:cNvSpPr>
          <a:spLocks noChangeArrowheads="1"/>
        </xdr:cNvSpPr>
      </xdr:nvSpPr>
      <xdr:spPr bwMode="auto">
        <a:xfrm>
          <a:off x="16887825" y="38080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133</xdr:row>
      <xdr:rowOff>219075</xdr:rowOff>
    </xdr:from>
    <xdr:to>
      <xdr:col>12</xdr:col>
      <xdr:colOff>0</xdr:colOff>
      <xdr:row>133</xdr:row>
      <xdr:rowOff>666009</xdr:rowOff>
    </xdr:to>
    <xdr:sp macro="" textlink="">
      <xdr:nvSpPr>
        <xdr:cNvPr id="212" name="2 Rectángulo"/>
        <xdr:cNvSpPr>
          <a:spLocks noChangeArrowheads="1"/>
        </xdr:cNvSpPr>
      </xdr:nvSpPr>
      <xdr:spPr bwMode="auto">
        <a:xfrm>
          <a:off x="16887825" y="37052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138</xdr:row>
      <xdr:rowOff>219075</xdr:rowOff>
    </xdr:from>
    <xdr:to>
      <xdr:col>12</xdr:col>
      <xdr:colOff>0</xdr:colOff>
      <xdr:row>138</xdr:row>
      <xdr:rowOff>666009</xdr:rowOff>
    </xdr:to>
    <xdr:sp macro="" textlink="">
      <xdr:nvSpPr>
        <xdr:cNvPr id="213" name="2 Rectángulo"/>
        <xdr:cNvSpPr>
          <a:spLocks noChangeArrowheads="1"/>
        </xdr:cNvSpPr>
      </xdr:nvSpPr>
      <xdr:spPr bwMode="auto">
        <a:xfrm>
          <a:off x="16887825" y="42195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137</xdr:row>
      <xdr:rowOff>219075</xdr:rowOff>
    </xdr:from>
    <xdr:to>
      <xdr:col>12</xdr:col>
      <xdr:colOff>0</xdr:colOff>
      <xdr:row>137</xdr:row>
      <xdr:rowOff>666009</xdr:rowOff>
    </xdr:to>
    <xdr:sp macro="" textlink="">
      <xdr:nvSpPr>
        <xdr:cNvPr id="214" name="2 Rectángulo"/>
        <xdr:cNvSpPr>
          <a:spLocks noChangeArrowheads="1"/>
        </xdr:cNvSpPr>
      </xdr:nvSpPr>
      <xdr:spPr bwMode="auto">
        <a:xfrm>
          <a:off x="16887825" y="41167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136</xdr:row>
      <xdr:rowOff>219075</xdr:rowOff>
    </xdr:from>
    <xdr:to>
      <xdr:col>12</xdr:col>
      <xdr:colOff>0</xdr:colOff>
      <xdr:row>136</xdr:row>
      <xdr:rowOff>666009</xdr:rowOff>
    </xdr:to>
    <xdr:sp macro="" textlink="">
      <xdr:nvSpPr>
        <xdr:cNvPr id="215" name="2 Rectángulo"/>
        <xdr:cNvSpPr>
          <a:spLocks noChangeArrowheads="1"/>
        </xdr:cNvSpPr>
      </xdr:nvSpPr>
      <xdr:spPr bwMode="auto">
        <a:xfrm>
          <a:off x="16887825" y="40138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135</xdr:row>
      <xdr:rowOff>219075</xdr:rowOff>
    </xdr:from>
    <xdr:to>
      <xdr:col>12</xdr:col>
      <xdr:colOff>0</xdr:colOff>
      <xdr:row>135</xdr:row>
      <xdr:rowOff>666009</xdr:rowOff>
    </xdr:to>
    <xdr:sp macro="" textlink="">
      <xdr:nvSpPr>
        <xdr:cNvPr id="216" name="2 Rectángulo"/>
        <xdr:cNvSpPr>
          <a:spLocks noChangeArrowheads="1"/>
        </xdr:cNvSpPr>
      </xdr:nvSpPr>
      <xdr:spPr bwMode="auto">
        <a:xfrm>
          <a:off x="16887825" y="39109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134</xdr:row>
      <xdr:rowOff>219075</xdr:rowOff>
    </xdr:from>
    <xdr:to>
      <xdr:col>12</xdr:col>
      <xdr:colOff>0</xdr:colOff>
      <xdr:row>134</xdr:row>
      <xdr:rowOff>666009</xdr:rowOff>
    </xdr:to>
    <xdr:sp macro="" textlink="">
      <xdr:nvSpPr>
        <xdr:cNvPr id="217" name="2 Rectángulo"/>
        <xdr:cNvSpPr>
          <a:spLocks noChangeArrowheads="1"/>
        </xdr:cNvSpPr>
      </xdr:nvSpPr>
      <xdr:spPr bwMode="auto">
        <a:xfrm>
          <a:off x="16887825" y="38080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1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219075</xdr:rowOff>
    </xdr:from>
    <xdr:to>
      <xdr:col>12</xdr:col>
      <xdr:colOff>0</xdr:colOff>
      <xdr:row>21</xdr:row>
      <xdr:rowOff>659606</xdr:rowOff>
    </xdr:to>
    <xdr:sp macro="" textlink="">
      <xdr:nvSpPr>
        <xdr:cNvPr id="220" name="2 Rectángulo"/>
        <xdr:cNvSpPr>
          <a:spLocks noChangeArrowheads="1"/>
        </xdr:cNvSpPr>
      </xdr:nvSpPr>
      <xdr:spPr bwMode="auto">
        <a:xfrm>
          <a:off x="16887825" y="13011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</xdr:row>
      <xdr:rowOff>219075</xdr:rowOff>
    </xdr:from>
    <xdr:to>
      <xdr:col>12</xdr:col>
      <xdr:colOff>0</xdr:colOff>
      <xdr:row>16</xdr:row>
      <xdr:rowOff>659606</xdr:rowOff>
    </xdr:to>
    <xdr:sp macro="" textlink="">
      <xdr:nvSpPr>
        <xdr:cNvPr id="221" name="2 Rectángulo"/>
        <xdr:cNvSpPr>
          <a:spLocks noChangeArrowheads="1"/>
        </xdr:cNvSpPr>
      </xdr:nvSpPr>
      <xdr:spPr bwMode="auto">
        <a:xfrm>
          <a:off x="16887825" y="7867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2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2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2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2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2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2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3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3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3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219075</xdr:rowOff>
    </xdr:from>
    <xdr:to>
      <xdr:col>12</xdr:col>
      <xdr:colOff>0</xdr:colOff>
      <xdr:row>14</xdr:row>
      <xdr:rowOff>659606</xdr:rowOff>
    </xdr:to>
    <xdr:sp macro="" textlink="">
      <xdr:nvSpPr>
        <xdr:cNvPr id="233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3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219075</xdr:rowOff>
    </xdr:from>
    <xdr:to>
      <xdr:col>12</xdr:col>
      <xdr:colOff>0</xdr:colOff>
      <xdr:row>15</xdr:row>
      <xdr:rowOff>659606</xdr:rowOff>
    </xdr:to>
    <xdr:sp macro="" textlink="">
      <xdr:nvSpPr>
        <xdr:cNvPr id="235" name="2 Rectángulo"/>
        <xdr:cNvSpPr>
          <a:spLocks noChangeArrowheads="1"/>
        </xdr:cNvSpPr>
      </xdr:nvSpPr>
      <xdr:spPr bwMode="auto">
        <a:xfrm>
          <a:off x="16887825" y="6838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</xdr:row>
      <xdr:rowOff>219075</xdr:rowOff>
    </xdr:from>
    <xdr:to>
      <xdr:col>12</xdr:col>
      <xdr:colOff>0</xdr:colOff>
      <xdr:row>17</xdr:row>
      <xdr:rowOff>659606</xdr:rowOff>
    </xdr:to>
    <xdr:sp macro="" textlink="">
      <xdr:nvSpPr>
        <xdr:cNvPr id="236" name="2 Rectángulo"/>
        <xdr:cNvSpPr>
          <a:spLocks noChangeArrowheads="1"/>
        </xdr:cNvSpPr>
      </xdr:nvSpPr>
      <xdr:spPr bwMode="auto">
        <a:xfrm>
          <a:off x="16887825" y="8896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14</xdr:row>
      <xdr:rowOff>0</xdr:rowOff>
    </xdr:from>
    <xdr:ext cx="0" cy="440531"/>
    <xdr:sp macro="" textlink="">
      <xdr:nvSpPr>
        <xdr:cNvPr id="2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14</xdr:row>
      <xdr:rowOff>0</xdr:rowOff>
    </xdr:from>
    <xdr:ext cx="0" cy="440531"/>
    <xdr:sp macro="" textlink="">
      <xdr:nvSpPr>
        <xdr:cNvPr id="2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14</xdr:row>
      <xdr:rowOff>219075</xdr:rowOff>
    </xdr:from>
    <xdr:ext cx="0" cy="440531"/>
    <xdr:sp macro="" textlink="">
      <xdr:nvSpPr>
        <xdr:cNvPr id="240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41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42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43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44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45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46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47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48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49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50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51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52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219075</xdr:rowOff>
    </xdr:from>
    <xdr:ext cx="0" cy="440531"/>
    <xdr:sp macro="" textlink="">
      <xdr:nvSpPr>
        <xdr:cNvPr id="253" name="2 Rectángulo"/>
        <xdr:cNvSpPr>
          <a:spLocks noChangeArrowheads="1"/>
        </xdr:cNvSpPr>
      </xdr:nvSpPr>
      <xdr:spPr bwMode="auto">
        <a:xfrm>
          <a:off x="16887825" y="6838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54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55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56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57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219075</xdr:rowOff>
    </xdr:from>
    <xdr:ext cx="0" cy="440531"/>
    <xdr:sp macro="" textlink="">
      <xdr:nvSpPr>
        <xdr:cNvPr id="258" name="2 Rectángulo"/>
        <xdr:cNvSpPr>
          <a:spLocks noChangeArrowheads="1"/>
        </xdr:cNvSpPr>
      </xdr:nvSpPr>
      <xdr:spPr bwMode="auto">
        <a:xfrm>
          <a:off x="16887825" y="6838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219075</xdr:rowOff>
    </xdr:from>
    <xdr:to>
      <xdr:col>12</xdr:col>
      <xdr:colOff>0</xdr:colOff>
      <xdr:row>21</xdr:row>
      <xdr:rowOff>659606</xdr:rowOff>
    </xdr:to>
    <xdr:sp macro="" textlink="">
      <xdr:nvSpPr>
        <xdr:cNvPr id="260" name="2 Rectángulo"/>
        <xdr:cNvSpPr>
          <a:spLocks noChangeArrowheads="1"/>
        </xdr:cNvSpPr>
      </xdr:nvSpPr>
      <xdr:spPr bwMode="auto">
        <a:xfrm>
          <a:off x="16887825" y="13011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</xdr:row>
      <xdr:rowOff>219075</xdr:rowOff>
    </xdr:from>
    <xdr:to>
      <xdr:col>12</xdr:col>
      <xdr:colOff>0</xdr:colOff>
      <xdr:row>16</xdr:row>
      <xdr:rowOff>659606</xdr:rowOff>
    </xdr:to>
    <xdr:sp macro="" textlink="">
      <xdr:nvSpPr>
        <xdr:cNvPr id="261" name="2 Rectángulo"/>
        <xdr:cNvSpPr>
          <a:spLocks noChangeArrowheads="1"/>
        </xdr:cNvSpPr>
      </xdr:nvSpPr>
      <xdr:spPr bwMode="auto">
        <a:xfrm>
          <a:off x="16887825" y="7867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219075</xdr:rowOff>
    </xdr:from>
    <xdr:to>
      <xdr:col>12</xdr:col>
      <xdr:colOff>0</xdr:colOff>
      <xdr:row>14</xdr:row>
      <xdr:rowOff>659606</xdr:rowOff>
    </xdr:to>
    <xdr:sp macro="" textlink="">
      <xdr:nvSpPr>
        <xdr:cNvPr id="273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219075</xdr:rowOff>
    </xdr:from>
    <xdr:to>
      <xdr:col>12</xdr:col>
      <xdr:colOff>0</xdr:colOff>
      <xdr:row>15</xdr:row>
      <xdr:rowOff>659606</xdr:rowOff>
    </xdr:to>
    <xdr:sp macro="" textlink="">
      <xdr:nvSpPr>
        <xdr:cNvPr id="275" name="2 Rectángulo"/>
        <xdr:cNvSpPr>
          <a:spLocks noChangeArrowheads="1"/>
        </xdr:cNvSpPr>
      </xdr:nvSpPr>
      <xdr:spPr bwMode="auto">
        <a:xfrm>
          <a:off x="16887825" y="6838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</xdr:row>
      <xdr:rowOff>219075</xdr:rowOff>
    </xdr:from>
    <xdr:to>
      <xdr:col>12</xdr:col>
      <xdr:colOff>0</xdr:colOff>
      <xdr:row>17</xdr:row>
      <xdr:rowOff>659606</xdr:rowOff>
    </xdr:to>
    <xdr:sp macro="" textlink="">
      <xdr:nvSpPr>
        <xdr:cNvPr id="276" name="2 Rectángulo"/>
        <xdr:cNvSpPr>
          <a:spLocks noChangeArrowheads="1"/>
        </xdr:cNvSpPr>
      </xdr:nvSpPr>
      <xdr:spPr bwMode="auto">
        <a:xfrm>
          <a:off x="16887825" y="8896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0</xdr:colOff>
      <xdr:row>14</xdr:row>
      <xdr:rowOff>440531</xdr:rowOff>
    </xdr:to>
    <xdr:sp macro="" textlink="">
      <xdr:nvSpPr>
        <xdr:cNvPr id="2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14</xdr:row>
      <xdr:rowOff>0</xdr:rowOff>
    </xdr:from>
    <xdr:ext cx="0" cy="440531"/>
    <xdr:sp macro="" textlink="">
      <xdr:nvSpPr>
        <xdr:cNvPr id="2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14</xdr:row>
      <xdr:rowOff>0</xdr:rowOff>
    </xdr:from>
    <xdr:ext cx="0" cy="440531"/>
    <xdr:sp macro="" textlink="">
      <xdr:nvSpPr>
        <xdr:cNvPr id="2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14</xdr:row>
      <xdr:rowOff>219075</xdr:rowOff>
    </xdr:from>
    <xdr:ext cx="0" cy="440531"/>
    <xdr:sp macro="" textlink="">
      <xdr:nvSpPr>
        <xdr:cNvPr id="280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81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82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83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84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85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86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87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88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89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90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91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92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219075</xdr:rowOff>
    </xdr:from>
    <xdr:ext cx="0" cy="440531"/>
    <xdr:sp macro="" textlink="">
      <xdr:nvSpPr>
        <xdr:cNvPr id="293" name="2 Rectángulo"/>
        <xdr:cNvSpPr>
          <a:spLocks noChangeArrowheads="1"/>
        </xdr:cNvSpPr>
      </xdr:nvSpPr>
      <xdr:spPr bwMode="auto">
        <a:xfrm>
          <a:off x="16887825" y="6838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94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95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96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0</xdr:rowOff>
    </xdr:from>
    <xdr:ext cx="0" cy="440531"/>
    <xdr:sp macro="" textlink="">
      <xdr:nvSpPr>
        <xdr:cNvPr id="297" name="2 Rectángulo"/>
        <xdr:cNvSpPr>
          <a:spLocks noChangeArrowheads="1"/>
        </xdr:cNvSpPr>
      </xdr:nvSpPr>
      <xdr:spPr bwMode="auto">
        <a:xfrm>
          <a:off x="16887825" y="661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15</xdr:row>
      <xdr:rowOff>219075</xdr:rowOff>
    </xdr:from>
    <xdr:ext cx="0" cy="440531"/>
    <xdr:sp macro="" textlink="">
      <xdr:nvSpPr>
        <xdr:cNvPr id="298" name="2 Rectángulo"/>
        <xdr:cNvSpPr>
          <a:spLocks noChangeArrowheads="1"/>
        </xdr:cNvSpPr>
      </xdr:nvSpPr>
      <xdr:spPr bwMode="auto">
        <a:xfrm>
          <a:off x="16887825" y="6838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31</xdr:row>
      <xdr:rowOff>0</xdr:rowOff>
    </xdr:from>
    <xdr:to>
      <xdr:col>12</xdr:col>
      <xdr:colOff>0</xdr:colOff>
      <xdr:row>33</xdr:row>
      <xdr:rowOff>11023</xdr:rowOff>
    </xdr:to>
    <xdr:sp macro="" textlink="">
      <xdr:nvSpPr>
        <xdr:cNvPr id="299" name="2 Rectángulo"/>
        <xdr:cNvSpPr>
          <a:spLocks noChangeArrowheads="1"/>
        </xdr:cNvSpPr>
      </xdr:nvSpPr>
      <xdr:spPr bwMode="auto">
        <a:xfrm>
          <a:off x="16887825" y="14011275"/>
          <a:ext cx="0" cy="253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31</xdr:row>
      <xdr:rowOff>219075</xdr:rowOff>
    </xdr:from>
    <xdr:to>
      <xdr:col>12</xdr:col>
      <xdr:colOff>0</xdr:colOff>
      <xdr:row>32</xdr:row>
      <xdr:rowOff>440531</xdr:rowOff>
    </xdr:to>
    <xdr:sp macro="" textlink="">
      <xdr:nvSpPr>
        <xdr:cNvPr id="300" name="2 Rectángulo"/>
        <xdr:cNvSpPr>
          <a:spLocks noChangeArrowheads="1"/>
        </xdr:cNvSpPr>
      </xdr:nvSpPr>
      <xdr:spPr bwMode="auto">
        <a:xfrm>
          <a:off x="16887825" y="14230350"/>
          <a:ext cx="0" cy="1440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42</xdr:row>
      <xdr:rowOff>219075</xdr:rowOff>
    </xdr:from>
    <xdr:to>
      <xdr:col>12</xdr:col>
      <xdr:colOff>0</xdr:colOff>
      <xdr:row>42</xdr:row>
      <xdr:rowOff>659606</xdr:rowOff>
    </xdr:to>
    <xdr:sp macro="" textlink="">
      <xdr:nvSpPr>
        <xdr:cNvPr id="301" name="2 Rectángulo"/>
        <xdr:cNvSpPr>
          <a:spLocks noChangeArrowheads="1"/>
        </xdr:cNvSpPr>
      </xdr:nvSpPr>
      <xdr:spPr bwMode="auto">
        <a:xfrm>
          <a:off x="16887825" y="15449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43</xdr:row>
      <xdr:rowOff>219075</xdr:rowOff>
    </xdr:from>
    <xdr:to>
      <xdr:col>12</xdr:col>
      <xdr:colOff>0</xdr:colOff>
      <xdr:row>43</xdr:row>
      <xdr:rowOff>659606</xdr:rowOff>
    </xdr:to>
    <xdr:sp macro="" textlink="">
      <xdr:nvSpPr>
        <xdr:cNvPr id="302" name="2 Rectángulo"/>
        <xdr:cNvSpPr>
          <a:spLocks noChangeArrowheads="1"/>
        </xdr:cNvSpPr>
      </xdr:nvSpPr>
      <xdr:spPr bwMode="auto">
        <a:xfrm>
          <a:off x="16887825" y="16478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42</xdr:row>
      <xdr:rowOff>219075</xdr:rowOff>
    </xdr:from>
    <xdr:to>
      <xdr:col>12</xdr:col>
      <xdr:colOff>0</xdr:colOff>
      <xdr:row>42</xdr:row>
      <xdr:rowOff>659606</xdr:rowOff>
    </xdr:to>
    <xdr:sp macro="" textlink="">
      <xdr:nvSpPr>
        <xdr:cNvPr id="303" name="2 Rectángulo"/>
        <xdr:cNvSpPr>
          <a:spLocks noChangeArrowheads="1"/>
        </xdr:cNvSpPr>
      </xdr:nvSpPr>
      <xdr:spPr bwMode="auto">
        <a:xfrm>
          <a:off x="16887825" y="15449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43</xdr:row>
      <xdr:rowOff>219075</xdr:rowOff>
    </xdr:from>
    <xdr:to>
      <xdr:col>12</xdr:col>
      <xdr:colOff>0</xdr:colOff>
      <xdr:row>43</xdr:row>
      <xdr:rowOff>659606</xdr:rowOff>
    </xdr:to>
    <xdr:sp macro="" textlink="">
      <xdr:nvSpPr>
        <xdr:cNvPr id="304" name="2 Rectángulo"/>
        <xdr:cNvSpPr>
          <a:spLocks noChangeArrowheads="1"/>
        </xdr:cNvSpPr>
      </xdr:nvSpPr>
      <xdr:spPr bwMode="auto">
        <a:xfrm>
          <a:off x="16887825" y="16478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78</xdr:row>
      <xdr:rowOff>219075</xdr:rowOff>
    </xdr:from>
    <xdr:to>
      <xdr:col>12</xdr:col>
      <xdr:colOff>0</xdr:colOff>
      <xdr:row>78</xdr:row>
      <xdr:rowOff>659606</xdr:rowOff>
    </xdr:to>
    <xdr:sp macro="" textlink="">
      <xdr:nvSpPr>
        <xdr:cNvPr id="305" name="2 Rectángulo"/>
        <xdr:cNvSpPr>
          <a:spLocks noChangeArrowheads="1"/>
        </xdr:cNvSpPr>
      </xdr:nvSpPr>
      <xdr:spPr bwMode="auto">
        <a:xfrm>
          <a:off x="16887825" y="19564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82</xdr:row>
      <xdr:rowOff>219075</xdr:rowOff>
    </xdr:from>
    <xdr:to>
      <xdr:col>12</xdr:col>
      <xdr:colOff>0</xdr:colOff>
      <xdr:row>82</xdr:row>
      <xdr:rowOff>659606</xdr:rowOff>
    </xdr:to>
    <xdr:sp macro="" textlink="">
      <xdr:nvSpPr>
        <xdr:cNvPr id="306" name="2 Rectángulo"/>
        <xdr:cNvSpPr>
          <a:spLocks noChangeArrowheads="1"/>
        </xdr:cNvSpPr>
      </xdr:nvSpPr>
      <xdr:spPr bwMode="auto">
        <a:xfrm>
          <a:off x="16887825" y="24707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82</xdr:row>
      <xdr:rowOff>0</xdr:rowOff>
    </xdr:from>
    <xdr:to>
      <xdr:col>12</xdr:col>
      <xdr:colOff>0</xdr:colOff>
      <xdr:row>82</xdr:row>
      <xdr:rowOff>440531</xdr:rowOff>
    </xdr:to>
    <xdr:sp macro="" textlink="">
      <xdr:nvSpPr>
        <xdr:cNvPr id="307" name="2 Rectángulo"/>
        <xdr:cNvSpPr>
          <a:spLocks noChangeArrowheads="1"/>
        </xdr:cNvSpPr>
      </xdr:nvSpPr>
      <xdr:spPr bwMode="auto">
        <a:xfrm>
          <a:off x="16887825" y="23679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81</xdr:row>
      <xdr:rowOff>219075</xdr:rowOff>
    </xdr:from>
    <xdr:to>
      <xdr:col>12</xdr:col>
      <xdr:colOff>0</xdr:colOff>
      <xdr:row>81</xdr:row>
      <xdr:rowOff>659606</xdr:rowOff>
    </xdr:to>
    <xdr:sp macro="" textlink="">
      <xdr:nvSpPr>
        <xdr:cNvPr id="308" name="2 Rectángulo"/>
        <xdr:cNvSpPr>
          <a:spLocks noChangeArrowheads="1"/>
        </xdr:cNvSpPr>
      </xdr:nvSpPr>
      <xdr:spPr bwMode="auto">
        <a:xfrm>
          <a:off x="16887825" y="22650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80</xdr:row>
      <xdr:rowOff>219075</xdr:rowOff>
    </xdr:from>
    <xdr:to>
      <xdr:col>12</xdr:col>
      <xdr:colOff>0</xdr:colOff>
      <xdr:row>80</xdr:row>
      <xdr:rowOff>659606</xdr:rowOff>
    </xdr:to>
    <xdr:sp macro="" textlink="">
      <xdr:nvSpPr>
        <xdr:cNvPr id="309" name="2 Rectángulo"/>
        <xdr:cNvSpPr>
          <a:spLocks noChangeArrowheads="1"/>
        </xdr:cNvSpPr>
      </xdr:nvSpPr>
      <xdr:spPr bwMode="auto">
        <a:xfrm>
          <a:off x="16887825" y="21621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79</xdr:row>
      <xdr:rowOff>219075</xdr:rowOff>
    </xdr:from>
    <xdr:to>
      <xdr:col>12</xdr:col>
      <xdr:colOff>0</xdr:colOff>
      <xdr:row>79</xdr:row>
      <xdr:rowOff>659606</xdr:rowOff>
    </xdr:to>
    <xdr:sp macro="" textlink="">
      <xdr:nvSpPr>
        <xdr:cNvPr id="310" name="2 Rectángulo"/>
        <xdr:cNvSpPr>
          <a:spLocks noChangeArrowheads="1"/>
        </xdr:cNvSpPr>
      </xdr:nvSpPr>
      <xdr:spPr bwMode="auto">
        <a:xfrm>
          <a:off x="16887825" y="20593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87</xdr:row>
      <xdr:rowOff>219075</xdr:rowOff>
    </xdr:from>
    <xdr:to>
      <xdr:col>12</xdr:col>
      <xdr:colOff>0</xdr:colOff>
      <xdr:row>87</xdr:row>
      <xdr:rowOff>659606</xdr:rowOff>
    </xdr:to>
    <xdr:sp macro="" textlink="">
      <xdr:nvSpPr>
        <xdr:cNvPr id="311" name="2 Rectángulo"/>
        <xdr:cNvSpPr>
          <a:spLocks noChangeArrowheads="1"/>
        </xdr:cNvSpPr>
      </xdr:nvSpPr>
      <xdr:spPr bwMode="auto">
        <a:xfrm>
          <a:off x="16887825" y="29851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86</xdr:row>
      <xdr:rowOff>219075</xdr:rowOff>
    </xdr:from>
    <xdr:to>
      <xdr:col>12</xdr:col>
      <xdr:colOff>0</xdr:colOff>
      <xdr:row>86</xdr:row>
      <xdr:rowOff>659606</xdr:rowOff>
    </xdr:to>
    <xdr:sp macro="" textlink="">
      <xdr:nvSpPr>
        <xdr:cNvPr id="312" name="2 Rectángulo"/>
        <xdr:cNvSpPr>
          <a:spLocks noChangeArrowheads="1"/>
        </xdr:cNvSpPr>
      </xdr:nvSpPr>
      <xdr:spPr bwMode="auto">
        <a:xfrm>
          <a:off x="16887825" y="28822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84</xdr:row>
      <xdr:rowOff>219075</xdr:rowOff>
    </xdr:from>
    <xdr:to>
      <xdr:col>12</xdr:col>
      <xdr:colOff>0</xdr:colOff>
      <xdr:row>84</xdr:row>
      <xdr:rowOff>659606</xdr:rowOff>
    </xdr:to>
    <xdr:sp macro="" textlink="">
      <xdr:nvSpPr>
        <xdr:cNvPr id="313" name="2 Rectángulo"/>
        <xdr:cNvSpPr>
          <a:spLocks noChangeArrowheads="1"/>
        </xdr:cNvSpPr>
      </xdr:nvSpPr>
      <xdr:spPr bwMode="auto">
        <a:xfrm>
          <a:off x="16887825" y="26765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83</xdr:row>
      <xdr:rowOff>219075</xdr:rowOff>
    </xdr:from>
    <xdr:to>
      <xdr:col>12</xdr:col>
      <xdr:colOff>0</xdr:colOff>
      <xdr:row>83</xdr:row>
      <xdr:rowOff>659606</xdr:rowOff>
    </xdr:to>
    <xdr:sp macro="" textlink="">
      <xdr:nvSpPr>
        <xdr:cNvPr id="314" name="2 Rectángulo"/>
        <xdr:cNvSpPr>
          <a:spLocks noChangeArrowheads="1"/>
        </xdr:cNvSpPr>
      </xdr:nvSpPr>
      <xdr:spPr bwMode="auto">
        <a:xfrm>
          <a:off x="16887825" y="25736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85</xdr:row>
      <xdr:rowOff>219075</xdr:rowOff>
    </xdr:from>
    <xdr:to>
      <xdr:col>12</xdr:col>
      <xdr:colOff>0</xdr:colOff>
      <xdr:row>85</xdr:row>
      <xdr:rowOff>659606</xdr:rowOff>
    </xdr:to>
    <xdr:sp macro="" textlink="">
      <xdr:nvSpPr>
        <xdr:cNvPr id="315" name="2 Rectángulo"/>
        <xdr:cNvSpPr>
          <a:spLocks noChangeArrowheads="1"/>
        </xdr:cNvSpPr>
      </xdr:nvSpPr>
      <xdr:spPr bwMode="auto">
        <a:xfrm>
          <a:off x="16887825" y="27793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78</xdr:row>
      <xdr:rowOff>219075</xdr:rowOff>
    </xdr:from>
    <xdr:to>
      <xdr:col>12</xdr:col>
      <xdr:colOff>0</xdr:colOff>
      <xdr:row>78</xdr:row>
      <xdr:rowOff>659606</xdr:rowOff>
    </xdr:to>
    <xdr:sp macro="" textlink="">
      <xdr:nvSpPr>
        <xdr:cNvPr id="316" name="2 Rectángulo"/>
        <xdr:cNvSpPr>
          <a:spLocks noChangeArrowheads="1"/>
        </xdr:cNvSpPr>
      </xdr:nvSpPr>
      <xdr:spPr bwMode="auto">
        <a:xfrm>
          <a:off x="16887825" y="19564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82</xdr:row>
      <xdr:rowOff>219075</xdr:rowOff>
    </xdr:from>
    <xdr:to>
      <xdr:col>12</xdr:col>
      <xdr:colOff>0</xdr:colOff>
      <xdr:row>82</xdr:row>
      <xdr:rowOff>659606</xdr:rowOff>
    </xdr:to>
    <xdr:sp macro="" textlink="">
      <xdr:nvSpPr>
        <xdr:cNvPr id="317" name="2 Rectángulo"/>
        <xdr:cNvSpPr>
          <a:spLocks noChangeArrowheads="1"/>
        </xdr:cNvSpPr>
      </xdr:nvSpPr>
      <xdr:spPr bwMode="auto">
        <a:xfrm>
          <a:off x="16887825" y="24707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82</xdr:row>
      <xdr:rowOff>0</xdr:rowOff>
    </xdr:from>
    <xdr:to>
      <xdr:col>12</xdr:col>
      <xdr:colOff>0</xdr:colOff>
      <xdr:row>82</xdr:row>
      <xdr:rowOff>440531</xdr:rowOff>
    </xdr:to>
    <xdr:sp macro="" textlink="">
      <xdr:nvSpPr>
        <xdr:cNvPr id="318" name="2 Rectángulo"/>
        <xdr:cNvSpPr>
          <a:spLocks noChangeArrowheads="1"/>
        </xdr:cNvSpPr>
      </xdr:nvSpPr>
      <xdr:spPr bwMode="auto">
        <a:xfrm>
          <a:off x="16887825" y="23679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81</xdr:row>
      <xdr:rowOff>219075</xdr:rowOff>
    </xdr:from>
    <xdr:to>
      <xdr:col>12</xdr:col>
      <xdr:colOff>0</xdr:colOff>
      <xdr:row>81</xdr:row>
      <xdr:rowOff>659606</xdr:rowOff>
    </xdr:to>
    <xdr:sp macro="" textlink="">
      <xdr:nvSpPr>
        <xdr:cNvPr id="319" name="2 Rectángulo"/>
        <xdr:cNvSpPr>
          <a:spLocks noChangeArrowheads="1"/>
        </xdr:cNvSpPr>
      </xdr:nvSpPr>
      <xdr:spPr bwMode="auto">
        <a:xfrm>
          <a:off x="16887825" y="22650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80</xdr:row>
      <xdr:rowOff>219075</xdr:rowOff>
    </xdr:from>
    <xdr:to>
      <xdr:col>12</xdr:col>
      <xdr:colOff>0</xdr:colOff>
      <xdr:row>80</xdr:row>
      <xdr:rowOff>659606</xdr:rowOff>
    </xdr:to>
    <xdr:sp macro="" textlink="">
      <xdr:nvSpPr>
        <xdr:cNvPr id="320" name="2 Rectángulo"/>
        <xdr:cNvSpPr>
          <a:spLocks noChangeArrowheads="1"/>
        </xdr:cNvSpPr>
      </xdr:nvSpPr>
      <xdr:spPr bwMode="auto">
        <a:xfrm>
          <a:off x="16887825" y="21621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79</xdr:row>
      <xdr:rowOff>219075</xdr:rowOff>
    </xdr:from>
    <xdr:to>
      <xdr:col>12</xdr:col>
      <xdr:colOff>0</xdr:colOff>
      <xdr:row>79</xdr:row>
      <xdr:rowOff>659606</xdr:rowOff>
    </xdr:to>
    <xdr:sp macro="" textlink="">
      <xdr:nvSpPr>
        <xdr:cNvPr id="321" name="2 Rectángulo"/>
        <xdr:cNvSpPr>
          <a:spLocks noChangeArrowheads="1"/>
        </xdr:cNvSpPr>
      </xdr:nvSpPr>
      <xdr:spPr bwMode="auto">
        <a:xfrm>
          <a:off x="16887825" y="20593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87</xdr:row>
      <xdr:rowOff>219075</xdr:rowOff>
    </xdr:from>
    <xdr:to>
      <xdr:col>12</xdr:col>
      <xdr:colOff>0</xdr:colOff>
      <xdr:row>87</xdr:row>
      <xdr:rowOff>659606</xdr:rowOff>
    </xdr:to>
    <xdr:sp macro="" textlink="">
      <xdr:nvSpPr>
        <xdr:cNvPr id="322" name="2 Rectángulo"/>
        <xdr:cNvSpPr>
          <a:spLocks noChangeArrowheads="1"/>
        </xdr:cNvSpPr>
      </xdr:nvSpPr>
      <xdr:spPr bwMode="auto">
        <a:xfrm>
          <a:off x="16887825" y="29851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86</xdr:row>
      <xdr:rowOff>219075</xdr:rowOff>
    </xdr:from>
    <xdr:to>
      <xdr:col>12</xdr:col>
      <xdr:colOff>0</xdr:colOff>
      <xdr:row>86</xdr:row>
      <xdr:rowOff>659606</xdr:rowOff>
    </xdr:to>
    <xdr:sp macro="" textlink="">
      <xdr:nvSpPr>
        <xdr:cNvPr id="323" name="2 Rectángulo"/>
        <xdr:cNvSpPr>
          <a:spLocks noChangeArrowheads="1"/>
        </xdr:cNvSpPr>
      </xdr:nvSpPr>
      <xdr:spPr bwMode="auto">
        <a:xfrm>
          <a:off x="16887825" y="28822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84</xdr:row>
      <xdr:rowOff>219075</xdr:rowOff>
    </xdr:from>
    <xdr:to>
      <xdr:col>12</xdr:col>
      <xdr:colOff>0</xdr:colOff>
      <xdr:row>84</xdr:row>
      <xdr:rowOff>659606</xdr:rowOff>
    </xdr:to>
    <xdr:sp macro="" textlink="">
      <xdr:nvSpPr>
        <xdr:cNvPr id="324" name="2 Rectángulo"/>
        <xdr:cNvSpPr>
          <a:spLocks noChangeArrowheads="1"/>
        </xdr:cNvSpPr>
      </xdr:nvSpPr>
      <xdr:spPr bwMode="auto">
        <a:xfrm>
          <a:off x="16887825" y="26765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83</xdr:row>
      <xdr:rowOff>219075</xdr:rowOff>
    </xdr:from>
    <xdr:to>
      <xdr:col>12</xdr:col>
      <xdr:colOff>0</xdr:colOff>
      <xdr:row>83</xdr:row>
      <xdr:rowOff>659606</xdr:rowOff>
    </xdr:to>
    <xdr:sp macro="" textlink="">
      <xdr:nvSpPr>
        <xdr:cNvPr id="325" name="2 Rectángulo"/>
        <xdr:cNvSpPr>
          <a:spLocks noChangeArrowheads="1"/>
        </xdr:cNvSpPr>
      </xdr:nvSpPr>
      <xdr:spPr bwMode="auto">
        <a:xfrm>
          <a:off x="16887825" y="25736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85</xdr:row>
      <xdr:rowOff>219075</xdr:rowOff>
    </xdr:from>
    <xdr:to>
      <xdr:col>12</xdr:col>
      <xdr:colOff>0</xdr:colOff>
      <xdr:row>85</xdr:row>
      <xdr:rowOff>659606</xdr:rowOff>
    </xdr:to>
    <xdr:sp macro="" textlink="">
      <xdr:nvSpPr>
        <xdr:cNvPr id="326" name="2 Rectángulo"/>
        <xdr:cNvSpPr>
          <a:spLocks noChangeArrowheads="1"/>
        </xdr:cNvSpPr>
      </xdr:nvSpPr>
      <xdr:spPr bwMode="auto">
        <a:xfrm>
          <a:off x="16887825" y="27793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116</xdr:row>
      <xdr:rowOff>219075</xdr:rowOff>
    </xdr:from>
    <xdr:to>
      <xdr:col>12</xdr:col>
      <xdr:colOff>0</xdr:colOff>
      <xdr:row>116</xdr:row>
      <xdr:rowOff>658587</xdr:rowOff>
    </xdr:to>
    <xdr:sp macro="" textlink="">
      <xdr:nvSpPr>
        <xdr:cNvPr id="327" name="2 Rectángulo"/>
        <xdr:cNvSpPr>
          <a:spLocks noChangeArrowheads="1"/>
        </xdr:cNvSpPr>
      </xdr:nvSpPr>
      <xdr:spPr bwMode="auto">
        <a:xfrm>
          <a:off x="16887825" y="30880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124</xdr:row>
      <xdr:rowOff>0</xdr:rowOff>
    </xdr:from>
    <xdr:to>
      <xdr:col>12</xdr:col>
      <xdr:colOff>0</xdr:colOff>
      <xdr:row>124</xdr:row>
      <xdr:rowOff>439512</xdr:rowOff>
    </xdr:to>
    <xdr:sp macro="" textlink="">
      <xdr:nvSpPr>
        <xdr:cNvPr id="328" name="2 Rectángulo"/>
        <xdr:cNvSpPr>
          <a:spLocks noChangeArrowheads="1"/>
        </xdr:cNvSpPr>
      </xdr:nvSpPr>
      <xdr:spPr bwMode="auto">
        <a:xfrm>
          <a:off x="16887825" y="31908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219075</xdr:rowOff>
    </xdr:from>
    <xdr:to>
      <xdr:col>12</xdr:col>
      <xdr:colOff>0</xdr:colOff>
      <xdr:row>126</xdr:row>
      <xdr:rowOff>658587</xdr:rowOff>
    </xdr:to>
    <xdr:sp macro="" textlink="">
      <xdr:nvSpPr>
        <xdr:cNvPr id="329" name="2 Rectángulo"/>
        <xdr:cNvSpPr>
          <a:spLocks noChangeArrowheads="1"/>
        </xdr:cNvSpPr>
      </xdr:nvSpPr>
      <xdr:spPr bwMode="auto">
        <a:xfrm>
          <a:off x="16887825" y="36023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125</xdr:row>
      <xdr:rowOff>219075</xdr:rowOff>
    </xdr:from>
    <xdr:to>
      <xdr:col>12</xdr:col>
      <xdr:colOff>0</xdr:colOff>
      <xdr:row>125</xdr:row>
      <xdr:rowOff>658587</xdr:rowOff>
    </xdr:to>
    <xdr:sp macro="" textlink="">
      <xdr:nvSpPr>
        <xdr:cNvPr id="330" name="2 Rectángulo"/>
        <xdr:cNvSpPr>
          <a:spLocks noChangeArrowheads="1"/>
        </xdr:cNvSpPr>
      </xdr:nvSpPr>
      <xdr:spPr bwMode="auto">
        <a:xfrm>
          <a:off x="16887825" y="3499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125</xdr:row>
      <xdr:rowOff>0</xdr:rowOff>
    </xdr:from>
    <xdr:to>
      <xdr:col>12</xdr:col>
      <xdr:colOff>0</xdr:colOff>
      <xdr:row>125</xdr:row>
      <xdr:rowOff>439512</xdr:rowOff>
    </xdr:to>
    <xdr:sp macro="" textlink="">
      <xdr:nvSpPr>
        <xdr:cNvPr id="331" name="2 Rectángulo"/>
        <xdr:cNvSpPr>
          <a:spLocks noChangeArrowheads="1"/>
        </xdr:cNvSpPr>
      </xdr:nvSpPr>
      <xdr:spPr bwMode="auto">
        <a:xfrm>
          <a:off x="16887825" y="3396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124</xdr:row>
      <xdr:rowOff>219075</xdr:rowOff>
    </xdr:from>
    <xdr:to>
      <xdr:col>12</xdr:col>
      <xdr:colOff>0</xdr:colOff>
      <xdr:row>124</xdr:row>
      <xdr:rowOff>658587</xdr:rowOff>
    </xdr:to>
    <xdr:sp macro="" textlink="">
      <xdr:nvSpPr>
        <xdr:cNvPr id="332" name="2 Rectángulo"/>
        <xdr:cNvSpPr>
          <a:spLocks noChangeArrowheads="1"/>
        </xdr:cNvSpPr>
      </xdr:nvSpPr>
      <xdr:spPr bwMode="auto">
        <a:xfrm>
          <a:off x="16887825" y="32937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124</xdr:row>
      <xdr:rowOff>0</xdr:rowOff>
    </xdr:from>
    <xdr:to>
      <xdr:col>12</xdr:col>
      <xdr:colOff>0</xdr:colOff>
      <xdr:row>124</xdr:row>
      <xdr:rowOff>439512</xdr:rowOff>
    </xdr:to>
    <xdr:sp macro="" textlink="">
      <xdr:nvSpPr>
        <xdr:cNvPr id="333" name="2 Rectángulo"/>
        <xdr:cNvSpPr>
          <a:spLocks noChangeArrowheads="1"/>
        </xdr:cNvSpPr>
      </xdr:nvSpPr>
      <xdr:spPr bwMode="auto">
        <a:xfrm>
          <a:off x="16887825" y="31908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219075</xdr:rowOff>
    </xdr:from>
    <xdr:to>
      <xdr:col>12</xdr:col>
      <xdr:colOff>0</xdr:colOff>
      <xdr:row>126</xdr:row>
      <xdr:rowOff>658587</xdr:rowOff>
    </xdr:to>
    <xdr:sp macro="" textlink="">
      <xdr:nvSpPr>
        <xdr:cNvPr id="334" name="2 Rectángulo"/>
        <xdr:cNvSpPr>
          <a:spLocks noChangeArrowheads="1"/>
        </xdr:cNvSpPr>
      </xdr:nvSpPr>
      <xdr:spPr bwMode="auto">
        <a:xfrm>
          <a:off x="16887825" y="36023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125</xdr:row>
      <xdr:rowOff>219075</xdr:rowOff>
    </xdr:from>
    <xdr:to>
      <xdr:col>12</xdr:col>
      <xdr:colOff>0</xdr:colOff>
      <xdr:row>125</xdr:row>
      <xdr:rowOff>658587</xdr:rowOff>
    </xdr:to>
    <xdr:sp macro="" textlink="">
      <xdr:nvSpPr>
        <xdr:cNvPr id="335" name="2 Rectángulo"/>
        <xdr:cNvSpPr>
          <a:spLocks noChangeArrowheads="1"/>
        </xdr:cNvSpPr>
      </xdr:nvSpPr>
      <xdr:spPr bwMode="auto">
        <a:xfrm>
          <a:off x="16887825" y="3499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125</xdr:row>
      <xdr:rowOff>0</xdr:rowOff>
    </xdr:from>
    <xdr:to>
      <xdr:col>12</xdr:col>
      <xdr:colOff>0</xdr:colOff>
      <xdr:row>125</xdr:row>
      <xdr:rowOff>439512</xdr:rowOff>
    </xdr:to>
    <xdr:sp macro="" textlink="">
      <xdr:nvSpPr>
        <xdr:cNvPr id="336" name="2 Rectángulo"/>
        <xdr:cNvSpPr>
          <a:spLocks noChangeArrowheads="1"/>
        </xdr:cNvSpPr>
      </xdr:nvSpPr>
      <xdr:spPr bwMode="auto">
        <a:xfrm>
          <a:off x="16887825" y="3396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124</xdr:row>
      <xdr:rowOff>219075</xdr:rowOff>
    </xdr:from>
    <xdr:to>
      <xdr:col>12</xdr:col>
      <xdr:colOff>0</xdr:colOff>
      <xdr:row>124</xdr:row>
      <xdr:rowOff>658587</xdr:rowOff>
    </xdr:to>
    <xdr:sp macro="" textlink="">
      <xdr:nvSpPr>
        <xdr:cNvPr id="337" name="2 Rectángulo"/>
        <xdr:cNvSpPr>
          <a:spLocks noChangeArrowheads="1"/>
        </xdr:cNvSpPr>
      </xdr:nvSpPr>
      <xdr:spPr bwMode="auto">
        <a:xfrm>
          <a:off x="16887825" y="32937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338" name="2 Rectángulo"/>
        <xdr:cNvSpPr>
          <a:spLocks noChangeArrowheads="1"/>
        </xdr:cNvSpPr>
      </xdr:nvSpPr>
      <xdr:spPr bwMode="auto">
        <a:xfrm>
          <a:off x="16887825" y="17506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219075</xdr:rowOff>
    </xdr:from>
    <xdr:to>
      <xdr:col>12</xdr:col>
      <xdr:colOff>0</xdr:colOff>
      <xdr:row>71</xdr:row>
      <xdr:rowOff>659606</xdr:rowOff>
    </xdr:to>
    <xdr:sp macro="" textlink="">
      <xdr:nvSpPr>
        <xdr:cNvPr id="339" name="2 Rectángulo"/>
        <xdr:cNvSpPr>
          <a:spLocks noChangeArrowheads="1"/>
        </xdr:cNvSpPr>
      </xdr:nvSpPr>
      <xdr:spPr bwMode="auto">
        <a:xfrm>
          <a:off x="16887825" y="18535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340" name="2 Rectángulo"/>
        <xdr:cNvSpPr>
          <a:spLocks noChangeArrowheads="1"/>
        </xdr:cNvSpPr>
      </xdr:nvSpPr>
      <xdr:spPr bwMode="auto">
        <a:xfrm>
          <a:off x="16887825" y="17506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219075</xdr:rowOff>
    </xdr:from>
    <xdr:to>
      <xdr:col>12</xdr:col>
      <xdr:colOff>0</xdr:colOff>
      <xdr:row>71</xdr:row>
      <xdr:rowOff>659606</xdr:rowOff>
    </xdr:to>
    <xdr:sp macro="" textlink="">
      <xdr:nvSpPr>
        <xdr:cNvPr id="341" name="2 Rectángulo"/>
        <xdr:cNvSpPr>
          <a:spLocks noChangeArrowheads="1"/>
        </xdr:cNvSpPr>
      </xdr:nvSpPr>
      <xdr:spPr bwMode="auto">
        <a:xfrm>
          <a:off x="16887825" y="18535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219075</xdr:rowOff>
    </xdr:from>
    <xdr:to>
      <xdr:col>12</xdr:col>
      <xdr:colOff>0</xdr:colOff>
      <xdr:row>160</xdr:row>
      <xdr:rowOff>666009</xdr:rowOff>
    </xdr:to>
    <xdr:sp macro="" textlink="">
      <xdr:nvSpPr>
        <xdr:cNvPr id="342" name="2 Rectángulo"/>
        <xdr:cNvSpPr>
          <a:spLocks noChangeArrowheads="1"/>
        </xdr:cNvSpPr>
      </xdr:nvSpPr>
      <xdr:spPr bwMode="auto">
        <a:xfrm>
          <a:off x="16887825" y="43224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161</xdr:row>
      <xdr:rowOff>219075</xdr:rowOff>
    </xdr:from>
    <xdr:to>
      <xdr:col>12</xdr:col>
      <xdr:colOff>0</xdr:colOff>
      <xdr:row>161</xdr:row>
      <xdr:rowOff>666009</xdr:rowOff>
    </xdr:to>
    <xdr:sp macro="" textlink="">
      <xdr:nvSpPr>
        <xdr:cNvPr id="343" name="2 Rectángulo"/>
        <xdr:cNvSpPr>
          <a:spLocks noChangeArrowheads="1"/>
        </xdr:cNvSpPr>
      </xdr:nvSpPr>
      <xdr:spPr bwMode="auto">
        <a:xfrm>
          <a:off x="16887825" y="44253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219075</xdr:rowOff>
    </xdr:from>
    <xdr:to>
      <xdr:col>12</xdr:col>
      <xdr:colOff>0</xdr:colOff>
      <xdr:row>160</xdr:row>
      <xdr:rowOff>666009</xdr:rowOff>
    </xdr:to>
    <xdr:sp macro="" textlink="">
      <xdr:nvSpPr>
        <xdr:cNvPr id="344" name="2 Rectángulo"/>
        <xdr:cNvSpPr>
          <a:spLocks noChangeArrowheads="1"/>
        </xdr:cNvSpPr>
      </xdr:nvSpPr>
      <xdr:spPr bwMode="auto">
        <a:xfrm>
          <a:off x="16887825" y="43224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161</xdr:row>
      <xdr:rowOff>219075</xdr:rowOff>
    </xdr:from>
    <xdr:to>
      <xdr:col>12</xdr:col>
      <xdr:colOff>0</xdr:colOff>
      <xdr:row>161</xdr:row>
      <xdr:rowOff>666009</xdr:rowOff>
    </xdr:to>
    <xdr:sp macro="" textlink="">
      <xdr:nvSpPr>
        <xdr:cNvPr id="345" name="2 Rectángulo"/>
        <xdr:cNvSpPr>
          <a:spLocks noChangeArrowheads="1"/>
        </xdr:cNvSpPr>
      </xdr:nvSpPr>
      <xdr:spPr bwMode="auto">
        <a:xfrm>
          <a:off x="16887825" y="44253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170</xdr:row>
      <xdr:rowOff>219075</xdr:rowOff>
    </xdr:from>
    <xdr:to>
      <xdr:col>12</xdr:col>
      <xdr:colOff>0</xdr:colOff>
      <xdr:row>170</xdr:row>
      <xdr:rowOff>666009</xdr:rowOff>
    </xdr:to>
    <xdr:sp macro="" textlink="">
      <xdr:nvSpPr>
        <xdr:cNvPr id="346" name="2 Rectángulo"/>
        <xdr:cNvSpPr>
          <a:spLocks noChangeArrowheads="1"/>
        </xdr:cNvSpPr>
      </xdr:nvSpPr>
      <xdr:spPr bwMode="auto">
        <a:xfrm>
          <a:off x="16887825" y="45281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219075</xdr:rowOff>
    </xdr:from>
    <xdr:to>
      <xdr:col>12</xdr:col>
      <xdr:colOff>0</xdr:colOff>
      <xdr:row>175</xdr:row>
      <xdr:rowOff>666009</xdr:rowOff>
    </xdr:to>
    <xdr:sp macro="" textlink="">
      <xdr:nvSpPr>
        <xdr:cNvPr id="347" name="2 Rectángulo"/>
        <xdr:cNvSpPr>
          <a:spLocks noChangeArrowheads="1"/>
        </xdr:cNvSpPr>
      </xdr:nvSpPr>
      <xdr:spPr bwMode="auto">
        <a:xfrm>
          <a:off x="16887825" y="50425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174</xdr:row>
      <xdr:rowOff>219075</xdr:rowOff>
    </xdr:from>
    <xdr:to>
      <xdr:col>12</xdr:col>
      <xdr:colOff>0</xdr:colOff>
      <xdr:row>174</xdr:row>
      <xdr:rowOff>666009</xdr:rowOff>
    </xdr:to>
    <xdr:sp macro="" textlink="">
      <xdr:nvSpPr>
        <xdr:cNvPr id="348" name="2 Rectángulo"/>
        <xdr:cNvSpPr>
          <a:spLocks noChangeArrowheads="1"/>
        </xdr:cNvSpPr>
      </xdr:nvSpPr>
      <xdr:spPr bwMode="auto">
        <a:xfrm>
          <a:off x="16887825" y="49396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173</xdr:row>
      <xdr:rowOff>219075</xdr:rowOff>
    </xdr:from>
    <xdr:to>
      <xdr:col>12</xdr:col>
      <xdr:colOff>0</xdr:colOff>
      <xdr:row>173</xdr:row>
      <xdr:rowOff>666009</xdr:rowOff>
    </xdr:to>
    <xdr:sp macro="" textlink="">
      <xdr:nvSpPr>
        <xdr:cNvPr id="349" name="2 Rectángulo"/>
        <xdr:cNvSpPr>
          <a:spLocks noChangeArrowheads="1"/>
        </xdr:cNvSpPr>
      </xdr:nvSpPr>
      <xdr:spPr bwMode="auto">
        <a:xfrm>
          <a:off x="16887825" y="48367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172</xdr:row>
      <xdr:rowOff>219075</xdr:rowOff>
    </xdr:from>
    <xdr:to>
      <xdr:col>12</xdr:col>
      <xdr:colOff>0</xdr:colOff>
      <xdr:row>172</xdr:row>
      <xdr:rowOff>666009</xdr:rowOff>
    </xdr:to>
    <xdr:sp macro="" textlink="">
      <xdr:nvSpPr>
        <xdr:cNvPr id="350" name="2 Rectángulo"/>
        <xdr:cNvSpPr>
          <a:spLocks noChangeArrowheads="1"/>
        </xdr:cNvSpPr>
      </xdr:nvSpPr>
      <xdr:spPr bwMode="auto">
        <a:xfrm>
          <a:off x="16887825" y="47339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171</xdr:row>
      <xdr:rowOff>219075</xdr:rowOff>
    </xdr:from>
    <xdr:to>
      <xdr:col>12</xdr:col>
      <xdr:colOff>0</xdr:colOff>
      <xdr:row>171</xdr:row>
      <xdr:rowOff>666009</xdr:rowOff>
    </xdr:to>
    <xdr:sp macro="" textlink="">
      <xdr:nvSpPr>
        <xdr:cNvPr id="351" name="2 Rectángulo"/>
        <xdr:cNvSpPr>
          <a:spLocks noChangeArrowheads="1"/>
        </xdr:cNvSpPr>
      </xdr:nvSpPr>
      <xdr:spPr bwMode="auto">
        <a:xfrm>
          <a:off x="16887825" y="46310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170</xdr:row>
      <xdr:rowOff>219075</xdr:rowOff>
    </xdr:from>
    <xdr:to>
      <xdr:col>12</xdr:col>
      <xdr:colOff>0</xdr:colOff>
      <xdr:row>170</xdr:row>
      <xdr:rowOff>666009</xdr:rowOff>
    </xdr:to>
    <xdr:sp macro="" textlink="">
      <xdr:nvSpPr>
        <xdr:cNvPr id="352" name="2 Rectángulo"/>
        <xdr:cNvSpPr>
          <a:spLocks noChangeArrowheads="1"/>
        </xdr:cNvSpPr>
      </xdr:nvSpPr>
      <xdr:spPr bwMode="auto">
        <a:xfrm>
          <a:off x="16887825" y="45281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219075</xdr:rowOff>
    </xdr:from>
    <xdr:to>
      <xdr:col>12</xdr:col>
      <xdr:colOff>0</xdr:colOff>
      <xdr:row>175</xdr:row>
      <xdr:rowOff>666009</xdr:rowOff>
    </xdr:to>
    <xdr:sp macro="" textlink="">
      <xdr:nvSpPr>
        <xdr:cNvPr id="353" name="2 Rectángulo"/>
        <xdr:cNvSpPr>
          <a:spLocks noChangeArrowheads="1"/>
        </xdr:cNvSpPr>
      </xdr:nvSpPr>
      <xdr:spPr bwMode="auto">
        <a:xfrm>
          <a:off x="16887825" y="50425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174</xdr:row>
      <xdr:rowOff>219075</xdr:rowOff>
    </xdr:from>
    <xdr:to>
      <xdr:col>12</xdr:col>
      <xdr:colOff>0</xdr:colOff>
      <xdr:row>174</xdr:row>
      <xdr:rowOff>666009</xdr:rowOff>
    </xdr:to>
    <xdr:sp macro="" textlink="">
      <xdr:nvSpPr>
        <xdr:cNvPr id="354" name="2 Rectángulo"/>
        <xdr:cNvSpPr>
          <a:spLocks noChangeArrowheads="1"/>
        </xdr:cNvSpPr>
      </xdr:nvSpPr>
      <xdr:spPr bwMode="auto">
        <a:xfrm>
          <a:off x="16887825" y="49396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173</xdr:row>
      <xdr:rowOff>219075</xdr:rowOff>
    </xdr:from>
    <xdr:to>
      <xdr:col>12</xdr:col>
      <xdr:colOff>0</xdr:colOff>
      <xdr:row>173</xdr:row>
      <xdr:rowOff>666009</xdr:rowOff>
    </xdr:to>
    <xdr:sp macro="" textlink="">
      <xdr:nvSpPr>
        <xdr:cNvPr id="355" name="2 Rectángulo"/>
        <xdr:cNvSpPr>
          <a:spLocks noChangeArrowheads="1"/>
        </xdr:cNvSpPr>
      </xdr:nvSpPr>
      <xdr:spPr bwMode="auto">
        <a:xfrm>
          <a:off x="16887825" y="48367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172</xdr:row>
      <xdr:rowOff>219075</xdr:rowOff>
    </xdr:from>
    <xdr:to>
      <xdr:col>12</xdr:col>
      <xdr:colOff>0</xdr:colOff>
      <xdr:row>172</xdr:row>
      <xdr:rowOff>666009</xdr:rowOff>
    </xdr:to>
    <xdr:sp macro="" textlink="">
      <xdr:nvSpPr>
        <xdr:cNvPr id="356" name="2 Rectángulo"/>
        <xdr:cNvSpPr>
          <a:spLocks noChangeArrowheads="1"/>
        </xdr:cNvSpPr>
      </xdr:nvSpPr>
      <xdr:spPr bwMode="auto">
        <a:xfrm>
          <a:off x="16887825" y="47339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171</xdr:row>
      <xdr:rowOff>219075</xdr:rowOff>
    </xdr:from>
    <xdr:to>
      <xdr:col>12</xdr:col>
      <xdr:colOff>0</xdr:colOff>
      <xdr:row>171</xdr:row>
      <xdr:rowOff>666009</xdr:rowOff>
    </xdr:to>
    <xdr:sp macro="" textlink="">
      <xdr:nvSpPr>
        <xdr:cNvPr id="357" name="2 Rectángulo"/>
        <xdr:cNvSpPr>
          <a:spLocks noChangeArrowheads="1"/>
        </xdr:cNvSpPr>
      </xdr:nvSpPr>
      <xdr:spPr bwMode="auto">
        <a:xfrm>
          <a:off x="16887825" y="46310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133</xdr:row>
      <xdr:rowOff>219075</xdr:rowOff>
    </xdr:from>
    <xdr:to>
      <xdr:col>12</xdr:col>
      <xdr:colOff>0</xdr:colOff>
      <xdr:row>133</xdr:row>
      <xdr:rowOff>666009</xdr:rowOff>
    </xdr:to>
    <xdr:sp macro="" textlink="">
      <xdr:nvSpPr>
        <xdr:cNvPr id="358" name="2 Rectángulo"/>
        <xdr:cNvSpPr>
          <a:spLocks noChangeArrowheads="1"/>
        </xdr:cNvSpPr>
      </xdr:nvSpPr>
      <xdr:spPr bwMode="auto">
        <a:xfrm>
          <a:off x="16887825" y="37052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138</xdr:row>
      <xdr:rowOff>219075</xdr:rowOff>
    </xdr:from>
    <xdr:to>
      <xdr:col>12</xdr:col>
      <xdr:colOff>0</xdr:colOff>
      <xdr:row>138</xdr:row>
      <xdr:rowOff>666009</xdr:rowOff>
    </xdr:to>
    <xdr:sp macro="" textlink="">
      <xdr:nvSpPr>
        <xdr:cNvPr id="359" name="2 Rectángulo"/>
        <xdr:cNvSpPr>
          <a:spLocks noChangeArrowheads="1"/>
        </xdr:cNvSpPr>
      </xdr:nvSpPr>
      <xdr:spPr bwMode="auto">
        <a:xfrm>
          <a:off x="16887825" y="42195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137</xdr:row>
      <xdr:rowOff>219075</xdr:rowOff>
    </xdr:from>
    <xdr:to>
      <xdr:col>12</xdr:col>
      <xdr:colOff>0</xdr:colOff>
      <xdr:row>137</xdr:row>
      <xdr:rowOff>666009</xdr:rowOff>
    </xdr:to>
    <xdr:sp macro="" textlink="">
      <xdr:nvSpPr>
        <xdr:cNvPr id="360" name="2 Rectángulo"/>
        <xdr:cNvSpPr>
          <a:spLocks noChangeArrowheads="1"/>
        </xdr:cNvSpPr>
      </xdr:nvSpPr>
      <xdr:spPr bwMode="auto">
        <a:xfrm>
          <a:off x="16887825" y="41167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136</xdr:row>
      <xdr:rowOff>219075</xdr:rowOff>
    </xdr:from>
    <xdr:to>
      <xdr:col>12</xdr:col>
      <xdr:colOff>0</xdr:colOff>
      <xdr:row>136</xdr:row>
      <xdr:rowOff>666009</xdr:rowOff>
    </xdr:to>
    <xdr:sp macro="" textlink="">
      <xdr:nvSpPr>
        <xdr:cNvPr id="361" name="2 Rectángulo"/>
        <xdr:cNvSpPr>
          <a:spLocks noChangeArrowheads="1"/>
        </xdr:cNvSpPr>
      </xdr:nvSpPr>
      <xdr:spPr bwMode="auto">
        <a:xfrm>
          <a:off x="16887825" y="40138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135</xdr:row>
      <xdr:rowOff>219075</xdr:rowOff>
    </xdr:from>
    <xdr:to>
      <xdr:col>12</xdr:col>
      <xdr:colOff>0</xdr:colOff>
      <xdr:row>135</xdr:row>
      <xdr:rowOff>666009</xdr:rowOff>
    </xdr:to>
    <xdr:sp macro="" textlink="">
      <xdr:nvSpPr>
        <xdr:cNvPr id="362" name="2 Rectángulo"/>
        <xdr:cNvSpPr>
          <a:spLocks noChangeArrowheads="1"/>
        </xdr:cNvSpPr>
      </xdr:nvSpPr>
      <xdr:spPr bwMode="auto">
        <a:xfrm>
          <a:off x="16887825" y="39109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134</xdr:row>
      <xdr:rowOff>219075</xdr:rowOff>
    </xdr:from>
    <xdr:to>
      <xdr:col>12</xdr:col>
      <xdr:colOff>0</xdr:colOff>
      <xdr:row>134</xdr:row>
      <xdr:rowOff>666009</xdr:rowOff>
    </xdr:to>
    <xdr:sp macro="" textlink="">
      <xdr:nvSpPr>
        <xdr:cNvPr id="363" name="2 Rectángulo"/>
        <xdr:cNvSpPr>
          <a:spLocks noChangeArrowheads="1"/>
        </xdr:cNvSpPr>
      </xdr:nvSpPr>
      <xdr:spPr bwMode="auto">
        <a:xfrm>
          <a:off x="16887825" y="38080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133</xdr:row>
      <xdr:rowOff>219075</xdr:rowOff>
    </xdr:from>
    <xdr:to>
      <xdr:col>12</xdr:col>
      <xdr:colOff>0</xdr:colOff>
      <xdr:row>133</xdr:row>
      <xdr:rowOff>666009</xdr:rowOff>
    </xdr:to>
    <xdr:sp macro="" textlink="">
      <xdr:nvSpPr>
        <xdr:cNvPr id="364" name="2 Rectángulo"/>
        <xdr:cNvSpPr>
          <a:spLocks noChangeArrowheads="1"/>
        </xdr:cNvSpPr>
      </xdr:nvSpPr>
      <xdr:spPr bwMode="auto">
        <a:xfrm>
          <a:off x="16887825" y="37052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138</xdr:row>
      <xdr:rowOff>219075</xdr:rowOff>
    </xdr:from>
    <xdr:to>
      <xdr:col>12</xdr:col>
      <xdr:colOff>0</xdr:colOff>
      <xdr:row>138</xdr:row>
      <xdr:rowOff>666009</xdr:rowOff>
    </xdr:to>
    <xdr:sp macro="" textlink="">
      <xdr:nvSpPr>
        <xdr:cNvPr id="365" name="2 Rectángulo"/>
        <xdr:cNvSpPr>
          <a:spLocks noChangeArrowheads="1"/>
        </xdr:cNvSpPr>
      </xdr:nvSpPr>
      <xdr:spPr bwMode="auto">
        <a:xfrm>
          <a:off x="16887825" y="42195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137</xdr:row>
      <xdr:rowOff>219075</xdr:rowOff>
    </xdr:from>
    <xdr:to>
      <xdr:col>12</xdr:col>
      <xdr:colOff>0</xdr:colOff>
      <xdr:row>137</xdr:row>
      <xdr:rowOff>666009</xdr:rowOff>
    </xdr:to>
    <xdr:sp macro="" textlink="">
      <xdr:nvSpPr>
        <xdr:cNvPr id="366" name="2 Rectángulo"/>
        <xdr:cNvSpPr>
          <a:spLocks noChangeArrowheads="1"/>
        </xdr:cNvSpPr>
      </xdr:nvSpPr>
      <xdr:spPr bwMode="auto">
        <a:xfrm>
          <a:off x="16887825" y="41167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136</xdr:row>
      <xdr:rowOff>219075</xdr:rowOff>
    </xdr:from>
    <xdr:to>
      <xdr:col>12</xdr:col>
      <xdr:colOff>0</xdr:colOff>
      <xdr:row>136</xdr:row>
      <xdr:rowOff>666009</xdr:rowOff>
    </xdr:to>
    <xdr:sp macro="" textlink="">
      <xdr:nvSpPr>
        <xdr:cNvPr id="367" name="2 Rectángulo"/>
        <xdr:cNvSpPr>
          <a:spLocks noChangeArrowheads="1"/>
        </xdr:cNvSpPr>
      </xdr:nvSpPr>
      <xdr:spPr bwMode="auto">
        <a:xfrm>
          <a:off x="16887825" y="40138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135</xdr:row>
      <xdr:rowOff>219075</xdr:rowOff>
    </xdr:from>
    <xdr:to>
      <xdr:col>12</xdr:col>
      <xdr:colOff>0</xdr:colOff>
      <xdr:row>135</xdr:row>
      <xdr:rowOff>666009</xdr:rowOff>
    </xdr:to>
    <xdr:sp macro="" textlink="">
      <xdr:nvSpPr>
        <xdr:cNvPr id="368" name="2 Rectángulo"/>
        <xdr:cNvSpPr>
          <a:spLocks noChangeArrowheads="1"/>
        </xdr:cNvSpPr>
      </xdr:nvSpPr>
      <xdr:spPr bwMode="auto">
        <a:xfrm>
          <a:off x="16887825" y="39109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134</xdr:row>
      <xdr:rowOff>219075</xdr:rowOff>
    </xdr:from>
    <xdr:to>
      <xdr:col>12</xdr:col>
      <xdr:colOff>0</xdr:colOff>
      <xdr:row>134</xdr:row>
      <xdr:rowOff>666009</xdr:rowOff>
    </xdr:to>
    <xdr:sp macro="" textlink="">
      <xdr:nvSpPr>
        <xdr:cNvPr id="369" name="2 Rectángulo"/>
        <xdr:cNvSpPr>
          <a:spLocks noChangeArrowheads="1"/>
        </xdr:cNvSpPr>
      </xdr:nvSpPr>
      <xdr:spPr bwMode="auto">
        <a:xfrm>
          <a:off x="16887825" y="38080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219075</xdr:rowOff>
    </xdr:from>
    <xdr:to>
      <xdr:col>12</xdr:col>
      <xdr:colOff>0</xdr:colOff>
      <xdr:row>27</xdr:row>
      <xdr:rowOff>659606</xdr:rowOff>
    </xdr:to>
    <xdr:sp macro="" textlink="">
      <xdr:nvSpPr>
        <xdr:cNvPr id="383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27</xdr:row>
      <xdr:rowOff>0</xdr:rowOff>
    </xdr:from>
    <xdr:ext cx="0" cy="440531"/>
    <xdr:sp macro="" textlink="">
      <xdr:nvSpPr>
        <xdr:cNvPr id="38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27</xdr:row>
      <xdr:rowOff>0</xdr:rowOff>
    </xdr:from>
    <xdr:ext cx="0" cy="440531"/>
    <xdr:sp macro="" textlink="">
      <xdr:nvSpPr>
        <xdr:cNvPr id="38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27</xdr:row>
      <xdr:rowOff>219075</xdr:rowOff>
    </xdr:from>
    <xdr:ext cx="0" cy="440531"/>
    <xdr:sp macro="" textlink="">
      <xdr:nvSpPr>
        <xdr:cNvPr id="388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27</xdr:row>
      <xdr:rowOff>219075</xdr:rowOff>
    </xdr:from>
    <xdr:to>
      <xdr:col>12</xdr:col>
      <xdr:colOff>0</xdr:colOff>
      <xdr:row>27</xdr:row>
      <xdr:rowOff>659606</xdr:rowOff>
    </xdr:to>
    <xdr:sp macro="" textlink="">
      <xdr:nvSpPr>
        <xdr:cNvPr id="389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39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4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4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4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219075</xdr:rowOff>
    </xdr:from>
    <xdr:to>
      <xdr:col>12</xdr:col>
      <xdr:colOff>0</xdr:colOff>
      <xdr:row>27</xdr:row>
      <xdr:rowOff>659606</xdr:rowOff>
    </xdr:to>
    <xdr:sp macro="" textlink="">
      <xdr:nvSpPr>
        <xdr:cNvPr id="403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4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0</xdr:colOff>
      <xdr:row>27</xdr:row>
      <xdr:rowOff>440531</xdr:rowOff>
    </xdr:to>
    <xdr:sp macro="" textlink="">
      <xdr:nvSpPr>
        <xdr:cNvPr id="4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27</xdr:row>
      <xdr:rowOff>0</xdr:rowOff>
    </xdr:from>
    <xdr:ext cx="0" cy="440531"/>
    <xdr:sp macro="" textlink="">
      <xdr:nvSpPr>
        <xdr:cNvPr id="4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27</xdr:row>
      <xdr:rowOff>0</xdr:rowOff>
    </xdr:from>
    <xdr:ext cx="0" cy="440531"/>
    <xdr:sp macro="" textlink="">
      <xdr:nvSpPr>
        <xdr:cNvPr id="40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27</xdr:row>
      <xdr:rowOff>219075</xdr:rowOff>
    </xdr:from>
    <xdr:ext cx="0" cy="440531"/>
    <xdr:sp macro="" textlink="">
      <xdr:nvSpPr>
        <xdr:cNvPr id="408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27</xdr:row>
      <xdr:rowOff>219075</xdr:rowOff>
    </xdr:from>
    <xdr:to>
      <xdr:col>12</xdr:col>
      <xdr:colOff>0</xdr:colOff>
      <xdr:row>27</xdr:row>
      <xdr:rowOff>659606</xdr:rowOff>
    </xdr:to>
    <xdr:sp macro="" textlink="">
      <xdr:nvSpPr>
        <xdr:cNvPr id="409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38</xdr:row>
      <xdr:rowOff>219075</xdr:rowOff>
    </xdr:from>
    <xdr:to>
      <xdr:col>12</xdr:col>
      <xdr:colOff>0</xdr:colOff>
      <xdr:row>38</xdr:row>
      <xdr:rowOff>659606</xdr:rowOff>
    </xdr:to>
    <xdr:sp macro="" textlink="">
      <xdr:nvSpPr>
        <xdr:cNvPr id="410" name="2 Rectángulo"/>
        <xdr:cNvSpPr>
          <a:spLocks noChangeArrowheads="1"/>
        </xdr:cNvSpPr>
      </xdr:nvSpPr>
      <xdr:spPr bwMode="auto">
        <a:xfrm>
          <a:off x="16887825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38</xdr:row>
      <xdr:rowOff>219075</xdr:rowOff>
    </xdr:from>
    <xdr:to>
      <xdr:col>12</xdr:col>
      <xdr:colOff>0</xdr:colOff>
      <xdr:row>38</xdr:row>
      <xdr:rowOff>659606</xdr:rowOff>
    </xdr:to>
    <xdr:sp macro="" textlink="">
      <xdr:nvSpPr>
        <xdr:cNvPr id="411" name="2 Rectángulo"/>
        <xdr:cNvSpPr>
          <a:spLocks noChangeArrowheads="1"/>
        </xdr:cNvSpPr>
      </xdr:nvSpPr>
      <xdr:spPr bwMode="auto">
        <a:xfrm>
          <a:off x="16887825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60</xdr:row>
      <xdr:rowOff>219075</xdr:rowOff>
    </xdr:from>
    <xdr:to>
      <xdr:col>12</xdr:col>
      <xdr:colOff>0</xdr:colOff>
      <xdr:row>60</xdr:row>
      <xdr:rowOff>659606</xdr:rowOff>
    </xdr:to>
    <xdr:sp macro="" textlink="">
      <xdr:nvSpPr>
        <xdr:cNvPr id="412" name="2 Rectángulo"/>
        <xdr:cNvSpPr>
          <a:spLocks noChangeArrowheads="1"/>
        </xdr:cNvSpPr>
      </xdr:nvSpPr>
      <xdr:spPr bwMode="auto">
        <a:xfrm>
          <a:off x="16887825" y="8724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64</xdr:row>
      <xdr:rowOff>219075</xdr:rowOff>
    </xdr:from>
    <xdr:to>
      <xdr:col>12</xdr:col>
      <xdr:colOff>0</xdr:colOff>
      <xdr:row>64</xdr:row>
      <xdr:rowOff>659606</xdr:rowOff>
    </xdr:to>
    <xdr:sp macro="" textlink="">
      <xdr:nvSpPr>
        <xdr:cNvPr id="413" name="2 Rectángulo"/>
        <xdr:cNvSpPr>
          <a:spLocks noChangeArrowheads="1"/>
        </xdr:cNvSpPr>
      </xdr:nvSpPr>
      <xdr:spPr bwMode="auto">
        <a:xfrm>
          <a:off x="16887825" y="1283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63</xdr:row>
      <xdr:rowOff>219075</xdr:rowOff>
    </xdr:from>
    <xdr:to>
      <xdr:col>12</xdr:col>
      <xdr:colOff>0</xdr:colOff>
      <xdr:row>63</xdr:row>
      <xdr:rowOff>659606</xdr:rowOff>
    </xdr:to>
    <xdr:sp macro="" textlink="">
      <xdr:nvSpPr>
        <xdr:cNvPr id="414" name="2 Rectángulo"/>
        <xdr:cNvSpPr>
          <a:spLocks noChangeArrowheads="1"/>
        </xdr:cNvSpPr>
      </xdr:nvSpPr>
      <xdr:spPr bwMode="auto">
        <a:xfrm>
          <a:off x="16887825" y="11811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62</xdr:row>
      <xdr:rowOff>219075</xdr:rowOff>
    </xdr:from>
    <xdr:to>
      <xdr:col>12</xdr:col>
      <xdr:colOff>0</xdr:colOff>
      <xdr:row>62</xdr:row>
      <xdr:rowOff>659606</xdr:rowOff>
    </xdr:to>
    <xdr:sp macro="" textlink="">
      <xdr:nvSpPr>
        <xdr:cNvPr id="415" name="2 Rectángulo"/>
        <xdr:cNvSpPr>
          <a:spLocks noChangeArrowheads="1"/>
        </xdr:cNvSpPr>
      </xdr:nvSpPr>
      <xdr:spPr bwMode="auto">
        <a:xfrm>
          <a:off x="16887825" y="10782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</xdr:row>
      <xdr:rowOff>219075</xdr:rowOff>
    </xdr:from>
    <xdr:to>
      <xdr:col>12</xdr:col>
      <xdr:colOff>0</xdr:colOff>
      <xdr:row>61</xdr:row>
      <xdr:rowOff>659606</xdr:rowOff>
    </xdr:to>
    <xdr:sp macro="" textlink="">
      <xdr:nvSpPr>
        <xdr:cNvPr id="416" name="2 Rectángulo"/>
        <xdr:cNvSpPr>
          <a:spLocks noChangeArrowheads="1"/>
        </xdr:cNvSpPr>
      </xdr:nvSpPr>
      <xdr:spPr bwMode="auto">
        <a:xfrm>
          <a:off x="16887825" y="9753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60</xdr:row>
      <xdr:rowOff>219075</xdr:rowOff>
    </xdr:from>
    <xdr:to>
      <xdr:col>12</xdr:col>
      <xdr:colOff>0</xdr:colOff>
      <xdr:row>60</xdr:row>
      <xdr:rowOff>659606</xdr:rowOff>
    </xdr:to>
    <xdr:sp macro="" textlink="">
      <xdr:nvSpPr>
        <xdr:cNvPr id="417" name="2 Rectángulo"/>
        <xdr:cNvSpPr>
          <a:spLocks noChangeArrowheads="1"/>
        </xdr:cNvSpPr>
      </xdr:nvSpPr>
      <xdr:spPr bwMode="auto">
        <a:xfrm>
          <a:off x="16887825" y="8724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64</xdr:row>
      <xdr:rowOff>219075</xdr:rowOff>
    </xdr:from>
    <xdr:to>
      <xdr:col>12</xdr:col>
      <xdr:colOff>0</xdr:colOff>
      <xdr:row>64</xdr:row>
      <xdr:rowOff>659606</xdr:rowOff>
    </xdr:to>
    <xdr:sp macro="" textlink="">
      <xdr:nvSpPr>
        <xdr:cNvPr id="418" name="2 Rectángulo"/>
        <xdr:cNvSpPr>
          <a:spLocks noChangeArrowheads="1"/>
        </xdr:cNvSpPr>
      </xdr:nvSpPr>
      <xdr:spPr bwMode="auto">
        <a:xfrm>
          <a:off x="16887825" y="1283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63</xdr:row>
      <xdr:rowOff>219075</xdr:rowOff>
    </xdr:from>
    <xdr:to>
      <xdr:col>12</xdr:col>
      <xdr:colOff>0</xdr:colOff>
      <xdr:row>63</xdr:row>
      <xdr:rowOff>659606</xdr:rowOff>
    </xdr:to>
    <xdr:sp macro="" textlink="">
      <xdr:nvSpPr>
        <xdr:cNvPr id="419" name="2 Rectángulo"/>
        <xdr:cNvSpPr>
          <a:spLocks noChangeArrowheads="1"/>
        </xdr:cNvSpPr>
      </xdr:nvSpPr>
      <xdr:spPr bwMode="auto">
        <a:xfrm>
          <a:off x="16887825" y="11811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62</xdr:row>
      <xdr:rowOff>219075</xdr:rowOff>
    </xdr:from>
    <xdr:to>
      <xdr:col>12</xdr:col>
      <xdr:colOff>0</xdr:colOff>
      <xdr:row>62</xdr:row>
      <xdr:rowOff>659606</xdr:rowOff>
    </xdr:to>
    <xdr:sp macro="" textlink="">
      <xdr:nvSpPr>
        <xdr:cNvPr id="420" name="2 Rectángulo"/>
        <xdr:cNvSpPr>
          <a:spLocks noChangeArrowheads="1"/>
        </xdr:cNvSpPr>
      </xdr:nvSpPr>
      <xdr:spPr bwMode="auto">
        <a:xfrm>
          <a:off x="16887825" y="10782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</xdr:row>
      <xdr:rowOff>219075</xdr:rowOff>
    </xdr:from>
    <xdr:to>
      <xdr:col>12</xdr:col>
      <xdr:colOff>0</xdr:colOff>
      <xdr:row>61</xdr:row>
      <xdr:rowOff>659606</xdr:rowOff>
    </xdr:to>
    <xdr:sp macro="" textlink="">
      <xdr:nvSpPr>
        <xdr:cNvPr id="421" name="2 Rectángulo"/>
        <xdr:cNvSpPr>
          <a:spLocks noChangeArrowheads="1"/>
        </xdr:cNvSpPr>
      </xdr:nvSpPr>
      <xdr:spPr bwMode="auto">
        <a:xfrm>
          <a:off x="16887825" y="9753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59</xdr:row>
      <xdr:rowOff>219075</xdr:rowOff>
    </xdr:from>
    <xdr:to>
      <xdr:col>12</xdr:col>
      <xdr:colOff>0</xdr:colOff>
      <xdr:row>59</xdr:row>
      <xdr:rowOff>659606</xdr:rowOff>
    </xdr:to>
    <xdr:sp macro="" textlink="">
      <xdr:nvSpPr>
        <xdr:cNvPr id="422" name="2 Rectángulo"/>
        <xdr:cNvSpPr>
          <a:spLocks noChangeArrowheads="1"/>
        </xdr:cNvSpPr>
      </xdr:nvSpPr>
      <xdr:spPr bwMode="auto">
        <a:xfrm>
          <a:off x="16887825" y="8505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60</xdr:row>
      <xdr:rowOff>219075</xdr:rowOff>
    </xdr:from>
    <xdr:to>
      <xdr:col>12</xdr:col>
      <xdr:colOff>0</xdr:colOff>
      <xdr:row>60</xdr:row>
      <xdr:rowOff>659606</xdr:rowOff>
    </xdr:to>
    <xdr:sp macro="" textlink="">
      <xdr:nvSpPr>
        <xdr:cNvPr id="423" name="2 Rectángulo"/>
        <xdr:cNvSpPr>
          <a:spLocks noChangeArrowheads="1"/>
        </xdr:cNvSpPr>
      </xdr:nvSpPr>
      <xdr:spPr bwMode="auto">
        <a:xfrm>
          <a:off x="16887825" y="8724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64</xdr:row>
      <xdr:rowOff>219075</xdr:rowOff>
    </xdr:from>
    <xdr:to>
      <xdr:col>12</xdr:col>
      <xdr:colOff>0</xdr:colOff>
      <xdr:row>64</xdr:row>
      <xdr:rowOff>659606</xdr:rowOff>
    </xdr:to>
    <xdr:sp macro="" textlink="">
      <xdr:nvSpPr>
        <xdr:cNvPr id="424" name="2 Rectángulo"/>
        <xdr:cNvSpPr>
          <a:spLocks noChangeArrowheads="1"/>
        </xdr:cNvSpPr>
      </xdr:nvSpPr>
      <xdr:spPr bwMode="auto">
        <a:xfrm>
          <a:off x="16887825" y="1283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63</xdr:row>
      <xdr:rowOff>219075</xdr:rowOff>
    </xdr:from>
    <xdr:to>
      <xdr:col>12</xdr:col>
      <xdr:colOff>0</xdr:colOff>
      <xdr:row>63</xdr:row>
      <xdr:rowOff>659606</xdr:rowOff>
    </xdr:to>
    <xdr:sp macro="" textlink="">
      <xdr:nvSpPr>
        <xdr:cNvPr id="425" name="2 Rectángulo"/>
        <xdr:cNvSpPr>
          <a:spLocks noChangeArrowheads="1"/>
        </xdr:cNvSpPr>
      </xdr:nvSpPr>
      <xdr:spPr bwMode="auto">
        <a:xfrm>
          <a:off x="16887825" y="11811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62</xdr:row>
      <xdr:rowOff>219075</xdr:rowOff>
    </xdr:from>
    <xdr:to>
      <xdr:col>12</xdr:col>
      <xdr:colOff>0</xdr:colOff>
      <xdr:row>62</xdr:row>
      <xdr:rowOff>659606</xdr:rowOff>
    </xdr:to>
    <xdr:sp macro="" textlink="">
      <xdr:nvSpPr>
        <xdr:cNvPr id="426" name="2 Rectángulo"/>
        <xdr:cNvSpPr>
          <a:spLocks noChangeArrowheads="1"/>
        </xdr:cNvSpPr>
      </xdr:nvSpPr>
      <xdr:spPr bwMode="auto">
        <a:xfrm>
          <a:off x="16887825" y="10782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</xdr:row>
      <xdr:rowOff>219075</xdr:rowOff>
    </xdr:from>
    <xdr:to>
      <xdr:col>12</xdr:col>
      <xdr:colOff>0</xdr:colOff>
      <xdr:row>61</xdr:row>
      <xdr:rowOff>659606</xdr:rowOff>
    </xdr:to>
    <xdr:sp macro="" textlink="">
      <xdr:nvSpPr>
        <xdr:cNvPr id="427" name="2 Rectángulo"/>
        <xdr:cNvSpPr>
          <a:spLocks noChangeArrowheads="1"/>
        </xdr:cNvSpPr>
      </xdr:nvSpPr>
      <xdr:spPr bwMode="auto">
        <a:xfrm>
          <a:off x="16887825" y="9753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60</xdr:row>
      <xdr:rowOff>219075</xdr:rowOff>
    </xdr:from>
    <xdr:to>
      <xdr:col>12</xdr:col>
      <xdr:colOff>0</xdr:colOff>
      <xdr:row>60</xdr:row>
      <xdr:rowOff>659606</xdr:rowOff>
    </xdr:to>
    <xdr:sp macro="" textlink="">
      <xdr:nvSpPr>
        <xdr:cNvPr id="428" name="2 Rectángulo"/>
        <xdr:cNvSpPr>
          <a:spLocks noChangeArrowheads="1"/>
        </xdr:cNvSpPr>
      </xdr:nvSpPr>
      <xdr:spPr bwMode="auto">
        <a:xfrm>
          <a:off x="16887825" y="8724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64</xdr:row>
      <xdr:rowOff>219075</xdr:rowOff>
    </xdr:from>
    <xdr:to>
      <xdr:col>12</xdr:col>
      <xdr:colOff>0</xdr:colOff>
      <xdr:row>64</xdr:row>
      <xdr:rowOff>659606</xdr:rowOff>
    </xdr:to>
    <xdr:sp macro="" textlink="">
      <xdr:nvSpPr>
        <xdr:cNvPr id="429" name="2 Rectángulo"/>
        <xdr:cNvSpPr>
          <a:spLocks noChangeArrowheads="1"/>
        </xdr:cNvSpPr>
      </xdr:nvSpPr>
      <xdr:spPr bwMode="auto">
        <a:xfrm>
          <a:off x="16887825" y="1283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63</xdr:row>
      <xdr:rowOff>219075</xdr:rowOff>
    </xdr:from>
    <xdr:to>
      <xdr:col>12</xdr:col>
      <xdr:colOff>0</xdr:colOff>
      <xdr:row>63</xdr:row>
      <xdr:rowOff>659606</xdr:rowOff>
    </xdr:to>
    <xdr:sp macro="" textlink="">
      <xdr:nvSpPr>
        <xdr:cNvPr id="430" name="2 Rectángulo"/>
        <xdr:cNvSpPr>
          <a:spLocks noChangeArrowheads="1"/>
        </xdr:cNvSpPr>
      </xdr:nvSpPr>
      <xdr:spPr bwMode="auto">
        <a:xfrm>
          <a:off x="16887825" y="11811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62</xdr:row>
      <xdr:rowOff>219075</xdr:rowOff>
    </xdr:from>
    <xdr:to>
      <xdr:col>12</xdr:col>
      <xdr:colOff>0</xdr:colOff>
      <xdr:row>62</xdr:row>
      <xdr:rowOff>659606</xdr:rowOff>
    </xdr:to>
    <xdr:sp macro="" textlink="">
      <xdr:nvSpPr>
        <xdr:cNvPr id="431" name="2 Rectángulo"/>
        <xdr:cNvSpPr>
          <a:spLocks noChangeArrowheads="1"/>
        </xdr:cNvSpPr>
      </xdr:nvSpPr>
      <xdr:spPr bwMode="auto">
        <a:xfrm>
          <a:off x="16887825" y="10782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</xdr:row>
      <xdr:rowOff>219075</xdr:rowOff>
    </xdr:from>
    <xdr:to>
      <xdr:col>12</xdr:col>
      <xdr:colOff>0</xdr:colOff>
      <xdr:row>61</xdr:row>
      <xdr:rowOff>659606</xdr:rowOff>
    </xdr:to>
    <xdr:sp macro="" textlink="">
      <xdr:nvSpPr>
        <xdr:cNvPr id="432" name="2 Rectángulo"/>
        <xdr:cNvSpPr>
          <a:spLocks noChangeArrowheads="1"/>
        </xdr:cNvSpPr>
      </xdr:nvSpPr>
      <xdr:spPr bwMode="auto">
        <a:xfrm>
          <a:off x="16887825" y="9753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59</xdr:row>
      <xdr:rowOff>219075</xdr:rowOff>
    </xdr:from>
    <xdr:to>
      <xdr:col>12</xdr:col>
      <xdr:colOff>0</xdr:colOff>
      <xdr:row>59</xdr:row>
      <xdr:rowOff>659606</xdr:rowOff>
    </xdr:to>
    <xdr:sp macro="" textlink="">
      <xdr:nvSpPr>
        <xdr:cNvPr id="433" name="2 Rectángulo"/>
        <xdr:cNvSpPr>
          <a:spLocks noChangeArrowheads="1"/>
        </xdr:cNvSpPr>
      </xdr:nvSpPr>
      <xdr:spPr bwMode="auto">
        <a:xfrm>
          <a:off x="16887825" y="8505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74</xdr:row>
      <xdr:rowOff>219075</xdr:rowOff>
    </xdr:from>
    <xdr:to>
      <xdr:col>12</xdr:col>
      <xdr:colOff>0</xdr:colOff>
      <xdr:row>74</xdr:row>
      <xdr:rowOff>659606</xdr:rowOff>
    </xdr:to>
    <xdr:sp macro="" textlink="">
      <xdr:nvSpPr>
        <xdr:cNvPr id="434" name="2 Rectángulo"/>
        <xdr:cNvSpPr>
          <a:spLocks noChangeArrowheads="1"/>
        </xdr:cNvSpPr>
      </xdr:nvSpPr>
      <xdr:spPr bwMode="auto">
        <a:xfrm>
          <a:off x="16887825" y="13649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75</xdr:row>
      <xdr:rowOff>219075</xdr:rowOff>
    </xdr:from>
    <xdr:to>
      <xdr:col>12</xdr:col>
      <xdr:colOff>0</xdr:colOff>
      <xdr:row>75</xdr:row>
      <xdr:rowOff>659606</xdr:rowOff>
    </xdr:to>
    <xdr:sp macro="" textlink="">
      <xdr:nvSpPr>
        <xdr:cNvPr id="435" name="2 Rectángulo"/>
        <xdr:cNvSpPr>
          <a:spLocks noChangeArrowheads="1"/>
        </xdr:cNvSpPr>
      </xdr:nvSpPr>
      <xdr:spPr bwMode="auto">
        <a:xfrm>
          <a:off x="16887825" y="13649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74</xdr:row>
      <xdr:rowOff>219075</xdr:rowOff>
    </xdr:from>
    <xdr:to>
      <xdr:col>12</xdr:col>
      <xdr:colOff>0</xdr:colOff>
      <xdr:row>74</xdr:row>
      <xdr:rowOff>659606</xdr:rowOff>
    </xdr:to>
    <xdr:sp macro="" textlink="">
      <xdr:nvSpPr>
        <xdr:cNvPr id="436" name="2 Rectángulo"/>
        <xdr:cNvSpPr>
          <a:spLocks noChangeArrowheads="1"/>
        </xdr:cNvSpPr>
      </xdr:nvSpPr>
      <xdr:spPr bwMode="auto">
        <a:xfrm>
          <a:off x="16887825" y="13649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75</xdr:row>
      <xdr:rowOff>219075</xdr:rowOff>
    </xdr:from>
    <xdr:to>
      <xdr:col>12</xdr:col>
      <xdr:colOff>0</xdr:colOff>
      <xdr:row>75</xdr:row>
      <xdr:rowOff>659606</xdr:rowOff>
    </xdr:to>
    <xdr:sp macro="" textlink="">
      <xdr:nvSpPr>
        <xdr:cNvPr id="437" name="2 Rectángulo"/>
        <xdr:cNvSpPr>
          <a:spLocks noChangeArrowheads="1"/>
        </xdr:cNvSpPr>
      </xdr:nvSpPr>
      <xdr:spPr bwMode="auto">
        <a:xfrm>
          <a:off x="16887825" y="13649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76</xdr:row>
      <xdr:rowOff>219075</xdr:rowOff>
    </xdr:from>
    <xdr:to>
      <xdr:col>12</xdr:col>
      <xdr:colOff>0</xdr:colOff>
      <xdr:row>76</xdr:row>
      <xdr:rowOff>659606</xdr:rowOff>
    </xdr:to>
    <xdr:sp macro="" textlink="">
      <xdr:nvSpPr>
        <xdr:cNvPr id="438" name="2 Rectángulo"/>
        <xdr:cNvSpPr>
          <a:spLocks noChangeArrowheads="1"/>
        </xdr:cNvSpPr>
      </xdr:nvSpPr>
      <xdr:spPr bwMode="auto">
        <a:xfrm>
          <a:off x="16887825" y="13868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74</xdr:row>
      <xdr:rowOff>219075</xdr:rowOff>
    </xdr:from>
    <xdr:to>
      <xdr:col>12</xdr:col>
      <xdr:colOff>0</xdr:colOff>
      <xdr:row>74</xdr:row>
      <xdr:rowOff>659606</xdr:rowOff>
    </xdr:to>
    <xdr:sp macro="" textlink="">
      <xdr:nvSpPr>
        <xdr:cNvPr id="439" name="2 Rectángulo"/>
        <xdr:cNvSpPr>
          <a:spLocks noChangeArrowheads="1"/>
        </xdr:cNvSpPr>
      </xdr:nvSpPr>
      <xdr:spPr bwMode="auto">
        <a:xfrm>
          <a:off x="16887825" y="13649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75</xdr:row>
      <xdr:rowOff>219075</xdr:rowOff>
    </xdr:from>
    <xdr:to>
      <xdr:col>12</xdr:col>
      <xdr:colOff>0</xdr:colOff>
      <xdr:row>75</xdr:row>
      <xdr:rowOff>659606</xdr:rowOff>
    </xdr:to>
    <xdr:sp macro="" textlink="">
      <xdr:nvSpPr>
        <xdr:cNvPr id="440" name="2 Rectángulo"/>
        <xdr:cNvSpPr>
          <a:spLocks noChangeArrowheads="1"/>
        </xdr:cNvSpPr>
      </xdr:nvSpPr>
      <xdr:spPr bwMode="auto">
        <a:xfrm>
          <a:off x="16887825" y="13649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74</xdr:row>
      <xdr:rowOff>219075</xdr:rowOff>
    </xdr:from>
    <xdr:to>
      <xdr:col>12</xdr:col>
      <xdr:colOff>0</xdr:colOff>
      <xdr:row>74</xdr:row>
      <xdr:rowOff>659606</xdr:rowOff>
    </xdr:to>
    <xdr:sp macro="" textlink="">
      <xdr:nvSpPr>
        <xdr:cNvPr id="441" name="2 Rectángulo"/>
        <xdr:cNvSpPr>
          <a:spLocks noChangeArrowheads="1"/>
        </xdr:cNvSpPr>
      </xdr:nvSpPr>
      <xdr:spPr bwMode="auto">
        <a:xfrm>
          <a:off x="16887825" y="13649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75</xdr:row>
      <xdr:rowOff>219075</xdr:rowOff>
    </xdr:from>
    <xdr:to>
      <xdr:col>12</xdr:col>
      <xdr:colOff>0</xdr:colOff>
      <xdr:row>75</xdr:row>
      <xdr:rowOff>659606</xdr:rowOff>
    </xdr:to>
    <xdr:sp macro="" textlink="">
      <xdr:nvSpPr>
        <xdr:cNvPr id="442" name="2 Rectángulo"/>
        <xdr:cNvSpPr>
          <a:spLocks noChangeArrowheads="1"/>
        </xdr:cNvSpPr>
      </xdr:nvSpPr>
      <xdr:spPr bwMode="auto">
        <a:xfrm>
          <a:off x="16887825" y="13649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76</xdr:row>
      <xdr:rowOff>219075</xdr:rowOff>
    </xdr:from>
    <xdr:to>
      <xdr:col>12</xdr:col>
      <xdr:colOff>0</xdr:colOff>
      <xdr:row>76</xdr:row>
      <xdr:rowOff>659606</xdr:rowOff>
    </xdr:to>
    <xdr:sp macro="" textlink="">
      <xdr:nvSpPr>
        <xdr:cNvPr id="443" name="2 Rectángulo"/>
        <xdr:cNvSpPr>
          <a:spLocks noChangeArrowheads="1"/>
        </xdr:cNvSpPr>
      </xdr:nvSpPr>
      <xdr:spPr bwMode="auto">
        <a:xfrm>
          <a:off x="16887825" y="13868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444" name="2 Rectángulo"/>
        <xdr:cNvSpPr>
          <a:spLocks noChangeArrowheads="1"/>
        </xdr:cNvSpPr>
      </xdr:nvSpPr>
      <xdr:spPr bwMode="auto">
        <a:xfrm>
          <a:off x="16887825" y="146780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219075</xdr:rowOff>
    </xdr:from>
    <xdr:to>
      <xdr:col>12</xdr:col>
      <xdr:colOff>0</xdr:colOff>
      <xdr:row>105</xdr:row>
      <xdr:rowOff>659606</xdr:rowOff>
    </xdr:to>
    <xdr:sp macro="" textlink="">
      <xdr:nvSpPr>
        <xdr:cNvPr id="445" name="2 Rectángulo"/>
        <xdr:cNvSpPr>
          <a:spLocks noChangeArrowheads="1"/>
        </xdr:cNvSpPr>
      </xdr:nvSpPr>
      <xdr:spPr bwMode="auto">
        <a:xfrm>
          <a:off x="16887825" y="1489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446" name="2 Rectángulo"/>
        <xdr:cNvSpPr>
          <a:spLocks noChangeArrowheads="1"/>
        </xdr:cNvSpPr>
      </xdr:nvSpPr>
      <xdr:spPr bwMode="auto">
        <a:xfrm>
          <a:off x="16887825" y="20040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219075</xdr:rowOff>
    </xdr:from>
    <xdr:to>
      <xdr:col>12</xdr:col>
      <xdr:colOff>0</xdr:colOff>
      <xdr:row>109</xdr:row>
      <xdr:rowOff>659606</xdr:rowOff>
    </xdr:to>
    <xdr:sp macro="" textlink="">
      <xdr:nvSpPr>
        <xdr:cNvPr id="447" name="2 Rectángulo"/>
        <xdr:cNvSpPr>
          <a:spLocks noChangeArrowheads="1"/>
        </xdr:cNvSpPr>
      </xdr:nvSpPr>
      <xdr:spPr bwMode="auto">
        <a:xfrm>
          <a:off x="16887825" y="19011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108</xdr:row>
      <xdr:rowOff>219075</xdr:rowOff>
    </xdr:from>
    <xdr:to>
      <xdr:col>12</xdr:col>
      <xdr:colOff>0</xdr:colOff>
      <xdr:row>108</xdr:row>
      <xdr:rowOff>659606</xdr:rowOff>
    </xdr:to>
    <xdr:sp macro="" textlink="">
      <xdr:nvSpPr>
        <xdr:cNvPr id="448" name="2 Rectángulo"/>
        <xdr:cNvSpPr>
          <a:spLocks noChangeArrowheads="1"/>
        </xdr:cNvSpPr>
      </xdr:nvSpPr>
      <xdr:spPr bwMode="auto">
        <a:xfrm>
          <a:off x="16887825" y="17983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107</xdr:row>
      <xdr:rowOff>219075</xdr:rowOff>
    </xdr:from>
    <xdr:to>
      <xdr:col>12</xdr:col>
      <xdr:colOff>0</xdr:colOff>
      <xdr:row>107</xdr:row>
      <xdr:rowOff>659606</xdr:rowOff>
    </xdr:to>
    <xdr:sp macro="" textlink="">
      <xdr:nvSpPr>
        <xdr:cNvPr id="449" name="2 Rectángulo"/>
        <xdr:cNvSpPr>
          <a:spLocks noChangeArrowheads="1"/>
        </xdr:cNvSpPr>
      </xdr:nvSpPr>
      <xdr:spPr bwMode="auto">
        <a:xfrm>
          <a:off x="16887825" y="16954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106</xdr:row>
      <xdr:rowOff>219075</xdr:rowOff>
    </xdr:from>
    <xdr:to>
      <xdr:col>12</xdr:col>
      <xdr:colOff>0</xdr:colOff>
      <xdr:row>106</xdr:row>
      <xdr:rowOff>659606</xdr:rowOff>
    </xdr:to>
    <xdr:sp macro="" textlink="">
      <xdr:nvSpPr>
        <xdr:cNvPr id="450" name="2 Rectángulo"/>
        <xdr:cNvSpPr>
          <a:spLocks noChangeArrowheads="1"/>
        </xdr:cNvSpPr>
      </xdr:nvSpPr>
      <xdr:spPr bwMode="auto">
        <a:xfrm>
          <a:off x="16887825" y="15925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0</xdr:colOff>
      <xdr:row>112</xdr:row>
      <xdr:rowOff>440531</xdr:rowOff>
    </xdr:to>
    <xdr:sp macro="" textlink="">
      <xdr:nvSpPr>
        <xdr:cNvPr id="451" name="2 Rectángulo"/>
        <xdr:cNvSpPr>
          <a:spLocks noChangeArrowheads="1"/>
        </xdr:cNvSpPr>
      </xdr:nvSpPr>
      <xdr:spPr bwMode="auto">
        <a:xfrm>
          <a:off x="16887825" y="2209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659606</xdr:rowOff>
    </xdr:to>
    <xdr:sp macro="" textlink="">
      <xdr:nvSpPr>
        <xdr:cNvPr id="452" name="2 Rectángulo"/>
        <xdr:cNvSpPr>
          <a:spLocks noChangeArrowheads="1"/>
        </xdr:cNvSpPr>
      </xdr:nvSpPr>
      <xdr:spPr bwMode="auto">
        <a:xfrm>
          <a:off x="16887825" y="2106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219075</xdr:rowOff>
    </xdr:from>
    <xdr:to>
      <xdr:col>12</xdr:col>
      <xdr:colOff>0</xdr:colOff>
      <xdr:row>112</xdr:row>
      <xdr:rowOff>659606</xdr:rowOff>
    </xdr:to>
    <xdr:sp macro="" textlink="">
      <xdr:nvSpPr>
        <xdr:cNvPr id="453" name="2 Rectángulo"/>
        <xdr:cNvSpPr>
          <a:spLocks noChangeArrowheads="1"/>
        </xdr:cNvSpPr>
      </xdr:nvSpPr>
      <xdr:spPr bwMode="auto">
        <a:xfrm>
          <a:off x="16887825" y="23126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219075</xdr:rowOff>
    </xdr:from>
    <xdr:to>
      <xdr:col>12</xdr:col>
      <xdr:colOff>0</xdr:colOff>
      <xdr:row>105</xdr:row>
      <xdr:rowOff>659606</xdr:rowOff>
    </xdr:to>
    <xdr:sp macro="" textlink="">
      <xdr:nvSpPr>
        <xdr:cNvPr id="454" name="2 Rectángulo"/>
        <xdr:cNvSpPr>
          <a:spLocks noChangeArrowheads="1"/>
        </xdr:cNvSpPr>
      </xdr:nvSpPr>
      <xdr:spPr bwMode="auto">
        <a:xfrm>
          <a:off x="16887825" y="1489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455" name="2 Rectángulo"/>
        <xdr:cNvSpPr>
          <a:spLocks noChangeArrowheads="1"/>
        </xdr:cNvSpPr>
      </xdr:nvSpPr>
      <xdr:spPr bwMode="auto">
        <a:xfrm>
          <a:off x="16887825" y="20040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219075</xdr:rowOff>
    </xdr:from>
    <xdr:to>
      <xdr:col>12</xdr:col>
      <xdr:colOff>0</xdr:colOff>
      <xdr:row>109</xdr:row>
      <xdr:rowOff>659606</xdr:rowOff>
    </xdr:to>
    <xdr:sp macro="" textlink="">
      <xdr:nvSpPr>
        <xdr:cNvPr id="456" name="2 Rectángulo"/>
        <xdr:cNvSpPr>
          <a:spLocks noChangeArrowheads="1"/>
        </xdr:cNvSpPr>
      </xdr:nvSpPr>
      <xdr:spPr bwMode="auto">
        <a:xfrm>
          <a:off x="16887825" y="19011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108</xdr:row>
      <xdr:rowOff>219075</xdr:rowOff>
    </xdr:from>
    <xdr:to>
      <xdr:col>12</xdr:col>
      <xdr:colOff>0</xdr:colOff>
      <xdr:row>108</xdr:row>
      <xdr:rowOff>659606</xdr:rowOff>
    </xdr:to>
    <xdr:sp macro="" textlink="">
      <xdr:nvSpPr>
        <xdr:cNvPr id="457" name="2 Rectángulo"/>
        <xdr:cNvSpPr>
          <a:spLocks noChangeArrowheads="1"/>
        </xdr:cNvSpPr>
      </xdr:nvSpPr>
      <xdr:spPr bwMode="auto">
        <a:xfrm>
          <a:off x="16887825" y="17983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107</xdr:row>
      <xdr:rowOff>219075</xdr:rowOff>
    </xdr:from>
    <xdr:to>
      <xdr:col>12</xdr:col>
      <xdr:colOff>0</xdr:colOff>
      <xdr:row>107</xdr:row>
      <xdr:rowOff>659606</xdr:rowOff>
    </xdr:to>
    <xdr:sp macro="" textlink="">
      <xdr:nvSpPr>
        <xdr:cNvPr id="458" name="2 Rectángulo"/>
        <xdr:cNvSpPr>
          <a:spLocks noChangeArrowheads="1"/>
        </xdr:cNvSpPr>
      </xdr:nvSpPr>
      <xdr:spPr bwMode="auto">
        <a:xfrm>
          <a:off x="16887825" y="16954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106</xdr:row>
      <xdr:rowOff>219075</xdr:rowOff>
    </xdr:from>
    <xdr:to>
      <xdr:col>12</xdr:col>
      <xdr:colOff>0</xdr:colOff>
      <xdr:row>106</xdr:row>
      <xdr:rowOff>659606</xdr:rowOff>
    </xdr:to>
    <xdr:sp macro="" textlink="">
      <xdr:nvSpPr>
        <xdr:cNvPr id="459" name="2 Rectángulo"/>
        <xdr:cNvSpPr>
          <a:spLocks noChangeArrowheads="1"/>
        </xdr:cNvSpPr>
      </xdr:nvSpPr>
      <xdr:spPr bwMode="auto">
        <a:xfrm>
          <a:off x="16887825" y="15925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0</xdr:colOff>
      <xdr:row>112</xdr:row>
      <xdr:rowOff>440531</xdr:rowOff>
    </xdr:to>
    <xdr:sp macro="" textlink="">
      <xdr:nvSpPr>
        <xdr:cNvPr id="460" name="2 Rectángulo"/>
        <xdr:cNvSpPr>
          <a:spLocks noChangeArrowheads="1"/>
        </xdr:cNvSpPr>
      </xdr:nvSpPr>
      <xdr:spPr bwMode="auto">
        <a:xfrm>
          <a:off x="16887825" y="2209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659606</xdr:rowOff>
    </xdr:to>
    <xdr:sp macro="" textlink="">
      <xdr:nvSpPr>
        <xdr:cNvPr id="461" name="2 Rectángulo"/>
        <xdr:cNvSpPr>
          <a:spLocks noChangeArrowheads="1"/>
        </xdr:cNvSpPr>
      </xdr:nvSpPr>
      <xdr:spPr bwMode="auto">
        <a:xfrm>
          <a:off x="16887825" y="2106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219075</xdr:rowOff>
    </xdr:from>
    <xdr:to>
      <xdr:col>12</xdr:col>
      <xdr:colOff>0</xdr:colOff>
      <xdr:row>112</xdr:row>
      <xdr:rowOff>659606</xdr:rowOff>
    </xdr:to>
    <xdr:sp macro="" textlink="">
      <xdr:nvSpPr>
        <xdr:cNvPr id="462" name="2 Rectángulo"/>
        <xdr:cNvSpPr>
          <a:spLocks noChangeArrowheads="1"/>
        </xdr:cNvSpPr>
      </xdr:nvSpPr>
      <xdr:spPr bwMode="auto">
        <a:xfrm>
          <a:off x="16887825" y="23126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219075</xdr:rowOff>
    </xdr:from>
    <xdr:to>
      <xdr:col>12</xdr:col>
      <xdr:colOff>0</xdr:colOff>
      <xdr:row>120</xdr:row>
      <xdr:rowOff>658587</xdr:rowOff>
    </xdr:to>
    <xdr:sp macro="" textlink="">
      <xdr:nvSpPr>
        <xdr:cNvPr id="463" name="2 Rectángulo"/>
        <xdr:cNvSpPr>
          <a:spLocks noChangeArrowheads="1"/>
        </xdr:cNvSpPr>
      </xdr:nvSpPr>
      <xdr:spPr bwMode="auto">
        <a:xfrm>
          <a:off x="16887825" y="24155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122</xdr:row>
      <xdr:rowOff>219075</xdr:rowOff>
    </xdr:from>
    <xdr:to>
      <xdr:col>12</xdr:col>
      <xdr:colOff>0</xdr:colOff>
      <xdr:row>122</xdr:row>
      <xdr:rowOff>658587</xdr:rowOff>
    </xdr:to>
    <xdr:sp macro="" textlink="">
      <xdr:nvSpPr>
        <xdr:cNvPr id="464" name="2 Rectángulo"/>
        <xdr:cNvSpPr>
          <a:spLocks noChangeArrowheads="1"/>
        </xdr:cNvSpPr>
      </xdr:nvSpPr>
      <xdr:spPr bwMode="auto">
        <a:xfrm>
          <a:off x="16887825" y="26212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121</xdr:row>
      <xdr:rowOff>219075</xdr:rowOff>
    </xdr:from>
    <xdr:to>
      <xdr:col>12</xdr:col>
      <xdr:colOff>0</xdr:colOff>
      <xdr:row>121</xdr:row>
      <xdr:rowOff>658587</xdr:rowOff>
    </xdr:to>
    <xdr:sp macro="" textlink="">
      <xdr:nvSpPr>
        <xdr:cNvPr id="465" name="2 Rectángulo"/>
        <xdr:cNvSpPr>
          <a:spLocks noChangeArrowheads="1"/>
        </xdr:cNvSpPr>
      </xdr:nvSpPr>
      <xdr:spPr bwMode="auto">
        <a:xfrm>
          <a:off x="16887825" y="25184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219075</xdr:rowOff>
    </xdr:from>
    <xdr:to>
      <xdr:col>12</xdr:col>
      <xdr:colOff>0</xdr:colOff>
      <xdr:row>120</xdr:row>
      <xdr:rowOff>658587</xdr:rowOff>
    </xdr:to>
    <xdr:sp macro="" textlink="">
      <xdr:nvSpPr>
        <xdr:cNvPr id="466" name="2 Rectángulo"/>
        <xdr:cNvSpPr>
          <a:spLocks noChangeArrowheads="1"/>
        </xdr:cNvSpPr>
      </xdr:nvSpPr>
      <xdr:spPr bwMode="auto">
        <a:xfrm>
          <a:off x="16887825" y="24155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122</xdr:row>
      <xdr:rowOff>219075</xdr:rowOff>
    </xdr:from>
    <xdr:to>
      <xdr:col>12</xdr:col>
      <xdr:colOff>0</xdr:colOff>
      <xdr:row>122</xdr:row>
      <xdr:rowOff>658587</xdr:rowOff>
    </xdr:to>
    <xdr:sp macro="" textlink="">
      <xdr:nvSpPr>
        <xdr:cNvPr id="467" name="2 Rectángulo"/>
        <xdr:cNvSpPr>
          <a:spLocks noChangeArrowheads="1"/>
        </xdr:cNvSpPr>
      </xdr:nvSpPr>
      <xdr:spPr bwMode="auto">
        <a:xfrm>
          <a:off x="16887825" y="26212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121</xdr:row>
      <xdr:rowOff>219075</xdr:rowOff>
    </xdr:from>
    <xdr:to>
      <xdr:col>12</xdr:col>
      <xdr:colOff>0</xdr:colOff>
      <xdr:row>121</xdr:row>
      <xdr:rowOff>658587</xdr:rowOff>
    </xdr:to>
    <xdr:sp macro="" textlink="">
      <xdr:nvSpPr>
        <xdr:cNvPr id="468" name="2 Rectángulo"/>
        <xdr:cNvSpPr>
          <a:spLocks noChangeArrowheads="1"/>
        </xdr:cNvSpPr>
      </xdr:nvSpPr>
      <xdr:spPr bwMode="auto">
        <a:xfrm>
          <a:off x="16887825" y="25184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130</xdr:row>
      <xdr:rowOff>219075</xdr:rowOff>
    </xdr:from>
    <xdr:to>
      <xdr:col>12</xdr:col>
      <xdr:colOff>0</xdr:colOff>
      <xdr:row>130</xdr:row>
      <xdr:rowOff>658587</xdr:rowOff>
    </xdr:to>
    <xdr:sp macro="" textlink="">
      <xdr:nvSpPr>
        <xdr:cNvPr id="469" name="2 Rectángulo"/>
        <xdr:cNvSpPr>
          <a:spLocks noChangeArrowheads="1"/>
        </xdr:cNvSpPr>
      </xdr:nvSpPr>
      <xdr:spPr bwMode="auto">
        <a:xfrm>
          <a:off x="16887825" y="2724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130</xdr:row>
      <xdr:rowOff>219075</xdr:rowOff>
    </xdr:from>
    <xdr:to>
      <xdr:col>12</xdr:col>
      <xdr:colOff>0</xdr:colOff>
      <xdr:row>130</xdr:row>
      <xdr:rowOff>658587</xdr:rowOff>
    </xdr:to>
    <xdr:sp macro="" textlink="">
      <xdr:nvSpPr>
        <xdr:cNvPr id="470" name="2 Rectángulo"/>
        <xdr:cNvSpPr>
          <a:spLocks noChangeArrowheads="1"/>
        </xdr:cNvSpPr>
      </xdr:nvSpPr>
      <xdr:spPr bwMode="auto">
        <a:xfrm>
          <a:off x="16887825" y="2724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130</xdr:row>
      <xdr:rowOff>219075</xdr:rowOff>
    </xdr:from>
    <xdr:to>
      <xdr:col>12</xdr:col>
      <xdr:colOff>0</xdr:colOff>
      <xdr:row>130</xdr:row>
      <xdr:rowOff>658587</xdr:rowOff>
    </xdr:to>
    <xdr:sp macro="" textlink="">
      <xdr:nvSpPr>
        <xdr:cNvPr id="471" name="2 Rectángulo"/>
        <xdr:cNvSpPr>
          <a:spLocks noChangeArrowheads="1"/>
        </xdr:cNvSpPr>
      </xdr:nvSpPr>
      <xdr:spPr bwMode="auto">
        <a:xfrm>
          <a:off x="16887825" y="2724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130</xdr:row>
      <xdr:rowOff>219075</xdr:rowOff>
    </xdr:from>
    <xdr:to>
      <xdr:col>12</xdr:col>
      <xdr:colOff>0</xdr:colOff>
      <xdr:row>130</xdr:row>
      <xdr:rowOff>658587</xdr:rowOff>
    </xdr:to>
    <xdr:sp macro="" textlink="">
      <xdr:nvSpPr>
        <xdr:cNvPr id="472" name="2 Rectángulo"/>
        <xdr:cNvSpPr>
          <a:spLocks noChangeArrowheads="1"/>
        </xdr:cNvSpPr>
      </xdr:nvSpPr>
      <xdr:spPr bwMode="auto">
        <a:xfrm>
          <a:off x="16887825" y="2724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156</xdr:row>
      <xdr:rowOff>219075</xdr:rowOff>
    </xdr:from>
    <xdr:to>
      <xdr:col>12</xdr:col>
      <xdr:colOff>0</xdr:colOff>
      <xdr:row>156</xdr:row>
      <xdr:rowOff>666009</xdr:rowOff>
    </xdr:to>
    <xdr:sp macro="" textlink="">
      <xdr:nvSpPr>
        <xdr:cNvPr id="473" name="2 Rectángulo"/>
        <xdr:cNvSpPr>
          <a:spLocks noChangeArrowheads="1"/>
        </xdr:cNvSpPr>
      </xdr:nvSpPr>
      <xdr:spPr bwMode="auto">
        <a:xfrm>
          <a:off x="16887825" y="28051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156</xdr:row>
      <xdr:rowOff>219075</xdr:rowOff>
    </xdr:from>
    <xdr:to>
      <xdr:col>12</xdr:col>
      <xdr:colOff>0</xdr:colOff>
      <xdr:row>156</xdr:row>
      <xdr:rowOff>666009</xdr:rowOff>
    </xdr:to>
    <xdr:sp macro="" textlink="">
      <xdr:nvSpPr>
        <xdr:cNvPr id="474" name="2 Rectángulo"/>
        <xdr:cNvSpPr>
          <a:spLocks noChangeArrowheads="1"/>
        </xdr:cNvSpPr>
      </xdr:nvSpPr>
      <xdr:spPr bwMode="auto">
        <a:xfrm>
          <a:off x="16887825" y="28051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157</xdr:row>
      <xdr:rowOff>219075</xdr:rowOff>
    </xdr:from>
    <xdr:to>
      <xdr:col>12</xdr:col>
      <xdr:colOff>0</xdr:colOff>
      <xdr:row>157</xdr:row>
      <xdr:rowOff>666009</xdr:rowOff>
    </xdr:to>
    <xdr:sp macro="" textlink="">
      <xdr:nvSpPr>
        <xdr:cNvPr id="475" name="2 Rectángulo"/>
        <xdr:cNvSpPr>
          <a:spLocks noChangeArrowheads="1"/>
        </xdr:cNvSpPr>
      </xdr:nvSpPr>
      <xdr:spPr bwMode="auto">
        <a:xfrm>
          <a:off x="16887825" y="2827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158</xdr:row>
      <xdr:rowOff>219075</xdr:rowOff>
    </xdr:from>
    <xdr:to>
      <xdr:col>12</xdr:col>
      <xdr:colOff>0</xdr:colOff>
      <xdr:row>158</xdr:row>
      <xdr:rowOff>666009</xdr:rowOff>
    </xdr:to>
    <xdr:sp macro="" textlink="">
      <xdr:nvSpPr>
        <xdr:cNvPr id="476" name="2 Rectángulo"/>
        <xdr:cNvSpPr>
          <a:spLocks noChangeArrowheads="1"/>
        </xdr:cNvSpPr>
      </xdr:nvSpPr>
      <xdr:spPr bwMode="auto">
        <a:xfrm>
          <a:off x="16887825" y="2929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157</xdr:row>
      <xdr:rowOff>219075</xdr:rowOff>
    </xdr:from>
    <xdr:to>
      <xdr:col>12</xdr:col>
      <xdr:colOff>0</xdr:colOff>
      <xdr:row>157</xdr:row>
      <xdr:rowOff>666009</xdr:rowOff>
    </xdr:to>
    <xdr:sp macro="" textlink="">
      <xdr:nvSpPr>
        <xdr:cNvPr id="477" name="2 Rectángulo"/>
        <xdr:cNvSpPr>
          <a:spLocks noChangeArrowheads="1"/>
        </xdr:cNvSpPr>
      </xdr:nvSpPr>
      <xdr:spPr bwMode="auto">
        <a:xfrm>
          <a:off x="16887825" y="2827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158</xdr:row>
      <xdr:rowOff>219075</xdr:rowOff>
    </xdr:from>
    <xdr:to>
      <xdr:col>12</xdr:col>
      <xdr:colOff>0</xdr:colOff>
      <xdr:row>158</xdr:row>
      <xdr:rowOff>666009</xdr:rowOff>
    </xdr:to>
    <xdr:sp macro="" textlink="">
      <xdr:nvSpPr>
        <xdr:cNvPr id="478" name="2 Rectángulo"/>
        <xdr:cNvSpPr>
          <a:spLocks noChangeArrowheads="1"/>
        </xdr:cNvSpPr>
      </xdr:nvSpPr>
      <xdr:spPr bwMode="auto">
        <a:xfrm>
          <a:off x="16887825" y="2929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156</xdr:row>
      <xdr:rowOff>219075</xdr:rowOff>
    </xdr:from>
    <xdr:to>
      <xdr:col>12</xdr:col>
      <xdr:colOff>0</xdr:colOff>
      <xdr:row>156</xdr:row>
      <xdr:rowOff>666009</xdr:rowOff>
    </xdr:to>
    <xdr:sp macro="" textlink="">
      <xdr:nvSpPr>
        <xdr:cNvPr id="479" name="2 Rectángulo"/>
        <xdr:cNvSpPr>
          <a:spLocks noChangeArrowheads="1"/>
        </xdr:cNvSpPr>
      </xdr:nvSpPr>
      <xdr:spPr bwMode="auto">
        <a:xfrm>
          <a:off x="16887825" y="28051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156</xdr:row>
      <xdr:rowOff>219075</xdr:rowOff>
    </xdr:from>
    <xdr:to>
      <xdr:col>12</xdr:col>
      <xdr:colOff>0</xdr:colOff>
      <xdr:row>156</xdr:row>
      <xdr:rowOff>666009</xdr:rowOff>
    </xdr:to>
    <xdr:sp macro="" textlink="">
      <xdr:nvSpPr>
        <xdr:cNvPr id="480" name="2 Rectángulo"/>
        <xdr:cNvSpPr>
          <a:spLocks noChangeArrowheads="1"/>
        </xdr:cNvSpPr>
      </xdr:nvSpPr>
      <xdr:spPr bwMode="auto">
        <a:xfrm>
          <a:off x="16887825" y="28051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157</xdr:row>
      <xdr:rowOff>219075</xdr:rowOff>
    </xdr:from>
    <xdr:to>
      <xdr:col>12</xdr:col>
      <xdr:colOff>0</xdr:colOff>
      <xdr:row>157</xdr:row>
      <xdr:rowOff>666009</xdr:rowOff>
    </xdr:to>
    <xdr:sp macro="" textlink="">
      <xdr:nvSpPr>
        <xdr:cNvPr id="481" name="2 Rectángulo"/>
        <xdr:cNvSpPr>
          <a:spLocks noChangeArrowheads="1"/>
        </xdr:cNvSpPr>
      </xdr:nvSpPr>
      <xdr:spPr bwMode="auto">
        <a:xfrm>
          <a:off x="16887825" y="2827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158</xdr:row>
      <xdr:rowOff>219075</xdr:rowOff>
    </xdr:from>
    <xdr:to>
      <xdr:col>12</xdr:col>
      <xdr:colOff>0</xdr:colOff>
      <xdr:row>158</xdr:row>
      <xdr:rowOff>666009</xdr:rowOff>
    </xdr:to>
    <xdr:sp macro="" textlink="">
      <xdr:nvSpPr>
        <xdr:cNvPr id="482" name="2 Rectángulo"/>
        <xdr:cNvSpPr>
          <a:spLocks noChangeArrowheads="1"/>
        </xdr:cNvSpPr>
      </xdr:nvSpPr>
      <xdr:spPr bwMode="auto">
        <a:xfrm>
          <a:off x="16887825" y="2929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157</xdr:row>
      <xdr:rowOff>219075</xdr:rowOff>
    </xdr:from>
    <xdr:to>
      <xdr:col>12</xdr:col>
      <xdr:colOff>0</xdr:colOff>
      <xdr:row>157</xdr:row>
      <xdr:rowOff>666009</xdr:rowOff>
    </xdr:to>
    <xdr:sp macro="" textlink="">
      <xdr:nvSpPr>
        <xdr:cNvPr id="483" name="2 Rectángulo"/>
        <xdr:cNvSpPr>
          <a:spLocks noChangeArrowheads="1"/>
        </xdr:cNvSpPr>
      </xdr:nvSpPr>
      <xdr:spPr bwMode="auto">
        <a:xfrm>
          <a:off x="16887825" y="2827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158</xdr:row>
      <xdr:rowOff>219075</xdr:rowOff>
    </xdr:from>
    <xdr:to>
      <xdr:col>12</xdr:col>
      <xdr:colOff>0</xdr:colOff>
      <xdr:row>158</xdr:row>
      <xdr:rowOff>666009</xdr:rowOff>
    </xdr:to>
    <xdr:sp macro="" textlink="">
      <xdr:nvSpPr>
        <xdr:cNvPr id="484" name="2 Rectángulo"/>
        <xdr:cNvSpPr>
          <a:spLocks noChangeArrowheads="1"/>
        </xdr:cNvSpPr>
      </xdr:nvSpPr>
      <xdr:spPr bwMode="auto">
        <a:xfrm>
          <a:off x="16887825" y="2929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12</xdr:col>
      <xdr:colOff>0</xdr:colOff>
      <xdr:row>166</xdr:row>
      <xdr:rowOff>446934</xdr:rowOff>
    </xdr:to>
    <xdr:sp macro="" textlink="">
      <xdr:nvSpPr>
        <xdr:cNvPr id="485" name="2 Rectángulo"/>
        <xdr:cNvSpPr>
          <a:spLocks noChangeArrowheads="1"/>
        </xdr:cNvSpPr>
      </xdr:nvSpPr>
      <xdr:spPr bwMode="auto">
        <a:xfrm>
          <a:off x="16887825" y="301085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12</xdr:col>
      <xdr:colOff>0</xdr:colOff>
      <xdr:row>166</xdr:row>
      <xdr:rowOff>446934</xdr:rowOff>
    </xdr:to>
    <xdr:sp macro="" textlink="">
      <xdr:nvSpPr>
        <xdr:cNvPr id="486" name="2 Rectángulo"/>
        <xdr:cNvSpPr>
          <a:spLocks noChangeArrowheads="1"/>
        </xdr:cNvSpPr>
      </xdr:nvSpPr>
      <xdr:spPr bwMode="auto">
        <a:xfrm>
          <a:off x="16887825" y="301085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12</xdr:col>
      <xdr:colOff>0</xdr:colOff>
      <xdr:row>166</xdr:row>
      <xdr:rowOff>446934</xdr:rowOff>
    </xdr:to>
    <xdr:sp macro="" textlink="">
      <xdr:nvSpPr>
        <xdr:cNvPr id="487" name="2 Rectángulo"/>
        <xdr:cNvSpPr>
          <a:spLocks noChangeArrowheads="1"/>
        </xdr:cNvSpPr>
      </xdr:nvSpPr>
      <xdr:spPr bwMode="auto">
        <a:xfrm>
          <a:off x="16887825" y="30327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12</xdr:col>
      <xdr:colOff>0</xdr:colOff>
      <xdr:row>167</xdr:row>
      <xdr:rowOff>446934</xdr:rowOff>
    </xdr:to>
    <xdr:sp macro="" textlink="">
      <xdr:nvSpPr>
        <xdr:cNvPr id="488" name="2 Rectángulo"/>
        <xdr:cNvSpPr>
          <a:spLocks noChangeArrowheads="1"/>
        </xdr:cNvSpPr>
      </xdr:nvSpPr>
      <xdr:spPr bwMode="auto">
        <a:xfrm>
          <a:off x="16887825" y="32385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166</xdr:row>
      <xdr:rowOff>219075</xdr:rowOff>
    </xdr:from>
    <xdr:to>
      <xdr:col>12</xdr:col>
      <xdr:colOff>0</xdr:colOff>
      <xdr:row>166</xdr:row>
      <xdr:rowOff>666009</xdr:rowOff>
    </xdr:to>
    <xdr:sp macro="" textlink="">
      <xdr:nvSpPr>
        <xdr:cNvPr id="489" name="2 Rectángulo"/>
        <xdr:cNvSpPr>
          <a:spLocks noChangeArrowheads="1"/>
        </xdr:cNvSpPr>
      </xdr:nvSpPr>
      <xdr:spPr bwMode="auto">
        <a:xfrm>
          <a:off x="16887825" y="31356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12</xdr:col>
      <xdr:colOff>0</xdr:colOff>
      <xdr:row>166</xdr:row>
      <xdr:rowOff>446934</xdr:rowOff>
    </xdr:to>
    <xdr:sp macro="" textlink="">
      <xdr:nvSpPr>
        <xdr:cNvPr id="490" name="2 Rectángulo"/>
        <xdr:cNvSpPr>
          <a:spLocks noChangeArrowheads="1"/>
        </xdr:cNvSpPr>
      </xdr:nvSpPr>
      <xdr:spPr bwMode="auto">
        <a:xfrm>
          <a:off x="16887825" y="30327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12</xdr:col>
      <xdr:colOff>0</xdr:colOff>
      <xdr:row>167</xdr:row>
      <xdr:rowOff>446934</xdr:rowOff>
    </xdr:to>
    <xdr:sp macro="" textlink="">
      <xdr:nvSpPr>
        <xdr:cNvPr id="491" name="2 Rectángulo"/>
        <xdr:cNvSpPr>
          <a:spLocks noChangeArrowheads="1"/>
        </xdr:cNvSpPr>
      </xdr:nvSpPr>
      <xdr:spPr bwMode="auto">
        <a:xfrm>
          <a:off x="16887825" y="32385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166</xdr:row>
      <xdr:rowOff>219075</xdr:rowOff>
    </xdr:from>
    <xdr:to>
      <xdr:col>12</xdr:col>
      <xdr:colOff>0</xdr:colOff>
      <xdr:row>166</xdr:row>
      <xdr:rowOff>666009</xdr:rowOff>
    </xdr:to>
    <xdr:sp macro="" textlink="">
      <xdr:nvSpPr>
        <xdr:cNvPr id="492" name="2 Rectángulo"/>
        <xdr:cNvSpPr>
          <a:spLocks noChangeArrowheads="1"/>
        </xdr:cNvSpPr>
      </xdr:nvSpPr>
      <xdr:spPr bwMode="auto">
        <a:xfrm>
          <a:off x="16887825" y="31356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12</xdr:col>
      <xdr:colOff>0</xdr:colOff>
      <xdr:row>166</xdr:row>
      <xdr:rowOff>446934</xdr:rowOff>
    </xdr:to>
    <xdr:sp macro="" textlink="">
      <xdr:nvSpPr>
        <xdr:cNvPr id="493" name="2 Rectángulo"/>
        <xdr:cNvSpPr>
          <a:spLocks noChangeArrowheads="1"/>
        </xdr:cNvSpPr>
      </xdr:nvSpPr>
      <xdr:spPr bwMode="auto">
        <a:xfrm>
          <a:off x="16887825" y="301085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12</xdr:col>
      <xdr:colOff>0</xdr:colOff>
      <xdr:row>166</xdr:row>
      <xdr:rowOff>446934</xdr:rowOff>
    </xdr:to>
    <xdr:sp macro="" textlink="">
      <xdr:nvSpPr>
        <xdr:cNvPr id="494" name="2 Rectángulo"/>
        <xdr:cNvSpPr>
          <a:spLocks noChangeArrowheads="1"/>
        </xdr:cNvSpPr>
      </xdr:nvSpPr>
      <xdr:spPr bwMode="auto">
        <a:xfrm>
          <a:off x="16887825" y="301085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12</xdr:col>
      <xdr:colOff>0</xdr:colOff>
      <xdr:row>166</xdr:row>
      <xdr:rowOff>446934</xdr:rowOff>
    </xdr:to>
    <xdr:sp macro="" textlink="">
      <xdr:nvSpPr>
        <xdr:cNvPr id="495" name="2 Rectángulo"/>
        <xdr:cNvSpPr>
          <a:spLocks noChangeArrowheads="1"/>
        </xdr:cNvSpPr>
      </xdr:nvSpPr>
      <xdr:spPr bwMode="auto">
        <a:xfrm>
          <a:off x="16887825" y="30327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12</xdr:col>
      <xdr:colOff>0</xdr:colOff>
      <xdr:row>167</xdr:row>
      <xdr:rowOff>446934</xdr:rowOff>
    </xdr:to>
    <xdr:sp macro="" textlink="">
      <xdr:nvSpPr>
        <xdr:cNvPr id="496" name="2 Rectángulo"/>
        <xdr:cNvSpPr>
          <a:spLocks noChangeArrowheads="1"/>
        </xdr:cNvSpPr>
      </xdr:nvSpPr>
      <xdr:spPr bwMode="auto">
        <a:xfrm>
          <a:off x="16887825" y="32385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166</xdr:row>
      <xdr:rowOff>219075</xdr:rowOff>
    </xdr:from>
    <xdr:to>
      <xdr:col>12</xdr:col>
      <xdr:colOff>0</xdr:colOff>
      <xdr:row>166</xdr:row>
      <xdr:rowOff>666009</xdr:rowOff>
    </xdr:to>
    <xdr:sp macro="" textlink="">
      <xdr:nvSpPr>
        <xdr:cNvPr id="497" name="2 Rectángulo"/>
        <xdr:cNvSpPr>
          <a:spLocks noChangeArrowheads="1"/>
        </xdr:cNvSpPr>
      </xdr:nvSpPr>
      <xdr:spPr bwMode="auto">
        <a:xfrm>
          <a:off x="16887825" y="31356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12</xdr:col>
      <xdr:colOff>0</xdr:colOff>
      <xdr:row>166</xdr:row>
      <xdr:rowOff>446934</xdr:rowOff>
    </xdr:to>
    <xdr:sp macro="" textlink="">
      <xdr:nvSpPr>
        <xdr:cNvPr id="498" name="2 Rectángulo"/>
        <xdr:cNvSpPr>
          <a:spLocks noChangeArrowheads="1"/>
        </xdr:cNvSpPr>
      </xdr:nvSpPr>
      <xdr:spPr bwMode="auto">
        <a:xfrm>
          <a:off x="16887825" y="30327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12</xdr:col>
      <xdr:colOff>0</xdr:colOff>
      <xdr:row>167</xdr:row>
      <xdr:rowOff>446934</xdr:rowOff>
    </xdr:to>
    <xdr:sp macro="" textlink="">
      <xdr:nvSpPr>
        <xdr:cNvPr id="499" name="2 Rectángulo"/>
        <xdr:cNvSpPr>
          <a:spLocks noChangeArrowheads="1"/>
        </xdr:cNvSpPr>
      </xdr:nvSpPr>
      <xdr:spPr bwMode="auto">
        <a:xfrm>
          <a:off x="16887825" y="32385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166</xdr:row>
      <xdr:rowOff>219075</xdr:rowOff>
    </xdr:from>
    <xdr:to>
      <xdr:col>12</xdr:col>
      <xdr:colOff>0</xdr:colOff>
      <xdr:row>166</xdr:row>
      <xdr:rowOff>666009</xdr:rowOff>
    </xdr:to>
    <xdr:sp macro="" textlink="">
      <xdr:nvSpPr>
        <xdr:cNvPr id="500" name="2 Rectángulo"/>
        <xdr:cNvSpPr>
          <a:spLocks noChangeArrowheads="1"/>
        </xdr:cNvSpPr>
      </xdr:nvSpPr>
      <xdr:spPr bwMode="auto">
        <a:xfrm>
          <a:off x="16887825" y="31356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182</xdr:row>
      <xdr:rowOff>219075</xdr:rowOff>
    </xdr:from>
    <xdr:to>
      <xdr:col>12</xdr:col>
      <xdr:colOff>0</xdr:colOff>
      <xdr:row>182</xdr:row>
      <xdr:rowOff>666009</xdr:rowOff>
    </xdr:to>
    <xdr:sp macro="" textlink="">
      <xdr:nvSpPr>
        <xdr:cNvPr id="501" name="2 Rectángulo"/>
        <xdr:cNvSpPr>
          <a:spLocks noChangeArrowheads="1"/>
        </xdr:cNvSpPr>
      </xdr:nvSpPr>
      <xdr:spPr bwMode="auto">
        <a:xfrm>
          <a:off x="16887825" y="33413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183</xdr:row>
      <xdr:rowOff>219075</xdr:rowOff>
    </xdr:from>
    <xdr:to>
      <xdr:col>12</xdr:col>
      <xdr:colOff>0</xdr:colOff>
      <xdr:row>183</xdr:row>
      <xdr:rowOff>666009</xdr:rowOff>
    </xdr:to>
    <xdr:sp macro="" textlink="">
      <xdr:nvSpPr>
        <xdr:cNvPr id="502" name="2 Rectángulo"/>
        <xdr:cNvSpPr>
          <a:spLocks noChangeArrowheads="1"/>
        </xdr:cNvSpPr>
      </xdr:nvSpPr>
      <xdr:spPr bwMode="auto">
        <a:xfrm>
          <a:off x="16887825" y="3444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182</xdr:row>
      <xdr:rowOff>219075</xdr:rowOff>
    </xdr:from>
    <xdr:to>
      <xdr:col>12</xdr:col>
      <xdr:colOff>0</xdr:colOff>
      <xdr:row>182</xdr:row>
      <xdr:rowOff>666009</xdr:rowOff>
    </xdr:to>
    <xdr:sp macro="" textlink="">
      <xdr:nvSpPr>
        <xdr:cNvPr id="503" name="2 Rectángulo"/>
        <xdr:cNvSpPr>
          <a:spLocks noChangeArrowheads="1"/>
        </xdr:cNvSpPr>
      </xdr:nvSpPr>
      <xdr:spPr bwMode="auto">
        <a:xfrm>
          <a:off x="16887825" y="33413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183</xdr:row>
      <xdr:rowOff>219075</xdr:rowOff>
    </xdr:from>
    <xdr:to>
      <xdr:col>12</xdr:col>
      <xdr:colOff>0</xdr:colOff>
      <xdr:row>183</xdr:row>
      <xdr:rowOff>666009</xdr:rowOff>
    </xdr:to>
    <xdr:sp macro="" textlink="">
      <xdr:nvSpPr>
        <xdr:cNvPr id="504" name="2 Rectángulo"/>
        <xdr:cNvSpPr>
          <a:spLocks noChangeArrowheads="1"/>
        </xdr:cNvSpPr>
      </xdr:nvSpPr>
      <xdr:spPr bwMode="auto">
        <a:xfrm>
          <a:off x="16887825" y="3444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0</xdr:colOff>
      <xdr:row>28</xdr:row>
      <xdr:rowOff>440531</xdr:rowOff>
    </xdr:to>
    <xdr:sp macro="" textlink="">
      <xdr:nvSpPr>
        <xdr:cNvPr id="5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0</xdr:colOff>
      <xdr:row>28</xdr:row>
      <xdr:rowOff>440531</xdr:rowOff>
    </xdr:to>
    <xdr:sp macro="" textlink="">
      <xdr:nvSpPr>
        <xdr:cNvPr id="506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219075</xdr:rowOff>
    </xdr:from>
    <xdr:to>
      <xdr:col>12</xdr:col>
      <xdr:colOff>0</xdr:colOff>
      <xdr:row>30</xdr:row>
      <xdr:rowOff>659606</xdr:rowOff>
    </xdr:to>
    <xdr:sp macro="" textlink="">
      <xdr:nvSpPr>
        <xdr:cNvPr id="507" name="2 Rectángulo"/>
        <xdr:cNvSpPr>
          <a:spLocks noChangeArrowheads="1"/>
        </xdr:cNvSpPr>
      </xdr:nvSpPr>
      <xdr:spPr bwMode="auto">
        <a:xfrm>
          <a:off x="16887825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29</xdr:row>
      <xdr:rowOff>219075</xdr:rowOff>
    </xdr:from>
    <xdr:to>
      <xdr:col>12</xdr:col>
      <xdr:colOff>0</xdr:colOff>
      <xdr:row>29</xdr:row>
      <xdr:rowOff>659606</xdr:rowOff>
    </xdr:to>
    <xdr:sp macro="" textlink="">
      <xdr:nvSpPr>
        <xdr:cNvPr id="508" name="2 Rectángulo"/>
        <xdr:cNvSpPr>
          <a:spLocks noChangeArrowheads="1"/>
        </xdr:cNvSpPr>
      </xdr:nvSpPr>
      <xdr:spPr bwMode="auto">
        <a:xfrm>
          <a:off x="16887825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28</xdr:row>
      <xdr:rowOff>219075</xdr:rowOff>
    </xdr:from>
    <xdr:to>
      <xdr:col>12</xdr:col>
      <xdr:colOff>0</xdr:colOff>
      <xdr:row>28</xdr:row>
      <xdr:rowOff>659606</xdr:rowOff>
    </xdr:to>
    <xdr:sp macro="" textlink="">
      <xdr:nvSpPr>
        <xdr:cNvPr id="509" name="2 Rectángulo"/>
        <xdr:cNvSpPr>
          <a:spLocks noChangeArrowheads="1"/>
        </xdr:cNvSpPr>
      </xdr:nvSpPr>
      <xdr:spPr bwMode="auto">
        <a:xfrm>
          <a:off x="16887825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0</xdr:colOff>
      <xdr:row>28</xdr:row>
      <xdr:rowOff>440531</xdr:rowOff>
    </xdr:to>
    <xdr:sp macro="" textlink="">
      <xdr:nvSpPr>
        <xdr:cNvPr id="510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219075</xdr:rowOff>
    </xdr:from>
    <xdr:to>
      <xdr:col>12</xdr:col>
      <xdr:colOff>0</xdr:colOff>
      <xdr:row>30</xdr:row>
      <xdr:rowOff>659606</xdr:rowOff>
    </xdr:to>
    <xdr:sp macro="" textlink="">
      <xdr:nvSpPr>
        <xdr:cNvPr id="511" name="2 Rectángulo"/>
        <xdr:cNvSpPr>
          <a:spLocks noChangeArrowheads="1"/>
        </xdr:cNvSpPr>
      </xdr:nvSpPr>
      <xdr:spPr bwMode="auto">
        <a:xfrm>
          <a:off x="16887825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29</xdr:row>
      <xdr:rowOff>219075</xdr:rowOff>
    </xdr:from>
    <xdr:to>
      <xdr:col>12</xdr:col>
      <xdr:colOff>0</xdr:colOff>
      <xdr:row>29</xdr:row>
      <xdr:rowOff>659606</xdr:rowOff>
    </xdr:to>
    <xdr:sp macro="" textlink="">
      <xdr:nvSpPr>
        <xdr:cNvPr id="512" name="2 Rectángulo"/>
        <xdr:cNvSpPr>
          <a:spLocks noChangeArrowheads="1"/>
        </xdr:cNvSpPr>
      </xdr:nvSpPr>
      <xdr:spPr bwMode="auto">
        <a:xfrm>
          <a:off x="16887825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28</xdr:row>
      <xdr:rowOff>219075</xdr:rowOff>
    </xdr:from>
    <xdr:to>
      <xdr:col>12</xdr:col>
      <xdr:colOff>0</xdr:colOff>
      <xdr:row>28</xdr:row>
      <xdr:rowOff>659606</xdr:rowOff>
    </xdr:to>
    <xdr:sp macro="" textlink="">
      <xdr:nvSpPr>
        <xdr:cNvPr id="513" name="2 Rectángulo"/>
        <xdr:cNvSpPr>
          <a:spLocks noChangeArrowheads="1"/>
        </xdr:cNvSpPr>
      </xdr:nvSpPr>
      <xdr:spPr bwMode="auto">
        <a:xfrm>
          <a:off x="16887825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0</xdr:colOff>
      <xdr:row>28</xdr:row>
      <xdr:rowOff>440531</xdr:rowOff>
    </xdr:to>
    <xdr:sp macro="" textlink="">
      <xdr:nvSpPr>
        <xdr:cNvPr id="5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0</xdr:colOff>
      <xdr:row>28</xdr:row>
      <xdr:rowOff>440531</xdr:rowOff>
    </xdr:to>
    <xdr:sp macro="" textlink="">
      <xdr:nvSpPr>
        <xdr:cNvPr id="515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219075</xdr:rowOff>
    </xdr:from>
    <xdr:to>
      <xdr:col>12</xdr:col>
      <xdr:colOff>0</xdr:colOff>
      <xdr:row>30</xdr:row>
      <xdr:rowOff>659606</xdr:rowOff>
    </xdr:to>
    <xdr:sp macro="" textlink="">
      <xdr:nvSpPr>
        <xdr:cNvPr id="516" name="2 Rectángulo"/>
        <xdr:cNvSpPr>
          <a:spLocks noChangeArrowheads="1"/>
        </xdr:cNvSpPr>
      </xdr:nvSpPr>
      <xdr:spPr bwMode="auto">
        <a:xfrm>
          <a:off x="16887825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29</xdr:row>
      <xdr:rowOff>219075</xdr:rowOff>
    </xdr:from>
    <xdr:to>
      <xdr:col>12</xdr:col>
      <xdr:colOff>0</xdr:colOff>
      <xdr:row>29</xdr:row>
      <xdr:rowOff>659606</xdr:rowOff>
    </xdr:to>
    <xdr:sp macro="" textlink="">
      <xdr:nvSpPr>
        <xdr:cNvPr id="517" name="2 Rectángulo"/>
        <xdr:cNvSpPr>
          <a:spLocks noChangeArrowheads="1"/>
        </xdr:cNvSpPr>
      </xdr:nvSpPr>
      <xdr:spPr bwMode="auto">
        <a:xfrm>
          <a:off x="16887825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28</xdr:row>
      <xdr:rowOff>219075</xdr:rowOff>
    </xdr:from>
    <xdr:to>
      <xdr:col>12</xdr:col>
      <xdr:colOff>0</xdr:colOff>
      <xdr:row>28</xdr:row>
      <xdr:rowOff>659606</xdr:rowOff>
    </xdr:to>
    <xdr:sp macro="" textlink="">
      <xdr:nvSpPr>
        <xdr:cNvPr id="518" name="2 Rectángulo"/>
        <xdr:cNvSpPr>
          <a:spLocks noChangeArrowheads="1"/>
        </xdr:cNvSpPr>
      </xdr:nvSpPr>
      <xdr:spPr bwMode="auto">
        <a:xfrm>
          <a:off x="16887825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0</xdr:colOff>
      <xdr:row>28</xdr:row>
      <xdr:rowOff>440531</xdr:rowOff>
    </xdr:to>
    <xdr:sp macro="" textlink="">
      <xdr:nvSpPr>
        <xdr:cNvPr id="519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219075</xdr:rowOff>
    </xdr:from>
    <xdr:to>
      <xdr:col>12</xdr:col>
      <xdr:colOff>0</xdr:colOff>
      <xdr:row>30</xdr:row>
      <xdr:rowOff>659606</xdr:rowOff>
    </xdr:to>
    <xdr:sp macro="" textlink="">
      <xdr:nvSpPr>
        <xdr:cNvPr id="520" name="2 Rectángulo"/>
        <xdr:cNvSpPr>
          <a:spLocks noChangeArrowheads="1"/>
        </xdr:cNvSpPr>
      </xdr:nvSpPr>
      <xdr:spPr bwMode="auto">
        <a:xfrm>
          <a:off x="16887825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29</xdr:row>
      <xdr:rowOff>219075</xdr:rowOff>
    </xdr:from>
    <xdr:to>
      <xdr:col>12</xdr:col>
      <xdr:colOff>0</xdr:colOff>
      <xdr:row>29</xdr:row>
      <xdr:rowOff>659606</xdr:rowOff>
    </xdr:to>
    <xdr:sp macro="" textlink="">
      <xdr:nvSpPr>
        <xdr:cNvPr id="521" name="2 Rectángulo"/>
        <xdr:cNvSpPr>
          <a:spLocks noChangeArrowheads="1"/>
        </xdr:cNvSpPr>
      </xdr:nvSpPr>
      <xdr:spPr bwMode="auto">
        <a:xfrm>
          <a:off x="16887825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28</xdr:row>
      <xdr:rowOff>219075</xdr:rowOff>
    </xdr:from>
    <xdr:to>
      <xdr:col>12</xdr:col>
      <xdr:colOff>0</xdr:colOff>
      <xdr:row>28</xdr:row>
      <xdr:rowOff>659606</xdr:rowOff>
    </xdr:to>
    <xdr:sp macro="" textlink="">
      <xdr:nvSpPr>
        <xdr:cNvPr id="522" name="2 Rectángulo"/>
        <xdr:cNvSpPr>
          <a:spLocks noChangeArrowheads="1"/>
        </xdr:cNvSpPr>
      </xdr:nvSpPr>
      <xdr:spPr bwMode="auto">
        <a:xfrm>
          <a:off x="16887825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40</xdr:row>
      <xdr:rowOff>219075</xdr:rowOff>
    </xdr:from>
    <xdr:to>
      <xdr:col>12</xdr:col>
      <xdr:colOff>0</xdr:colOff>
      <xdr:row>40</xdr:row>
      <xdr:rowOff>659606</xdr:rowOff>
    </xdr:to>
    <xdr:sp macro="" textlink="">
      <xdr:nvSpPr>
        <xdr:cNvPr id="523" name="2 Rectángulo"/>
        <xdr:cNvSpPr>
          <a:spLocks noChangeArrowheads="1"/>
        </xdr:cNvSpPr>
      </xdr:nvSpPr>
      <xdr:spPr bwMode="auto">
        <a:xfrm>
          <a:off x="16887825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41</xdr:row>
      <xdr:rowOff>219075</xdr:rowOff>
    </xdr:from>
    <xdr:to>
      <xdr:col>12</xdr:col>
      <xdr:colOff>0</xdr:colOff>
      <xdr:row>41</xdr:row>
      <xdr:rowOff>659606</xdr:rowOff>
    </xdr:to>
    <xdr:sp macro="" textlink="">
      <xdr:nvSpPr>
        <xdr:cNvPr id="524" name="2 Rectángulo"/>
        <xdr:cNvSpPr>
          <a:spLocks noChangeArrowheads="1"/>
        </xdr:cNvSpPr>
      </xdr:nvSpPr>
      <xdr:spPr bwMode="auto">
        <a:xfrm>
          <a:off x="16887825" y="112490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40</xdr:row>
      <xdr:rowOff>219075</xdr:rowOff>
    </xdr:from>
    <xdr:to>
      <xdr:col>12</xdr:col>
      <xdr:colOff>0</xdr:colOff>
      <xdr:row>40</xdr:row>
      <xdr:rowOff>659606</xdr:rowOff>
    </xdr:to>
    <xdr:sp macro="" textlink="">
      <xdr:nvSpPr>
        <xdr:cNvPr id="525" name="2 Rectángulo"/>
        <xdr:cNvSpPr>
          <a:spLocks noChangeArrowheads="1"/>
        </xdr:cNvSpPr>
      </xdr:nvSpPr>
      <xdr:spPr bwMode="auto">
        <a:xfrm>
          <a:off x="16887825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41</xdr:row>
      <xdr:rowOff>219075</xdr:rowOff>
    </xdr:from>
    <xdr:to>
      <xdr:col>12</xdr:col>
      <xdr:colOff>0</xdr:colOff>
      <xdr:row>41</xdr:row>
      <xdr:rowOff>659606</xdr:rowOff>
    </xdr:to>
    <xdr:sp macro="" textlink="">
      <xdr:nvSpPr>
        <xdr:cNvPr id="526" name="2 Rectángulo"/>
        <xdr:cNvSpPr>
          <a:spLocks noChangeArrowheads="1"/>
        </xdr:cNvSpPr>
      </xdr:nvSpPr>
      <xdr:spPr bwMode="auto">
        <a:xfrm>
          <a:off x="16887825" y="112490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67</xdr:row>
      <xdr:rowOff>219075</xdr:rowOff>
    </xdr:from>
    <xdr:to>
      <xdr:col>12</xdr:col>
      <xdr:colOff>0</xdr:colOff>
      <xdr:row>67</xdr:row>
      <xdr:rowOff>659606</xdr:rowOff>
    </xdr:to>
    <xdr:sp macro="" textlink="">
      <xdr:nvSpPr>
        <xdr:cNvPr id="527" name="2 Rectángulo"/>
        <xdr:cNvSpPr>
          <a:spLocks noChangeArrowheads="1"/>
        </xdr:cNvSpPr>
      </xdr:nvSpPr>
      <xdr:spPr bwMode="auto">
        <a:xfrm>
          <a:off x="16887825" y="12277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528" name="2 Rectángulo"/>
        <xdr:cNvSpPr>
          <a:spLocks noChangeArrowheads="1"/>
        </xdr:cNvSpPr>
      </xdr:nvSpPr>
      <xdr:spPr bwMode="auto">
        <a:xfrm>
          <a:off x="16887825" y="15363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529" name="2 Rectángulo"/>
        <xdr:cNvSpPr>
          <a:spLocks noChangeArrowheads="1"/>
        </xdr:cNvSpPr>
      </xdr:nvSpPr>
      <xdr:spPr bwMode="auto">
        <a:xfrm>
          <a:off x="16887825" y="14335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530" name="2 Rectángulo"/>
        <xdr:cNvSpPr>
          <a:spLocks noChangeArrowheads="1"/>
        </xdr:cNvSpPr>
      </xdr:nvSpPr>
      <xdr:spPr bwMode="auto">
        <a:xfrm>
          <a:off x="16887825" y="133064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77</xdr:row>
      <xdr:rowOff>219075</xdr:rowOff>
    </xdr:from>
    <xdr:to>
      <xdr:col>12</xdr:col>
      <xdr:colOff>0</xdr:colOff>
      <xdr:row>77</xdr:row>
      <xdr:rowOff>659606</xdr:rowOff>
    </xdr:to>
    <xdr:sp macro="" textlink="">
      <xdr:nvSpPr>
        <xdr:cNvPr id="531" name="2 Rectángulo"/>
        <xdr:cNvSpPr>
          <a:spLocks noChangeArrowheads="1"/>
        </xdr:cNvSpPr>
      </xdr:nvSpPr>
      <xdr:spPr bwMode="auto">
        <a:xfrm>
          <a:off x="16887825" y="163925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77</xdr:row>
      <xdr:rowOff>219075</xdr:rowOff>
    </xdr:from>
    <xdr:to>
      <xdr:col>12</xdr:col>
      <xdr:colOff>0</xdr:colOff>
      <xdr:row>77</xdr:row>
      <xdr:rowOff>659606</xdr:rowOff>
    </xdr:to>
    <xdr:sp macro="" textlink="">
      <xdr:nvSpPr>
        <xdr:cNvPr id="532" name="2 Rectángulo"/>
        <xdr:cNvSpPr>
          <a:spLocks noChangeArrowheads="1"/>
        </xdr:cNvSpPr>
      </xdr:nvSpPr>
      <xdr:spPr bwMode="auto">
        <a:xfrm>
          <a:off x="16887825" y="163925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219075</xdr:rowOff>
    </xdr:from>
    <xdr:to>
      <xdr:col>12</xdr:col>
      <xdr:colOff>0</xdr:colOff>
      <xdr:row>113</xdr:row>
      <xdr:rowOff>659606</xdr:rowOff>
    </xdr:to>
    <xdr:sp macro="" textlink="">
      <xdr:nvSpPr>
        <xdr:cNvPr id="533" name="2 Rectángulo"/>
        <xdr:cNvSpPr>
          <a:spLocks noChangeArrowheads="1"/>
        </xdr:cNvSpPr>
      </xdr:nvSpPr>
      <xdr:spPr bwMode="auto">
        <a:xfrm>
          <a:off x="16887825" y="174212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115</xdr:row>
      <xdr:rowOff>219075</xdr:rowOff>
    </xdr:from>
    <xdr:to>
      <xdr:col>12</xdr:col>
      <xdr:colOff>0</xdr:colOff>
      <xdr:row>115</xdr:row>
      <xdr:rowOff>659606</xdr:rowOff>
    </xdr:to>
    <xdr:sp macro="" textlink="">
      <xdr:nvSpPr>
        <xdr:cNvPr id="534" name="2 Rectángulo"/>
        <xdr:cNvSpPr>
          <a:spLocks noChangeArrowheads="1"/>
        </xdr:cNvSpPr>
      </xdr:nvSpPr>
      <xdr:spPr bwMode="auto">
        <a:xfrm>
          <a:off x="16887825" y="194786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114</xdr:row>
      <xdr:rowOff>219075</xdr:rowOff>
    </xdr:from>
    <xdr:to>
      <xdr:col>12</xdr:col>
      <xdr:colOff>0</xdr:colOff>
      <xdr:row>114</xdr:row>
      <xdr:rowOff>659606</xdr:rowOff>
    </xdr:to>
    <xdr:sp macro="" textlink="">
      <xdr:nvSpPr>
        <xdr:cNvPr id="535" name="2 Rectángulo"/>
        <xdr:cNvSpPr>
          <a:spLocks noChangeArrowheads="1"/>
        </xdr:cNvSpPr>
      </xdr:nvSpPr>
      <xdr:spPr bwMode="auto">
        <a:xfrm>
          <a:off x="16887825" y="184499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219075</xdr:rowOff>
    </xdr:from>
    <xdr:to>
      <xdr:col>12</xdr:col>
      <xdr:colOff>0</xdr:colOff>
      <xdr:row>113</xdr:row>
      <xdr:rowOff>659606</xdr:rowOff>
    </xdr:to>
    <xdr:sp macro="" textlink="">
      <xdr:nvSpPr>
        <xdr:cNvPr id="536" name="2 Rectángulo"/>
        <xdr:cNvSpPr>
          <a:spLocks noChangeArrowheads="1"/>
        </xdr:cNvSpPr>
      </xdr:nvSpPr>
      <xdr:spPr bwMode="auto">
        <a:xfrm>
          <a:off x="16887825" y="174212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115</xdr:row>
      <xdr:rowOff>219075</xdr:rowOff>
    </xdr:from>
    <xdr:to>
      <xdr:col>12</xdr:col>
      <xdr:colOff>0</xdr:colOff>
      <xdr:row>115</xdr:row>
      <xdr:rowOff>659606</xdr:rowOff>
    </xdr:to>
    <xdr:sp macro="" textlink="">
      <xdr:nvSpPr>
        <xdr:cNvPr id="537" name="2 Rectángulo"/>
        <xdr:cNvSpPr>
          <a:spLocks noChangeArrowheads="1"/>
        </xdr:cNvSpPr>
      </xdr:nvSpPr>
      <xdr:spPr bwMode="auto">
        <a:xfrm>
          <a:off x="16887825" y="194786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114</xdr:row>
      <xdr:rowOff>219075</xdr:rowOff>
    </xdr:from>
    <xdr:to>
      <xdr:col>12</xdr:col>
      <xdr:colOff>0</xdr:colOff>
      <xdr:row>114</xdr:row>
      <xdr:rowOff>659606</xdr:rowOff>
    </xdr:to>
    <xdr:sp macro="" textlink="">
      <xdr:nvSpPr>
        <xdr:cNvPr id="538" name="2 Rectángulo"/>
        <xdr:cNvSpPr>
          <a:spLocks noChangeArrowheads="1"/>
        </xdr:cNvSpPr>
      </xdr:nvSpPr>
      <xdr:spPr bwMode="auto">
        <a:xfrm>
          <a:off x="16887825" y="184499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123</xdr:row>
      <xdr:rowOff>0</xdr:rowOff>
    </xdr:from>
    <xdr:to>
      <xdr:col>12</xdr:col>
      <xdr:colOff>0</xdr:colOff>
      <xdr:row>123</xdr:row>
      <xdr:rowOff>439512</xdr:rowOff>
    </xdr:to>
    <xdr:sp macro="" textlink="">
      <xdr:nvSpPr>
        <xdr:cNvPr id="539" name="2 Rectángulo"/>
        <xdr:cNvSpPr>
          <a:spLocks noChangeArrowheads="1"/>
        </xdr:cNvSpPr>
      </xdr:nvSpPr>
      <xdr:spPr bwMode="auto">
        <a:xfrm>
          <a:off x="16887825" y="20507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123</xdr:row>
      <xdr:rowOff>219075</xdr:rowOff>
    </xdr:from>
    <xdr:to>
      <xdr:col>12</xdr:col>
      <xdr:colOff>0</xdr:colOff>
      <xdr:row>123</xdr:row>
      <xdr:rowOff>658587</xdr:rowOff>
    </xdr:to>
    <xdr:sp macro="" textlink="">
      <xdr:nvSpPr>
        <xdr:cNvPr id="540" name="2 Rectángulo"/>
        <xdr:cNvSpPr>
          <a:spLocks noChangeArrowheads="1"/>
        </xdr:cNvSpPr>
      </xdr:nvSpPr>
      <xdr:spPr bwMode="auto">
        <a:xfrm>
          <a:off x="16887825" y="215360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131</xdr:row>
      <xdr:rowOff>219075</xdr:rowOff>
    </xdr:from>
    <xdr:to>
      <xdr:col>12</xdr:col>
      <xdr:colOff>0</xdr:colOff>
      <xdr:row>131</xdr:row>
      <xdr:rowOff>658587</xdr:rowOff>
    </xdr:to>
    <xdr:sp macro="" textlink="">
      <xdr:nvSpPr>
        <xdr:cNvPr id="541" name="2 Rectángulo"/>
        <xdr:cNvSpPr>
          <a:spLocks noChangeArrowheads="1"/>
        </xdr:cNvSpPr>
      </xdr:nvSpPr>
      <xdr:spPr bwMode="auto">
        <a:xfrm>
          <a:off x="16887825" y="22564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0</xdr:colOff>
      <xdr:row>133</xdr:row>
      <xdr:rowOff>439512</xdr:rowOff>
    </xdr:to>
    <xdr:sp macro="" textlink="">
      <xdr:nvSpPr>
        <xdr:cNvPr id="542" name="2 Rectángulo"/>
        <xdr:cNvSpPr>
          <a:spLocks noChangeArrowheads="1"/>
        </xdr:cNvSpPr>
      </xdr:nvSpPr>
      <xdr:spPr bwMode="auto">
        <a:xfrm>
          <a:off x="16887825" y="24622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132</xdr:row>
      <xdr:rowOff>219075</xdr:rowOff>
    </xdr:from>
    <xdr:to>
      <xdr:col>12</xdr:col>
      <xdr:colOff>0</xdr:colOff>
      <xdr:row>132</xdr:row>
      <xdr:rowOff>658587</xdr:rowOff>
    </xdr:to>
    <xdr:sp macro="" textlink="">
      <xdr:nvSpPr>
        <xdr:cNvPr id="543" name="2 Rectángulo"/>
        <xdr:cNvSpPr>
          <a:spLocks noChangeArrowheads="1"/>
        </xdr:cNvSpPr>
      </xdr:nvSpPr>
      <xdr:spPr bwMode="auto">
        <a:xfrm>
          <a:off x="16887825" y="235934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131</xdr:row>
      <xdr:rowOff>219075</xdr:rowOff>
    </xdr:from>
    <xdr:to>
      <xdr:col>12</xdr:col>
      <xdr:colOff>0</xdr:colOff>
      <xdr:row>131</xdr:row>
      <xdr:rowOff>658587</xdr:rowOff>
    </xdr:to>
    <xdr:sp macro="" textlink="">
      <xdr:nvSpPr>
        <xdr:cNvPr id="544" name="2 Rectángulo"/>
        <xdr:cNvSpPr>
          <a:spLocks noChangeArrowheads="1"/>
        </xdr:cNvSpPr>
      </xdr:nvSpPr>
      <xdr:spPr bwMode="auto">
        <a:xfrm>
          <a:off x="16887825" y="22564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0</xdr:colOff>
      <xdr:row>133</xdr:row>
      <xdr:rowOff>439512</xdr:rowOff>
    </xdr:to>
    <xdr:sp macro="" textlink="">
      <xdr:nvSpPr>
        <xdr:cNvPr id="545" name="2 Rectángulo"/>
        <xdr:cNvSpPr>
          <a:spLocks noChangeArrowheads="1"/>
        </xdr:cNvSpPr>
      </xdr:nvSpPr>
      <xdr:spPr bwMode="auto">
        <a:xfrm>
          <a:off x="16887825" y="24622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132</xdr:row>
      <xdr:rowOff>219075</xdr:rowOff>
    </xdr:from>
    <xdr:to>
      <xdr:col>12</xdr:col>
      <xdr:colOff>0</xdr:colOff>
      <xdr:row>132</xdr:row>
      <xdr:rowOff>658587</xdr:rowOff>
    </xdr:to>
    <xdr:sp macro="" textlink="">
      <xdr:nvSpPr>
        <xdr:cNvPr id="546" name="2 Rectángulo"/>
        <xdr:cNvSpPr>
          <a:spLocks noChangeArrowheads="1"/>
        </xdr:cNvSpPr>
      </xdr:nvSpPr>
      <xdr:spPr bwMode="auto">
        <a:xfrm>
          <a:off x="16887825" y="235934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446934</xdr:rowOff>
    </xdr:to>
    <xdr:sp macro="" textlink="">
      <xdr:nvSpPr>
        <xdr:cNvPr id="547" name="2 Rectángulo"/>
        <xdr:cNvSpPr>
          <a:spLocks noChangeArrowheads="1"/>
        </xdr:cNvSpPr>
      </xdr:nvSpPr>
      <xdr:spPr bwMode="auto">
        <a:xfrm>
          <a:off x="16887825" y="25650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446934</xdr:rowOff>
    </xdr:to>
    <xdr:sp macro="" textlink="">
      <xdr:nvSpPr>
        <xdr:cNvPr id="548" name="2 Rectángulo"/>
        <xdr:cNvSpPr>
          <a:spLocks noChangeArrowheads="1"/>
        </xdr:cNvSpPr>
      </xdr:nvSpPr>
      <xdr:spPr bwMode="auto">
        <a:xfrm>
          <a:off x="16887825" y="277082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446934</xdr:rowOff>
    </xdr:to>
    <xdr:sp macro="" textlink="">
      <xdr:nvSpPr>
        <xdr:cNvPr id="549" name="2 Rectángulo"/>
        <xdr:cNvSpPr>
          <a:spLocks noChangeArrowheads="1"/>
        </xdr:cNvSpPr>
      </xdr:nvSpPr>
      <xdr:spPr bwMode="auto">
        <a:xfrm>
          <a:off x="16887825" y="266795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446934</xdr:rowOff>
    </xdr:to>
    <xdr:sp macro="" textlink="">
      <xdr:nvSpPr>
        <xdr:cNvPr id="550" name="2 Rectángulo"/>
        <xdr:cNvSpPr>
          <a:spLocks noChangeArrowheads="1"/>
        </xdr:cNvSpPr>
      </xdr:nvSpPr>
      <xdr:spPr bwMode="auto">
        <a:xfrm>
          <a:off x="16887825" y="25650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446934</xdr:rowOff>
    </xdr:to>
    <xdr:sp macro="" textlink="">
      <xdr:nvSpPr>
        <xdr:cNvPr id="551" name="2 Rectángulo"/>
        <xdr:cNvSpPr>
          <a:spLocks noChangeArrowheads="1"/>
        </xdr:cNvSpPr>
      </xdr:nvSpPr>
      <xdr:spPr bwMode="auto">
        <a:xfrm>
          <a:off x="16887825" y="277082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446934</xdr:rowOff>
    </xdr:to>
    <xdr:sp macro="" textlink="">
      <xdr:nvSpPr>
        <xdr:cNvPr id="552" name="2 Rectángulo"/>
        <xdr:cNvSpPr>
          <a:spLocks noChangeArrowheads="1"/>
        </xdr:cNvSpPr>
      </xdr:nvSpPr>
      <xdr:spPr bwMode="auto">
        <a:xfrm>
          <a:off x="16887825" y="266795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167</xdr:row>
      <xdr:rowOff>219075</xdr:rowOff>
    </xdr:from>
    <xdr:to>
      <xdr:col>12</xdr:col>
      <xdr:colOff>0</xdr:colOff>
      <xdr:row>167</xdr:row>
      <xdr:rowOff>666009</xdr:rowOff>
    </xdr:to>
    <xdr:sp macro="" textlink="">
      <xdr:nvSpPr>
        <xdr:cNvPr id="553" name="2 Rectángulo"/>
        <xdr:cNvSpPr>
          <a:spLocks noChangeArrowheads="1"/>
        </xdr:cNvSpPr>
      </xdr:nvSpPr>
      <xdr:spPr bwMode="auto">
        <a:xfrm>
          <a:off x="16887825" y="287369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169</xdr:row>
      <xdr:rowOff>219075</xdr:rowOff>
    </xdr:from>
    <xdr:to>
      <xdr:col>12</xdr:col>
      <xdr:colOff>0</xdr:colOff>
      <xdr:row>169</xdr:row>
      <xdr:rowOff>666009</xdr:rowOff>
    </xdr:to>
    <xdr:sp macro="" textlink="">
      <xdr:nvSpPr>
        <xdr:cNvPr id="554" name="2 Rectángulo"/>
        <xdr:cNvSpPr>
          <a:spLocks noChangeArrowheads="1"/>
        </xdr:cNvSpPr>
      </xdr:nvSpPr>
      <xdr:spPr bwMode="auto">
        <a:xfrm>
          <a:off x="16887825" y="32851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168</xdr:row>
      <xdr:rowOff>219075</xdr:rowOff>
    </xdr:from>
    <xdr:to>
      <xdr:col>12</xdr:col>
      <xdr:colOff>0</xdr:colOff>
      <xdr:row>168</xdr:row>
      <xdr:rowOff>666009</xdr:rowOff>
    </xdr:to>
    <xdr:sp macro="" textlink="">
      <xdr:nvSpPr>
        <xdr:cNvPr id="555" name="2 Rectángulo"/>
        <xdr:cNvSpPr>
          <a:spLocks noChangeArrowheads="1"/>
        </xdr:cNvSpPr>
      </xdr:nvSpPr>
      <xdr:spPr bwMode="auto">
        <a:xfrm>
          <a:off x="16887825" y="318230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12</xdr:col>
      <xdr:colOff>0</xdr:colOff>
      <xdr:row>168</xdr:row>
      <xdr:rowOff>446934</xdr:rowOff>
    </xdr:to>
    <xdr:sp macro="" textlink="">
      <xdr:nvSpPr>
        <xdr:cNvPr id="556" name="2 Rectángulo"/>
        <xdr:cNvSpPr>
          <a:spLocks noChangeArrowheads="1"/>
        </xdr:cNvSpPr>
      </xdr:nvSpPr>
      <xdr:spPr bwMode="auto">
        <a:xfrm>
          <a:off x="16887825" y="30794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12</xdr:col>
      <xdr:colOff>0</xdr:colOff>
      <xdr:row>168</xdr:row>
      <xdr:rowOff>446934</xdr:rowOff>
    </xdr:to>
    <xdr:sp macro="" textlink="">
      <xdr:nvSpPr>
        <xdr:cNvPr id="557" name="2 Rectángulo"/>
        <xdr:cNvSpPr>
          <a:spLocks noChangeArrowheads="1"/>
        </xdr:cNvSpPr>
      </xdr:nvSpPr>
      <xdr:spPr bwMode="auto">
        <a:xfrm>
          <a:off x="16887825" y="297656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167</xdr:row>
      <xdr:rowOff>219075</xdr:rowOff>
    </xdr:from>
    <xdr:to>
      <xdr:col>12</xdr:col>
      <xdr:colOff>0</xdr:colOff>
      <xdr:row>167</xdr:row>
      <xdr:rowOff>666009</xdr:rowOff>
    </xdr:to>
    <xdr:sp macro="" textlink="">
      <xdr:nvSpPr>
        <xdr:cNvPr id="558" name="2 Rectángulo"/>
        <xdr:cNvSpPr>
          <a:spLocks noChangeArrowheads="1"/>
        </xdr:cNvSpPr>
      </xdr:nvSpPr>
      <xdr:spPr bwMode="auto">
        <a:xfrm>
          <a:off x="16887825" y="287369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169</xdr:row>
      <xdr:rowOff>219075</xdr:rowOff>
    </xdr:from>
    <xdr:to>
      <xdr:col>12</xdr:col>
      <xdr:colOff>0</xdr:colOff>
      <xdr:row>169</xdr:row>
      <xdr:rowOff>666009</xdr:rowOff>
    </xdr:to>
    <xdr:sp macro="" textlink="">
      <xdr:nvSpPr>
        <xdr:cNvPr id="559" name="2 Rectángulo"/>
        <xdr:cNvSpPr>
          <a:spLocks noChangeArrowheads="1"/>
        </xdr:cNvSpPr>
      </xdr:nvSpPr>
      <xdr:spPr bwMode="auto">
        <a:xfrm>
          <a:off x="16887825" y="32851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168</xdr:row>
      <xdr:rowOff>219075</xdr:rowOff>
    </xdr:from>
    <xdr:to>
      <xdr:col>12</xdr:col>
      <xdr:colOff>0</xdr:colOff>
      <xdr:row>168</xdr:row>
      <xdr:rowOff>666009</xdr:rowOff>
    </xdr:to>
    <xdr:sp macro="" textlink="">
      <xdr:nvSpPr>
        <xdr:cNvPr id="560" name="2 Rectángulo"/>
        <xdr:cNvSpPr>
          <a:spLocks noChangeArrowheads="1"/>
        </xdr:cNvSpPr>
      </xdr:nvSpPr>
      <xdr:spPr bwMode="auto">
        <a:xfrm>
          <a:off x="16887825" y="318230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12</xdr:col>
      <xdr:colOff>0</xdr:colOff>
      <xdr:row>168</xdr:row>
      <xdr:rowOff>446934</xdr:rowOff>
    </xdr:to>
    <xdr:sp macro="" textlink="">
      <xdr:nvSpPr>
        <xdr:cNvPr id="561" name="2 Rectángulo"/>
        <xdr:cNvSpPr>
          <a:spLocks noChangeArrowheads="1"/>
        </xdr:cNvSpPr>
      </xdr:nvSpPr>
      <xdr:spPr bwMode="auto">
        <a:xfrm>
          <a:off x="16887825" y="30794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12</xdr:col>
      <xdr:colOff>0</xdr:colOff>
      <xdr:row>168</xdr:row>
      <xdr:rowOff>446934</xdr:rowOff>
    </xdr:to>
    <xdr:sp macro="" textlink="">
      <xdr:nvSpPr>
        <xdr:cNvPr id="562" name="2 Rectángulo"/>
        <xdr:cNvSpPr>
          <a:spLocks noChangeArrowheads="1"/>
        </xdr:cNvSpPr>
      </xdr:nvSpPr>
      <xdr:spPr bwMode="auto">
        <a:xfrm>
          <a:off x="16887825" y="297656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167</xdr:row>
      <xdr:rowOff>219075</xdr:rowOff>
    </xdr:from>
    <xdr:to>
      <xdr:col>12</xdr:col>
      <xdr:colOff>0</xdr:colOff>
      <xdr:row>167</xdr:row>
      <xdr:rowOff>666009</xdr:rowOff>
    </xdr:to>
    <xdr:sp macro="" textlink="">
      <xdr:nvSpPr>
        <xdr:cNvPr id="563" name="2 Rectángulo"/>
        <xdr:cNvSpPr>
          <a:spLocks noChangeArrowheads="1"/>
        </xdr:cNvSpPr>
      </xdr:nvSpPr>
      <xdr:spPr bwMode="auto">
        <a:xfrm>
          <a:off x="16887825" y="287369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169</xdr:row>
      <xdr:rowOff>219075</xdr:rowOff>
    </xdr:from>
    <xdr:to>
      <xdr:col>12</xdr:col>
      <xdr:colOff>0</xdr:colOff>
      <xdr:row>169</xdr:row>
      <xdr:rowOff>666009</xdr:rowOff>
    </xdr:to>
    <xdr:sp macro="" textlink="">
      <xdr:nvSpPr>
        <xdr:cNvPr id="564" name="2 Rectángulo"/>
        <xdr:cNvSpPr>
          <a:spLocks noChangeArrowheads="1"/>
        </xdr:cNvSpPr>
      </xdr:nvSpPr>
      <xdr:spPr bwMode="auto">
        <a:xfrm>
          <a:off x="16887825" y="32851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168</xdr:row>
      <xdr:rowOff>219075</xdr:rowOff>
    </xdr:from>
    <xdr:to>
      <xdr:col>12</xdr:col>
      <xdr:colOff>0</xdr:colOff>
      <xdr:row>168</xdr:row>
      <xdr:rowOff>666009</xdr:rowOff>
    </xdr:to>
    <xdr:sp macro="" textlink="">
      <xdr:nvSpPr>
        <xdr:cNvPr id="565" name="2 Rectángulo"/>
        <xdr:cNvSpPr>
          <a:spLocks noChangeArrowheads="1"/>
        </xdr:cNvSpPr>
      </xdr:nvSpPr>
      <xdr:spPr bwMode="auto">
        <a:xfrm>
          <a:off x="16887825" y="318230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12</xdr:col>
      <xdr:colOff>0</xdr:colOff>
      <xdr:row>168</xdr:row>
      <xdr:rowOff>446934</xdr:rowOff>
    </xdr:to>
    <xdr:sp macro="" textlink="">
      <xdr:nvSpPr>
        <xdr:cNvPr id="566" name="2 Rectángulo"/>
        <xdr:cNvSpPr>
          <a:spLocks noChangeArrowheads="1"/>
        </xdr:cNvSpPr>
      </xdr:nvSpPr>
      <xdr:spPr bwMode="auto">
        <a:xfrm>
          <a:off x="16887825" y="30794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12</xdr:col>
      <xdr:colOff>0</xdr:colOff>
      <xdr:row>168</xdr:row>
      <xdr:rowOff>446934</xdr:rowOff>
    </xdr:to>
    <xdr:sp macro="" textlink="">
      <xdr:nvSpPr>
        <xdr:cNvPr id="567" name="2 Rectángulo"/>
        <xdr:cNvSpPr>
          <a:spLocks noChangeArrowheads="1"/>
        </xdr:cNvSpPr>
      </xdr:nvSpPr>
      <xdr:spPr bwMode="auto">
        <a:xfrm>
          <a:off x="16887825" y="297656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167</xdr:row>
      <xdr:rowOff>219075</xdr:rowOff>
    </xdr:from>
    <xdr:to>
      <xdr:col>12</xdr:col>
      <xdr:colOff>0</xdr:colOff>
      <xdr:row>167</xdr:row>
      <xdr:rowOff>666009</xdr:rowOff>
    </xdr:to>
    <xdr:sp macro="" textlink="">
      <xdr:nvSpPr>
        <xdr:cNvPr id="568" name="2 Rectángulo"/>
        <xdr:cNvSpPr>
          <a:spLocks noChangeArrowheads="1"/>
        </xdr:cNvSpPr>
      </xdr:nvSpPr>
      <xdr:spPr bwMode="auto">
        <a:xfrm>
          <a:off x="16887825" y="287369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169</xdr:row>
      <xdr:rowOff>219075</xdr:rowOff>
    </xdr:from>
    <xdr:to>
      <xdr:col>12</xdr:col>
      <xdr:colOff>0</xdr:colOff>
      <xdr:row>169</xdr:row>
      <xdr:rowOff>666009</xdr:rowOff>
    </xdr:to>
    <xdr:sp macro="" textlink="">
      <xdr:nvSpPr>
        <xdr:cNvPr id="569" name="2 Rectángulo"/>
        <xdr:cNvSpPr>
          <a:spLocks noChangeArrowheads="1"/>
        </xdr:cNvSpPr>
      </xdr:nvSpPr>
      <xdr:spPr bwMode="auto">
        <a:xfrm>
          <a:off x="16887825" y="32851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168</xdr:row>
      <xdr:rowOff>219075</xdr:rowOff>
    </xdr:from>
    <xdr:to>
      <xdr:col>12</xdr:col>
      <xdr:colOff>0</xdr:colOff>
      <xdr:row>168</xdr:row>
      <xdr:rowOff>666009</xdr:rowOff>
    </xdr:to>
    <xdr:sp macro="" textlink="">
      <xdr:nvSpPr>
        <xdr:cNvPr id="570" name="2 Rectángulo"/>
        <xdr:cNvSpPr>
          <a:spLocks noChangeArrowheads="1"/>
        </xdr:cNvSpPr>
      </xdr:nvSpPr>
      <xdr:spPr bwMode="auto">
        <a:xfrm>
          <a:off x="16887825" y="318230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12</xdr:col>
      <xdr:colOff>0</xdr:colOff>
      <xdr:row>168</xdr:row>
      <xdr:rowOff>446934</xdr:rowOff>
    </xdr:to>
    <xdr:sp macro="" textlink="">
      <xdr:nvSpPr>
        <xdr:cNvPr id="571" name="2 Rectángulo"/>
        <xdr:cNvSpPr>
          <a:spLocks noChangeArrowheads="1"/>
        </xdr:cNvSpPr>
      </xdr:nvSpPr>
      <xdr:spPr bwMode="auto">
        <a:xfrm>
          <a:off x="16887825" y="30794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12</xdr:col>
      <xdr:colOff>0</xdr:colOff>
      <xdr:row>168</xdr:row>
      <xdr:rowOff>446934</xdr:rowOff>
    </xdr:to>
    <xdr:sp macro="" textlink="">
      <xdr:nvSpPr>
        <xdr:cNvPr id="572" name="2 Rectángulo"/>
        <xdr:cNvSpPr>
          <a:spLocks noChangeArrowheads="1"/>
        </xdr:cNvSpPr>
      </xdr:nvSpPr>
      <xdr:spPr bwMode="auto">
        <a:xfrm>
          <a:off x="16887825" y="297656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12</xdr:col>
      <xdr:colOff>0</xdr:colOff>
      <xdr:row>184</xdr:row>
      <xdr:rowOff>446934</xdr:rowOff>
    </xdr:to>
    <xdr:sp macro="" textlink="">
      <xdr:nvSpPr>
        <xdr:cNvPr id="573" name="2 Rectángulo"/>
        <xdr:cNvSpPr>
          <a:spLocks noChangeArrowheads="1"/>
        </xdr:cNvSpPr>
      </xdr:nvSpPr>
      <xdr:spPr bwMode="auto">
        <a:xfrm>
          <a:off x="16887825" y="338804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219075</xdr:rowOff>
    </xdr:from>
    <xdr:to>
      <xdr:col>12</xdr:col>
      <xdr:colOff>0</xdr:colOff>
      <xdr:row>185</xdr:row>
      <xdr:rowOff>666009</xdr:rowOff>
    </xdr:to>
    <xdr:sp macro="" textlink="">
      <xdr:nvSpPr>
        <xdr:cNvPr id="574" name="2 Rectángulo"/>
        <xdr:cNvSpPr>
          <a:spLocks noChangeArrowheads="1"/>
        </xdr:cNvSpPr>
      </xdr:nvSpPr>
      <xdr:spPr bwMode="auto">
        <a:xfrm>
          <a:off x="16887825" y="379952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75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76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77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78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79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80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12</xdr:col>
      <xdr:colOff>0</xdr:colOff>
      <xdr:row>184</xdr:row>
      <xdr:rowOff>446934</xdr:rowOff>
    </xdr:to>
    <xdr:sp macro="" textlink="">
      <xdr:nvSpPr>
        <xdr:cNvPr id="581" name="2 Rectángulo"/>
        <xdr:cNvSpPr>
          <a:spLocks noChangeArrowheads="1"/>
        </xdr:cNvSpPr>
      </xdr:nvSpPr>
      <xdr:spPr bwMode="auto">
        <a:xfrm>
          <a:off x="16887825" y="34909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82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83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84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85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86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87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88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89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90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91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92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593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219075</xdr:rowOff>
    </xdr:from>
    <xdr:to>
      <xdr:col>12</xdr:col>
      <xdr:colOff>0</xdr:colOff>
      <xdr:row>186</xdr:row>
      <xdr:rowOff>666009</xdr:rowOff>
    </xdr:to>
    <xdr:sp macro="" textlink="">
      <xdr:nvSpPr>
        <xdr:cNvPr id="594" name="2 Rectángulo"/>
        <xdr:cNvSpPr>
          <a:spLocks noChangeArrowheads="1"/>
        </xdr:cNvSpPr>
      </xdr:nvSpPr>
      <xdr:spPr bwMode="auto">
        <a:xfrm>
          <a:off x="16887825" y="390239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595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596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597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598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599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00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01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02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03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04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05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06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07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08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09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10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11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12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12</xdr:col>
      <xdr:colOff>0</xdr:colOff>
      <xdr:row>184</xdr:row>
      <xdr:rowOff>446934</xdr:rowOff>
    </xdr:to>
    <xdr:sp macro="" textlink="">
      <xdr:nvSpPr>
        <xdr:cNvPr id="613" name="2 Rectángulo"/>
        <xdr:cNvSpPr>
          <a:spLocks noChangeArrowheads="1"/>
        </xdr:cNvSpPr>
      </xdr:nvSpPr>
      <xdr:spPr bwMode="auto">
        <a:xfrm>
          <a:off x="16887825" y="338804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219075</xdr:rowOff>
    </xdr:from>
    <xdr:to>
      <xdr:col>12</xdr:col>
      <xdr:colOff>0</xdr:colOff>
      <xdr:row>185</xdr:row>
      <xdr:rowOff>666009</xdr:rowOff>
    </xdr:to>
    <xdr:sp macro="" textlink="">
      <xdr:nvSpPr>
        <xdr:cNvPr id="614" name="2 Rectángulo"/>
        <xdr:cNvSpPr>
          <a:spLocks noChangeArrowheads="1"/>
        </xdr:cNvSpPr>
      </xdr:nvSpPr>
      <xdr:spPr bwMode="auto">
        <a:xfrm>
          <a:off x="16887825" y="379952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15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16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17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18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19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20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12</xdr:col>
      <xdr:colOff>0</xdr:colOff>
      <xdr:row>184</xdr:row>
      <xdr:rowOff>446934</xdr:rowOff>
    </xdr:to>
    <xdr:sp macro="" textlink="">
      <xdr:nvSpPr>
        <xdr:cNvPr id="621" name="2 Rectángulo"/>
        <xdr:cNvSpPr>
          <a:spLocks noChangeArrowheads="1"/>
        </xdr:cNvSpPr>
      </xdr:nvSpPr>
      <xdr:spPr bwMode="auto">
        <a:xfrm>
          <a:off x="16887825" y="34909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22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23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24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25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26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27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28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29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30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31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32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12</xdr:col>
      <xdr:colOff>0</xdr:colOff>
      <xdr:row>185</xdr:row>
      <xdr:rowOff>446934</xdr:rowOff>
    </xdr:to>
    <xdr:sp macro="" textlink="">
      <xdr:nvSpPr>
        <xdr:cNvPr id="633" name="2 Rectángulo"/>
        <xdr:cNvSpPr>
          <a:spLocks noChangeArrowheads="1"/>
        </xdr:cNvSpPr>
      </xdr:nvSpPr>
      <xdr:spPr bwMode="auto">
        <a:xfrm>
          <a:off x="16887825" y="37776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219075</xdr:rowOff>
    </xdr:from>
    <xdr:to>
      <xdr:col>12</xdr:col>
      <xdr:colOff>0</xdr:colOff>
      <xdr:row>186</xdr:row>
      <xdr:rowOff>666009</xdr:rowOff>
    </xdr:to>
    <xdr:sp macro="" textlink="">
      <xdr:nvSpPr>
        <xdr:cNvPr id="634" name="2 Rectángulo"/>
        <xdr:cNvSpPr>
          <a:spLocks noChangeArrowheads="1"/>
        </xdr:cNvSpPr>
      </xdr:nvSpPr>
      <xdr:spPr bwMode="auto">
        <a:xfrm>
          <a:off x="16887825" y="390239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35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36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37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38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39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40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41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42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43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44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45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46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47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48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49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50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51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12</xdr:col>
      <xdr:colOff>0</xdr:colOff>
      <xdr:row>186</xdr:row>
      <xdr:rowOff>446934</xdr:rowOff>
    </xdr:to>
    <xdr:sp macro="" textlink="">
      <xdr:nvSpPr>
        <xdr:cNvPr id="652" name="2 Rectángulo"/>
        <xdr:cNvSpPr>
          <a:spLocks noChangeArrowheads="1"/>
        </xdr:cNvSpPr>
      </xdr:nvSpPr>
      <xdr:spPr bwMode="auto">
        <a:xfrm>
          <a:off x="16887825" y="38804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39</xdr:row>
      <xdr:rowOff>219075</xdr:rowOff>
    </xdr:from>
    <xdr:to>
      <xdr:col>12</xdr:col>
      <xdr:colOff>0</xdr:colOff>
      <xdr:row>39</xdr:row>
      <xdr:rowOff>659606</xdr:rowOff>
    </xdr:to>
    <xdr:sp macro="" textlink="">
      <xdr:nvSpPr>
        <xdr:cNvPr id="653" name="2 Rectángulo"/>
        <xdr:cNvSpPr>
          <a:spLocks noChangeArrowheads="1"/>
        </xdr:cNvSpPr>
      </xdr:nvSpPr>
      <xdr:spPr bwMode="auto">
        <a:xfrm>
          <a:off x="16887825" y="769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65</xdr:row>
      <xdr:rowOff>219075</xdr:rowOff>
    </xdr:from>
    <xdr:to>
      <xdr:col>12</xdr:col>
      <xdr:colOff>0</xdr:colOff>
      <xdr:row>65</xdr:row>
      <xdr:rowOff>659606</xdr:rowOff>
    </xdr:to>
    <xdr:sp macro="" textlink="">
      <xdr:nvSpPr>
        <xdr:cNvPr id="654" name="2 Rectángulo"/>
        <xdr:cNvSpPr>
          <a:spLocks noChangeArrowheads="1"/>
        </xdr:cNvSpPr>
      </xdr:nvSpPr>
      <xdr:spPr bwMode="auto">
        <a:xfrm>
          <a:off x="16887825" y="1953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219075</xdr:rowOff>
    </xdr:from>
    <xdr:to>
      <xdr:col>12</xdr:col>
      <xdr:colOff>0</xdr:colOff>
      <xdr:row>66</xdr:row>
      <xdr:rowOff>659606</xdr:rowOff>
    </xdr:to>
    <xdr:sp macro="" textlink="">
      <xdr:nvSpPr>
        <xdr:cNvPr id="655" name="2 Rectángulo"/>
        <xdr:cNvSpPr>
          <a:spLocks noChangeArrowheads="1"/>
        </xdr:cNvSpPr>
      </xdr:nvSpPr>
      <xdr:spPr bwMode="auto">
        <a:xfrm>
          <a:off x="16887825" y="2056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65</xdr:row>
      <xdr:rowOff>219075</xdr:rowOff>
    </xdr:from>
    <xdr:to>
      <xdr:col>12</xdr:col>
      <xdr:colOff>0</xdr:colOff>
      <xdr:row>65</xdr:row>
      <xdr:rowOff>659606</xdr:rowOff>
    </xdr:to>
    <xdr:sp macro="" textlink="">
      <xdr:nvSpPr>
        <xdr:cNvPr id="656" name="2 Rectángulo"/>
        <xdr:cNvSpPr>
          <a:spLocks noChangeArrowheads="1"/>
        </xdr:cNvSpPr>
      </xdr:nvSpPr>
      <xdr:spPr bwMode="auto">
        <a:xfrm>
          <a:off x="16887825" y="1953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219075</xdr:rowOff>
    </xdr:from>
    <xdr:to>
      <xdr:col>12</xdr:col>
      <xdr:colOff>0</xdr:colOff>
      <xdr:row>66</xdr:row>
      <xdr:rowOff>659606</xdr:rowOff>
    </xdr:to>
    <xdr:sp macro="" textlink="">
      <xdr:nvSpPr>
        <xdr:cNvPr id="657" name="2 Rectángulo"/>
        <xdr:cNvSpPr>
          <a:spLocks noChangeArrowheads="1"/>
        </xdr:cNvSpPr>
      </xdr:nvSpPr>
      <xdr:spPr bwMode="auto">
        <a:xfrm>
          <a:off x="16887825" y="2056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0</xdr:colOff>
      <xdr:row>132</xdr:row>
      <xdr:rowOff>439512</xdr:rowOff>
    </xdr:to>
    <xdr:sp macro="" textlink="">
      <xdr:nvSpPr>
        <xdr:cNvPr id="658" name="2 Rectángulo"/>
        <xdr:cNvSpPr>
          <a:spLocks noChangeArrowheads="1"/>
        </xdr:cNvSpPr>
      </xdr:nvSpPr>
      <xdr:spPr bwMode="auto">
        <a:xfrm>
          <a:off x="16887825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0</xdr:colOff>
      <xdr:row>132</xdr:row>
      <xdr:rowOff>439512</xdr:rowOff>
    </xdr:to>
    <xdr:sp macro="" textlink="">
      <xdr:nvSpPr>
        <xdr:cNvPr id="659" name="2 Rectángulo"/>
        <xdr:cNvSpPr>
          <a:spLocks noChangeArrowheads="1"/>
        </xdr:cNvSpPr>
      </xdr:nvSpPr>
      <xdr:spPr bwMode="auto">
        <a:xfrm>
          <a:off x="16887825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159</xdr:row>
      <xdr:rowOff>219075</xdr:rowOff>
    </xdr:from>
    <xdr:to>
      <xdr:col>12</xdr:col>
      <xdr:colOff>0</xdr:colOff>
      <xdr:row>159</xdr:row>
      <xdr:rowOff>666009</xdr:rowOff>
    </xdr:to>
    <xdr:sp macro="" textlink="">
      <xdr:nvSpPr>
        <xdr:cNvPr id="660" name="2 Rectángulo"/>
        <xdr:cNvSpPr>
          <a:spLocks noChangeArrowheads="1"/>
        </xdr:cNvSpPr>
      </xdr:nvSpPr>
      <xdr:spPr bwMode="auto">
        <a:xfrm>
          <a:off x="16887825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159</xdr:row>
      <xdr:rowOff>219075</xdr:rowOff>
    </xdr:from>
    <xdr:to>
      <xdr:col>12</xdr:col>
      <xdr:colOff>0</xdr:colOff>
      <xdr:row>159</xdr:row>
      <xdr:rowOff>666009</xdr:rowOff>
    </xdr:to>
    <xdr:sp macro="" textlink="">
      <xdr:nvSpPr>
        <xdr:cNvPr id="661" name="2 Rectángulo"/>
        <xdr:cNvSpPr>
          <a:spLocks noChangeArrowheads="1"/>
        </xdr:cNvSpPr>
      </xdr:nvSpPr>
      <xdr:spPr bwMode="auto">
        <a:xfrm>
          <a:off x="16887825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219075</xdr:rowOff>
    </xdr:from>
    <xdr:ext cx="0" cy="440531"/>
    <xdr:sp macro="" textlink="">
      <xdr:nvSpPr>
        <xdr:cNvPr id="662" name="2 Rectángulo"/>
        <xdr:cNvSpPr>
          <a:spLocks noChangeArrowheads="1"/>
        </xdr:cNvSpPr>
      </xdr:nvSpPr>
      <xdr:spPr bwMode="auto">
        <a:xfrm>
          <a:off x="16900071" y="152074789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129</xdr:row>
      <xdr:rowOff>219075</xdr:rowOff>
    </xdr:from>
    <xdr:ext cx="0" cy="440531"/>
    <xdr:sp macro="" textlink="">
      <xdr:nvSpPr>
        <xdr:cNvPr id="663" name="2 Rectángulo"/>
        <xdr:cNvSpPr>
          <a:spLocks noChangeArrowheads="1"/>
        </xdr:cNvSpPr>
      </xdr:nvSpPr>
      <xdr:spPr bwMode="auto">
        <a:xfrm>
          <a:off x="16900071" y="152074789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65</xdr:row>
      <xdr:rowOff>0</xdr:rowOff>
    </xdr:from>
    <xdr:to>
      <xdr:col>12</xdr:col>
      <xdr:colOff>0</xdr:colOff>
      <xdr:row>65</xdr:row>
      <xdr:rowOff>440531</xdr:rowOff>
    </xdr:to>
    <xdr:sp macro="" textlink="">
      <xdr:nvSpPr>
        <xdr:cNvPr id="6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6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6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6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6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669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670" name="2 Rectángulo"/>
        <xdr:cNvSpPr>
          <a:spLocks noChangeArrowheads="1"/>
        </xdr:cNvSpPr>
      </xdr:nvSpPr>
      <xdr:spPr bwMode="auto">
        <a:xfrm>
          <a:off x="16887825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671" name="2 Rectángulo"/>
        <xdr:cNvSpPr>
          <a:spLocks noChangeArrowheads="1"/>
        </xdr:cNvSpPr>
      </xdr:nvSpPr>
      <xdr:spPr bwMode="auto">
        <a:xfrm>
          <a:off x="16887825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672" name="2 Rectángulo"/>
        <xdr:cNvSpPr>
          <a:spLocks noChangeArrowheads="1"/>
        </xdr:cNvSpPr>
      </xdr:nvSpPr>
      <xdr:spPr bwMode="auto">
        <a:xfrm>
          <a:off x="16887825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65</xdr:row>
      <xdr:rowOff>219075</xdr:rowOff>
    </xdr:from>
    <xdr:to>
      <xdr:col>12</xdr:col>
      <xdr:colOff>0</xdr:colOff>
      <xdr:row>65</xdr:row>
      <xdr:rowOff>659606</xdr:rowOff>
    </xdr:to>
    <xdr:sp macro="" textlink="">
      <xdr:nvSpPr>
        <xdr:cNvPr id="6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6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67</xdr:row>
      <xdr:rowOff>219075</xdr:rowOff>
    </xdr:from>
    <xdr:to>
      <xdr:col>12</xdr:col>
      <xdr:colOff>0</xdr:colOff>
      <xdr:row>67</xdr:row>
      <xdr:rowOff>659606</xdr:rowOff>
    </xdr:to>
    <xdr:sp macro="" textlink="">
      <xdr:nvSpPr>
        <xdr:cNvPr id="6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219075</xdr:rowOff>
    </xdr:from>
    <xdr:to>
      <xdr:col>12</xdr:col>
      <xdr:colOff>0</xdr:colOff>
      <xdr:row>66</xdr:row>
      <xdr:rowOff>659606</xdr:rowOff>
    </xdr:to>
    <xdr:sp macro="" textlink="">
      <xdr:nvSpPr>
        <xdr:cNvPr id="6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65</xdr:row>
      <xdr:rowOff>219075</xdr:rowOff>
    </xdr:from>
    <xdr:to>
      <xdr:col>12</xdr:col>
      <xdr:colOff>0</xdr:colOff>
      <xdr:row>65</xdr:row>
      <xdr:rowOff>659606</xdr:rowOff>
    </xdr:to>
    <xdr:sp macro="" textlink="">
      <xdr:nvSpPr>
        <xdr:cNvPr id="6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6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67</xdr:row>
      <xdr:rowOff>219075</xdr:rowOff>
    </xdr:from>
    <xdr:to>
      <xdr:col>12</xdr:col>
      <xdr:colOff>0</xdr:colOff>
      <xdr:row>67</xdr:row>
      <xdr:rowOff>659606</xdr:rowOff>
    </xdr:to>
    <xdr:sp macro="" textlink="">
      <xdr:nvSpPr>
        <xdr:cNvPr id="6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219075</xdr:rowOff>
    </xdr:from>
    <xdr:to>
      <xdr:col>12</xdr:col>
      <xdr:colOff>0</xdr:colOff>
      <xdr:row>66</xdr:row>
      <xdr:rowOff>659606</xdr:rowOff>
    </xdr:to>
    <xdr:sp macro="" textlink="">
      <xdr:nvSpPr>
        <xdr:cNvPr id="6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0</xdr:colOff>
      <xdr:row>65</xdr:row>
      <xdr:rowOff>440531</xdr:rowOff>
    </xdr:to>
    <xdr:sp macro="" textlink="">
      <xdr:nvSpPr>
        <xdr:cNvPr id="6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6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6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6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6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686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687" name="2 Rectángulo"/>
        <xdr:cNvSpPr>
          <a:spLocks noChangeArrowheads="1"/>
        </xdr:cNvSpPr>
      </xdr:nvSpPr>
      <xdr:spPr bwMode="auto">
        <a:xfrm>
          <a:off x="16887825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688" name="2 Rectángulo"/>
        <xdr:cNvSpPr>
          <a:spLocks noChangeArrowheads="1"/>
        </xdr:cNvSpPr>
      </xdr:nvSpPr>
      <xdr:spPr bwMode="auto">
        <a:xfrm>
          <a:off x="16887825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689" name="2 Rectángulo"/>
        <xdr:cNvSpPr>
          <a:spLocks noChangeArrowheads="1"/>
        </xdr:cNvSpPr>
      </xdr:nvSpPr>
      <xdr:spPr bwMode="auto">
        <a:xfrm>
          <a:off x="16887825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65</xdr:row>
      <xdr:rowOff>219075</xdr:rowOff>
    </xdr:from>
    <xdr:to>
      <xdr:col>12</xdr:col>
      <xdr:colOff>0</xdr:colOff>
      <xdr:row>65</xdr:row>
      <xdr:rowOff>659606</xdr:rowOff>
    </xdr:to>
    <xdr:sp macro="" textlink="">
      <xdr:nvSpPr>
        <xdr:cNvPr id="6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6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67</xdr:row>
      <xdr:rowOff>219075</xdr:rowOff>
    </xdr:from>
    <xdr:to>
      <xdr:col>12</xdr:col>
      <xdr:colOff>0</xdr:colOff>
      <xdr:row>67</xdr:row>
      <xdr:rowOff>659606</xdr:rowOff>
    </xdr:to>
    <xdr:sp macro="" textlink="">
      <xdr:nvSpPr>
        <xdr:cNvPr id="6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219075</xdr:rowOff>
    </xdr:from>
    <xdr:to>
      <xdr:col>12</xdr:col>
      <xdr:colOff>0</xdr:colOff>
      <xdr:row>66</xdr:row>
      <xdr:rowOff>659606</xdr:rowOff>
    </xdr:to>
    <xdr:sp macro="" textlink="">
      <xdr:nvSpPr>
        <xdr:cNvPr id="6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65</xdr:row>
      <xdr:rowOff>219075</xdr:rowOff>
    </xdr:from>
    <xdr:to>
      <xdr:col>12</xdr:col>
      <xdr:colOff>0</xdr:colOff>
      <xdr:row>65</xdr:row>
      <xdr:rowOff>659606</xdr:rowOff>
    </xdr:to>
    <xdr:sp macro="" textlink="">
      <xdr:nvSpPr>
        <xdr:cNvPr id="6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6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67</xdr:row>
      <xdr:rowOff>219075</xdr:rowOff>
    </xdr:from>
    <xdr:to>
      <xdr:col>12</xdr:col>
      <xdr:colOff>0</xdr:colOff>
      <xdr:row>67</xdr:row>
      <xdr:rowOff>659606</xdr:rowOff>
    </xdr:to>
    <xdr:sp macro="" textlink="">
      <xdr:nvSpPr>
        <xdr:cNvPr id="6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219075</xdr:rowOff>
    </xdr:from>
    <xdr:to>
      <xdr:col>12</xdr:col>
      <xdr:colOff>0</xdr:colOff>
      <xdr:row>66</xdr:row>
      <xdr:rowOff>659606</xdr:rowOff>
    </xdr:to>
    <xdr:sp macro="" textlink="">
      <xdr:nvSpPr>
        <xdr:cNvPr id="6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6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219075</xdr:rowOff>
    </xdr:from>
    <xdr:to>
      <xdr:col>12</xdr:col>
      <xdr:colOff>0</xdr:colOff>
      <xdr:row>66</xdr:row>
      <xdr:rowOff>659606</xdr:rowOff>
    </xdr:to>
    <xdr:sp macro="" textlink="">
      <xdr:nvSpPr>
        <xdr:cNvPr id="69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0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0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0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0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1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1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1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2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2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2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2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2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2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2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2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3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3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3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3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3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3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3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4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4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4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4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5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5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7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8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8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8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8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79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0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0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0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0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1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1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1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2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2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2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2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2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2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2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2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3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3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3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3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3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3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3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4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4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4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4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5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5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8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8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8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8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8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89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9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9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9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90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0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0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0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1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1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1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2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2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2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2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2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2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2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2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3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3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3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3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3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3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3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4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4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4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4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5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5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9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0</xdr:colOff>
      <xdr:row>68</xdr:row>
      <xdr:rowOff>440531</xdr:rowOff>
    </xdr:to>
    <xdr:sp macro="" textlink="">
      <xdr:nvSpPr>
        <xdr:cNvPr id="9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9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9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0</xdr:colOff>
      <xdr:row>68</xdr:row>
      <xdr:rowOff>440531</xdr:rowOff>
    </xdr:to>
    <xdr:sp macro="" textlink="">
      <xdr:nvSpPr>
        <xdr:cNvPr id="9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9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9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66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67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68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69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9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79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9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9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9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83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9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9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98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87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98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98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9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91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9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9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219075</xdr:rowOff>
    </xdr:from>
    <xdr:to>
      <xdr:col>12</xdr:col>
      <xdr:colOff>0</xdr:colOff>
      <xdr:row>66</xdr:row>
      <xdr:rowOff>659606</xdr:rowOff>
    </xdr:to>
    <xdr:sp macro="" textlink="">
      <xdr:nvSpPr>
        <xdr:cNvPr id="9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219075</xdr:rowOff>
    </xdr:from>
    <xdr:to>
      <xdr:col>12</xdr:col>
      <xdr:colOff>0</xdr:colOff>
      <xdr:row>66</xdr:row>
      <xdr:rowOff>659606</xdr:rowOff>
    </xdr:to>
    <xdr:sp macro="" textlink="">
      <xdr:nvSpPr>
        <xdr:cNvPr id="9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67</xdr:row>
      <xdr:rowOff>219075</xdr:rowOff>
    </xdr:from>
    <xdr:to>
      <xdr:col>12</xdr:col>
      <xdr:colOff>0</xdr:colOff>
      <xdr:row>67</xdr:row>
      <xdr:rowOff>659606</xdr:rowOff>
    </xdr:to>
    <xdr:sp macro="" textlink="">
      <xdr:nvSpPr>
        <xdr:cNvPr id="9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67</xdr:row>
      <xdr:rowOff>219075</xdr:rowOff>
    </xdr:from>
    <xdr:to>
      <xdr:col>12</xdr:col>
      <xdr:colOff>0</xdr:colOff>
      <xdr:row>67</xdr:row>
      <xdr:rowOff>659606</xdr:rowOff>
    </xdr:to>
    <xdr:sp macro="" textlink="">
      <xdr:nvSpPr>
        <xdr:cNvPr id="9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9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999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10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10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10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003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10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10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10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007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100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100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10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011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10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101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219075</xdr:rowOff>
    </xdr:from>
    <xdr:to>
      <xdr:col>12</xdr:col>
      <xdr:colOff>0</xdr:colOff>
      <xdr:row>66</xdr:row>
      <xdr:rowOff>659606</xdr:rowOff>
    </xdr:to>
    <xdr:sp macro="" textlink="">
      <xdr:nvSpPr>
        <xdr:cNvPr id="10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219075</xdr:rowOff>
    </xdr:from>
    <xdr:to>
      <xdr:col>12</xdr:col>
      <xdr:colOff>0</xdr:colOff>
      <xdr:row>66</xdr:row>
      <xdr:rowOff>659606</xdr:rowOff>
    </xdr:to>
    <xdr:sp macro="" textlink="">
      <xdr:nvSpPr>
        <xdr:cNvPr id="10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67</xdr:row>
      <xdr:rowOff>219075</xdr:rowOff>
    </xdr:from>
    <xdr:to>
      <xdr:col>12</xdr:col>
      <xdr:colOff>0</xdr:colOff>
      <xdr:row>67</xdr:row>
      <xdr:rowOff>659606</xdr:rowOff>
    </xdr:to>
    <xdr:sp macro="" textlink="">
      <xdr:nvSpPr>
        <xdr:cNvPr id="10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67</xdr:row>
      <xdr:rowOff>219075</xdr:rowOff>
    </xdr:from>
    <xdr:to>
      <xdr:col>12</xdr:col>
      <xdr:colOff>0</xdr:colOff>
      <xdr:row>67</xdr:row>
      <xdr:rowOff>659606</xdr:rowOff>
    </xdr:to>
    <xdr:sp macro="" textlink="">
      <xdr:nvSpPr>
        <xdr:cNvPr id="10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219075</xdr:rowOff>
    </xdr:from>
    <xdr:to>
      <xdr:col>12</xdr:col>
      <xdr:colOff>0</xdr:colOff>
      <xdr:row>66</xdr:row>
      <xdr:rowOff>659606</xdr:rowOff>
    </xdr:to>
    <xdr:sp macro="" textlink="">
      <xdr:nvSpPr>
        <xdr:cNvPr id="101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2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2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2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2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2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2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2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2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3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3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3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3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3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3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3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4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4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4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4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5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5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0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8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8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8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8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09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0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0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0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0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1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1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1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2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2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2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2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2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2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2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2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3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3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3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3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3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3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3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4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4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4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4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5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5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1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8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8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8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8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19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0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0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0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0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1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1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1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2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2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2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66</xdr:row>
      <xdr:rowOff>0</xdr:rowOff>
    </xdr:from>
    <xdr:ext cx="0" cy="440531"/>
    <xdr:sp macro="" textlink="">
      <xdr:nvSpPr>
        <xdr:cNvPr id="122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2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2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2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2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3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3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3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3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3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3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3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4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4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4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4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5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5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0</xdr:colOff>
      <xdr:row>66</xdr:row>
      <xdr:rowOff>440531</xdr:rowOff>
    </xdr:to>
    <xdr:sp macro="" textlink="">
      <xdr:nvSpPr>
        <xdr:cNvPr id="12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0</xdr:colOff>
      <xdr:row>68</xdr:row>
      <xdr:rowOff>440531</xdr:rowOff>
    </xdr:to>
    <xdr:sp macro="" textlink="">
      <xdr:nvSpPr>
        <xdr:cNvPr id="12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12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12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0</xdr:colOff>
      <xdr:row>68</xdr:row>
      <xdr:rowOff>440531</xdr:rowOff>
    </xdr:to>
    <xdr:sp macro="" textlink="">
      <xdr:nvSpPr>
        <xdr:cNvPr id="12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12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12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286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287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288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289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2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2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2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2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2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2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2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2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12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299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13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13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13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303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13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13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13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307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130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130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13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311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13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131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219075</xdr:rowOff>
    </xdr:from>
    <xdr:to>
      <xdr:col>12</xdr:col>
      <xdr:colOff>0</xdr:colOff>
      <xdr:row>66</xdr:row>
      <xdr:rowOff>659606</xdr:rowOff>
    </xdr:to>
    <xdr:sp macro="" textlink="">
      <xdr:nvSpPr>
        <xdr:cNvPr id="13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219075</xdr:rowOff>
    </xdr:from>
    <xdr:to>
      <xdr:col>12</xdr:col>
      <xdr:colOff>0</xdr:colOff>
      <xdr:row>66</xdr:row>
      <xdr:rowOff>659606</xdr:rowOff>
    </xdr:to>
    <xdr:sp macro="" textlink="">
      <xdr:nvSpPr>
        <xdr:cNvPr id="13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67</xdr:row>
      <xdr:rowOff>219075</xdr:rowOff>
    </xdr:from>
    <xdr:to>
      <xdr:col>12</xdr:col>
      <xdr:colOff>0</xdr:colOff>
      <xdr:row>67</xdr:row>
      <xdr:rowOff>659606</xdr:rowOff>
    </xdr:to>
    <xdr:sp macro="" textlink="">
      <xdr:nvSpPr>
        <xdr:cNvPr id="13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67</xdr:row>
      <xdr:rowOff>219075</xdr:rowOff>
    </xdr:from>
    <xdr:to>
      <xdr:col>12</xdr:col>
      <xdr:colOff>0</xdr:colOff>
      <xdr:row>67</xdr:row>
      <xdr:rowOff>659606</xdr:rowOff>
    </xdr:to>
    <xdr:sp macro="" textlink="">
      <xdr:nvSpPr>
        <xdr:cNvPr id="13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13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319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132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132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132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323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132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13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13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327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132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132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219075</xdr:rowOff>
    </xdr:from>
    <xdr:to>
      <xdr:col>12</xdr:col>
      <xdr:colOff>0</xdr:colOff>
      <xdr:row>68</xdr:row>
      <xdr:rowOff>659606</xdr:rowOff>
    </xdr:to>
    <xdr:sp macro="" textlink="">
      <xdr:nvSpPr>
        <xdr:cNvPr id="133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0</xdr:colOff>
      <xdr:row>71</xdr:row>
      <xdr:rowOff>440531</xdr:rowOff>
    </xdr:to>
    <xdr:sp macro="" textlink="">
      <xdr:nvSpPr>
        <xdr:cNvPr id="1331" name="2 Rectángulo"/>
        <xdr:cNvSpPr>
          <a:spLocks noChangeArrowheads="1"/>
        </xdr:cNvSpPr>
      </xdr:nvSpPr>
      <xdr:spPr bwMode="auto">
        <a:xfrm>
          <a:off x="1688782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70</xdr:row>
      <xdr:rowOff>219075</xdr:rowOff>
    </xdr:from>
    <xdr:to>
      <xdr:col>12</xdr:col>
      <xdr:colOff>0</xdr:colOff>
      <xdr:row>70</xdr:row>
      <xdr:rowOff>659606</xdr:rowOff>
    </xdr:to>
    <xdr:sp macro="" textlink="">
      <xdr:nvSpPr>
        <xdr:cNvPr id="133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69</xdr:row>
      <xdr:rowOff>219075</xdr:rowOff>
    </xdr:from>
    <xdr:to>
      <xdr:col>12</xdr:col>
      <xdr:colOff>0</xdr:colOff>
      <xdr:row>69</xdr:row>
      <xdr:rowOff>659606</xdr:rowOff>
    </xdr:to>
    <xdr:sp macro="" textlink="">
      <xdr:nvSpPr>
        <xdr:cNvPr id="133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219075</xdr:rowOff>
    </xdr:from>
    <xdr:to>
      <xdr:col>12</xdr:col>
      <xdr:colOff>0</xdr:colOff>
      <xdr:row>66</xdr:row>
      <xdr:rowOff>659606</xdr:rowOff>
    </xdr:to>
    <xdr:sp macro="" textlink="">
      <xdr:nvSpPr>
        <xdr:cNvPr id="133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66</xdr:row>
      <xdr:rowOff>219075</xdr:rowOff>
    </xdr:from>
    <xdr:to>
      <xdr:col>12</xdr:col>
      <xdr:colOff>0</xdr:colOff>
      <xdr:row>66</xdr:row>
      <xdr:rowOff>659606</xdr:rowOff>
    </xdr:to>
    <xdr:sp macro="" textlink="">
      <xdr:nvSpPr>
        <xdr:cNvPr id="133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67</xdr:row>
      <xdr:rowOff>219075</xdr:rowOff>
    </xdr:from>
    <xdr:to>
      <xdr:col>12</xdr:col>
      <xdr:colOff>0</xdr:colOff>
      <xdr:row>67</xdr:row>
      <xdr:rowOff>659606</xdr:rowOff>
    </xdr:to>
    <xdr:sp macro="" textlink="">
      <xdr:nvSpPr>
        <xdr:cNvPr id="133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67</xdr:row>
      <xdr:rowOff>219075</xdr:rowOff>
    </xdr:from>
    <xdr:to>
      <xdr:col>12</xdr:col>
      <xdr:colOff>0</xdr:colOff>
      <xdr:row>67</xdr:row>
      <xdr:rowOff>659606</xdr:rowOff>
    </xdr:to>
    <xdr:sp macro="" textlink="">
      <xdr:nvSpPr>
        <xdr:cNvPr id="13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219075</xdr:rowOff>
    </xdr:from>
    <xdr:to>
      <xdr:col>12</xdr:col>
      <xdr:colOff>0</xdr:colOff>
      <xdr:row>109</xdr:row>
      <xdr:rowOff>659606</xdr:rowOff>
    </xdr:to>
    <xdr:sp macro="" textlink="">
      <xdr:nvSpPr>
        <xdr:cNvPr id="13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4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4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4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4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5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5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8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8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8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38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39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0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0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0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0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1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1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1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2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2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2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2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2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2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2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2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3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3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3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3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3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3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3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4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4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4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4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5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5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4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8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8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8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8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49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0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0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0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0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1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1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1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2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2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2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2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2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2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2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2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3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3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3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3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3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3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3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109</xdr:row>
      <xdr:rowOff>0</xdr:rowOff>
    </xdr:from>
    <xdr:ext cx="0" cy="440531"/>
    <xdr:sp macro="" textlink="">
      <xdr:nvSpPr>
        <xdr:cNvPr id="154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4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4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4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5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5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8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8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8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8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0</xdr:colOff>
      <xdr:row>109</xdr:row>
      <xdr:rowOff>440531</xdr:rowOff>
    </xdr:to>
    <xdr:sp macro="" textlink="">
      <xdr:nvSpPr>
        <xdr:cNvPr id="159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0</xdr:colOff>
      <xdr:row>111</xdr:row>
      <xdr:rowOff>440531</xdr:rowOff>
    </xdr:to>
    <xdr:sp macro="" textlink="">
      <xdr:nvSpPr>
        <xdr:cNvPr id="16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659606</xdr:rowOff>
    </xdr:to>
    <xdr:sp macro="" textlink="">
      <xdr:nvSpPr>
        <xdr:cNvPr id="16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659606</xdr:rowOff>
    </xdr:to>
    <xdr:sp macro="" textlink="">
      <xdr:nvSpPr>
        <xdr:cNvPr id="16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0</xdr:colOff>
      <xdr:row>111</xdr:row>
      <xdr:rowOff>440531</xdr:rowOff>
    </xdr:to>
    <xdr:sp macro="" textlink="">
      <xdr:nvSpPr>
        <xdr:cNvPr id="160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659606</xdr:rowOff>
    </xdr:to>
    <xdr:sp macro="" textlink="">
      <xdr:nvSpPr>
        <xdr:cNvPr id="16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659606</xdr:rowOff>
    </xdr:to>
    <xdr:sp macro="" textlink="">
      <xdr:nvSpPr>
        <xdr:cNvPr id="16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219075</xdr:rowOff>
    </xdr:from>
    <xdr:to>
      <xdr:col>12</xdr:col>
      <xdr:colOff>0</xdr:colOff>
      <xdr:row>113</xdr:row>
      <xdr:rowOff>659606</xdr:rowOff>
    </xdr:to>
    <xdr:sp macro="" textlink="">
      <xdr:nvSpPr>
        <xdr:cNvPr id="16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219075</xdr:rowOff>
    </xdr:from>
    <xdr:to>
      <xdr:col>12</xdr:col>
      <xdr:colOff>0</xdr:colOff>
      <xdr:row>113</xdr:row>
      <xdr:rowOff>659606</xdr:rowOff>
    </xdr:to>
    <xdr:sp macro="" textlink="">
      <xdr:nvSpPr>
        <xdr:cNvPr id="160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219075</xdr:rowOff>
    </xdr:from>
    <xdr:to>
      <xdr:col>12</xdr:col>
      <xdr:colOff>0</xdr:colOff>
      <xdr:row>113</xdr:row>
      <xdr:rowOff>659606</xdr:rowOff>
    </xdr:to>
    <xdr:sp macro="" textlink="">
      <xdr:nvSpPr>
        <xdr:cNvPr id="160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219075</xdr:rowOff>
    </xdr:from>
    <xdr:to>
      <xdr:col>12</xdr:col>
      <xdr:colOff>0</xdr:colOff>
      <xdr:row>113</xdr:row>
      <xdr:rowOff>659606</xdr:rowOff>
    </xdr:to>
    <xdr:sp macro="" textlink="">
      <xdr:nvSpPr>
        <xdr:cNvPr id="160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0</xdr:colOff>
      <xdr:row>113</xdr:row>
      <xdr:rowOff>440531</xdr:rowOff>
    </xdr:to>
    <xdr:sp macro="" textlink="">
      <xdr:nvSpPr>
        <xdr:cNvPr id="16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0</xdr:colOff>
      <xdr:row>113</xdr:row>
      <xdr:rowOff>440531</xdr:rowOff>
    </xdr:to>
    <xdr:sp macro="" textlink="">
      <xdr:nvSpPr>
        <xdr:cNvPr id="161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0</xdr:colOff>
      <xdr:row>113</xdr:row>
      <xdr:rowOff>440531</xdr:rowOff>
    </xdr:to>
    <xdr:sp macro="" textlink="">
      <xdr:nvSpPr>
        <xdr:cNvPr id="16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0</xdr:colOff>
      <xdr:row>113</xdr:row>
      <xdr:rowOff>440531</xdr:rowOff>
    </xdr:to>
    <xdr:sp macro="" textlink="">
      <xdr:nvSpPr>
        <xdr:cNvPr id="161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0</xdr:colOff>
      <xdr:row>113</xdr:row>
      <xdr:rowOff>440531</xdr:rowOff>
    </xdr:to>
    <xdr:sp macro="" textlink="">
      <xdr:nvSpPr>
        <xdr:cNvPr id="16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0</xdr:colOff>
      <xdr:row>113</xdr:row>
      <xdr:rowOff>440531</xdr:rowOff>
    </xdr:to>
    <xdr:sp macro="" textlink="">
      <xdr:nvSpPr>
        <xdr:cNvPr id="16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0</xdr:colOff>
      <xdr:row>113</xdr:row>
      <xdr:rowOff>440531</xdr:rowOff>
    </xdr:to>
    <xdr:sp macro="" textlink="">
      <xdr:nvSpPr>
        <xdr:cNvPr id="16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0</xdr:colOff>
      <xdr:row>113</xdr:row>
      <xdr:rowOff>440531</xdr:rowOff>
    </xdr:to>
    <xdr:sp macro="" textlink="">
      <xdr:nvSpPr>
        <xdr:cNvPr id="16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18" name="2 Rectángulo"/>
        <xdr:cNvSpPr>
          <a:spLocks noChangeArrowheads="1"/>
        </xdr:cNvSpPr>
      </xdr:nvSpPr>
      <xdr:spPr bwMode="auto">
        <a:xfrm>
          <a:off x="16887825" y="59721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19" name="2 Rectángulo"/>
        <xdr:cNvSpPr>
          <a:spLocks noChangeArrowheads="1"/>
        </xdr:cNvSpPr>
      </xdr:nvSpPr>
      <xdr:spPr bwMode="auto">
        <a:xfrm>
          <a:off x="16887825" y="59721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20" name="2 Rectángulo"/>
        <xdr:cNvSpPr>
          <a:spLocks noChangeArrowheads="1"/>
        </xdr:cNvSpPr>
      </xdr:nvSpPr>
      <xdr:spPr bwMode="auto">
        <a:xfrm>
          <a:off x="16887825" y="59721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21" name="2 Rectángulo"/>
        <xdr:cNvSpPr>
          <a:spLocks noChangeArrowheads="1"/>
        </xdr:cNvSpPr>
      </xdr:nvSpPr>
      <xdr:spPr bwMode="auto">
        <a:xfrm>
          <a:off x="16887825" y="59721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125</xdr:row>
      <xdr:rowOff>0</xdr:rowOff>
    </xdr:from>
    <xdr:to>
      <xdr:col>12</xdr:col>
      <xdr:colOff>0</xdr:colOff>
      <xdr:row>125</xdr:row>
      <xdr:rowOff>447953</xdr:rowOff>
    </xdr:to>
    <xdr:sp macro="" textlink="">
      <xdr:nvSpPr>
        <xdr:cNvPr id="1622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125</xdr:row>
      <xdr:rowOff>0</xdr:rowOff>
    </xdr:from>
    <xdr:to>
      <xdr:col>12</xdr:col>
      <xdr:colOff>0</xdr:colOff>
      <xdr:row>125</xdr:row>
      <xdr:rowOff>447953</xdr:rowOff>
    </xdr:to>
    <xdr:sp macro="" textlink="">
      <xdr:nvSpPr>
        <xdr:cNvPr id="1623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125</xdr:row>
      <xdr:rowOff>219075</xdr:rowOff>
    </xdr:from>
    <xdr:to>
      <xdr:col>12</xdr:col>
      <xdr:colOff>0</xdr:colOff>
      <xdr:row>125</xdr:row>
      <xdr:rowOff>667028</xdr:rowOff>
    </xdr:to>
    <xdr:sp macro="" textlink="">
      <xdr:nvSpPr>
        <xdr:cNvPr id="1624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25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26" name="2 Rectángulo"/>
        <xdr:cNvSpPr>
          <a:spLocks noChangeArrowheads="1"/>
        </xdr:cNvSpPr>
      </xdr:nvSpPr>
      <xdr:spPr bwMode="auto">
        <a:xfrm>
          <a:off x="16887825" y="70008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27" name="2 Rectángulo"/>
        <xdr:cNvSpPr>
          <a:spLocks noChangeArrowheads="1"/>
        </xdr:cNvSpPr>
      </xdr:nvSpPr>
      <xdr:spPr bwMode="auto">
        <a:xfrm>
          <a:off x="16887825" y="70008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28" name="2 Rectángulo"/>
        <xdr:cNvSpPr>
          <a:spLocks noChangeArrowheads="1"/>
        </xdr:cNvSpPr>
      </xdr:nvSpPr>
      <xdr:spPr bwMode="auto">
        <a:xfrm>
          <a:off x="16887825" y="70008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29" name="2 Rectángulo"/>
        <xdr:cNvSpPr>
          <a:spLocks noChangeArrowheads="1"/>
        </xdr:cNvSpPr>
      </xdr:nvSpPr>
      <xdr:spPr bwMode="auto">
        <a:xfrm>
          <a:off x="16887825" y="70008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30" name="2 Rectángulo"/>
        <xdr:cNvSpPr>
          <a:spLocks noChangeArrowheads="1"/>
        </xdr:cNvSpPr>
      </xdr:nvSpPr>
      <xdr:spPr bwMode="auto">
        <a:xfrm>
          <a:off x="16887825" y="70008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31" name="2 Rectángulo"/>
        <xdr:cNvSpPr>
          <a:spLocks noChangeArrowheads="1"/>
        </xdr:cNvSpPr>
      </xdr:nvSpPr>
      <xdr:spPr bwMode="auto">
        <a:xfrm>
          <a:off x="16887825" y="70008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32" name="2 Rectángulo"/>
        <xdr:cNvSpPr>
          <a:spLocks noChangeArrowheads="1"/>
        </xdr:cNvSpPr>
      </xdr:nvSpPr>
      <xdr:spPr bwMode="auto">
        <a:xfrm>
          <a:off x="16887825" y="70008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33" name="2 Rectángulo"/>
        <xdr:cNvSpPr>
          <a:spLocks noChangeArrowheads="1"/>
        </xdr:cNvSpPr>
      </xdr:nvSpPr>
      <xdr:spPr bwMode="auto">
        <a:xfrm>
          <a:off x="16887825" y="70008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34" name="2 Rectángulo"/>
        <xdr:cNvSpPr>
          <a:spLocks noChangeArrowheads="1"/>
        </xdr:cNvSpPr>
      </xdr:nvSpPr>
      <xdr:spPr bwMode="auto">
        <a:xfrm>
          <a:off x="16887825" y="80295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35" name="2 Rectángulo"/>
        <xdr:cNvSpPr>
          <a:spLocks noChangeArrowheads="1"/>
        </xdr:cNvSpPr>
      </xdr:nvSpPr>
      <xdr:spPr bwMode="auto">
        <a:xfrm>
          <a:off x="16887825" y="80295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36" name="2 Rectángulo"/>
        <xdr:cNvSpPr>
          <a:spLocks noChangeArrowheads="1"/>
        </xdr:cNvSpPr>
      </xdr:nvSpPr>
      <xdr:spPr bwMode="auto">
        <a:xfrm>
          <a:off x="16887825" y="80295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0</xdr:colOff>
      <xdr:row>126</xdr:row>
      <xdr:rowOff>447953</xdr:rowOff>
    </xdr:to>
    <xdr:sp macro="" textlink="">
      <xdr:nvSpPr>
        <xdr:cNvPr id="1637" name="2 Rectángulo"/>
        <xdr:cNvSpPr>
          <a:spLocks noChangeArrowheads="1"/>
        </xdr:cNvSpPr>
      </xdr:nvSpPr>
      <xdr:spPr bwMode="auto">
        <a:xfrm>
          <a:off x="16887825" y="80295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659606</xdr:rowOff>
    </xdr:to>
    <xdr:sp macro="" textlink="">
      <xdr:nvSpPr>
        <xdr:cNvPr id="16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114</xdr:row>
      <xdr:rowOff>219075</xdr:rowOff>
    </xdr:from>
    <xdr:to>
      <xdr:col>12</xdr:col>
      <xdr:colOff>0</xdr:colOff>
      <xdr:row>114</xdr:row>
      <xdr:rowOff>667028</xdr:rowOff>
    </xdr:to>
    <xdr:sp macro="" textlink="">
      <xdr:nvSpPr>
        <xdr:cNvPr id="1639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219075</xdr:rowOff>
    </xdr:from>
    <xdr:to>
      <xdr:col>12</xdr:col>
      <xdr:colOff>0</xdr:colOff>
      <xdr:row>113</xdr:row>
      <xdr:rowOff>659606</xdr:rowOff>
    </xdr:to>
    <xdr:sp macro="" textlink="">
      <xdr:nvSpPr>
        <xdr:cNvPr id="16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219075</xdr:rowOff>
    </xdr:from>
    <xdr:to>
      <xdr:col>12</xdr:col>
      <xdr:colOff>0</xdr:colOff>
      <xdr:row>112</xdr:row>
      <xdr:rowOff>659606</xdr:rowOff>
    </xdr:to>
    <xdr:sp macro="" textlink="">
      <xdr:nvSpPr>
        <xdr:cNvPr id="16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0</xdr:colOff>
      <xdr:row>112</xdr:row>
      <xdr:rowOff>440531</xdr:rowOff>
    </xdr:to>
    <xdr:sp macro="" textlink="">
      <xdr:nvSpPr>
        <xdr:cNvPr id="16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659606</xdr:rowOff>
    </xdr:to>
    <xdr:sp macro="" textlink="">
      <xdr:nvSpPr>
        <xdr:cNvPr id="164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114</xdr:row>
      <xdr:rowOff>219075</xdr:rowOff>
    </xdr:from>
    <xdr:to>
      <xdr:col>12</xdr:col>
      <xdr:colOff>0</xdr:colOff>
      <xdr:row>114</xdr:row>
      <xdr:rowOff>667028</xdr:rowOff>
    </xdr:to>
    <xdr:sp macro="" textlink="">
      <xdr:nvSpPr>
        <xdr:cNvPr id="1644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219075</xdr:rowOff>
    </xdr:from>
    <xdr:to>
      <xdr:col>12</xdr:col>
      <xdr:colOff>0</xdr:colOff>
      <xdr:row>113</xdr:row>
      <xdr:rowOff>659606</xdr:rowOff>
    </xdr:to>
    <xdr:sp macro="" textlink="">
      <xdr:nvSpPr>
        <xdr:cNvPr id="16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219075</xdr:rowOff>
    </xdr:from>
    <xdr:to>
      <xdr:col>12</xdr:col>
      <xdr:colOff>0</xdr:colOff>
      <xdr:row>112</xdr:row>
      <xdr:rowOff>659606</xdr:rowOff>
    </xdr:to>
    <xdr:sp macro="" textlink="">
      <xdr:nvSpPr>
        <xdr:cNvPr id="16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0</xdr:colOff>
      <xdr:row>112</xdr:row>
      <xdr:rowOff>440531</xdr:rowOff>
    </xdr:to>
    <xdr:sp macro="" textlink="">
      <xdr:nvSpPr>
        <xdr:cNvPr id="16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659606</xdr:rowOff>
    </xdr:to>
    <xdr:sp macro="" textlink="">
      <xdr:nvSpPr>
        <xdr:cNvPr id="164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114</xdr:row>
      <xdr:rowOff>219075</xdr:rowOff>
    </xdr:from>
    <xdr:to>
      <xdr:col>12</xdr:col>
      <xdr:colOff>0</xdr:colOff>
      <xdr:row>114</xdr:row>
      <xdr:rowOff>667028</xdr:rowOff>
    </xdr:to>
    <xdr:sp macro="" textlink="">
      <xdr:nvSpPr>
        <xdr:cNvPr id="1649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219075</xdr:rowOff>
    </xdr:from>
    <xdr:to>
      <xdr:col>12</xdr:col>
      <xdr:colOff>0</xdr:colOff>
      <xdr:row>113</xdr:row>
      <xdr:rowOff>659606</xdr:rowOff>
    </xdr:to>
    <xdr:sp macro="" textlink="">
      <xdr:nvSpPr>
        <xdr:cNvPr id="16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219075</xdr:rowOff>
    </xdr:from>
    <xdr:to>
      <xdr:col>12</xdr:col>
      <xdr:colOff>0</xdr:colOff>
      <xdr:row>112</xdr:row>
      <xdr:rowOff>659606</xdr:rowOff>
    </xdr:to>
    <xdr:sp macro="" textlink="">
      <xdr:nvSpPr>
        <xdr:cNvPr id="16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0</xdr:colOff>
      <xdr:row>112</xdr:row>
      <xdr:rowOff>440531</xdr:rowOff>
    </xdr:to>
    <xdr:sp macro="" textlink="">
      <xdr:nvSpPr>
        <xdr:cNvPr id="16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659606</xdr:rowOff>
    </xdr:to>
    <xdr:sp macro="" textlink="">
      <xdr:nvSpPr>
        <xdr:cNvPr id="165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114</xdr:row>
      <xdr:rowOff>219075</xdr:rowOff>
    </xdr:from>
    <xdr:to>
      <xdr:col>12</xdr:col>
      <xdr:colOff>0</xdr:colOff>
      <xdr:row>114</xdr:row>
      <xdr:rowOff>667028</xdr:rowOff>
    </xdr:to>
    <xdr:sp macro="" textlink="">
      <xdr:nvSpPr>
        <xdr:cNvPr id="1654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219075</xdr:rowOff>
    </xdr:from>
    <xdr:to>
      <xdr:col>12</xdr:col>
      <xdr:colOff>0</xdr:colOff>
      <xdr:row>113</xdr:row>
      <xdr:rowOff>659606</xdr:rowOff>
    </xdr:to>
    <xdr:sp macro="" textlink="">
      <xdr:nvSpPr>
        <xdr:cNvPr id="16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219075</xdr:rowOff>
    </xdr:from>
    <xdr:to>
      <xdr:col>12</xdr:col>
      <xdr:colOff>0</xdr:colOff>
      <xdr:row>112</xdr:row>
      <xdr:rowOff>659606</xdr:rowOff>
    </xdr:to>
    <xdr:sp macro="" textlink="">
      <xdr:nvSpPr>
        <xdr:cNvPr id="16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0</xdr:colOff>
      <xdr:row>112</xdr:row>
      <xdr:rowOff>440531</xdr:rowOff>
    </xdr:to>
    <xdr:sp macro="" textlink="">
      <xdr:nvSpPr>
        <xdr:cNvPr id="16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219075</xdr:rowOff>
    </xdr:from>
    <xdr:to>
      <xdr:col>12</xdr:col>
      <xdr:colOff>0</xdr:colOff>
      <xdr:row>109</xdr:row>
      <xdr:rowOff>659606</xdr:rowOff>
    </xdr:to>
    <xdr:sp macro="" textlink="">
      <xdr:nvSpPr>
        <xdr:cNvPr id="16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219075</xdr:rowOff>
    </xdr:from>
    <xdr:to>
      <xdr:col>12</xdr:col>
      <xdr:colOff>0</xdr:colOff>
      <xdr:row>109</xdr:row>
      <xdr:rowOff>659606</xdr:rowOff>
    </xdr:to>
    <xdr:sp macro="" textlink="">
      <xdr:nvSpPr>
        <xdr:cNvPr id="16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16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16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659606</xdr:rowOff>
    </xdr:to>
    <xdr:sp macro="" textlink="">
      <xdr:nvSpPr>
        <xdr:cNvPr id="16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114</xdr:row>
      <xdr:rowOff>219075</xdr:rowOff>
    </xdr:from>
    <xdr:to>
      <xdr:col>12</xdr:col>
      <xdr:colOff>0</xdr:colOff>
      <xdr:row>114</xdr:row>
      <xdr:rowOff>667028</xdr:rowOff>
    </xdr:to>
    <xdr:sp macro="" textlink="">
      <xdr:nvSpPr>
        <xdr:cNvPr id="1663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219075</xdr:rowOff>
    </xdr:from>
    <xdr:to>
      <xdr:col>12</xdr:col>
      <xdr:colOff>0</xdr:colOff>
      <xdr:row>113</xdr:row>
      <xdr:rowOff>659606</xdr:rowOff>
    </xdr:to>
    <xdr:sp macro="" textlink="">
      <xdr:nvSpPr>
        <xdr:cNvPr id="16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219075</xdr:rowOff>
    </xdr:from>
    <xdr:to>
      <xdr:col>12</xdr:col>
      <xdr:colOff>0</xdr:colOff>
      <xdr:row>112</xdr:row>
      <xdr:rowOff>659606</xdr:rowOff>
    </xdr:to>
    <xdr:sp macro="" textlink="">
      <xdr:nvSpPr>
        <xdr:cNvPr id="16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0</xdr:colOff>
      <xdr:row>112</xdr:row>
      <xdr:rowOff>440531</xdr:rowOff>
    </xdr:to>
    <xdr:sp macro="" textlink="">
      <xdr:nvSpPr>
        <xdr:cNvPr id="16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659606</xdr:rowOff>
    </xdr:to>
    <xdr:sp macro="" textlink="">
      <xdr:nvSpPr>
        <xdr:cNvPr id="16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114</xdr:row>
      <xdr:rowOff>219075</xdr:rowOff>
    </xdr:from>
    <xdr:to>
      <xdr:col>12</xdr:col>
      <xdr:colOff>0</xdr:colOff>
      <xdr:row>114</xdr:row>
      <xdr:rowOff>667028</xdr:rowOff>
    </xdr:to>
    <xdr:sp macro="" textlink="">
      <xdr:nvSpPr>
        <xdr:cNvPr id="1668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219075</xdr:rowOff>
    </xdr:from>
    <xdr:to>
      <xdr:col>12</xdr:col>
      <xdr:colOff>0</xdr:colOff>
      <xdr:row>113</xdr:row>
      <xdr:rowOff>659606</xdr:rowOff>
    </xdr:to>
    <xdr:sp macro="" textlink="">
      <xdr:nvSpPr>
        <xdr:cNvPr id="16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219075</xdr:rowOff>
    </xdr:from>
    <xdr:to>
      <xdr:col>12</xdr:col>
      <xdr:colOff>0</xdr:colOff>
      <xdr:row>112</xdr:row>
      <xdr:rowOff>659606</xdr:rowOff>
    </xdr:to>
    <xdr:sp macro="" textlink="">
      <xdr:nvSpPr>
        <xdr:cNvPr id="16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0</xdr:colOff>
      <xdr:row>112</xdr:row>
      <xdr:rowOff>440531</xdr:rowOff>
    </xdr:to>
    <xdr:sp macro="" textlink="">
      <xdr:nvSpPr>
        <xdr:cNvPr id="16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659606</xdr:rowOff>
    </xdr:to>
    <xdr:sp macro="" textlink="">
      <xdr:nvSpPr>
        <xdr:cNvPr id="16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114</xdr:row>
      <xdr:rowOff>219075</xdr:rowOff>
    </xdr:from>
    <xdr:to>
      <xdr:col>12</xdr:col>
      <xdr:colOff>0</xdr:colOff>
      <xdr:row>114</xdr:row>
      <xdr:rowOff>667028</xdr:rowOff>
    </xdr:to>
    <xdr:sp macro="" textlink="">
      <xdr:nvSpPr>
        <xdr:cNvPr id="1673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219075</xdr:rowOff>
    </xdr:from>
    <xdr:to>
      <xdr:col>12</xdr:col>
      <xdr:colOff>0</xdr:colOff>
      <xdr:row>113</xdr:row>
      <xdr:rowOff>659606</xdr:rowOff>
    </xdr:to>
    <xdr:sp macro="" textlink="">
      <xdr:nvSpPr>
        <xdr:cNvPr id="16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219075</xdr:rowOff>
    </xdr:from>
    <xdr:to>
      <xdr:col>12</xdr:col>
      <xdr:colOff>0</xdr:colOff>
      <xdr:row>112</xdr:row>
      <xdr:rowOff>659606</xdr:rowOff>
    </xdr:to>
    <xdr:sp macro="" textlink="">
      <xdr:nvSpPr>
        <xdr:cNvPr id="16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0</xdr:colOff>
      <xdr:row>112</xdr:row>
      <xdr:rowOff>440531</xdr:rowOff>
    </xdr:to>
    <xdr:sp macro="" textlink="">
      <xdr:nvSpPr>
        <xdr:cNvPr id="16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659606</xdr:rowOff>
    </xdr:to>
    <xdr:sp macro="" textlink="">
      <xdr:nvSpPr>
        <xdr:cNvPr id="16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114</xdr:row>
      <xdr:rowOff>219075</xdr:rowOff>
    </xdr:from>
    <xdr:to>
      <xdr:col>12</xdr:col>
      <xdr:colOff>0</xdr:colOff>
      <xdr:row>114</xdr:row>
      <xdr:rowOff>667028</xdr:rowOff>
    </xdr:to>
    <xdr:sp macro="" textlink="">
      <xdr:nvSpPr>
        <xdr:cNvPr id="1678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113</xdr:row>
      <xdr:rowOff>219075</xdr:rowOff>
    </xdr:from>
    <xdr:to>
      <xdr:col>12</xdr:col>
      <xdr:colOff>0</xdr:colOff>
      <xdr:row>113</xdr:row>
      <xdr:rowOff>659606</xdr:rowOff>
    </xdr:to>
    <xdr:sp macro="" textlink="">
      <xdr:nvSpPr>
        <xdr:cNvPr id="16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219075</xdr:rowOff>
    </xdr:from>
    <xdr:to>
      <xdr:col>12</xdr:col>
      <xdr:colOff>0</xdr:colOff>
      <xdr:row>112</xdr:row>
      <xdr:rowOff>659606</xdr:rowOff>
    </xdr:to>
    <xdr:sp macro="" textlink="">
      <xdr:nvSpPr>
        <xdr:cNvPr id="16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0</xdr:colOff>
      <xdr:row>112</xdr:row>
      <xdr:rowOff>440531</xdr:rowOff>
    </xdr:to>
    <xdr:sp macro="" textlink="">
      <xdr:nvSpPr>
        <xdr:cNvPr id="16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219075</xdr:rowOff>
    </xdr:from>
    <xdr:to>
      <xdr:col>12</xdr:col>
      <xdr:colOff>0</xdr:colOff>
      <xdr:row>109</xdr:row>
      <xdr:rowOff>659606</xdr:rowOff>
    </xdr:to>
    <xdr:sp macro="" textlink="">
      <xdr:nvSpPr>
        <xdr:cNvPr id="16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219075</xdr:rowOff>
    </xdr:from>
    <xdr:to>
      <xdr:col>12</xdr:col>
      <xdr:colOff>0</xdr:colOff>
      <xdr:row>109</xdr:row>
      <xdr:rowOff>659606</xdr:rowOff>
    </xdr:to>
    <xdr:sp macro="" textlink="">
      <xdr:nvSpPr>
        <xdr:cNvPr id="16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16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16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122</xdr:row>
      <xdr:rowOff>219075</xdr:rowOff>
    </xdr:from>
    <xdr:to>
      <xdr:col>12</xdr:col>
      <xdr:colOff>0</xdr:colOff>
      <xdr:row>122</xdr:row>
      <xdr:rowOff>667028</xdr:rowOff>
    </xdr:to>
    <xdr:sp macro="" textlink="">
      <xdr:nvSpPr>
        <xdr:cNvPr id="1686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122</xdr:row>
      <xdr:rowOff>219075</xdr:rowOff>
    </xdr:from>
    <xdr:to>
      <xdr:col>12</xdr:col>
      <xdr:colOff>0</xdr:colOff>
      <xdr:row>122</xdr:row>
      <xdr:rowOff>667028</xdr:rowOff>
    </xdr:to>
    <xdr:sp macro="" textlink="">
      <xdr:nvSpPr>
        <xdr:cNvPr id="1687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122</xdr:row>
      <xdr:rowOff>219075</xdr:rowOff>
    </xdr:from>
    <xdr:to>
      <xdr:col>12</xdr:col>
      <xdr:colOff>0</xdr:colOff>
      <xdr:row>122</xdr:row>
      <xdr:rowOff>667028</xdr:rowOff>
    </xdr:to>
    <xdr:sp macro="" textlink="">
      <xdr:nvSpPr>
        <xdr:cNvPr id="1688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122</xdr:row>
      <xdr:rowOff>219075</xdr:rowOff>
    </xdr:from>
    <xdr:to>
      <xdr:col>12</xdr:col>
      <xdr:colOff>0</xdr:colOff>
      <xdr:row>122</xdr:row>
      <xdr:rowOff>667028</xdr:rowOff>
    </xdr:to>
    <xdr:sp macro="" textlink="">
      <xdr:nvSpPr>
        <xdr:cNvPr id="1689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6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219075</xdr:rowOff>
    </xdr:from>
    <xdr:to>
      <xdr:col>12</xdr:col>
      <xdr:colOff>0</xdr:colOff>
      <xdr:row>105</xdr:row>
      <xdr:rowOff>659606</xdr:rowOff>
    </xdr:to>
    <xdr:sp macro="" textlink="">
      <xdr:nvSpPr>
        <xdr:cNvPr id="16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6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6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6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6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6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6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6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69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0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0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0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0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1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1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1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2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2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2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2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2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2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2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2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3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3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3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3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3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3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3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4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4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4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4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5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5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8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8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8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8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7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79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0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0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0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0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1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1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1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2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2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2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2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2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2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2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2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3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3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3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3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3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3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3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4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4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4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4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5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5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8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8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8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8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105</xdr:row>
      <xdr:rowOff>0</xdr:rowOff>
    </xdr:from>
    <xdr:ext cx="0" cy="440531"/>
    <xdr:sp macro="" textlink="">
      <xdr:nvSpPr>
        <xdr:cNvPr id="18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89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0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0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0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0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1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1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1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2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2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2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2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2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2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2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2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3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3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3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3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3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3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3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4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4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4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4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0</xdr:colOff>
      <xdr:row>105</xdr:row>
      <xdr:rowOff>440531</xdr:rowOff>
    </xdr:to>
    <xdr:sp macro="" textlink="">
      <xdr:nvSpPr>
        <xdr:cNvPr id="19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107</xdr:row>
      <xdr:rowOff>0</xdr:rowOff>
    </xdr:from>
    <xdr:to>
      <xdr:col>12</xdr:col>
      <xdr:colOff>0</xdr:colOff>
      <xdr:row>107</xdr:row>
      <xdr:rowOff>440531</xdr:rowOff>
    </xdr:to>
    <xdr:sp macro="" textlink="">
      <xdr:nvSpPr>
        <xdr:cNvPr id="19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107</xdr:row>
      <xdr:rowOff>219075</xdr:rowOff>
    </xdr:from>
    <xdr:to>
      <xdr:col>12</xdr:col>
      <xdr:colOff>0</xdr:colOff>
      <xdr:row>107</xdr:row>
      <xdr:rowOff>659606</xdr:rowOff>
    </xdr:to>
    <xdr:sp macro="" textlink="">
      <xdr:nvSpPr>
        <xdr:cNvPr id="195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107</xdr:row>
      <xdr:rowOff>219075</xdr:rowOff>
    </xdr:from>
    <xdr:to>
      <xdr:col>12</xdr:col>
      <xdr:colOff>0</xdr:colOff>
      <xdr:row>107</xdr:row>
      <xdr:rowOff>659606</xdr:rowOff>
    </xdr:to>
    <xdr:sp macro="" textlink="">
      <xdr:nvSpPr>
        <xdr:cNvPr id="195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107</xdr:row>
      <xdr:rowOff>0</xdr:rowOff>
    </xdr:from>
    <xdr:to>
      <xdr:col>12</xdr:col>
      <xdr:colOff>0</xdr:colOff>
      <xdr:row>107</xdr:row>
      <xdr:rowOff>440531</xdr:rowOff>
    </xdr:to>
    <xdr:sp macro="" textlink="">
      <xdr:nvSpPr>
        <xdr:cNvPr id="19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107</xdr:row>
      <xdr:rowOff>219075</xdr:rowOff>
    </xdr:from>
    <xdr:to>
      <xdr:col>12</xdr:col>
      <xdr:colOff>0</xdr:colOff>
      <xdr:row>107</xdr:row>
      <xdr:rowOff>659606</xdr:rowOff>
    </xdr:to>
    <xdr:sp macro="" textlink="">
      <xdr:nvSpPr>
        <xdr:cNvPr id="19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107</xdr:row>
      <xdr:rowOff>219075</xdr:rowOff>
    </xdr:from>
    <xdr:to>
      <xdr:col>12</xdr:col>
      <xdr:colOff>0</xdr:colOff>
      <xdr:row>107</xdr:row>
      <xdr:rowOff>659606</xdr:rowOff>
    </xdr:to>
    <xdr:sp macro="" textlink="">
      <xdr:nvSpPr>
        <xdr:cNvPr id="19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19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19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19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19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0</xdr:colOff>
      <xdr:row>110</xdr:row>
      <xdr:rowOff>440531</xdr:rowOff>
    </xdr:to>
    <xdr:sp macro="" textlink="">
      <xdr:nvSpPr>
        <xdr:cNvPr id="19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0</xdr:colOff>
      <xdr:row>110</xdr:row>
      <xdr:rowOff>440531</xdr:rowOff>
    </xdr:to>
    <xdr:sp macro="" textlink="">
      <xdr:nvSpPr>
        <xdr:cNvPr id="19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0</xdr:colOff>
      <xdr:row>110</xdr:row>
      <xdr:rowOff>440531</xdr:rowOff>
    </xdr:to>
    <xdr:sp macro="" textlink="">
      <xdr:nvSpPr>
        <xdr:cNvPr id="19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0</xdr:colOff>
      <xdr:row>110</xdr:row>
      <xdr:rowOff>440531</xdr:rowOff>
    </xdr:to>
    <xdr:sp macro="" textlink="">
      <xdr:nvSpPr>
        <xdr:cNvPr id="19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0</xdr:colOff>
      <xdr:row>110</xdr:row>
      <xdr:rowOff>440531</xdr:rowOff>
    </xdr:to>
    <xdr:sp macro="" textlink="">
      <xdr:nvSpPr>
        <xdr:cNvPr id="19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0</xdr:colOff>
      <xdr:row>110</xdr:row>
      <xdr:rowOff>440531</xdr:rowOff>
    </xdr:to>
    <xdr:sp macro="" textlink="">
      <xdr:nvSpPr>
        <xdr:cNvPr id="19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0</xdr:colOff>
      <xdr:row>110</xdr:row>
      <xdr:rowOff>440531</xdr:rowOff>
    </xdr:to>
    <xdr:sp macro="" textlink="">
      <xdr:nvSpPr>
        <xdr:cNvPr id="19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0</xdr:colOff>
      <xdr:row>110</xdr:row>
      <xdr:rowOff>440531</xdr:rowOff>
    </xdr:to>
    <xdr:sp macro="" textlink="">
      <xdr:nvSpPr>
        <xdr:cNvPr id="19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119</xdr:row>
      <xdr:rowOff>0</xdr:rowOff>
    </xdr:from>
    <xdr:to>
      <xdr:col>12</xdr:col>
      <xdr:colOff>0</xdr:colOff>
      <xdr:row>119</xdr:row>
      <xdr:rowOff>447953</xdr:rowOff>
    </xdr:to>
    <xdr:sp macro="" textlink="">
      <xdr:nvSpPr>
        <xdr:cNvPr id="1970" name="2 Rectángulo"/>
        <xdr:cNvSpPr>
          <a:spLocks noChangeArrowheads="1"/>
        </xdr:cNvSpPr>
      </xdr:nvSpPr>
      <xdr:spPr bwMode="auto">
        <a:xfrm>
          <a:off x="16887825" y="78105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119</xdr:row>
      <xdr:rowOff>0</xdr:rowOff>
    </xdr:from>
    <xdr:to>
      <xdr:col>12</xdr:col>
      <xdr:colOff>0</xdr:colOff>
      <xdr:row>119</xdr:row>
      <xdr:rowOff>447953</xdr:rowOff>
    </xdr:to>
    <xdr:sp macro="" textlink="">
      <xdr:nvSpPr>
        <xdr:cNvPr id="1971" name="2 Rectángulo"/>
        <xdr:cNvSpPr>
          <a:spLocks noChangeArrowheads="1"/>
        </xdr:cNvSpPr>
      </xdr:nvSpPr>
      <xdr:spPr bwMode="auto">
        <a:xfrm>
          <a:off x="16887825" y="78105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119</xdr:row>
      <xdr:rowOff>0</xdr:rowOff>
    </xdr:from>
    <xdr:to>
      <xdr:col>12</xdr:col>
      <xdr:colOff>0</xdr:colOff>
      <xdr:row>119</xdr:row>
      <xdr:rowOff>447953</xdr:rowOff>
    </xdr:to>
    <xdr:sp macro="" textlink="">
      <xdr:nvSpPr>
        <xdr:cNvPr id="1972" name="2 Rectángulo"/>
        <xdr:cNvSpPr>
          <a:spLocks noChangeArrowheads="1"/>
        </xdr:cNvSpPr>
      </xdr:nvSpPr>
      <xdr:spPr bwMode="auto">
        <a:xfrm>
          <a:off x="16887825" y="80295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107</xdr:row>
      <xdr:rowOff>219075</xdr:rowOff>
    </xdr:from>
    <xdr:to>
      <xdr:col>12</xdr:col>
      <xdr:colOff>0</xdr:colOff>
      <xdr:row>107</xdr:row>
      <xdr:rowOff>659606</xdr:rowOff>
    </xdr:to>
    <xdr:sp macro="" textlink="">
      <xdr:nvSpPr>
        <xdr:cNvPr id="19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667028</xdr:rowOff>
    </xdr:to>
    <xdr:sp macro="" textlink="">
      <xdr:nvSpPr>
        <xdr:cNvPr id="1974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19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219075</xdr:rowOff>
    </xdr:from>
    <xdr:to>
      <xdr:col>12</xdr:col>
      <xdr:colOff>0</xdr:colOff>
      <xdr:row>109</xdr:row>
      <xdr:rowOff>659606</xdr:rowOff>
    </xdr:to>
    <xdr:sp macro="" textlink="">
      <xdr:nvSpPr>
        <xdr:cNvPr id="19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108</xdr:row>
      <xdr:rowOff>219075</xdr:rowOff>
    </xdr:from>
    <xdr:to>
      <xdr:col>12</xdr:col>
      <xdr:colOff>0</xdr:colOff>
      <xdr:row>108</xdr:row>
      <xdr:rowOff>659606</xdr:rowOff>
    </xdr:to>
    <xdr:sp macro="" textlink="">
      <xdr:nvSpPr>
        <xdr:cNvPr id="19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107</xdr:row>
      <xdr:rowOff>219075</xdr:rowOff>
    </xdr:from>
    <xdr:to>
      <xdr:col>12</xdr:col>
      <xdr:colOff>0</xdr:colOff>
      <xdr:row>107</xdr:row>
      <xdr:rowOff>659606</xdr:rowOff>
    </xdr:to>
    <xdr:sp macro="" textlink="">
      <xdr:nvSpPr>
        <xdr:cNvPr id="19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667028</xdr:rowOff>
    </xdr:to>
    <xdr:sp macro="" textlink="">
      <xdr:nvSpPr>
        <xdr:cNvPr id="1979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19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219075</xdr:rowOff>
    </xdr:from>
    <xdr:to>
      <xdr:col>12</xdr:col>
      <xdr:colOff>0</xdr:colOff>
      <xdr:row>109</xdr:row>
      <xdr:rowOff>659606</xdr:rowOff>
    </xdr:to>
    <xdr:sp macro="" textlink="">
      <xdr:nvSpPr>
        <xdr:cNvPr id="19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108</xdr:row>
      <xdr:rowOff>219075</xdr:rowOff>
    </xdr:from>
    <xdr:to>
      <xdr:col>12</xdr:col>
      <xdr:colOff>0</xdr:colOff>
      <xdr:row>108</xdr:row>
      <xdr:rowOff>659606</xdr:rowOff>
    </xdr:to>
    <xdr:sp macro="" textlink="">
      <xdr:nvSpPr>
        <xdr:cNvPr id="19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107</xdr:row>
      <xdr:rowOff>219075</xdr:rowOff>
    </xdr:from>
    <xdr:to>
      <xdr:col>12</xdr:col>
      <xdr:colOff>0</xdr:colOff>
      <xdr:row>107</xdr:row>
      <xdr:rowOff>659606</xdr:rowOff>
    </xdr:to>
    <xdr:sp macro="" textlink="">
      <xdr:nvSpPr>
        <xdr:cNvPr id="19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667028</xdr:rowOff>
    </xdr:to>
    <xdr:sp macro="" textlink="">
      <xdr:nvSpPr>
        <xdr:cNvPr id="1984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19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219075</xdr:rowOff>
    </xdr:from>
    <xdr:to>
      <xdr:col>12</xdr:col>
      <xdr:colOff>0</xdr:colOff>
      <xdr:row>109</xdr:row>
      <xdr:rowOff>659606</xdr:rowOff>
    </xdr:to>
    <xdr:sp macro="" textlink="">
      <xdr:nvSpPr>
        <xdr:cNvPr id="198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108</xdr:row>
      <xdr:rowOff>219075</xdr:rowOff>
    </xdr:from>
    <xdr:to>
      <xdr:col>12</xdr:col>
      <xdr:colOff>0</xdr:colOff>
      <xdr:row>108</xdr:row>
      <xdr:rowOff>659606</xdr:rowOff>
    </xdr:to>
    <xdr:sp macro="" textlink="">
      <xdr:nvSpPr>
        <xdr:cNvPr id="198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107</xdr:row>
      <xdr:rowOff>219075</xdr:rowOff>
    </xdr:from>
    <xdr:to>
      <xdr:col>12</xdr:col>
      <xdr:colOff>0</xdr:colOff>
      <xdr:row>107</xdr:row>
      <xdr:rowOff>659606</xdr:rowOff>
    </xdr:to>
    <xdr:sp macro="" textlink="">
      <xdr:nvSpPr>
        <xdr:cNvPr id="198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667028</xdr:rowOff>
    </xdr:to>
    <xdr:sp macro="" textlink="">
      <xdr:nvSpPr>
        <xdr:cNvPr id="1989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19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219075</xdr:rowOff>
    </xdr:from>
    <xdr:to>
      <xdr:col>12</xdr:col>
      <xdr:colOff>0</xdr:colOff>
      <xdr:row>109</xdr:row>
      <xdr:rowOff>659606</xdr:rowOff>
    </xdr:to>
    <xdr:sp macro="" textlink="">
      <xdr:nvSpPr>
        <xdr:cNvPr id="19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108</xdr:row>
      <xdr:rowOff>219075</xdr:rowOff>
    </xdr:from>
    <xdr:to>
      <xdr:col>12</xdr:col>
      <xdr:colOff>0</xdr:colOff>
      <xdr:row>108</xdr:row>
      <xdr:rowOff>659606</xdr:rowOff>
    </xdr:to>
    <xdr:sp macro="" textlink="">
      <xdr:nvSpPr>
        <xdr:cNvPr id="19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219075</xdr:rowOff>
    </xdr:from>
    <xdr:to>
      <xdr:col>12</xdr:col>
      <xdr:colOff>0</xdr:colOff>
      <xdr:row>105</xdr:row>
      <xdr:rowOff>659606</xdr:rowOff>
    </xdr:to>
    <xdr:sp macro="" textlink="">
      <xdr:nvSpPr>
        <xdr:cNvPr id="19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219075</xdr:rowOff>
    </xdr:from>
    <xdr:to>
      <xdr:col>12</xdr:col>
      <xdr:colOff>0</xdr:colOff>
      <xdr:row>105</xdr:row>
      <xdr:rowOff>659606</xdr:rowOff>
    </xdr:to>
    <xdr:sp macro="" textlink="">
      <xdr:nvSpPr>
        <xdr:cNvPr id="19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106</xdr:row>
      <xdr:rowOff>219075</xdr:rowOff>
    </xdr:from>
    <xdr:to>
      <xdr:col>12</xdr:col>
      <xdr:colOff>0</xdr:colOff>
      <xdr:row>106</xdr:row>
      <xdr:rowOff>659606</xdr:rowOff>
    </xdr:to>
    <xdr:sp macro="" textlink="">
      <xdr:nvSpPr>
        <xdr:cNvPr id="19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106</xdr:row>
      <xdr:rowOff>219075</xdr:rowOff>
    </xdr:from>
    <xdr:to>
      <xdr:col>12</xdr:col>
      <xdr:colOff>0</xdr:colOff>
      <xdr:row>106</xdr:row>
      <xdr:rowOff>659606</xdr:rowOff>
    </xdr:to>
    <xdr:sp macro="" textlink="">
      <xdr:nvSpPr>
        <xdr:cNvPr id="19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107</xdr:row>
      <xdr:rowOff>219075</xdr:rowOff>
    </xdr:from>
    <xdr:to>
      <xdr:col>12</xdr:col>
      <xdr:colOff>0</xdr:colOff>
      <xdr:row>107</xdr:row>
      <xdr:rowOff>659606</xdr:rowOff>
    </xdr:to>
    <xdr:sp macro="" textlink="">
      <xdr:nvSpPr>
        <xdr:cNvPr id="19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667028</xdr:rowOff>
    </xdr:to>
    <xdr:sp macro="" textlink="">
      <xdr:nvSpPr>
        <xdr:cNvPr id="1998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199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219075</xdr:rowOff>
    </xdr:from>
    <xdr:to>
      <xdr:col>12</xdr:col>
      <xdr:colOff>0</xdr:colOff>
      <xdr:row>109</xdr:row>
      <xdr:rowOff>659606</xdr:rowOff>
    </xdr:to>
    <xdr:sp macro="" textlink="">
      <xdr:nvSpPr>
        <xdr:cNvPr id="20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108</xdr:row>
      <xdr:rowOff>219075</xdr:rowOff>
    </xdr:from>
    <xdr:to>
      <xdr:col>12</xdr:col>
      <xdr:colOff>0</xdr:colOff>
      <xdr:row>108</xdr:row>
      <xdr:rowOff>659606</xdr:rowOff>
    </xdr:to>
    <xdr:sp macro="" textlink="">
      <xdr:nvSpPr>
        <xdr:cNvPr id="20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107</xdr:row>
      <xdr:rowOff>219075</xdr:rowOff>
    </xdr:from>
    <xdr:to>
      <xdr:col>12</xdr:col>
      <xdr:colOff>0</xdr:colOff>
      <xdr:row>107</xdr:row>
      <xdr:rowOff>659606</xdr:rowOff>
    </xdr:to>
    <xdr:sp macro="" textlink="">
      <xdr:nvSpPr>
        <xdr:cNvPr id="20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667028</xdr:rowOff>
    </xdr:to>
    <xdr:sp macro="" textlink="">
      <xdr:nvSpPr>
        <xdr:cNvPr id="2003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20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219075</xdr:rowOff>
    </xdr:from>
    <xdr:to>
      <xdr:col>12</xdr:col>
      <xdr:colOff>0</xdr:colOff>
      <xdr:row>109</xdr:row>
      <xdr:rowOff>659606</xdr:rowOff>
    </xdr:to>
    <xdr:sp macro="" textlink="">
      <xdr:nvSpPr>
        <xdr:cNvPr id="20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108</xdr:row>
      <xdr:rowOff>219075</xdr:rowOff>
    </xdr:from>
    <xdr:to>
      <xdr:col>12</xdr:col>
      <xdr:colOff>0</xdr:colOff>
      <xdr:row>108</xdr:row>
      <xdr:rowOff>659606</xdr:rowOff>
    </xdr:to>
    <xdr:sp macro="" textlink="">
      <xdr:nvSpPr>
        <xdr:cNvPr id="20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107</xdr:row>
      <xdr:rowOff>219075</xdr:rowOff>
    </xdr:from>
    <xdr:to>
      <xdr:col>12</xdr:col>
      <xdr:colOff>0</xdr:colOff>
      <xdr:row>107</xdr:row>
      <xdr:rowOff>659606</xdr:rowOff>
    </xdr:to>
    <xdr:sp macro="" textlink="">
      <xdr:nvSpPr>
        <xdr:cNvPr id="200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667028</xdr:rowOff>
    </xdr:to>
    <xdr:sp macro="" textlink="">
      <xdr:nvSpPr>
        <xdr:cNvPr id="2008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200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219075</xdr:rowOff>
    </xdr:from>
    <xdr:to>
      <xdr:col>12</xdr:col>
      <xdr:colOff>0</xdr:colOff>
      <xdr:row>109</xdr:row>
      <xdr:rowOff>659606</xdr:rowOff>
    </xdr:to>
    <xdr:sp macro="" textlink="">
      <xdr:nvSpPr>
        <xdr:cNvPr id="20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108</xdr:row>
      <xdr:rowOff>219075</xdr:rowOff>
    </xdr:from>
    <xdr:to>
      <xdr:col>12</xdr:col>
      <xdr:colOff>0</xdr:colOff>
      <xdr:row>108</xdr:row>
      <xdr:rowOff>659606</xdr:rowOff>
    </xdr:to>
    <xdr:sp macro="" textlink="">
      <xdr:nvSpPr>
        <xdr:cNvPr id="201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107</xdr:row>
      <xdr:rowOff>219075</xdr:rowOff>
    </xdr:from>
    <xdr:to>
      <xdr:col>12</xdr:col>
      <xdr:colOff>0</xdr:colOff>
      <xdr:row>107</xdr:row>
      <xdr:rowOff>659606</xdr:rowOff>
    </xdr:to>
    <xdr:sp macro="" textlink="">
      <xdr:nvSpPr>
        <xdr:cNvPr id="20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111</xdr:row>
      <xdr:rowOff>219075</xdr:rowOff>
    </xdr:from>
    <xdr:to>
      <xdr:col>12</xdr:col>
      <xdr:colOff>0</xdr:colOff>
      <xdr:row>111</xdr:row>
      <xdr:rowOff>667028</xdr:rowOff>
    </xdr:to>
    <xdr:sp macro="" textlink="">
      <xdr:nvSpPr>
        <xdr:cNvPr id="2013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110</xdr:row>
      <xdr:rowOff>219075</xdr:rowOff>
    </xdr:from>
    <xdr:to>
      <xdr:col>12</xdr:col>
      <xdr:colOff>0</xdr:colOff>
      <xdr:row>110</xdr:row>
      <xdr:rowOff>659606</xdr:rowOff>
    </xdr:to>
    <xdr:sp macro="" textlink="">
      <xdr:nvSpPr>
        <xdr:cNvPr id="20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109</xdr:row>
      <xdr:rowOff>219075</xdr:rowOff>
    </xdr:from>
    <xdr:to>
      <xdr:col>12</xdr:col>
      <xdr:colOff>0</xdr:colOff>
      <xdr:row>109</xdr:row>
      <xdr:rowOff>659606</xdr:rowOff>
    </xdr:to>
    <xdr:sp macro="" textlink="">
      <xdr:nvSpPr>
        <xdr:cNvPr id="20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108</xdr:row>
      <xdr:rowOff>219075</xdr:rowOff>
    </xdr:from>
    <xdr:to>
      <xdr:col>12</xdr:col>
      <xdr:colOff>0</xdr:colOff>
      <xdr:row>108</xdr:row>
      <xdr:rowOff>659606</xdr:rowOff>
    </xdr:to>
    <xdr:sp macro="" textlink="">
      <xdr:nvSpPr>
        <xdr:cNvPr id="20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219075</xdr:rowOff>
    </xdr:from>
    <xdr:to>
      <xdr:col>12</xdr:col>
      <xdr:colOff>0</xdr:colOff>
      <xdr:row>105</xdr:row>
      <xdr:rowOff>659606</xdr:rowOff>
    </xdr:to>
    <xdr:sp macro="" textlink="">
      <xdr:nvSpPr>
        <xdr:cNvPr id="20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105</xdr:row>
      <xdr:rowOff>219075</xdr:rowOff>
    </xdr:from>
    <xdr:to>
      <xdr:col>12</xdr:col>
      <xdr:colOff>0</xdr:colOff>
      <xdr:row>105</xdr:row>
      <xdr:rowOff>659606</xdr:rowOff>
    </xdr:to>
    <xdr:sp macro="" textlink="">
      <xdr:nvSpPr>
        <xdr:cNvPr id="20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106</xdr:row>
      <xdr:rowOff>219075</xdr:rowOff>
    </xdr:from>
    <xdr:to>
      <xdr:col>12</xdr:col>
      <xdr:colOff>0</xdr:colOff>
      <xdr:row>106</xdr:row>
      <xdr:rowOff>659606</xdr:rowOff>
    </xdr:to>
    <xdr:sp macro="" textlink="">
      <xdr:nvSpPr>
        <xdr:cNvPr id="201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106</xdr:row>
      <xdr:rowOff>219075</xdr:rowOff>
    </xdr:from>
    <xdr:to>
      <xdr:col>12</xdr:col>
      <xdr:colOff>0</xdr:colOff>
      <xdr:row>106</xdr:row>
      <xdr:rowOff>659606</xdr:rowOff>
    </xdr:to>
    <xdr:sp macro="" textlink="">
      <xdr:nvSpPr>
        <xdr:cNvPr id="202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118</xdr:row>
      <xdr:rowOff>219075</xdr:rowOff>
    </xdr:from>
    <xdr:to>
      <xdr:col>12</xdr:col>
      <xdr:colOff>0</xdr:colOff>
      <xdr:row>118</xdr:row>
      <xdr:rowOff>667028</xdr:rowOff>
    </xdr:to>
    <xdr:sp macro="" textlink="">
      <xdr:nvSpPr>
        <xdr:cNvPr id="2021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118</xdr:row>
      <xdr:rowOff>219075</xdr:rowOff>
    </xdr:from>
    <xdr:to>
      <xdr:col>12</xdr:col>
      <xdr:colOff>0</xdr:colOff>
      <xdr:row>118</xdr:row>
      <xdr:rowOff>667028</xdr:rowOff>
    </xdr:to>
    <xdr:sp macro="" textlink="">
      <xdr:nvSpPr>
        <xdr:cNvPr id="2022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118</xdr:row>
      <xdr:rowOff>219075</xdr:rowOff>
    </xdr:from>
    <xdr:to>
      <xdr:col>12</xdr:col>
      <xdr:colOff>0</xdr:colOff>
      <xdr:row>118</xdr:row>
      <xdr:rowOff>667028</xdr:rowOff>
    </xdr:to>
    <xdr:sp macro="" textlink="">
      <xdr:nvSpPr>
        <xdr:cNvPr id="2023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118</xdr:row>
      <xdr:rowOff>219075</xdr:rowOff>
    </xdr:from>
    <xdr:to>
      <xdr:col>12</xdr:col>
      <xdr:colOff>0</xdr:colOff>
      <xdr:row>118</xdr:row>
      <xdr:rowOff>667028</xdr:rowOff>
    </xdr:to>
    <xdr:sp macro="" textlink="">
      <xdr:nvSpPr>
        <xdr:cNvPr id="2024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219075</xdr:rowOff>
    </xdr:from>
    <xdr:to>
      <xdr:col>12</xdr:col>
      <xdr:colOff>0</xdr:colOff>
      <xdr:row>139</xdr:row>
      <xdr:rowOff>659606</xdr:rowOff>
    </xdr:to>
    <xdr:sp macro="" textlink="">
      <xdr:nvSpPr>
        <xdr:cNvPr id="20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2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2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2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3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3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3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3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3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3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3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4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4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4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4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5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5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0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8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8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8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8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09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0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0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0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0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1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1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1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2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2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2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2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2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2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2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2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3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3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3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3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3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3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3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4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4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4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4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5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5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8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8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8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8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1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19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0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0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0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0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0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0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1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1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1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1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1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1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1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1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1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1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2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2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2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2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2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2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2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2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2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2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139</xdr:row>
      <xdr:rowOff>0</xdr:rowOff>
    </xdr:from>
    <xdr:ext cx="0" cy="440531"/>
    <xdr:sp macro="" textlink="">
      <xdr:nvSpPr>
        <xdr:cNvPr id="223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3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3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3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3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3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3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3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4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4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4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4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5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5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6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6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7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7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8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0</xdr:colOff>
      <xdr:row>139</xdr:row>
      <xdr:rowOff>440531</xdr:rowOff>
    </xdr:to>
    <xdr:sp macro="" textlink="">
      <xdr:nvSpPr>
        <xdr:cNvPr id="228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141</xdr:row>
      <xdr:rowOff>0</xdr:rowOff>
    </xdr:from>
    <xdr:to>
      <xdr:col>12</xdr:col>
      <xdr:colOff>0</xdr:colOff>
      <xdr:row>141</xdr:row>
      <xdr:rowOff>440531</xdr:rowOff>
    </xdr:to>
    <xdr:sp macro="" textlink="">
      <xdr:nvSpPr>
        <xdr:cNvPr id="228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141</xdr:row>
      <xdr:rowOff>219075</xdr:rowOff>
    </xdr:from>
    <xdr:to>
      <xdr:col>12</xdr:col>
      <xdr:colOff>0</xdr:colOff>
      <xdr:row>141</xdr:row>
      <xdr:rowOff>659606</xdr:rowOff>
    </xdr:to>
    <xdr:sp macro="" textlink="">
      <xdr:nvSpPr>
        <xdr:cNvPr id="228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141</xdr:row>
      <xdr:rowOff>219075</xdr:rowOff>
    </xdr:from>
    <xdr:to>
      <xdr:col>12</xdr:col>
      <xdr:colOff>0</xdr:colOff>
      <xdr:row>141</xdr:row>
      <xdr:rowOff>659606</xdr:rowOff>
    </xdr:to>
    <xdr:sp macro="" textlink="">
      <xdr:nvSpPr>
        <xdr:cNvPr id="228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141</xdr:row>
      <xdr:rowOff>0</xdr:rowOff>
    </xdr:from>
    <xdr:to>
      <xdr:col>12</xdr:col>
      <xdr:colOff>0</xdr:colOff>
      <xdr:row>141</xdr:row>
      <xdr:rowOff>440531</xdr:rowOff>
    </xdr:to>
    <xdr:sp macro="" textlink="">
      <xdr:nvSpPr>
        <xdr:cNvPr id="229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141</xdr:row>
      <xdr:rowOff>219075</xdr:rowOff>
    </xdr:from>
    <xdr:to>
      <xdr:col>12</xdr:col>
      <xdr:colOff>0</xdr:colOff>
      <xdr:row>141</xdr:row>
      <xdr:rowOff>659606</xdr:rowOff>
    </xdr:to>
    <xdr:sp macro="" textlink="">
      <xdr:nvSpPr>
        <xdr:cNvPr id="229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141</xdr:row>
      <xdr:rowOff>219075</xdr:rowOff>
    </xdr:from>
    <xdr:to>
      <xdr:col>12</xdr:col>
      <xdr:colOff>0</xdr:colOff>
      <xdr:row>141</xdr:row>
      <xdr:rowOff>659606</xdr:rowOff>
    </xdr:to>
    <xdr:sp macro="" textlink="">
      <xdr:nvSpPr>
        <xdr:cNvPr id="229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219075</xdr:rowOff>
    </xdr:from>
    <xdr:to>
      <xdr:col>12</xdr:col>
      <xdr:colOff>0</xdr:colOff>
      <xdr:row>144</xdr:row>
      <xdr:rowOff>659606</xdr:rowOff>
    </xdr:to>
    <xdr:sp macro="" textlink="">
      <xdr:nvSpPr>
        <xdr:cNvPr id="229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219075</xdr:rowOff>
    </xdr:from>
    <xdr:to>
      <xdr:col>12</xdr:col>
      <xdr:colOff>0</xdr:colOff>
      <xdr:row>144</xdr:row>
      <xdr:rowOff>659606</xdr:rowOff>
    </xdr:to>
    <xdr:sp macro="" textlink="">
      <xdr:nvSpPr>
        <xdr:cNvPr id="229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219075</xdr:rowOff>
    </xdr:from>
    <xdr:to>
      <xdr:col>12</xdr:col>
      <xdr:colOff>0</xdr:colOff>
      <xdr:row>144</xdr:row>
      <xdr:rowOff>659606</xdr:rowOff>
    </xdr:to>
    <xdr:sp macro="" textlink="">
      <xdr:nvSpPr>
        <xdr:cNvPr id="229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219075</xdr:rowOff>
    </xdr:from>
    <xdr:to>
      <xdr:col>12</xdr:col>
      <xdr:colOff>0</xdr:colOff>
      <xdr:row>144</xdr:row>
      <xdr:rowOff>659606</xdr:rowOff>
    </xdr:to>
    <xdr:sp macro="" textlink="">
      <xdr:nvSpPr>
        <xdr:cNvPr id="229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0</xdr:rowOff>
    </xdr:from>
    <xdr:to>
      <xdr:col>12</xdr:col>
      <xdr:colOff>0</xdr:colOff>
      <xdr:row>144</xdr:row>
      <xdr:rowOff>440531</xdr:rowOff>
    </xdr:to>
    <xdr:sp macro="" textlink="">
      <xdr:nvSpPr>
        <xdr:cNvPr id="229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0</xdr:rowOff>
    </xdr:from>
    <xdr:to>
      <xdr:col>12</xdr:col>
      <xdr:colOff>0</xdr:colOff>
      <xdr:row>144</xdr:row>
      <xdr:rowOff>440531</xdr:rowOff>
    </xdr:to>
    <xdr:sp macro="" textlink="">
      <xdr:nvSpPr>
        <xdr:cNvPr id="229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0</xdr:rowOff>
    </xdr:from>
    <xdr:to>
      <xdr:col>12</xdr:col>
      <xdr:colOff>0</xdr:colOff>
      <xdr:row>144</xdr:row>
      <xdr:rowOff>440531</xdr:rowOff>
    </xdr:to>
    <xdr:sp macro="" textlink="">
      <xdr:nvSpPr>
        <xdr:cNvPr id="229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0</xdr:rowOff>
    </xdr:from>
    <xdr:to>
      <xdr:col>12</xdr:col>
      <xdr:colOff>0</xdr:colOff>
      <xdr:row>144</xdr:row>
      <xdr:rowOff>440531</xdr:rowOff>
    </xdr:to>
    <xdr:sp macro="" textlink="">
      <xdr:nvSpPr>
        <xdr:cNvPr id="230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0</xdr:rowOff>
    </xdr:from>
    <xdr:to>
      <xdr:col>12</xdr:col>
      <xdr:colOff>0</xdr:colOff>
      <xdr:row>144</xdr:row>
      <xdr:rowOff>440531</xdr:rowOff>
    </xdr:to>
    <xdr:sp macro="" textlink="">
      <xdr:nvSpPr>
        <xdr:cNvPr id="230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0</xdr:rowOff>
    </xdr:from>
    <xdr:to>
      <xdr:col>12</xdr:col>
      <xdr:colOff>0</xdr:colOff>
      <xdr:row>144</xdr:row>
      <xdr:rowOff>440531</xdr:rowOff>
    </xdr:to>
    <xdr:sp macro="" textlink="">
      <xdr:nvSpPr>
        <xdr:cNvPr id="230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0</xdr:rowOff>
    </xdr:from>
    <xdr:to>
      <xdr:col>12</xdr:col>
      <xdr:colOff>0</xdr:colOff>
      <xdr:row>144</xdr:row>
      <xdr:rowOff>440531</xdr:rowOff>
    </xdr:to>
    <xdr:sp macro="" textlink="">
      <xdr:nvSpPr>
        <xdr:cNvPr id="230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0</xdr:rowOff>
    </xdr:from>
    <xdr:to>
      <xdr:col>12</xdr:col>
      <xdr:colOff>0</xdr:colOff>
      <xdr:row>144</xdr:row>
      <xdr:rowOff>440531</xdr:rowOff>
    </xdr:to>
    <xdr:sp macro="" textlink="">
      <xdr:nvSpPr>
        <xdr:cNvPr id="230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157</xdr:row>
      <xdr:rowOff>219075</xdr:rowOff>
    </xdr:from>
    <xdr:to>
      <xdr:col>12</xdr:col>
      <xdr:colOff>0</xdr:colOff>
      <xdr:row>157</xdr:row>
      <xdr:rowOff>667028</xdr:rowOff>
    </xdr:to>
    <xdr:sp macro="" textlink="">
      <xdr:nvSpPr>
        <xdr:cNvPr id="2305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157</xdr:row>
      <xdr:rowOff>219075</xdr:rowOff>
    </xdr:from>
    <xdr:to>
      <xdr:col>12</xdr:col>
      <xdr:colOff>0</xdr:colOff>
      <xdr:row>157</xdr:row>
      <xdr:rowOff>667028</xdr:rowOff>
    </xdr:to>
    <xdr:sp macro="" textlink="">
      <xdr:nvSpPr>
        <xdr:cNvPr id="2306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157</xdr:row>
      <xdr:rowOff>219075</xdr:rowOff>
    </xdr:from>
    <xdr:to>
      <xdr:col>12</xdr:col>
      <xdr:colOff>0</xdr:colOff>
      <xdr:row>157</xdr:row>
      <xdr:rowOff>667028</xdr:rowOff>
    </xdr:to>
    <xdr:sp macro="" textlink="">
      <xdr:nvSpPr>
        <xdr:cNvPr id="2307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157</xdr:row>
      <xdr:rowOff>219075</xdr:rowOff>
    </xdr:from>
    <xdr:to>
      <xdr:col>12</xdr:col>
      <xdr:colOff>0</xdr:colOff>
      <xdr:row>157</xdr:row>
      <xdr:rowOff>667028</xdr:rowOff>
    </xdr:to>
    <xdr:sp macro="" textlink="">
      <xdr:nvSpPr>
        <xdr:cNvPr id="2308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12</xdr:col>
      <xdr:colOff>0</xdr:colOff>
      <xdr:row>156</xdr:row>
      <xdr:rowOff>447953</xdr:rowOff>
    </xdr:to>
    <xdr:sp macro="" textlink="">
      <xdr:nvSpPr>
        <xdr:cNvPr id="2309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12</xdr:col>
      <xdr:colOff>0</xdr:colOff>
      <xdr:row>156</xdr:row>
      <xdr:rowOff>447953</xdr:rowOff>
    </xdr:to>
    <xdr:sp macro="" textlink="">
      <xdr:nvSpPr>
        <xdr:cNvPr id="2310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156</xdr:row>
      <xdr:rowOff>219075</xdr:rowOff>
    </xdr:from>
    <xdr:to>
      <xdr:col>12</xdr:col>
      <xdr:colOff>0</xdr:colOff>
      <xdr:row>156</xdr:row>
      <xdr:rowOff>667028</xdr:rowOff>
    </xdr:to>
    <xdr:sp macro="" textlink="">
      <xdr:nvSpPr>
        <xdr:cNvPr id="2311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157</xdr:row>
      <xdr:rowOff>0</xdr:rowOff>
    </xdr:from>
    <xdr:to>
      <xdr:col>12</xdr:col>
      <xdr:colOff>0</xdr:colOff>
      <xdr:row>157</xdr:row>
      <xdr:rowOff>447953</xdr:rowOff>
    </xdr:to>
    <xdr:sp macro="" textlink="">
      <xdr:nvSpPr>
        <xdr:cNvPr id="2312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158</xdr:row>
      <xdr:rowOff>219075</xdr:rowOff>
    </xdr:from>
    <xdr:to>
      <xdr:col>12</xdr:col>
      <xdr:colOff>0</xdr:colOff>
      <xdr:row>158</xdr:row>
      <xdr:rowOff>667028</xdr:rowOff>
    </xdr:to>
    <xdr:sp macro="" textlink="">
      <xdr:nvSpPr>
        <xdr:cNvPr id="2313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158</xdr:row>
      <xdr:rowOff>219075</xdr:rowOff>
    </xdr:from>
    <xdr:to>
      <xdr:col>12</xdr:col>
      <xdr:colOff>0</xdr:colOff>
      <xdr:row>158</xdr:row>
      <xdr:rowOff>667028</xdr:rowOff>
    </xdr:to>
    <xdr:sp macro="" textlink="">
      <xdr:nvSpPr>
        <xdr:cNvPr id="2314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158</xdr:row>
      <xdr:rowOff>219075</xdr:rowOff>
    </xdr:from>
    <xdr:to>
      <xdr:col>12</xdr:col>
      <xdr:colOff>0</xdr:colOff>
      <xdr:row>158</xdr:row>
      <xdr:rowOff>667028</xdr:rowOff>
    </xdr:to>
    <xdr:sp macro="" textlink="">
      <xdr:nvSpPr>
        <xdr:cNvPr id="2315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158</xdr:row>
      <xdr:rowOff>219075</xdr:rowOff>
    </xdr:from>
    <xdr:to>
      <xdr:col>12</xdr:col>
      <xdr:colOff>0</xdr:colOff>
      <xdr:row>158</xdr:row>
      <xdr:rowOff>667028</xdr:rowOff>
    </xdr:to>
    <xdr:sp macro="" textlink="">
      <xdr:nvSpPr>
        <xdr:cNvPr id="2316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158</xdr:row>
      <xdr:rowOff>219075</xdr:rowOff>
    </xdr:from>
    <xdr:to>
      <xdr:col>12</xdr:col>
      <xdr:colOff>0</xdr:colOff>
      <xdr:row>158</xdr:row>
      <xdr:rowOff>667028</xdr:rowOff>
    </xdr:to>
    <xdr:sp macro="" textlink="">
      <xdr:nvSpPr>
        <xdr:cNvPr id="2317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158</xdr:row>
      <xdr:rowOff>219075</xdr:rowOff>
    </xdr:from>
    <xdr:to>
      <xdr:col>12</xdr:col>
      <xdr:colOff>0</xdr:colOff>
      <xdr:row>158</xdr:row>
      <xdr:rowOff>667028</xdr:rowOff>
    </xdr:to>
    <xdr:sp macro="" textlink="">
      <xdr:nvSpPr>
        <xdr:cNvPr id="2318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158</xdr:row>
      <xdr:rowOff>219075</xdr:rowOff>
    </xdr:from>
    <xdr:to>
      <xdr:col>12</xdr:col>
      <xdr:colOff>0</xdr:colOff>
      <xdr:row>158</xdr:row>
      <xdr:rowOff>667028</xdr:rowOff>
    </xdr:to>
    <xdr:sp macro="" textlink="">
      <xdr:nvSpPr>
        <xdr:cNvPr id="2319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158</xdr:row>
      <xdr:rowOff>219075</xdr:rowOff>
    </xdr:from>
    <xdr:to>
      <xdr:col>12</xdr:col>
      <xdr:colOff>0</xdr:colOff>
      <xdr:row>158</xdr:row>
      <xdr:rowOff>667028</xdr:rowOff>
    </xdr:to>
    <xdr:sp macro="" textlink="">
      <xdr:nvSpPr>
        <xdr:cNvPr id="2320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159</xdr:row>
      <xdr:rowOff>219075</xdr:rowOff>
    </xdr:from>
    <xdr:to>
      <xdr:col>12</xdr:col>
      <xdr:colOff>0</xdr:colOff>
      <xdr:row>159</xdr:row>
      <xdr:rowOff>667028</xdr:rowOff>
    </xdr:to>
    <xdr:sp macro="" textlink="">
      <xdr:nvSpPr>
        <xdr:cNvPr id="2321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159</xdr:row>
      <xdr:rowOff>219075</xdr:rowOff>
    </xdr:from>
    <xdr:to>
      <xdr:col>12</xdr:col>
      <xdr:colOff>0</xdr:colOff>
      <xdr:row>159</xdr:row>
      <xdr:rowOff>667028</xdr:rowOff>
    </xdr:to>
    <xdr:sp macro="" textlink="">
      <xdr:nvSpPr>
        <xdr:cNvPr id="2322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159</xdr:row>
      <xdr:rowOff>219075</xdr:rowOff>
    </xdr:from>
    <xdr:to>
      <xdr:col>12</xdr:col>
      <xdr:colOff>0</xdr:colOff>
      <xdr:row>159</xdr:row>
      <xdr:rowOff>667028</xdr:rowOff>
    </xdr:to>
    <xdr:sp macro="" textlink="">
      <xdr:nvSpPr>
        <xdr:cNvPr id="2323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159</xdr:row>
      <xdr:rowOff>219075</xdr:rowOff>
    </xdr:from>
    <xdr:to>
      <xdr:col>12</xdr:col>
      <xdr:colOff>0</xdr:colOff>
      <xdr:row>159</xdr:row>
      <xdr:rowOff>667028</xdr:rowOff>
    </xdr:to>
    <xdr:sp macro="" textlink="">
      <xdr:nvSpPr>
        <xdr:cNvPr id="2324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447953</xdr:rowOff>
    </xdr:to>
    <xdr:sp macro="" textlink="">
      <xdr:nvSpPr>
        <xdr:cNvPr id="2325" name="2 Rectángulo"/>
        <xdr:cNvSpPr>
          <a:spLocks noChangeArrowheads="1"/>
        </xdr:cNvSpPr>
      </xdr:nvSpPr>
      <xdr:spPr bwMode="auto">
        <a:xfrm>
          <a:off x="16887825" y="59721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447953</xdr:rowOff>
    </xdr:to>
    <xdr:sp macro="" textlink="">
      <xdr:nvSpPr>
        <xdr:cNvPr id="2326" name="2 Rectángulo"/>
        <xdr:cNvSpPr>
          <a:spLocks noChangeArrowheads="1"/>
        </xdr:cNvSpPr>
      </xdr:nvSpPr>
      <xdr:spPr bwMode="auto">
        <a:xfrm>
          <a:off x="16887825" y="80295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447953</xdr:rowOff>
    </xdr:to>
    <xdr:sp macro="" textlink="">
      <xdr:nvSpPr>
        <xdr:cNvPr id="2327" name="2 Rectángulo"/>
        <xdr:cNvSpPr>
          <a:spLocks noChangeArrowheads="1"/>
        </xdr:cNvSpPr>
      </xdr:nvSpPr>
      <xdr:spPr bwMode="auto">
        <a:xfrm>
          <a:off x="16887825" y="70008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447953</xdr:rowOff>
    </xdr:to>
    <xdr:sp macro="" textlink="">
      <xdr:nvSpPr>
        <xdr:cNvPr id="2328" name="2 Rectángulo"/>
        <xdr:cNvSpPr>
          <a:spLocks noChangeArrowheads="1"/>
        </xdr:cNvSpPr>
      </xdr:nvSpPr>
      <xdr:spPr bwMode="auto">
        <a:xfrm>
          <a:off x="16887825" y="59721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447953</xdr:rowOff>
    </xdr:to>
    <xdr:sp macro="" textlink="">
      <xdr:nvSpPr>
        <xdr:cNvPr id="2329" name="2 Rectángulo"/>
        <xdr:cNvSpPr>
          <a:spLocks noChangeArrowheads="1"/>
        </xdr:cNvSpPr>
      </xdr:nvSpPr>
      <xdr:spPr bwMode="auto">
        <a:xfrm>
          <a:off x="16887825" y="80295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447953</xdr:rowOff>
    </xdr:to>
    <xdr:sp macro="" textlink="">
      <xdr:nvSpPr>
        <xdr:cNvPr id="2330" name="2 Rectángulo"/>
        <xdr:cNvSpPr>
          <a:spLocks noChangeArrowheads="1"/>
        </xdr:cNvSpPr>
      </xdr:nvSpPr>
      <xdr:spPr bwMode="auto">
        <a:xfrm>
          <a:off x="16887825" y="70008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447953</xdr:rowOff>
    </xdr:to>
    <xdr:sp macro="" textlink="">
      <xdr:nvSpPr>
        <xdr:cNvPr id="2331" name="2 Rectángulo"/>
        <xdr:cNvSpPr>
          <a:spLocks noChangeArrowheads="1"/>
        </xdr:cNvSpPr>
      </xdr:nvSpPr>
      <xdr:spPr bwMode="auto">
        <a:xfrm>
          <a:off x="16887825" y="59721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447953</xdr:rowOff>
    </xdr:to>
    <xdr:sp macro="" textlink="">
      <xdr:nvSpPr>
        <xdr:cNvPr id="2332" name="2 Rectángulo"/>
        <xdr:cNvSpPr>
          <a:spLocks noChangeArrowheads="1"/>
        </xdr:cNvSpPr>
      </xdr:nvSpPr>
      <xdr:spPr bwMode="auto">
        <a:xfrm>
          <a:off x="16887825" y="80295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447953</xdr:rowOff>
    </xdr:to>
    <xdr:sp macro="" textlink="">
      <xdr:nvSpPr>
        <xdr:cNvPr id="2333" name="2 Rectángulo"/>
        <xdr:cNvSpPr>
          <a:spLocks noChangeArrowheads="1"/>
        </xdr:cNvSpPr>
      </xdr:nvSpPr>
      <xdr:spPr bwMode="auto">
        <a:xfrm>
          <a:off x="16887825" y="70008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447953</xdr:rowOff>
    </xdr:to>
    <xdr:sp macro="" textlink="">
      <xdr:nvSpPr>
        <xdr:cNvPr id="2334" name="2 Rectángulo"/>
        <xdr:cNvSpPr>
          <a:spLocks noChangeArrowheads="1"/>
        </xdr:cNvSpPr>
      </xdr:nvSpPr>
      <xdr:spPr bwMode="auto">
        <a:xfrm>
          <a:off x="16887825" y="59721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447953</xdr:rowOff>
    </xdr:to>
    <xdr:sp macro="" textlink="">
      <xdr:nvSpPr>
        <xdr:cNvPr id="2335" name="2 Rectángulo"/>
        <xdr:cNvSpPr>
          <a:spLocks noChangeArrowheads="1"/>
        </xdr:cNvSpPr>
      </xdr:nvSpPr>
      <xdr:spPr bwMode="auto">
        <a:xfrm>
          <a:off x="16887825" y="80295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12</xdr:col>
      <xdr:colOff>0</xdr:colOff>
      <xdr:row>160</xdr:row>
      <xdr:rowOff>447953</xdr:rowOff>
    </xdr:to>
    <xdr:sp macro="" textlink="">
      <xdr:nvSpPr>
        <xdr:cNvPr id="2336" name="2 Rectángulo"/>
        <xdr:cNvSpPr>
          <a:spLocks noChangeArrowheads="1"/>
        </xdr:cNvSpPr>
      </xdr:nvSpPr>
      <xdr:spPr bwMode="auto">
        <a:xfrm>
          <a:off x="16887825" y="7000875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141</xdr:row>
      <xdr:rowOff>219075</xdr:rowOff>
    </xdr:from>
    <xdr:to>
      <xdr:col>12</xdr:col>
      <xdr:colOff>0</xdr:colOff>
      <xdr:row>141</xdr:row>
      <xdr:rowOff>659606</xdr:rowOff>
    </xdr:to>
    <xdr:sp macro="" textlink="">
      <xdr:nvSpPr>
        <xdr:cNvPr id="233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145</xdr:row>
      <xdr:rowOff>219075</xdr:rowOff>
    </xdr:from>
    <xdr:to>
      <xdr:col>12</xdr:col>
      <xdr:colOff>0</xdr:colOff>
      <xdr:row>145</xdr:row>
      <xdr:rowOff>667028</xdr:rowOff>
    </xdr:to>
    <xdr:sp macro="" textlink="">
      <xdr:nvSpPr>
        <xdr:cNvPr id="2338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219075</xdr:rowOff>
    </xdr:from>
    <xdr:to>
      <xdr:col>12</xdr:col>
      <xdr:colOff>0</xdr:colOff>
      <xdr:row>144</xdr:row>
      <xdr:rowOff>659606</xdr:rowOff>
    </xdr:to>
    <xdr:sp macro="" textlink="">
      <xdr:nvSpPr>
        <xdr:cNvPr id="233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143</xdr:row>
      <xdr:rowOff>219075</xdr:rowOff>
    </xdr:from>
    <xdr:to>
      <xdr:col>12</xdr:col>
      <xdr:colOff>0</xdr:colOff>
      <xdr:row>143</xdr:row>
      <xdr:rowOff>659606</xdr:rowOff>
    </xdr:to>
    <xdr:sp macro="" textlink="">
      <xdr:nvSpPr>
        <xdr:cNvPr id="234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142</xdr:row>
      <xdr:rowOff>219075</xdr:rowOff>
    </xdr:from>
    <xdr:to>
      <xdr:col>12</xdr:col>
      <xdr:colOff>0</xdr:colOff>
      <xdr:row>142</xdr:row>
      <xdr:rowOff>659606</xdr:rowOff>
    </xdr:to>
    <xdr:sp macro="" textlink="">
      <xdr:nvSpPr>
        <xdr:cNvPr id="234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141</xdr:row>
      <xdr:rowOff>219075</xdr:rowOff>
    </xdr:from>
    <xdr:to>
      <xdr:col>12</xdr:col>
      <xdr:colOff>0</xdr:colOff>
      <xdr:row>141</xdr:row>
      <xdr:rowOff>659606</xdr:rowOff>
    </xdr:to>
    <xdr:sp macro="" textlink="">
      <xdr:nvSpPr>
        <xdr:cNvPr id="234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145</xdr:row>
      <xdr:rowOff>219075</xdr:rowOff>
    </xdr:from>
    <xdr:to>
      <xdr:col>12</xdr:col>
      <xdr:colOff>0</xdr:colOff>
      <xdr:row>145</xdr:row>
      <xdr:rowOff>667028</xdr:rowOff>
    </xdr:to>
    <xdr:sp macro="" textlink="">
      <xdr:nvSpPr>
        <xdr:cNvPr id="2343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219075</xdr:rowOff>
    </xdr:from>
    <xdr:to>
      <xdr:col>12</xdr:col>
      <xdr:colOff>0</xdr:colOff>
      <xdr:row>144</xdr:row>
      <xdr:rowOff>659606</xdr:rowOff>
    </xdr:to>
    <xdr:sp macro="" textlink="">
      <xdr:nvSpPr>
        <xdr:cNvPr id="234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143</xdr:row>
      <xdr:rowOff>219075</xdr:rowOff>
    </xdr:from>
    <xdr:to>
      <xdr:col>12</xdr:col>
      <xdr:colOff>0</xdr:colOff>
      <xdr:row>143</xdr:row>
      <xdr:rowOff>659606</xdr:rowOff>
    </xdr:to>
    <xdr:sp macro="" textlink="">
      <xdr:nvSpPr>
        <xdr:cNvPr id="234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142</xdr:row>
      <xdr:rowOff>219075</xdr:rowOff>
    </xdr:from>
    <xdr:to>
      <xdr:col>12</xdr:col>
      <xdr:colOff>0</xdr:colOff>
      <xdr:row>142</xdr:row>
      <xdr:rowOff>659606</xdr:rowOff>
    </xdr:to>
    <xdr:sp macro="" textlink="">
      <xdr:nvSpPr>
        <xdr:cNvPr id="234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141</xdr:row>
      <xdr:rowOff>219075</xdr:rowOff>
    </xdr:from>
    <xdr:to>
      <xdr:col>12</xdr:col>
      <xdr:colOff>0</xdr:colOff>
      <xdr:row>141</xdr:row>
      <xdr:rowOff>659606</xdr:rowOff>
    </xdr:to>
    <xdr:sp macro="" textlink="">
      <xdr:nvSpPr>
        <xdr:cNvPr id="234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145</xdr:row>
      <xdr:rowOff>219075</xdr:rowOff>
    </xdr:from>
    <xdr:to>
      <xdr:col>12</xdr:col>
      <xdr:colOff>0</xdr:colOff>
      <xdr:row>145</xdr:row>
      <xdr:rowOff>667028</xdr:rowOff>
    </xdr:to>
    <xdr:sp macro="" textlink="">
      <xdr:nvSpPr>
        <xdr:cNvPr id="2348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219075</xdr:rowOff>
    </xdr:from>
    <xdr:to>
      <xdr:col>12</xdr:col>
      <xdr:colOff>0</xdr:colOff>
      <xdr:row>144</xdr:row>
      <xdr:rowOff>659606</xdr:rowOff>
    </xdr:to>
    <xdr:sp macro="" textlink="">
      <xdr:nvSpPr>
        <xdr:cNvPr id="234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143</xdr:row>
      <xdr:rowOff>219075</xdr:rowOff>
    </xdr:from>
    <xdr:to>
      <xdr:col>12</xdr:col>
      <xdr:colOff>0</xdr:colOff>
      <xdr:row>143</xdr:row>
      <xdr:rowOff>659606</xdr:rowOff>
    </xdr:to>
    <xdr:sp macro="" textlink="">
      <xdr:nvSpPr>
        <xdr:cNvPr id="235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142</xdr:row>
      <xdr:rowOff>219075</xdr:rowOff>
    </xdr:from>
    <xdr:to>
      <xdr:col>12</xdr:col>
      <xdr:colOff>0</xdr:colOff>
      <xdr:row>142</xdr:row>
      <xdr:rowOff>659606</xdr:rowOff>
    </xdr:to>
    <xdr:sp macro="" textlink="">
      <xdr:nvSpPr>
        <xdr:cNvPr id="235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141</xdr:row>
      <xdr:rowOff>219075</xdr:rowOff>
    </xdr:from>
    <xdr:to>
      <xdr:col>12</xdr:col>
      <xdr:colOff>0</xdr:colOff>
      <xdr:row>141</xdr:row>
      <xdr:rowOff>659606</xdr:rowOff>
    </xdr:to>
    <xdr:sp macro="" textlink="">
      <xdr:nvSpPr>
        <xdr:cNvPr id="235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145</xdr:row>
      <xdr:rowOff>219075</xdr:rowOff>
    </xdr:from>
    <xdr:to>
      <xdr:col>12</xdr:col>
      <xdr:colOff>0</xdr:colOff>
      <xdr:row>145</xdr:row>
      <xdr:rowOff>667028</xdr:rowOff>
    </xdr:to>
    <xdr:sp macro="" textlink="">
      <xdr:nvSpPr>
        <xdr:cNvPr id="2353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219075</xdr:rowOff>
    </xdr:from>
    <xdr:to>
      <xdr:col>12</xdr:col>
      <xdr:colOff>0</xdr:colOff>
      <xdr:row>144</xdr:row>
      <xdr:rowOff>659606</xdr:rowOff>
    </xdr:to>
    <xdr:sp macro="" textlink="">
      <xdr:nvSpPr>
        <xdr:cNvPr id="235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143</xdr:row>
      <xdr:rowOff>219075</xdr:rowOff>
    </xdr:from>
    <xdr:to>
      <xdr:col>12</xdr:col>
      <xdr:colOff>0</xdr:colOff>
      <xdr:row>143</xdr:row>
      <xdr:rowOff>659606</xdr:rowOff>
    </xdr:to>
    <xdr:sp macro="" textlink="">
      <xdr:nvSpPr>
        <xdr:cNvPr id="235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142</xdr:row>
      <xdr:rowOff>219075</xdr:rowOff>
    </xdr:from>
    <xdr:to>
      <xdr:col>12</xdr:col>
      <xdr:colOff>0</xdr:colOff>
      <xdr:row>142</xdr:row>
      <xdr:rowOff>659606</xdr:rowOff>
    </xdr:to>
    <xdr:sp macro="" textlink="">
      <xdr:nvSpPr>
        <xdr:cNvPr id="235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219075</xdr:rowOff>
    </xdr:from>
    <xdr:to>
      <xdr:col>12</xdr:col>
      <xdr:colOff>0</xdr:colOff>
      <xdr:row>139</xdr:row>
      <xdr:rowOff>659606</xdr:rowOff>
    </xdr:to>
    <xdr:sp macro="" textlink="">
      <xdr:nvSpPr>
        <xdr:cNvPr id="2357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219075</xdr:rowOff>
    </xdr:from>
    <xdr:to>
      <xdr:col>12</xdr:col>
      <xdr:colOff>0</xdr:colOff>
      <xdr:row>139</xdr:row>
      <xdr:rowOff>659606</xdr:rowOff>
    </xdr:to>
    <xdr:sp macro="" textlink="">
      <xdr:nvSpPr>
        <xdr:cNvPr id="235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140</xdr:row>
      <xdr:rowOff>219075</xdr:rowOff>
    </xdr:from>
    <xdr:to>
      <xdr:col>12</xdr:col>
      <xdr:colOff>0</xdr:colOff>
      <xdr:row>140</xdr:row>
      <xdr:rowOff>659606</xdr:rowOff>
    </xdr:to>
    <xdr:sp macro="" textlink="">
      <xdr:nvSpPr>
        <xdr:cNvPr id="235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140</xdr:row>
      <xdr:rowOff>219075</xdr:rowOff>
    </xdr:from>
    <xdr:to>
      <xdr:col>12</xdr:col>
      <xdr:colOff>0</xdr:colOff>
      <xdr:row>140</xdr:row>
      <xdr:rowOff>659606</xdr:rowOff>
    </xdr:to>
    <xdr:sp macro="" textlink="">
      <xdr:nvSpPr>
        <xdr:cNvPr id="236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141</xdr:row>
      <xdr:rowOff>219075</xdr:rowOff>
    </xdr:from>
    <xdr:to>
      <xdr:col>12</xdr:col>
      <xdr:colOff>0</xdr:colOff>
      <xdr:row>141</xdr:row>
      <xdr:rowOff>659606</xdr:rowOff>
    </xdr:to>
    <xdr:sp macro="" textlink="">
      <xdr:nvSpPr>
        <xdr:cNvPr id="236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145</xdr:row>
      <xdr:rowOff>219075</xdr:rowOff>
    </xdr:from>
    <xdr:to>
      <xdr:col>12</xdr:col>
      <xdr:colOff>0</xdr:colOff>
      <xdr:row>145</xdr:row>
      <xdr:rowOff>667028</xdr:rowOff>
    </xdr:to>
    <xdr:sp macro="" textlink="">
      <xdr:nvSpPr>
        <xdr:cNvPr id="2362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219075</xdr:rowOff>
    </xdr:from>
    <xdr:to>
      <xdr:col>12</xdr:col>
      <xdr:colOff>0</xdr:colOff>
      <xdr:row>144</xdr:row>
      <xdr:rowOff>659606</xdr:rowOff>
    </xdr:to>
    <xdr:sp macro="" textlink="">
      <xdr:nvSpPr>
        <xdr:cNvPr id="236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143</xdr:row>
      <xdr:rowOff>219075</xdr:rowOff>
    </xdr:from>
    <xdr:to>
      <xdr:col>12</xdr:col>
      <xdr:colOff>0</xdr:colOff>
      <xdr:row>143</xdr:row>
      <xdr:rowOff>659606</xdr:rowOff>
    </xdr:to>
    <xdr:sp macro="" textlink="">
      <xdr:nvSpPr>
        <xdr:cNvPr id="236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142</xdr:row>
      <xdr:rowOff>219075</xdr:rowOff>
    </xdr:from>
    <xdr:to>
      <xdr:col>12</xdr:col>
      <xdr:colOff>0</xdr:colOff>
      <xdr:row>142</xdr:row>
      <xdr:rowOff>659606</xdr:rowOff>
    </xdr:to>
    <xdr:sp macro="" textlink="">
      <xdr:nvSpPr>
        <xdr:cNvPr id="236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141</xdr:row>
      <xdr:rowOff>219075</xdr:rowOff>
    </xdr:from>
    <xdr:to>
      <xdr:col>12</xdr:col>
      <xdr:colOff>0</xdr:colOff>
      <xdr:row>141</xdr:row>
      <xdr:rowOff>659606</xdr:rowOff>
    </xdr:to>
    <xdr:sp macro="" textlink="">
      <xdr:nvSpPr>
        <xdr:cNvPr id="236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145</xdr:row>
      <xdr:rowOff>219075</xdr:rowOff>
    </xdr:from>
    <xdr:to>
      <xdr:col>12</xdr:col>
      <xdr:colOff>0</xdr:colOff>
      <xdr:row>145</xdr:row>
      <xdr:rowOff>667028</xdr:rowOff>
    </xdr:to>
    <xdr:sp macro="" textlink="">
      <xdr:nvSpPr>
        <xdr:cNvPr id="2367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219075</xdr:rowOff>
    </xdr:from>
    <xdr:to>
      <xdr:col>12</xdr:col>
      <xdr:colOff>0</xdr:colOff>
      <xdr:row>144</xdr:row>
      <xdr:rowOff>659606</xdr:rowOff>
    </xdr:to>
    <xdr:sp macro="" textlink="">
      <xdr:nvSpPr>
        <xdr:cNvPr id="236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143</xdr:row>
      <xdr:rowOff>219075</xdr:rowOff>
    </xdr:from>
    <xdr:to>
      <xdr:col>12</xdr:col>
      <xdr:colOff>0</xdr:colOff>
      <xdr:row>143</xdr:row>
      <xdr:rowOff>659606</xdr:rowOff>
    </xdr:to>
    <xdr:sp macro="" textlink="">
      <xdr:nvSpPr>
        <xdr:cNvPr id="236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142</xdr:row>
      <xdr:rowOff>219075</xdr:rowOff>
    </xdr:from>
    <xdr:to>
      <xdr:col>12</xdr:col>
      <xdr:colOff>0</xdr:colOff>
      <xdr:row>142</xdr:row>
      <xdr:rowOff>659606</xdr:rowOff>
    </xdr:to>
    <xdr:sp macro="" textlink="">
      <xdr:nvSpPr>
        <xdr:cNvPr id="237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141</xdr:row>
      <xdr:rowOff>219075</xdr:rowOff>
    </xdr:from>
    <xdr:to>
      <xdr:col>12</xdr:col>
      <xdr:colOff>0</xdr:colOff>
      <xdr:row>141</xdr:row>
      <xdr:rowOff>659606</xdr:rowOff>
    </xdr:to>
    <xdr:sp macro="" textlink="">
      <xdr:nvSpPr>
        <xdr:cNvPr id="237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145</xdr:row>
      <xdr:rowOff>219075</xdr:rowOff>
    </xdr:from>
    <xdr:to>
      <xdr:col>12</xdr:col>
      <xdr:colOff>0</xdr:colOff>
      <xdr:row>145</xdr:row>
      <xdr:rowOff>667028</xdr:rowOff>
    </xdr:to>
    <xdr:sp macro="" textlink="">
      <xdr:nvSpPr>
        <xdr:cNvPr id="2372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219075</xdr:rowOff>
    </xdr:from>
    <xdr:to>
      <xdr:col>12</xdr:col>
      <xdr:colOff>0</xdr:colOff>
      <xdr:row>144</xdr:row>
      <xdr:rowOff>659606</xdr:rowOff>
    </xdr:to>
    <xdr:sp macro="" textlink="">
      <xdr:nvSpPr>
        <xdr:cNvPr id="237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143</xdr:row>
      <xdr:rowOff>219075</xdr:rowOff>
    </xdr:from>
    <xdr:to>
      <xdr:col>12</xdr:col>
      <xdr:colOff>0</xdr:colOff>
      <xdr:row>143</xdr:row>
      <xdr:rowOff>659606</xdr:rowOff>
    </xdr:to>
    <xdr:sp macro="" textlink="">
      <xdr:nvSpPr>
        <xdr:cNvPr id="237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142</xdr:row>
      <xdr:rowOff>219075</xdr:rowOff>
    </xdr:from>
    <xdr:to>
      <xdr:col>12</xdr:col>
      <xdr:colOff>0</xdr:colOff>
      <xdr:row>142</xdr:row>
      <xdr:rowOff>659606</xdr:rowOff>
    </xdr:to>
    <xdr:sp macro="" textlink="">
      <xdr:nvSpPr>
        <xdr:cNvPr id="2375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141</xdr:row>
      <xdr:rowOff>219075</xdr:rowOff>
    </xdr:from>
    <xdr:to>
      <xdr:col>12</xdr:col>
      <xdr:colOff>0</xdr:colOff>
      <xdr:row>141</xdr:row>
      <xdr:rowOff>659606</xdr:rowOff>
    </xdr:to>
    <xdr:sp macro="" textlink="">
      <xdr:nvSpPr>
        <xdr:cNvPr id="2376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145</xdr:row>
      <xdr:rowOff>219075</xdr:rowOff>
    </xdr:from>
    <xdr:to>
      <xdr:col>12</xdr:col>
      <xdr:colOff>0</xdr:colOff>
      <xdr:row>145</xdr:row>
      <xdr:rowOff>667028</xdr:rowOff>
    </xdr:to>
    <xdr:sp macro="" textlink="">
      <xdr:nvSpPr>
        <xdr:cNvPr id="2377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219075</xdr:rowOff>
    </xdr:from>
    <xdr:to>
      <xdr:col>12</xdr:col>
      <xdr:colOff>0</xdr:colOff>
      <xdr:row>144</xdr:row>
      <xdr:rowOff>659606</xdr:rowOff>
    </xdr:to>
    <xdr:sp macro="" textlink="">
      <xdr:nvSpPr>
        <xdr:cNvPr id="2378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143</xdr:row>
      <xdr:rowOff>219075</xdr:rowOff>
    </xdr:from>
    <xdr:to>
      <xdr:col>12</xdr:col>
      <xdr:colOff>0</xdr:colOff>
      <xdr:row>143</xdr:row>
      <xdr:rowOff>659606</xdr:rowOff>
    </xdr:to>
    <xdr:sp macro="" textlink="">
      <xdr:nvSpPr>
        <xdr:cNvPr id="2379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142</xdr:row>
      <xdr:rowOff>219075</xdr:rowOff>
    </xdr:from>
    <xdr:to>
      <xdr:col>12</xdr:col>
      <xdr:colOff>0</xdr:colOff>
      <xdr:row>142</xdr:row>
      <xdr:rowOff>659606</xdr:rowOff>
    </xdr:to>
    <xdr:sp macro="" textlink="">
      <xdr:nvSpPr>
        <xdr:cNvPr id="2380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219075</xdr:rowOff>
    </xdr:from>
    <xdr:to>
      <xdr:col>12</xdr:col>
      <xdr:colOff>0</xdr:colOff>
      <xdr:row>139</xdr:row>
      <xdr:rowOff>659606</xdr:rowOff>
    </xdr:to>
    <xdr:sp macro="" textlink="">
      <xdr:nvSpPr>
        <xdr:cNvPr id="2381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139</xdr:row>
      <xdr:rowOff>219075</xdr:rowOff>
    </xdr:from>
    <xdr:to>
      <xdr:col>12</xdr:col>
      <xdr:colOff>0</xdr:colOff>
      <xdr:row>139</xdr:row>
      <xdr:rowOff>659606</xdr:rowOff>
    </xdr:to>
    <xdr:sp macro="" textlink="">
      <xdr:nvSpPr>
        <xdr:cNvPr id="2382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140</xdr:row>
      <xdr:rowOff>219075</xdr:rowOff>
    </xdr:from>
    <xdr:to>
      <xdr:col>12</xdr:col>
      <xdr:colOff>0</xdr:colOff>
      <xdr:row>140</xdr:row>
      <xdr:rowOff>659606</xdr:rowOff>
    </xdr:to>
    <xdr:sp macro="" textlink="">
      <xdr:nvSpPr>
        <xdr:cNvPr id="2383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140</xdr:row>
      <xdr:rowOff>219075</xdr:rowOff>
    </xdr:from>
    <xdr:to>
      <xdr:col>12</xdr:col>
      <xdr:colOff>0</xdr:colOff>
      <xdr:row>140</xdr:row>
      <xdr:rowOff>659606</xdr:rowOff>
    </xdr:to>
    <xdr:sp macro="" textlink="">
      <xdr:nvSpPr>
        <xdr:cNvPr id="2384" name="2 Rectángulo"/>
        <xdr:cNvSpPr>
          <a:spLocks noChangeArrowheads="1"/>
        </xdr:cNvSpPr>
      </xdr:nvSpPr>
      <xdr:spPr bwMode="auto">
        <a:xfrm>
          <a:off x="16887825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153</xdr:row>
      <xdr:rowOff>219075</xdr:rowOff>
    </xdr:from>
    <xdr:to>
      <xdr:col>12</xdr:col>
      <xdr:colOff>0</xdr:colOff>
      <xdr:row>153</xdr:row>
      <xdr:rowOff>667028</xdr:rowOff>
    </xdr:to>
    <xdr:sp macro="" textlink="">
      <xdr:nvSpPr>
        <xdr:cNvPr id="2385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153</xdr:row>
      <xdr:rowOff>219075</xdr:rowOff>
    </xdr:from>
    <xdr:to>
      <xdr:col>12</xdr:col>
      <xdr:colOff>0</xdr:colOff>
      <xdr:row>153</xdr:row>
      <xdr:rowOff>667028</xdr:rowOff>
    </xdr:to>
    <xdr:sp macro="" textlink="">
      <xdr:nvSpPr>
        <xdr:cNvPr id="2386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153</xdr:row>
      <xdr:rowOff>219075</xdr:rowOff>
    </xdr:from>
    <xdr:to>
      <xdr:col>12</xdr:col>
      <xdr:colOff>0</xdr:colOff>
      <xdr:row>153</xdr:row>
      <xdr:rowOff>667028</xdr:rowOff>
    </xdr:to>
    <xdr:sp macro="" textlink="">
      <xdr:nvSpPr>
        <xdr:cNvPr id="2387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153</xdr:row>
      <xdr:rowOff>219075</xdr:rowOff>
    </xdr:from>
    <xdr:to>
      <xdr:col>12</xdr:col>
      <xdr:colOff>0</xdr:colOff>
      <xdr:row>153</xdr:row>
      <xdr:rowOff>667028</xdr:rowOff>
    </xdr:to>
    <xdr:sp macro="" textlink="">
      <xdr:nvSpPr>
        <xdr:cNvPr id="2388" name="2 Rectángulo"/>
        <xdr:cNvSpPr>
          <a:spLocks noChangeArrowheads="1"/>
        </xdr:cNvSpPr>
      </xdr:nvSpPr>
      <xdr:spPr bwMode="auto">
        <a:xfrm>
          <a:off x="16887825" y="5753100"/>
          <a:ext cx="0" cy="44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165</xdr:row>
      <xdr:rowOff>219075</xdr:rowOff>
    </xdr:from>
    <xdr:to>
      <xdr:col>12</xdr:col>
      <xdr:colOff>0</xdr:colOff>
      <xdr:row>165</xdr:row>
      <xdr:rowOff>666009</xdr:rowOff>
    </xdr:to>
    <xdr:sp macro="" textlink="">
      <xdr:nvSpPr>
        <xdr:cNvPr id="2389" name="2 Rectángulo"/>
        <xdr:cNvSpPr>
          <a:spLocks noChangeArrowheads="1"/>
        </xdr:cNvSpPr>
      </xdr:nvSpPr>
      <xdr:spPr bwMode="auto">
        <a:xfrm>
          <a:off x="16887825" y="8029575"/>
          <a:ext cx="0" cy="446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165</xdr:row>
      <xdr:rowOff>219075</xdr:rowOff>
    </xdr:from>
    <xdr:to>
      <xdr:col>12</xdr:col>
      <xdr:colOff>0</xdr:colOff>
      <xdr:row>165</xdr:row>
      <xdr:rowOff>666009</xdr:rowOff>
    </xdr:to>
    <xdr:sp macro="" textlink="">
      <xdr:nvSpPr>
        <xdr:cNvPr id="2390" name="2 Rectángulo"/>
        <xdr:cNvSpPr>
          <a:spLocks noChangeArrowheads="1"/>
        </xdr:cNvSpPr>
      </xdr:nvSpPr>
      <xdr:spPr bwMode="auto">
        <a:xfrm>
          <a:off x="16887825" y="8029575"/>
          <a:ext cx="0" cy="446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165</xdr:row>
      <xdr:rowOff>219075</xdr:rowOff>
    </xdr:from>
    <xdr:to>
      <xdr:col>12</xdr:col>
      <xdr:colOff>0</xdr:colOff>
      <xdr:row>165</xdr:row>
      <xdr:rowOff>666009</xdr:rowOff>
    </xdr:to>
    <xdr:sp macro="" textlink="">
      <xdr:nvSpPr>
        <xdr:cNvPr id="2391" name="2 Rectángulo"/>
        <xdr:cNvSpPr>
          <a:spLocks noChangeArrowheads="1"/>
        </xdr:cNvSpPr>
      </xdr:nvSpPr>
      <xdr:spPr bwMode="auto">
        <a:xfrm>
          <a:off x="16887825" y="8029575"/>
          <a:ext cx="0" cy="446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165</xdr:row>
      <xdr:rowOff>219075</xdr:rowOff>
    </xdr:from>
    <xdr:to>
      <xdr:col>12</xdr:col>
      <xdr:colOff>0</xdr:colOff>
      <xdr:row>165</xdr:row>
      <xdr:rowOff>666009</xdr:rowOff>
    </xdr:to>
    <xdr:sp macro="" textlink="">
      <xdr:nvSpPr>
        <xdr:cNvPr id="2392" name="2 Rectángulo"/>
        <xdr:cNvSpPr>
          <a:spLocks noChangeArrowheads="1"/>
        </xdr:cNvSpPr>
      </xdr:nvSpPr>
      <xdr:spPr bwMode="auto">
        <a:xfrm>
          <a:off x="16887825" y="8029575"/>
          <a:ext cx="0" cy="446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107155</xdr:rowOff>
    </xdr:from>
    <xdr:to>
      <xdr:col>0</xdr:col>
      <xdr:colOff>1704975</xdr:colOff>
      <xdr:row>2</xdr:row>
      <xdr:rowOff>314325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250" t="1779" r="4167" b="8185"/>
        <a:stretch>
          <a:fillRect/>
        </a:stretch>
      </xdr:blipFill>
      <xdr:spPr bwMode="auto">
        <a:xfrm>
          <a:off x="47624" y="107155"/>
          <a:ext cx="1657351" cy="60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Semana%20del%2020%20al%2026%20de%20abril\Rev\consolidado%20del%2020%20al%2026%20de%20abril%20(juventud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2.%20Semana%20%20del%2026%20de%20marzo%20al%2003%20de%20abril%202018\consolidado%20del%2027%20de%20abril%20al%2003%20de%20mayo%20(festivales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2.%20Semana%20%20del%2027%20de%20marzo%20al%2003%20de%20abril%202018\Listo\consolidado%20del%2027%20de%20abril%20al%2003%20de%20mayo%20(mayas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2.%20Semana%20%20del%2026%20de%20marzo%20al%2003%20de%20abril%202018\consolidado%20del%2027%20de%20abril%20al%2003%20de%20mayo%20(mayas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2.%20Semana%20%20del%2026%20de%20marzo%20al%2003%20de%20abril%202018\consolidado%20del%2027%20de%20abril%20al%2003%20de%20mayo%20(mujer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3.%20Semana%20del%2004%20al%2010%20de%20mayo\revisado\consolidado%20del%2004%20al%2010%20de%20mayo%20(juventud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3.%20Semana%20del%2004%20al%2010%20de%20mayo\revisado\consolidado%20del%2004%20al%2010%20de%20mayo%20(ni&#241;ez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3.%20Semana%20del%2004%20al%2010%20de%20mayo\revisado\consolidado%20del%2004%20al%2010%20de%20mayo%20(mayor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3.%20Semana%20del%2004%20al%2010%20de%20mayo\revisado\consolidado%20del%2004%20al%2010%20de%20mayo%20(capacidades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3.%20Semana%20del%2004%20al%2010%20de%20mayo\revisado\consolidado%20del%2004%20al%2010%20de%20mayo%20(festivales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3.%20Semana%20del%2004%20al%2010%20de%20mayo\revisado\consolidado%20del%2004%20al%2010%20de%20mayo%20(mujer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Semana%20del%2020%20al%2026%20de%20abril\pend\consolidado%20del%2020%20al%2026%20de%20abril%20(festivales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4.%20Semana%20del%2011%20al%2017%20de%20mayo\consolidado%20del%2011%20al%2017%20de%20mayo%20(mayor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4.%20Semana%20del%2011%20al%2017%20de%20mayo\consolidado%20del%2011%20al%2017%20de%20mayo%20(eventos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4.%20Semana%20del%2011%20al%2017%20de%20mayo\consolidado%20del%2011%20al%2017%20de%20mayo%20(capacidades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4.%20Semana%20del%2011%20al%2017%20de%20mayo\consolidado%20del%2011%20al%2017%20de%20mayo%20(festivales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4.%20Semana%20del%2011%20al%2017%20de%20mayo\consolidado%20del%2011%20al%2017%20de%20mayo%20(mujer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Semana%20del%2018%20de%20abril%20al%2024%20de%20mayo\Listo\consolidado%20del%2018%20al%2024%20de%20mayo%20(Juventud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Semana%20del%2018%20de%20abril%20al%2024%20de%20mayo\Listo\consolidado%20del%2018%20al%2024%20de%20mayo%20(mayor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Semana%20del%2018%20de%20abril%20al%2024%20de%20mayo\Listo\consolidado%20del%2018%20al%2024%20de%20mayo%20(inclusion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Semana%20del%2018%20de%20abril%20al%2024%20de%20mayo\consolidado%20del%2018%20al%2024%20de%20mayo%20(eventos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Semana%20del%2018%20de%20abril%20al%2024%20de%20mayo\Listo\consolidado%20del%2018%20al%2024%20de%20mayo%20(maya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Semana%20del%2020%20al%2026%20de%20abril\Rev\consolidado%20del%2020%20al%2026%20de%20abril%20(ni&#241;ez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Semana%20del%2020%20al%2026%20de%20abril\consolidado%20del%2020%20al%2026%20de%20abril%20(mayor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Semana%20del%2020%20al%2026%20de%20abril\consolidado%20del%2020%20al%2026%20de%20abril%20(capacidades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3.%20Semana%20del%2004%20al%2010%20de%20mayo\revisado\consolidado%20del%2004%20al%2010%20de%20mayo%20(eventos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Semana%20del%2020%20al%2026%20de%20abril\Rev\consolidado%20del%2020%20al%2026%20de%20abril%20(inclusion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2.%20Semana%20%20del%2026%20de%20marzo%20al%2003%20de%20abril%202018\consolidado%20del%2027%20de%20abril%20al%2003%20de%20mayo%20(inclusion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3.%20Semana%20del%2004%20al%2010%20de%20mayo\revisado\consolidado%20del%2004%20al%2010%20de%20mayo%20(inclusion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4.%20Semana%20del%2011%20al%2017%20de%20mayo\consolidado%20del%2011%20al%2017%20de%20mayo%20(inclusion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4.%20Semana%20del%2011%20al%2017%20de%20mayo\consolidado%20del%2011%20al%2017%20de%20mayo%20(mayas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3.%20Semana%20del%2004%20al%2010%20de%20mayo\Semana%20del%2004%20al%2010%20de%20may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2.%20Semana%20%20del%2026%20de%20marzo%20al%2003%20de%20abril%202018\consolidado%20del%2027%20de%20abril%20al%2003%20de%20mayo%20(ni&#241;ez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2.%20Semana%20%20del%2027%20de%20marzo%20al%2003%20de%20abril%202018\Listo\consolidado%20del%2027%20de%20abril%20al%2003%20de%20mayo%20(juventud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2.%20Semana%20%20del%2027%20de%20marzo%20al%2003%20de%20abril%202018\Listo\consolidado%20del%2027%20de%20abril%20al%2003%20de%20mayo%20(laboral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2.%20Semana%20%20del%2026%20de%20marzo%20al%2003%20de%20abril%202018\consolidado%20del%2027%20de%20abril%20al%2003%20de%20mayo%20(mayor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2.%20Semana%20%20del%2027%20de%20marzo%20al%2003%20de%20abril%202018\Listo\consolidado%20del%2027%20de%20abril%20al%2003%20de%20mayo%20(eventos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\Documents\Monitoreo%202018\Reportes\CONSOLIDADOS\5.%20Mayo\2.%20Semana%20%20del%2026%20de%20marzo%20al%2003%20de%20abril%202018\consolidado%20del%2027%20de%20abril%20al%2003%20de%20mayo%20(capacidad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emporal"/>
      <sheetName val="INFORME "/>
    </sheetNames>
    <sheetDataSet>
      <sheetData sheetId="0"/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emporal"/>
      <sheetName val="INFORME "/>
    </sheetNames>
    <sheetDataSet>
      <sheetData sheetId="0"/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/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emporal"/>
      <sheetName val="INFORME "/>
    </sheetNames>
    <sheetDataSet>
      <sheetData sheetId="0"/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emporal"/>
      <sheetName val="INFORME 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"/>
      <sheetName val="Hoja1"/>
      <sheetName val="INFORME "/>
    </sheetNames>
    <sheetDataSet>
      <sheetData sheetId="0" refreshError="1"/>
      <sheetData sheetId="1" refreshError="1"/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Jose Comparini González" refreshedDate="43252.464856250001" createdVersion="5" refreshedVersion="5" minRefreshableVersion="3" recordCount="173">
  <cacheSource type="worksheet">
    <worksheetSource ref="A14:CD187" sheet="Temporal"/>
  </cacheSource>
  <cacheFields count="82">
    <cacheField name="No" numFmtId="0">
      <sharedItems containsSemiMixedTypes="0" containsString="0" containsNumber="1" containsInteger="1" minValue="1" maxValue="206"/>
    </cacheField>
    <cacheField name="PRODUCTO" numFmtId="0">
      <sharedItems/>
    </cacheField>
    <cacheField name="SUB PRODUCTO" numFmtId="0">
      <sharedItems/>
    </cacheField>
    <cacheField name="PROGRAMA" numFmtId="0">
      <sharedItems containsBlank="1" count="13">
        <s v="Niñez"/>
        <s v="Juventud"/>
        <s v="Adulto Sector Laboral"/>
        <s v="Adulto Mayor"/>
        <s v="Inclusión"/>
        <s v="Eventos Especiales"/>
        <s v="Capacidades"/>
        <s v="Festivales Deportivos y Recreativos"/>
        <s v="Pelota_Maya"/>
        <s v="Mujer"/>
        <m u="1"/>
        <s v="Pelota Maya" u="1"/>
        <s v="Inclusion" u="1"/>
      </sharedItems>
    </cacheField>
    <cacheField name="Política Asociada" numFmtId="0">
      <sharedItems/>
    </cacheField>
    <cacheField name="Nombre de la Actividad" numFmtId="0">
      <sharedItems containsBlank="1" count="115">
        <s v="Actividad Recreativa Externa                         &quot;Un tiempo de recreación para la niñez”"/>
        <s v="Actividad Recreativa Externa “Actividades en Pro del Deporte y Recreación Pacífica”"/>
        <s v="Actividad Recreativa Interna  “Juegos Recreativos de Feria”"/>
        <s v="Actividad Recreativa Externa                             &quot;Caminata por la Educación&quot;"/>
        <s v="Actividad Recreativa Externa           “Día de Recreación Familiar”"/>
        <s v="Actividad Recreativa Interna  “Rally Recreativo”"/>
        <s v="Actividad Recreativa Externa “Festival Municipal Infantil del Deporte y la Recreación”"/>
        <s v="Actividad Recreativa Externa “Festival Infantil”"/>
        <s v="Actividad Recreativa Externa &quot;Un tiempo de recreación para la niñez”"/>
        <s v="Encuentros Deportivos"/>
        <s v="Carrera 5k Juventud"/>
        <s v="Centros Permanentes"/>
        <s v="Campamentos"/>
        <s v="Juegos Pre Deportivos "/>
        <s v="Campeonato de Cheeerleaders"/>
        <s v="Primera Carrera de Botargas Teletón "/>
        <s v="Encuentro Nacional de Baile"/>
        <s v="Actividad Recreativa Interna                 &quot;TORNEO COREOGRÁFICO INTER-MUNICIPAL&quot;                                                                 (VILLA NUEVA)"/>
        <s v="Actividad Recreativa Interna                 &quot;MUÉVETE Y HAZ EL CAMBIO&quot;                                                                 (JUTIAPA)"/>
        <s v="Actividad Recreativa Interna                 &quot;UN DÍA SIN ESTRÉS&quot;                                                                 (AMIGSS)"/>
        <s v="Actividad Recreativa Interna                 &quot;UN DÍA SIN ESTRÉS&quot;                                                                 (CERVECERÍA)"/>
        <s v="Actividad Recreativa Interna                 &quot;UN DÍA SIN ESTRÉS&quot;                                                                 (DEPTO. DE TRÁNSITO PNC)"/>
        <s v="Actividad Recreativa Interna                          &quot;UN DÍA SIN ESTRÉS&quot;                                                                 (MINEDUC)"/>
        <s v="Actividad Recreativa Interna                 &quot;MUÉVETE Y HAZ EL CAMBIO&quot;                                                                 (Santa Catarina Jutiapa)"/>
        <s v="Actividad Recreativa Interna                 &quot;SÚPER CLASE FULL DANCE&quot;                                                                 (Obelisco zona 10)"/>
        <s v="Actividad Recreativa Interna                 &quot;UN DÍA SIN ESTRÉS&quot;                                                                 (ERICK BARRONDO)"/>
        <s v="Actividad Recreativa Interna                 &quot;UN DÍA SIN ESTRÉS&quot;                                                                 (ROOSEVELT)"/>
        <s v="Actividad Recreativa Interna                 &quot;UN DÍA SIN ESTRÉS&quot;                                                                 (CAMPO DE MARTE)"/>
        <s v="Actividad Recreativa Interna                 &quot;UN DÍA SIN ESTRÉS&quot;                                                                 (GERONA)"/>
        <s v="Actividad Recreativa Interna                 &quot;MUÉVETE Y HAZ EL CAMBIO&quot;                                                                 (VILLA NUEVA)"/>
        <s v="Actividad Recreativa Interna                 &quot;MUÉVETE Y HAZ EL CAMBIO&quot;                                                                 (VILLA CANALES)"/>
        <s v="Actividad Recreativa Interna                 &quot;MUÉVETE Y HAZ EL CAMBIO&quot;                                                                 (SANTA LUCÍA COTZUMALGUAPA)"/>
        <s v="Actividad Recreativa Interna                 &quot;MUÉVETE Y HAZ EL CAMBIO&quot;                                                                 (PUERTO DE SAN JOSÉ)"/>
        <s v="Actividad Recreativa Interna                 &quot;MUÉVETE Y HAZ EL CAMBIO&quot;                                                                 (MIXCO)"/>
        <s v="Actividad Recreativa Interna                 &quot;MUÉVETE Y HAZ EL CAMBIO&quot;                                                                 (AMATITLÁN)"/>
        <s v="Actividad Recreativa Interna                 &quot;MUÉVETE Y HAZ EL CAMBIO&quot;                                                                 (CHIQUIMULA)"/>
        <s v="Actividad Recreativa Interna                 &quot;SÚPER CLASES&quot;                                                                 (CHIQUIMULA)"/>
        <s v="Actividad Recreativa Interna                 &quot;UN DÍA SIN ESTRÉS&quot;                                                                 (MINEDUC)"/>
        <s v="Actividad Recreativa Interna                 &quot;UN DÍA SIN ESTRÉS&quot;                                                                 (Personal del Campo de Marte)"/>
        <s v="Actividad Recreativa Interna                 &quot;MUÉVETE Y HAZ EL CAMBIO&quot;                                                                 (SAN PEDRO CARCHÁ)"/>
        <s v="Actividad Recreativa Interna                 &quot;MUÉVETE Y HAZ EL CAMBIO&quot;                                                                 (LANQUÍN)"/>
        <s v="Un día Sin Estrés                   (MINEDUC)"/>
        <s v="Muévete y Haz el Cambio                                 (Cubulco)"/>
        <s v="Muévete y Haz el Cambio                                 Granados "/>
        <s v="Un Día sin Estrés                          NUESTRAS RAICES "/>
        <s v="Como cuando niños"/>
        <s v="Súper clase"/>
        <s v="Celebración del día de la madre"/>
        <s v="Proyecto ¨Estimulando los recuerdos del ayer¨"/>
        <s v="Fortalecimiento del Tejido Social/Días Familiares de Convivencia"/>
        <s v="Reducción de Daño/Días de convivencia recreativas de expresiones afectivas"/>
        <s v="Fortalecimiento del Tejido Social/Campamentos Formativos Recreativos"/>
        <s v="Reducción de Daño/Campamentos Formativos Recreativos"/>
        <s v="Derribando Muros/Días de convivencia socio-recreativa"/>
        <s v="Derribando Muros/Certamen de habilidades artísticas"/>
        <s v="Derribando Muros/Formación Humana"/>
        <s v="Derribando Muros/Atención de niña/niños víctimas de explotación sexual, comercial y trata de personas"/>
        <s v="Fortalecimiento del Tejido Social/Movilización Cívica"/>
        <s v="Derribando Muros/Situación de Migrante Institucionalizado"/>
        <s v="Derribando Muros/Escuela de des-aprendizaje de conductas negativas "/>
        <s v="Fortalecimiento del Tejido Social/ PASE"/>
        <s v="Fortalecimiento del Tejido Social"/>
        <s v="Reducción de Daño"/>
        <s v="Feria Patronal"/>
        <s v="Derribando Muros"/>
        <s v="Diagnóstico"/>
        <s v="Apoyo PNC"/>
        <s v="Apoyo Proyecto Génesis"/>
        <s v="Convivencia con la Niñez"/>
        <s v="Feria del Deporte y la Recreación "/>
        <s v="Convivencia Recreativa "/>
        <s v="Armonía Laboral Y Trabajo en Equipo "/>
        <s v="“Gestiones administrativas internas y apoyo actividades externas”"/>
        <s v="&quot;Las Directrices Voluntarias sobre la Gobernanza y la Tenencia de la tierra, la pesca y los bosques en el contacto de la Seguridad Alimentaria y Nutricional&quot;"/>
        <s v="&quot;Día de la Madre&quot;"/>
        <s v="&quot;Festival de las Culturas y el Deporte&quot;"/>
        <s v="Día Internacional del Libro y Derechos del Autor"/>
        <s v="Ponte En Mi Lugar "/>
        <s v="Feria del Deporte Adaptado "/>
        <s v="Subamos al Volcán"/>
        <s v="Juegos Regionales Norte 2018 de Atletismo con Discapacidad"/>
        <s v="Feria del Deporte Adaptado"/>
        <s v="Festival Deportivo de Baloncesto en Silla de Ruedas"/>
        <s v="Festival Deportivo de Atletismo Adaptado"/>
        <s v="Festival Re-creo"/>
        <s v="Festival Re-creo (pase)"/>
        <s v="Exhibición Juego de la Pelota Maya."/>
        <s v="MAYAFEST"/>
        <s v="Maya Fest"/>
        <s v="Sepur Zarco"/>
        <s v="Taller de Sensibilización "/>
        <s v="Torneo Coreográfico"/>
        <s v="Día del Ayudante de Enfermería"/>
        <s v="Día de la Madre"/>
        <s v="Celebración de 16 Aniversario"/>
        <s v="Celebración día de la Madre"/>
        <s v="Taller de Sensibilización"/>
        <m u="1"/>
        <s v="Actividad Interna &quot;Gestiones administrativas internas y apoyo actividades externas&quot; (Apoyo Joyas del Palacio)" u="1"/>
        <s v="&quot;Las Directrices Voluntarias sobre la Gobernanza y la Tenencia de la tierra, la pesca y los bosques en el contecto de la Seguridad Alimentaria y Nutricional&quot;" u="1"/>
        <s v="Exhibicion Juego de laPelota Maya." u="1"/>
        <s v="Día de verano" u="1"/>
        <s v="Club de Baile " u="1"/>
        <s v="Apoyo a las actividades sustantivas" u="1"/>
        <s v="saber" u="1"/>
        <s v="31sfg" u="1"/>
        <s v="Campeonato de Bandas" u="1"/>
        <s v="Rally" u="1"/>
        <s v="PLANEA/ PASE " u="1"/>
        <s v="Proyecto ¨Estimulando los recuedos del ayer¨" u="1"/>
        <s v="Día Internacional de la Concienciación del Espectro Autista " u="1"/>
        <s v="“Celebración del Día de la Madre”" u="1"/>
        <s v="Carrera de Orientación " u="1"/>
        <s v="Gran Familia" u="1"/>
        <s v="Gimnasia Laboral (Personal de Recursos Humanos MICUDE) " u="1"/>
      </sharedItems>
    </cacheField>
    <cacheField name="Objetivo" numFmtId="0">
      <sharedItems/>
    </cacheField>
    <cacheField name="Temporal" numFmtId="0">
      <sharedItems containsSemiMixedTypes="0" containsString="0" containsNumber="1" containsInteger="1" minValue="0" maxValue="1"/>
    </cacheField>
    <cacheField name="Externa" numFmtId="0">
      <sharedItems containsSemiMixedTypes="0" containsString="0" containsNumber="1" containsInteger="1" minValue="0" maxValue="1"/>
    </cacheField>
    <cacheField name="No. Gestión" numFmtId="0">
      <sharedItems containsMixedTypes="1" containsNumber="1" containsInteger="1" minValue="0" maxValue="0"/>
    </cacheField>
    <cacheField name="Ejecutada" numFmtId="0">
      <sharedItems containsSemiMixedTypes="0" containsString="0" containsNumber="1" containsInteger="1" minValue="0" maxValue="1"/>
    </cacheField>
    <cacheField name="No Ejecutada" numFmtId="0">
      <sharedItems containsSemiMixedTypes="0" containsString="0" containsNumber="1" containsInteger="1" minValue="0" maxValue="1"/>
    </cacheField>
    <cacheField name="DEPARTAMENTO" numFmtId="0">
      <sharedItems/>
    </cacheField>
    <cacheField name="MUNICIPIO" numFmtId="0">
      <sharedItems/>
    </cacheField>
    <cacheField name="UBICACIÓN" numFmtId="0">
      <sharedItems/>
    </cacheField>
    <cacheField name="Fecha Inicio" numFmtId="166">
      <sharedItems containsDate="1" containsMixedTypes="1" minDate="2018-04-14T00:00:00" maxDate="2018-05-25T00:00:00"/>
    </cacheField>
    <cacheField name="Fecha Final" numFmtId="166">
      <sharedItems containsDate="1" containsMixedTypes="1" minDate="1900-01-11T00:00:00" maxDate="2018-05-25T00:00:00"/>
    </cacheField>
    <cacheField name="Niñez Maya HOMBRE" numFmtId="3">
      <sharedItems containsSemiMixedTypes="0" containsString="0" containsNumber="1" containsInteger="1" minValue="0" maxValue="250"/>
    </cacheField>
    <cacheField name="Niñez Maya MUJER " numFmtId="3">
      <sharedItems containsSemiMixedTypes="0" containsString="0" containsNumber="1" containsInteger="1" minValue="0" maxValue="359"/>
    </cacheField>
    <cacheField name="Niñez Garífuna HOMBRE " numFmtId="0">
      <sharedItems containsSemiMixedTypes="0" containsString="0" containsNumber="1" containsInteger="1" minValue="0" maxValue="0"/>
    </cacheField>
    <cacheField name="Niñez Garífuna MUJER  " numFmtId="0">
      <sharedItems containsSemiMixedTypes="0" containsString="0" containsNumber="1" containsInteger="1" minValue="0" maxValue="0"/>
    </cacheField>
    <cacheField name="Niñez Xinca HOMBRE " numFmtId="0">
      <sharedItems containsSemiMixedTypes="0" containsString="0" containsNumber="1" containsInteger="1" minValue="0" maxValue="50"/>
    </cacheField>
    <cacheField name="Niñez Xinca MUJER" numFmtId="0">
      <sharedItems containsSemiMixedTypes="0" containsString="0" containsNumber="1" containsInteger="1" minValue="0" maxValue="50"/>
    </cacheField>
    <cacheField name="Niñez Ladino HOMBRE " numFmtId="0">
      <sharedItems containsSemiMixedTypes="0" containsString="0" containsNumber="1" containsInteger="1" minValue="0" maxValue="520"/>
    </cacheField>
    <cacheField name="Niñez Ladino MUJER" numFmtId="0">
      <sharedItems containsSemiMixedTypes="0" containsString="0" containsNumber="1" containsInteger="1" minValue="0" maxValue="600"/>
    </cacheField>
    <cacheField name="Total Niñez Hombre" numFmtId="3">
      <sharedItems containsSemiMixedTypes="0" containsString="0" containsNumber="1" containsInteger="1" minValue="0" maxValue="520"/>
    </cacheField>
    <cacheField name="Total Niñez Mujer" numFmtId="3">
      <sharedItems containsSemiMixedTypes="0" containsString="0" containsNumber="1" containsInteger="1" minValue="0" maxValue="600"/>
    </cacheField>
    <cacheField name="Total Niñez" numFmtId="3">
      <sharedItems containsSemiMixedTypes="0" containsString="0" containsNumber="1" containsInteger="1" minValue="0" maxValue="1120"/>
    </cacheField>
    <cacheField name="Juventud Maya HOMBRE " numFmtId="3">
      <sharedItems containsString="0" containsBlank="1" containsNumber="1" containsInteger="1" minValue="0" maxValue="150"/>
    </cacheField>
    <cacheField name="Juventud Maya MUJER" numFmtId="3">
      <sharedItems containsSemiMixedTypes="0" containsString="0" containsNumber="1" containsInteger="1" minValue="0" maxValue="100"/>
    </cacheField>
    <cacheField name="Juventud Garífuna HOMBRE " numFmtId="0">
      <sharedItems containsSemiMixedTypes="0" containsString="0" containsNumber="1" containsInteger="1" minValue="0" maxValue="100"/>
    </cacheField>
    <cacheField name="Juventud Garífuna MUJER" numFmtId="0">
      <sharedItems containsSemiMixedTypes="0" containsString="0" containsNumber="1" containsInteger="1" minValue="0" maxValue="50"/>
    </cacheField>
    <cacheField name="Juventud Xinca HOMBRE" numFmtId="0">
      <sharedItems containsString="0" containsBlank="1" containsNumber="1" containsInteger="1" minValue="0" maxValue="33"/>
    </cacheField>
    <cacheField name="Juventud Xinca MUJER" numFmtId="0">
      <sharedItems containsSemiMixedTypes="0" containsString="0" containsNumber="1" containsInteger="1" minValue="0" maxValue="32"/>
    </cacheField>
    <cacheField name="Juventud Ladino HOMBRE" numFmtId="0">
      <sharedItems containsString="0" containsBlank="1" containsNumber="1" containsInteger="1" minValue="0" maxValue="1080"/>
    </cacheField>
    <cacheField name="Juventud Ladino MUJER" numFmtId="0">
      <sharedItems containsSemiMixedTypes="0" containsString="0" containsNumber="1" containsInteger="1" minValue="0" maxValue="1000"/>
    </cacheField>
    <cacheField name="Total Juventud Hombre" numFmtId="3">
      <sharedItems containsSemiMixedTypes="0" containsString="0" containsNumber="1" containsInteger="1" minValue="0" maxValue="1080"/>
    </cacheField>
    <cacheField name="Total Juventud Mujer" numFmtId="3">
      <sharedItems containsSemiMixedTypes="0" containsString="0" containsNumber="1" containsInteger="1" minValue="0" maxValue="1000"/>
    </cacheField>
    <cacheField name="Total Juventud" numFmtId="3">
      <sharedItems containsSemiMixedTypes="0" containsString="0" containsNumber="1" containsInteger="1" minValue="0" maxValue="2080"/>
    </cacheField>
    <cacheField name="Adulto Maya HOMBRE " numFmtId="3">
      <sharedItems containsString="0" containsBlank="1" containsNumber="1" containsInteger="1" minValue="0" maxValue="96"/>
    </cacheField>
    <cacheField name="Adulto Maya MUJER" numFmtId="3">
      <sharedItems containsString="0" containsBlank="1" containsNumber="1" containsInteger="1" minValue="0" maxValue="95"/>
    </cacheField>
    <cacheField name="Adulto Garífuna HOMBRE " numFmtId="0">
      <sharedItems containsSemiMixedTypes="0" containsString="0" containsNumber="1" containsInteger="1" minValue="0" maxValue="50"/>
    </cacheField>
    <cacheField name="Adulto Garífuna MUJER" numFmtId="0">
      <sharedItems containsSemiMixedTypes="0" containsString="0" containsNumber="1" containsInteger="1" minValue="0" maxValue="25"/>
    </cacheField>
    <cacheField name="Adulto Xinca HOMBRE " numFmtId="0">
      <sharedItems containsSemiMixedTypes="0" containsString="0" containsNumber="1" containsInteger="1" minValue="0" maxValue="0"/>
    </cacheField>
    <cacheField name="Adulto Xinca MUJER" numFmtId="0">
      <sharedItems containsSemiMixedTypes="0" containsString="0" containsNumber="1" containsInteger="1" minValue="0" maxValue="0"/>
    </cacheField>
    <cacheField name="Adulto Ladino HOMBRE" numFmtId="0">
      <sharedItems containsSemiMixedTypes="0" containsString="0" containsNumber="1" containsInteger="1" minValue="0" maxValue="250"/>
    </cacheField>
    <cacheField name="Adulto Ladino MUJER" numFmtId="0">
      <sharedItems containsString="0" containsBlank="1" containsNumber="1" containsInteger="1" minValue="0" maxValue="250"/>
    </cacheField>
    <cacheField name="Total Adulto Hombre" numFmtId="3">
      <sharedItems containsSemiMixedTypes="0" containsString="0" containsNumber="1" containsInteger="1" minValue="0" maxValue="250"/>
    </cacheField>
    <cacheField name="Total Adulto Mujer" numFmtId="3">
      <sharedItems containsSemiMixedTypes="0" containsString="0" containsNumber="1" containsInteger="1" minValue="0" maxValue="250"/>
    </cacheField>
    <cacheField name="Total Adulto" numFmtId="3">
      <sharedItems containsSemiMixedTypes="0" containsString="0" containsNumber="1" containsInteger="1" minValue="0" maxValue="500"/>
    </cacheField>
    <cacheField name="Mayor  Maya HOMBRE " numFmtId="3">
      <sharedItems containsSemiMixedTypes="0" containsString="0" containsNumber="1" containsInteger="1" minValue="0" maxValue="14"/>
    </cacheField>
    <cacheField name="Mayor Maya MUJER" numFmtId="3">
      <sharedItems containsString="0" containsBlank="1" containsNumber="1" containsInteger="1" minValue="0" maxValue="42"/>
    </cacheField>
    <cacheField name="Mayo Garífuna HOMBRE " numFmtId="0">
      <sharedItems containsSemiMixedTypes="0" containsString="0" containsNumber="1" containsInteger="1" minValue="0" maxValue="0"/>
    </cacheField>
    <cacheField name="Mayor Garífuna MUJER" numFmtId="0">
      <sharedItems containsSemiMixedTypes="0" containsString="0" containsNumber="1" containsInteger="1" minValue="0" maxValue="0"/>
    </cacheField>
    <cacheField name="Mayor Xinca HOMBRE" numFmtId="0">
      <sharedItems containsSemiMixedTypes="0" containsString="0" containsNumber="1" containsInteger="1" minValue="0" maxValue="0"/>
    </cacheField>
    <cacheField name="Mayor Xinca MUJER  " numFmtId="0">
      <sharedItems containsSemiMixedTypes="0" containsString="0" containsNumber="1" containsInteger="1" minValue="0" maxValue="0"/>
    </cacheField>
    <cacheField name="Mayor Ladino HOMBRE" numFmtId="0">
      <sharedItems containsSemiMixedTypes="0" containsString="0" containsNumber="1" containsInteger="1" minValue="0" maxValue="150"/>
    </cacheField>
    <cacheField name="Mayor Ladino MUJER" numFmtId="0">
      <sharedItems containsSemiMixedTypes="0" containsString="0" containsNumber="1" containsInteger="1" minValue="0" maxValue="150"/>
    </cacheField>
    <cacheField name="Total Mayor Hombre" numFmtId="3">
      <sharedItems containsSemiMixedTypes="0" containsString="0" containsNumber="1" containsInteger="1" minValue="0" maxValue="150"/>
    </cacheField>
    <cacheField name="Total Mayor Mujer" numFmtId="3">
      <sharedItems containsSemiMixedTypes="0" containsString="0" containsNumber="1" containsInteger="1" minValue="0" maxValue="150"/>
    </cacheField>
    <cacheField name="Total Mayor" numFmtId="3">
      <sharedItems containsSemiMixedTypes="0" containsString="0" containsNumber="1" containsInteger="1" minValue="0" maxValue="300"/>
    </cacheField>
    <cacheField name="Total Hombre" numFmtId="3">
      <sharedItems containsSemiMixedTypes="0" containsString="0" containsNumber="1" containsInteger="1" minValue="0" maxValue="2000"/>
    </cacheField>
    <cacheField name="Total Mujer" numFmtId="3">
      <sharedItems containsSemiMixedTypes="0" containsString="0" containsNumber="1" containsInteger="1" minValue="0" maxValue="2000"/>
    </cacheField>
    <cacheField name="Total por Actividad" numFmtId="3">
      <sharedItems containsSemiMixedTypes="0" containsString="0" containsNumber="1" containsInteger="1" minValue="0" maxValue="4000"/>
    </cacheField>
    <cacheField name="029 Cantidad de Integrantes en Comisión" numFmtId="3">
      <sharedItems containsSemiMixedTypes="0" containsString="0" containsNumber="1" containsInteger="1" minValue="0" maxValue="5"/>
    </cacheField>
    <cacheField name="031 Cantidad de Integrantes en Comisión" numFmtId="3">
      <sharedItems containsSemiMixedTypes="0" containsString="0" containsNumber="1" containsInteger="1" minValue="0" maxValue="3"/>
    </cacheField>
    <cacheField name="No. De días de Comisión" numFmtId="3">
      <sharedItems containsString="0" containsBlank="1" containsNumber="1" minValue="0" maxValue="8"/>
    </cacheField>
    <cacheField name="Reconocimiento de gasto (029)" numFmtId="167">
      <sharedItems containsSemiMixedTypes="0" containsString="0" containsNumber="1" containsInteger="1" minValue="0" maxValue="10080"/>
    </cacheField>
    <cacheField name="Total  Viáticos 031" numFmtId="167">
      <sharedItems containsSemiMixedTypes="0" containsString="0" containsNumber="1" containsInteger="1" minValue="0" maxValue="6300"/>
    </cacheField>
    <cacheField name="Total Q. por  comisión (031-029)" numFmtId="167">
      <sharedItems containsSemiMixedTypes="0" containsString="0" containsNumber="1" containsInteger="1" minValue="0" maxValue="10080"/>
    </cacheField>
    <cacheField name="Costo aproximado sin viático ni combustible (basarse en POA)" numFmtId="164">
      <sharedItems containsMixedTypes="1" containsNumber="1" containsInteger="1" minValue="0" maxValue="43000"/>
    </cacheField>
    <cacheField name="Descripción de insumos y recurso humano utilizado" numFmtId="0">
      <sharedItems longText="1"/>
    </cacheField>
    <cacheField name="PRE-ORDEN" numFmtId="0">
      <sharedItems/>
    </cacheField>
    <cacheField name="CORRELATIVO" numFmtId="0">
      <sharedItems containsBlank="1" containsMixedTypes="1" containsNumber="1" containsInteger="1" minValue="3228569" maxValue="32281908"/>
    </cacheField>
    <cacheField name="PENDIENTE" numFmtId="0">
      <sharedItems containsMixedTypes="1" containsNumber="1" containsInteger="1" minValue="0" maxValue="0"/>
    </cacheField>
    <cacheField name="TRÁMITE" numFmtId="0">
      <sharedItems containsMixedTypes="1" containsNumber="1" containsInteger="1" minValue="0" maxValue="0"/>
    </cacheField>
    <cacheField name="FINALIZADA" numFmtId="0">
      <sharedItems containsMixedTypes="1" containsNumber="1" containsInteger="1" minValue="0" maxValue="1"/>
    </cacheField>
    <cacheField name="RESPONSABLE " numFmtId="0">
      <sharedItems/>
    </cacheField>
    <cacheField name="Coordinación Interinstitucional" numFmtId="0">
      <sharedItems containsBlank="1"/>
    </cacheField>
    <cacheField name="LOGROS" numFmtId="0">
      <sharedItems longText="1"/>
    </cacheField>
    <cacheField name="LIMITANTES" numFmtId="0">
      <sharedItems containsBlank="1" containsMixedTypes="1" containsNumber="1" containsInteger="1" minValue="0" maxValue="0"/>
    </cacheField>
    <cacheField name="OBSERVACIONES DE LA ACTIVIDA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">
  <r>
    <n v="1"/>
    <s v="008-002 Personas beneficiadas con actividades deportivas no escolares, no federadas y de recreación"/>
    <s v="008-002-0001  Niños y niñas de 4 a 13 años atendidos con actividades deportivas y recreativas"/>
    <x v="0"/>
    <s v="N/A"/>
    <x v="0"/>
    <s v="Formar parte del evento familiar llevando diversión y recreación a todos los niños participantes a través de las diferentes actividades."/>
    <n v="0"/>
    <n v="1"/>
    <s v="PASE/JPS/AVMB/020-2018-ea Gestión 2018-797"/>
    <n v="1"/>
    <n v="0"/>
    <s v="Guatemala "/>
    <s v="Guatemala"/>
    <s v="14 calle final y 9a. Avenida colonia San Rafael III zona 18"/>
    <d v="2018-04-20T00:00:00"/>
    <d v="2018-04-20T00:00:00"/>
    <n v="0"/>
    <n v="0"/>
    <n v="0"/>
    <n v="0"/>
    <n v="0"/>
    <n v="0"/>
    <n v="60"/>
    <n v="65"/>
    <n v="60"/>
    <n v="65"/>
    <n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65"/>
    <n v="125"/>
    <n v="0"/>
    <n v="0"/>
    <n v="0"/>
    <n v="0"/>
    <n v="0"/>
    <n v="0"/>
    <n v="90"/>
    <s v="2 bolsas de globos para globoflexia y 4 promotores"/>
    <s v="n/a"/>
    <s v="n/a"/>
    <s v="n/a"/>
    <s v="n/a"/>
    <s v="n/a"/>
    <s v="Jessica Betsabé Bolaños López"/>
    <s v="COCODE"/>
    <s v="Por medio de la actividad se logró atender a los niños y niñas invitados a la actividad, también convivieran en armonía, creando vínculos de respeto y amistad con los demás niños y compartieron a través de camas elásticas, inflable, pintacaritas y globoflexia."/>
    <s v="N/A"/>
    <s v="La persona solicitante de última hora hizo cambio de dirección "/>
  </r>
  <r>
    <n v="2"/>
    <s v="008-002 Personas beneficiadas con actividades deportivas no escolares, no federadas y de recreación"/>
    <s v="008-002-0001  Niños y niñas de 4 a 13 años atendidos con actividades deportivas y recreativas"/>
    <x v="0"/>
    <s v="N/A"/>
    <x v="1"/>
    <s v="Formar parte del evento familiar llevando diversión y recreación a todos los niños participantes a través de las diferentes actividades."/>
    <n v="0"/>
    <n v="1"/>
    <s v="PASE /JPS/PESDL/008-2018-va Gestión 2018-47"/>
    <n v="1"/>
    <n v="0"/>
    <s v="Guatemala "/>
    <s v="San Miguel Petapa"/>
    <s v="Prados de Villa Hermosa del Municipio de San Miguel Petapa Departamento de Guatemala "/>
    <d v="2018-04-20T00:00:00"/>
    <d v="2018-04-20T00:00:00"/>
    <n v="0"/>
    <n v="0"/>
    <n v="0"/>
    <n v="0"/>
    <n v="0"/>
    <n v="0"/>
    <n v="25"/>
    <n v="25"/>
    <n v="25"/>
    <n v="25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25"/>
    <n v="50"/>
    <n v="0"/>
    <n v="0"/>
    <n v="0"/>
    <n v="0"/>
    <n v="0"/>
    <n v="0"/>
    <n v="45"/>
    <s v="1 bolsa de globos para globoflexia y 4 promotores"/>
    <s v="n/a"/>
    <s v="n/a"/>
    <s v="n/a"/>
    <s v="n/a"/>
    <s v="n/a"/>
    <s v="María del Rosario Juárez Pérez"/>
    <s v="Municipalidad "/>
    <s v="Por medio de la actividad se logró atender a los niños y niñas invitados a la actividad, también convivieran en armonía, creando vínculos de respeto y amistad con los demás niños y compartieron a través de camas elásticas, inflable, pintacaritas y globoflexia."/>
    <s v="N/A"/>
    <s v="Sin Observaciones"/>
  </r>
  <r>
    <n v="3"/>
    <s v="008-002 Personas beneficiadas con actividades deportivas no escolares, no federadas y de recreación"/>
    <s v="008-002-0001  Niños y niñas de 4 a 13 años atendidos con actividades deportivas y recreativas"/>
    <x v="0"/>
    <s v="N/A"/>
    <x v="0"/>
    <s v="Formar parte del evento familiar llevando diversión y recreación a todos los niños participantes a través de las diferentes actividades."/>
    <n v="0"/>
    <n v="1"/>
    <s v="PASE/JPS/AVMB/038-2018-va                                    Gestión 2018-833"/>
    <n v="1"/>
    <n v="0"/>
    <s v="Guatemala "/>
    <s v="Guatemala"/>
    <s v="18 Calle y 21 Avenida Colonia San Juan de Dios zona 6"/>
    <d v="2018-04-22T00:00:00"/>
    <d v="2018-04-22T00:00:00"/>
    <n v="0"/>
    <n v="0"/>
    <n v="0"/>
    <n v="0"/>
    <n v="0"/>
    <n v="0"/>
    <n v="75"/>
    <n v="75"/>
    <n v="75"/>
    <n v="75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75"/>
    <n v="150"/>
    <n v="0"/>
    <n v="0"/>
    <m/>
    <n v="0"/>
    <n v="0"/>
    <n v="0"/>
    <n v="45"/>
    <s v="1 bolsa de globos para globoflexia y 4 promotores"/>
    <s v="n/a"/>
    <s v="n/a"/>
    <s v="n/a"/>
    <s v="n/a"/>
    <s v="n/a"/>
    <s v="David Arnoldo Paiz Girón"/>
    <s v="COCODE"/>
    <s v="Por medio de la actividad se logró atender a los niños y niñas invitados a la actividad, también convivieran en armonía, creando vínculos de respeto y amistad con los demás niños y compartieron a través de camas elásticas, inflable, pintacaritas y globoflexia."/>
    <s v="N/A"/>
    <s v="Sin Observaciones"/>
  </r>
  <r>
    <n v="4"/>
    <s v="008-002 Personas beneficiadas con actividades deportivas no escolares, no federadas y de recreación"/>
    <s v="008-002-0001  Niños y niñas de 4 a 13 años atendidos con actividades deportivas y recreativas"/>
    <x v="0"/>
    <s v="N/A"/>
    <x v="2"/>
    <s v="Crear una cultura física, que los niños y niñas utilicen y aprovechen el tiempo libre para realizar actividades físico-recreativas, juegos recreativos, tradicionales y de feria, utilizando material de reciclaje."/>
    <n v="1"/>
    <n v="0"/>
    <s v="N/A"/>
    <n v="1"/>
    <n v="0"/>
    <s v="Jutiapa"/>
    <s v="Santa Catarina Mita"/>
    <s v="Parque central "/>
    <d v="2018-04-23T00:00:00"/>
    <d v="2018-04-23T00:00:00"/>
    <n v="0"/>
    <n v="0"/>
    <n v="0"/>
    <n v="0"/>
    <n v="0"/>
    <n v="0"/>
    <n v="100"/>
    <n v="100"/>
    <n v="100"/>
    <n v="100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100"/>
    <n v="200"/>
    <n v="1"/>
    <n v="1"/>
    <n v="2"/>
    <n v="840"/>
    <n v="840"/>
    <n v="1680"/>
    <n v="0"/>
    <s v="encargado de programa y promotora"/>
    <s v="n/a"/>
    <s v="n/a"/>
    <s v="n/a"/>
    <s v="n/a"/>
    <s v="n/a"/>
    <s v="Juan Manuel Fiscal Gracia"/>
    <s v="Municipalidad "/>
    <s v="Por medio de la actividad se logró atender a los niños y niñas invitados a la actividad, también convivieran en armonía, creando vínculos de respeto y amistad con los demás niños y compartieron a través de camas elásticas, inflable, pintacaritas y globoflexia."/>
    <s v="N/A"/>
    <s v="Sin Observaciones"/>
  </r>
  <r>
    <n v="5"/>
    <s v="008-002 Personas beneficiadas con actividades deportivas no escolares, no federadas y de recreación"/>
    <s v="008-002-0001  Niños y niñas de 4 a 13 años atendidos con actividades deportivas y recreativas"/>
    <x v="0"/>
    <s v="N/A"/>
    <x v="2"/>
    <s v="Crear una cultura física, que los niños y niñas utilicen y aprovechen el tiempo libre para realizar actividades físico-recreativas, juegos recreativos, tradicionales y de feria, utilizando material de reciclaje."/>
    <n v="1"/>
    <n v="0"/>
    <s v="N/A"/>
    <n v="1"/>
    <n v="0"/>
    <s v="Jutiapa"/>
    <s v="Santa Catarina Mita"/>
    <s v="Parque central "/>
    <d v="2018-04-24T00:00:00"/>
    <d v="2018-04-24T00:00:00"/>
    <n v="0"/>
    <n v="0"/>
    <n v="0"/>
    <n v="0"/>
    <n v="0"/>
    <n v="0"/>
    <n v="100"/>
    <n v="100"/>
    <n v="100"/>
    <n v="100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100"/>
    <n v="200"/>
    <n v="1"/>
    <n v="1"/>
    <n v="2"/>
    <n v="840"/>
    <n v="840"/>
    <n v="1680"/>
    <n v="0"/>
    <s v="encargado de programa y promotora"/>
    <s v="n/a"/>
    <s v="n/a"/>
    <s v="n/a"/>
    <s v="n/a"/>
    <s v="n/a"/>
    <s v="Juan Manuel Fiscal Gracia"/>
    <s v="Municipalidad "/>
    <s v="Por medio de la actividad se logró atender a los niños y niñas invitados a la actividad, también convivieran en armonía, creando vínculos de respeto y amistad con los demás niños y compartieron a través de camas elásticas, inflable, pintacaritas y globoflexia."/>
    <s v="N/A"/>
    <s v="Sin Observaciones"/>
  </r>
  <r>
    <n v="6"/>
    <s v="008-002 Personas beneficiadas con actividades deportivas no escolares, no federadas y de recreación"/>
    <s v="008-002-0001  Niños y niñas de 4 a 13 años atendidos con actividades deportivas y recreativas"/>
    <x v="0"/>
    <s v="N/A"/>
    <x v="2"/>
    <s v="Crear una cultura física, que los niños y niñas utilicen y aprovechen el tiempo libre para realizar actividades físico-recreativas, juegos recreativos, tradicionales y de feria, utilizando material de reciclaje."/>
    <n v="1"/>
    <n v="0"/>
    <s v="N/A"/>
    <n v="1"/>
    <n v="0"/>
    <s v="Jutiapa"/>
    <s v="Santa Catarina Mita"/>
    <s v="Parque central "/>
    <d v="2018-04-25T00:00:00"/>
    <d v="2018-04-25T00:00:00"/>
    <n v="0"/>
    <n v="0"/>
    <n v="0"/>
    <n v="0"/>
    <n v="0"/>
    <n v="0"/>
    <n v="100"/>
    <n v="100"/>
    <n v="100"/>
    <n v="100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100"/>
    <n v="200"/>
    <n v="1"/>
    <n v="1"/>
    <n v="2"/>
    <n v="840"/>
    <n v="840"/>
    <n v="1680"/>
    <n v="0"/>
    <s v="encargado de programa y promotora"/>
    <s v="n/a"/>
    <s v="n/a"/>
    <s v="n/a"/>
    <s v="n/a"/>
    <s v="n/a"/>
    <s v="Juan Manuel Fiscal Gracia"/>
    <s v="Municipalidad "/>
    <s v="Por medio de la actividad se logró atender a los niños y niñas invitados a la actividad, también convivieran en armonía, creando vínculos de respeto y amistad con los demás niños y compartieron a través de camas elásticas, inflable, pintacaritas y globoflexia."/>
    <s v="N/A"/>
    <s v="Sin Observaciones"/>
  </r>
  <r>
    <n v="7"/>
    <s v="008-002 Personas beneficiadas con actividades deportivas no escolares, no federadas y de recreación"/>
    <s v="008-002-0001  Niños y niñas de 4 a 13 años atendidos con actividades deportivas y recreativas"/>
    <x v="0"/>
    <s v="N/A"/>
    <x v="3"/>
    <s v="Formar parte del evento familiar llevando diversión y recreación a todos los niños participantes a través de las diferentes actividades."/>
    <n v="0"/>
    <n v="1"/>
    <s v="PASE/JPS/AVMB/010-2018-va                                    Gestión 2018-714"/>
    <n v="1"/>
    <n v="0"/>
    <s v="Guatemala"/>
    <s v="Guatemala"/>
    <s v="Plaza Mayor frente a la Catedral Metropolitana zona 2"/>
    <d v="2018-04-25T00:00:00"/>
    <d v="2018-04-25T00:00:00"/>
    <n v="0"/>
    <n v="0"/>
    <n v="0"/>
    <n v="0"/>
    <n v="0"/>
    <n v="0"/>
    <n v="200"/>
    <n v="200"/>
    <n v="200"/>
    <n v="200"/>
    <n v="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200"/>
    <n v="400"/>
    <n v="0"/>
    <n v="0"/>
    <n v="0"/>
    <n v="0"/>
    <n v="0"/>
    <n v="0"/>
    <n v="45"/>
    <s v="1 bolsa de globos para globoflexia y 06 promotores"/>
    <s v="n/a"/>
    <s v="n/a"/>
    <s v="n/a"/>
    <s v="n/a"/>
    <s v="n/a"/>
    <s v="David Arnoldo Paiz Girón"/>
    <s v="N/A"/>
    <s v="Por medio de la actividad se logró atender a los niños y niñas invitados a la actividad, también convivieran en armonía, creando vínculos de respeto y amistad con los demás niños y compartieron a través de camas elásticas, inflable, pintacaritas y globoflexia."/>
    <s v="N/A"/>
    <s v="Sin Observaciones"/>
  </r>
  <r>
    <n v="8"/>
    <s v="008-002 Personas beneficiadas con actividades deportivas no escolares, no federadas y de recreación"/>
    <s v="008-002-0001  Niños y niñas de 4 a 13 años atendidos con actividades deportivas y recreativas"/>
    <x v="0"/>
    <s v="N/A"/>
    <x v="2"/>
    <s v="Crear una cultura física, que los niños y niñas utilicen y aprovechen el tiempo libre para realizar actividades físico-recreativas, juegos recreativos, tradicionales y de feria, utilizando material de reciclaje."/>
    <n v="1"/>
    <n v="0"/>
    <s v="N/A"/>
    <n v="1"/>
    <n v="0"/>
    <s v="Jutiapa"/>
    <s v="Santa Catarina Mita"/>
    <s v="Parque central "/>
    <d v="2018-04-26T00:00:00"/>
    <d v="2018-04-26T00:00:00"/>
    <n v="0"/>
    <n v="0"/>
    <n v="0"/>
    <n v="0"/>
    <n v="0"/>
    <n v="0"/>
    <n v="100"/>
    <n v="100"/>
    <n v="100"/>
    <n v="100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100"/>
    <n v="200"/>
    <n v="1"/>
    <n v="1"/>
    <n v="2"/>
    <n v="840"/>
    <n v="840"/>
    <n v="1680"/>
    <n v="0"/>
    <s v="encargado de programa y promotora"/>
    <s v="n/a"/>
    <s v="n/a"/>
    <s v="n/a"/>
    <s v="n/a"/>
    <s v="n/a"/>
    <s v="Juan Manuel Fiscal Gracia"/>
    <s v="Municipalidad "/>
    <s v="Por medio de la actividad se logró atender a los niños y niñas invitados a la actividad, también convivieran en armonía, creando vínculos de respeto y amistad con los demás niños y compartieron a través de camas elásticas, inflable, pintacaritas y globoflexia."/>
    <s v="N/A"/>
    <s v="Sin Observaciones"/>
  </r>
  <r>
    <n v="10"/>
    <s v="008-002 Personas beneficiadas con actividades deportivas no escolares, no federadas y de recreación"/>
    <s v="008-002 Personas beneficiadas con actividades deportivas no escolares, no federadas y de recreación"/>
    <x v="0"/>
    <s v="N/A"/>
    <x v="4"/>
    <s v="Crear una cultura física, que los niños y niñas utilicen y aprovechen el tiempo libre para realizar actividades físico-recreativas formando parte de la actividad familiar"/>
    <n v="0"/>
    <n v="1"/>
    <s v="PASE/JPS/AVMB/064-2018/va Gestión 2018-903"/>
    <n v="1"/>
    <n v="0"/>
    <s v="Guatemala "/>
    <s v="Guatemala"/>
    <s v="1ra. Calle entre 8a. Y 9a. Avenida zona 2 Barrio Moderno "/>
    <d v="2018-04-29T00:00:00"/>
    <d v="2018-04-29T00:00:00"/>
    <n v="0"/>
    <n v="0"/>
    <n v="0"/>
    <n v="0"/>
    <n v="0"/>
    <n v="0"/>
    <n v="15"/>
    <n v="15"/>
    <n v="15"/>
    <n v="15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15"/>
    <n v="30"/>
    <n v="1"/>
    <n v="1"/>
    <n v="0"/>
    <n v="0"/>
    <n v="0"/>
    <n v="0"/>
    <n v="45"/>
    <s v="1 bolsa de globos para globoflexia(Q.45.00 c/u) y 2 promotores"/>
    <s v="n/a"/>
    <s v="n/a"/>
    <s v="n/a"/>
    <s v="n/a"/>
    <s v="n/a"/>
    <s v="Jéssica Bolaños"/>
    <s v="N/A"/>
    <s v="Se logró por medio de la actividad se logró atender a los niños y niñas invitados a la actividad familiar realizando  pintacaritas y globoflexia."/>
    <s v="N/A"/>
    <s v="Sin Observaciones"/>
  </r>
  <r>
    <n v="11"/>
    <s v="008-002 Personas beneficiadas con actividades deportivas no escolares, no federadas y de recreación"/>
    <s v="008-002 Personas beneficiadas con actividades deportivas no escolares, no federadas y de recreación"/>
    <x v="0"/>
    <s v="N/A"/>
    <x v="5"/>
    <s v="Promover la recreación física y el deporte no federado/no escolar en la niñez guatemalteca, creando una cultura física, a través de juegos cooperativos y trabajo en equipo."/>
    <n v="1"/>
    <n v="0"/>
    <s v="N/A"/>
    <n v="1"/>
    <n v="0"/>
    <s v="Alta Verapaz"/>
    <s v="Santa Cruz Verapaz"/>
    <s v="Parque central "/>
    <d v="2018-05-07T00:00:00"/>
    <d v="2018-05-07T00:00:00"/>
    <n v="0"/>
    <n v="0"/>
    <n v="0"/>
    <n v="0"/>
    <n v="0"/>
    <n v="0"/>
    <n v="75"/>
    <n v="75"/>
    <n v="75"/>
    <n v="75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75"/>
    <n v="150"/>
    <n v="2"/>
    <n v="2"/>
    <n v="1"/>
    <n v="840"/>
    <n v="840"/>
    <n v="1680"/>
    <n v="135"/>
    <s v="4 promotores"/>
    <s v="n/a"/>
    <s v="n/a"/>
    <s v="n/a"/>
    <s v="n/a"/>
    <s v="n/a"/>
    <s v="Jéssica Bolaños"/>
    <s v="Municipalidad "/>
    <s v="Se realizó ir medio de la Actividad Recreativa Interna “Rally Recreativo”, realizada en los diferentes municipios y departamentos, se logró que las niñas y niños compartieran en armonía a través de los juegos de inflable, camas elásticas y las diferentes estaciones."/>
    <s v="N/A"/>
    <s v="Sin Observaciones"/>
  </r>
  <r>
    <n v="12"/>
    <s v="008-002 Personas beneficiadas con actividades deportivas no escolares, no federadas y de recreación"/>
    <s v="008-002 Personas beneficiadas con actividades deportivas no escolares, no federadas y de recreación"/>
    <x v="0"/>
    <s v="N/A"/>
    <x v="5"/>
    <s v="Promover la recreación física y el deporte no federado/no escolar en la niñez guatemalteca, creando una cultura física, a través de juegos cooperativos y trabajo en equipo."/>
    <n v="1"/>
    <n v="0"/>
    <s v="N/A"/>
    <n v="1"/>
    <n v="0"/>
    <s v="Zacapa"/>
    <s v="San Diego"/>
    <s v="Parque central "/>
    <d v="2018-05-08T00:00:00"/>
    <d v="2018-05-08T00:00:00"/>
    <n v="0"/>
    <n v="0"/>
    <n v="0"/>
    <n v="0"/>
    <n v="0"/>
    <n v="0"/>
    <n v="60"/>
    <n v="65"/>
    <n v="60"/>
    <n v="65"/>
    <n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65"/>
    <n v="125"/>
    <n v="2"/>
    <n v="2"/>
    <n v="1"/>
    <n v="840"/>
    <n v="840"/>
    <n v="1680"/>
    <n v="45"/>
    <s v="4 promotores"/>
    <s v="n/a"/>
    <s v="n/a"/>
    <s v="n/a"/>
    <s v="n/a"/>
    <s v="n/a"/>
    <s v="Jéssica Bolaños"/>
    <s v="Municipalidad "/>
    <s v="Por medio de la Actividad Recreativa Interna “Rally Recreativo”, realizada en los diferentes municipios y departamentos, se logró que las niñas y niños compartieran en armonía a través de los juegos de inflable, camas elásticas y las diferentes estaciones."/>
    <s v="N/A"/>
    <s v="Sin Observaciones"/>
  </r>
  <r>
    <n v="13"/>
    <s v="008-002 Personas beneficiadas con actividades deportivas no escolares, no federadas y de recreación"/>
    <s v="008-002 Personas beneficiadas con actividades deportivas no escolares, no federadas y de recreación"/>
    <x v="0"/>
    <s v="N/A"/>
    <x v="5"/>
    <s v="Promover la recreación física y el deporte no federado/no escolar en la niñez guatemalteca, creando una cultura física, a través de juegos cooperativos y trabajo en equipo."/>
    <n v="1"/>
    <n v="0"/>
    <s v="N/A"/>
    <n v="1"/>
    <n v="0"/>
    <s v="Jutiapa"/>
    <s v="Zapotitlán"/>
    <s v="Parque central "/>
    <d v="2018-05-09T00:00:00"/>
    <d v="2018-05-09T00:00:00"/>
    <n v="0"/>
    <n v="0"/>
    <n v="0"/>
    <n v="0"/>
    <n v="0"/>
    <n v="0"/>
    <n v="75"/>
    <n v="75"/>
    <n v="75"/>
    <n v="75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75"/>
    <n v="150"/>
    <n v="2"/>
    <n v="2"/>
    <n v="1"/>
    <n v="840"/>
    <n v="840"/>
    <n v="1680"/>
    <n v="0"/>
    <s v="4 promotores"/>
    <s v="n/a"/>
    <s v="n/a"/>
    <s v="n/a"/>
    <s v="n/a"/>
    <s v="n/a"/>
    <s v="Jéssica Bolaños"/>
    <s v="Municipalidad "/>
    <s v="Por medio de la Actividad Recreativa Interna “Rally Recreativo”, realizada en los diferentes municipios y departamentos, se logró que las niñas y niños compartieran en armonía a través de los juegos de inflable, camas elásticas y las diferentes estaciones."/>
    <s v="N/A"/>
    <s v="Sin Observaciones"/>
  </r>
  <r>
    <n v="14"/>
    <s v="008-002 Personas beneficiadas con actividades deportivas no escolares, no federadas y de recreación"/>
    <s v="008-002 Personas beneficiadas con actividades deportivas no escolares, no federadas y de recreación"/>
    <x v="0"/>
    <s v="N/A"/>
    <x v="5"/>
    <s v="Promover la recreación física y el deporte no federado/no escolar en la niñez guatemalteca, creando una cultura física, a través de juegos cooperativos y trabajo en equipo."/>
    <n v="1"/>
    <n v="0"/>
    <s v="N/A"/>
    <n v="1"/>
    <n v="0"/>
    <s v="Jutiapa"/>
    <s v="Quesada"/>
    <s v="Parque central "/>
    <d v="2018-05-10T00:00:00"/>
    <d v="2018-05-10T00:00:00"/>
    <n v="0"/>
    <n v="0"/>
    <n v="0"/>
    <n v="0"/>
    <n v="0"/>
    <n v="0"/>
    <n v="75"/>
    <n v="100"/>
    <n v="75"/>
    <n v="100"/>
    <n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100"/>
    <n v="175"/>
    <n v="2"/>
    <n v="2"/>
    <n v="1"/>
    <n v="840"/>
    <n v="840"/>
    <n v="1680"/>
    <n v="0"/>
    <s v="4 promotores"/>
    <s v="n/a"/>
    <s v="n/a"/>
    <s v="n/a"/>
    <s v="n/a"/>
    <s v="n/a"/>
    <s v="Jéssica Bolaños"/>
    <s v="Municipalidad "/>
    <s v="Por medio de la Actividad Recreativa Interna “Rally Recreativo”, realizada en los diferentes municipios y departamentos, se logró que las niñas y niños compartieran en armonía a través de los juegos de inflable, camas elásticas y las diferentes estaciones."/>
    <s v="N/A"/>
    <s v="Sin Observaciones"/>
  </r>
  <r>
    <n v="15"/>
    <s v="008-002 Personas beneficiadas con actividades deportivas no escolares, no federadas y de recreación"/>
    <s v="008-002-0001  Niños y niñas de 4 a 13 años atendidos con actividades deportivas y recreativas"/>
    <x v="0"/>
    <s v="N/A"/>
    <x v="6"/>
    <s v="Formar parte del evento familiar llevando diversión y recreación a todos los niños participantes a través de las diferentes actividades."/>
    <n v="0"/>
    <n v="1"/>
    <s v="PASE/JPS/AVMB/101-2018-ea                                    Gestión 2018-999"/>
    <n v="1"/>
    <n v="0"/>
    <s v="Huehuetenango"/>
    <s v="Barillas"/>
    <s v="Parque Central"/>
    <d v="2018-05-11T00:00:00"/>
    <d v="2018-05-11T00:00:00"/>
    <n v="25"/>
    <n v="25"/>
    <n v="0"/>
    <n v="0"/>
    <n v="0"/>
    <n v="0"/>
    <n v="100"/>
    <n v="100"/>
    <n v="125"/>
    <n v="125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125"/>
    <n v="250"/>
    <n v="1"/>
    <n v="3"/>
    <n v="5"/>
    <n v="2100"/>
    <n v="6300"/>
    <n v="8400"/>
    <n v="180"/>
    <s v="4 bolsas de globos para globoflexia(Q.45.00 c/u) y 4 promotores"/>
    <s v="n/a"/>
    <s v="n/a"/>
    <s v="n/a"/>
    <s v="n/a"/>
    <s v="n/a"/>
    <s v="Juan Manuel Fiscal García"/>
    <s v="Municipalidad "/>
    <s v="Por medio de la Actividad Recreativa Externa “Festival Municipal Infantil del Deporte y la Recreación”, realizada en el municipio de Santa Cruz Barillas del departamento de Huehuetenango, se logró que las niñas y niños compartieran en armonía a través de los juegos de inflable, camas elásticas, pintacaritas, globoflexia y voleibol. También hubo logros cuantitativos, con la participación de 250 niños y niñas."/>
    <s v="N/A"/>
    <s v="Sin Observaciones"/>
  </r>
  <r>
    <n v="17"/>
    <s v="008-002 Personas beneficiadas con actividades deportivas no escolares, no federadas y de recreación"/>
    <s v="008-002-0001  Niños y niñas de 4 a 13 años atendidos con actividades deportivas y recreativas"/>
    <x v="0"/>
    <s v="N/A"/>
    <x v="7"/>
    <s v="Formar parte del evento familiar llevando diversión y recreación a todos los niños de las aldeas participantes a través de las diferentes actividades."/>
    <n v="0"/>
    <n v="1"/>
    <s v="PASE/JPS/PESDL/079-2018/dc                                    Gestión 2018-619"/>
    <n v="1"/>
    <n v="0"/>
    <s v="Sololá"/>
    <s v="Sololá"/>
    <s v="Parque Central"/>
    <d v="2018-05-20T00:00:00"/>
    <d v="2018-05-20T00:00:00"/>
    <n v="75"/>
    <n v="100"/>
    <n v="0"/>
    <n v="0"/>
    <n v="0"/>
    <n v="0"/>
    <n v="0"/>
    <n v="0"/>
    <n v="75"/>
    <n v="100"/>
    <n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100"/>
    <n v="175"/>
    <n v="2"/>
    <n v="2"/>
    <n v="2"/>
    <n v="1680"/>
    <n v="1680"/>
    <n v="3360"/>
    <n v="90"/>
    <s v="2 bolsas de globos para globoflexia(Q.45.00 c/u) y 4 promotores"/>
    <s v="n/a"/>
    <s v="n/a"/>
    <s v="n/a"/>
    <s v="n/a"/>
    <s v="n/a"/>
    <s v="Miriam Elizabeth Elías"/>
    <s v="Municipalidad de Sololá"/>
    <s v="Se logró por medio de la Actividad Recreativa Externa “Festival Infantil”,  en la cabecera departamental de Sololá, beneficiar a las niñas y niños de las aldeas aledañas y compartieran en armonía a través de los juegos de inflable, camas elásticas y las diferentes actividades."/>
    <s v="N/A"/>
    <s v="Sin Observaciones"/>
  </r>
  <r>
    <n v="18"/>
    <s v="008-002 Personas beneficiadas con actividades deportivas no escolares, no federadas y de recreación"/>
    <s v="008-002-0001  Niños y niñas de 4 a 13 años atendidos con actividades deportivas y recreativas"/>
    <x v="0"/>
    <s v="N/A"/>
    <x v="8"/>
    <s v="Formar parte del evento familiar llevando diversión y recreación a todos los niños participantes a través de las diferentes actividades."/>
    <n v="0"/>
    <n v="1"/>
    <s v="PASE/JPS/AVMB/093-2018-ea                                    Gestión 2018-908"/>
    <n v="1"/>
    <n v="0"/>
    <s v="Guatemala"/>
    <s v="Guatemala"/>
    <s v="25 Avenida final lote #68 sector 3 colonia 19 de Mayo zona 6"/>
    <d v="2018-05-20T00:00:00"/>
    <d v="2018-05-20T00:00:00"/>
    <n v="0"/>
    <n v="0"/>
    <n v="0"/>
    <n v="0"/>
    <n v="0"/>
    <n v="0"/>
    <n v="50"/>
    <n v="75"/>
    <n v="50"/>
    <n v="75"/>
    <n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75"/>
    <n v="125"/>
    <n v="0"/>
    <n v="0"/>
    <n v="0"/>
    <n v="0"/>
    <n v="0"/>
    <n v="0"/>
    <n v="45"/>
    <s v="1 bolsa de globos para globoflexia(Q.45.00 c/u) y 4 promotores"/>
    <s v="n/a"/>
    <s v="n/a"/>
    <s v="n/a"/>
    <s v="n/a"/>
    <s v="n/a"/>
    <s v="David Arnoldo Paiz Girón"/>
    <s v="COCODE"/>
    <s v="Se logró por medio de la Actividad Recreativa Externa &quot;Un tiempo de recreación para la niñez”,  en la colonia 19 de Mayo de la zona 6 y beneficiar a las niñas y niños del lugar y compartieran en armonía a través de los juegos de inflable, camas elásticas y las diferentes actividades."/>
    <s v="Se conto con la limitante que para llegar a la cancha de la colonia, hay que pasar un puente muy reducido y no se pudo ingresar el vehículo"/>
    <s v="Sin Observaciones"/>
  </r>
  <r>
    <n v="19"/>
    <s v="008-002 Personas beneficiadas con actividades deportivas no escolares, no federadas y de recreación"/>
    <s v="008-002-0001  Niños y niñas de 4 a 13 años atendidos con actividades deportivas y recreativas"/>
    <x v="0"/>
    <s v="N/A"/>
    <x v="8"/>
    <s v="Formar parte del evento familiar llevando diversión y recreación a todos los niños participantes a través de las diferentes actividades."/>
    <n v="0"/>
    <n v="1"/>
    <s v="PASE/JPS/AVMB/077-2018-ea                                    Gestión 2018-1021"/>
    <n v="1"/>
    <n v="0"/>
    <s v="Guatemala"/>
    <s v="Guatemala"/>
    <s v="25 Avenida final lote #68 sector 3 colonia 19 de Mayo zona 6"/>
    <d v="2018-05-20T00:00:00"/>
    <d v="2018-05-20T00:00:00"/>
    <n v="0"/>
    <n v="0"/>
    <n v="0"/>
    <n v="0"/>
    <n v="0"/>
    <n v="0"/>
    <n v="30"/>
    <n v="30"/>
    <n v="30"/>
    <n v="30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30"/>
    <n v="60"/>
    <n v="0"/>
    <n v="0"/>
    <n v="0"/>
    <n v="0"/>
    <n v="0"/>
    <n v="0"/>
    <n v="45"/>
    <s v="1 bolsa de globos para globoflexia(Q.45.00 c/u) y 4 promotores"/>
    <s v="n/a"/>
    <s v="n/a"/>
    <s v="n/a"/>
    <s v="n/a"/>
    <s v="n/a"/>
    <s v="Juan Manuel Fiscal"/>
    <s v="COCODE"/>
    <s v="Se logró por medio de la Actividad Recreativa Externa &quot;Un tiempo de recreación para la niñez”,  en la colonia Rafael Castro de la zona 25 y beneficiar a las niñas y niños del lugar y compartieran en armonía a través de los juegos de inflable, camas elásticas y las diferentes actividades."/>
    <s v="N/A"/>
    <s v="Sin Observaciones"/>
  </r>
  <r>
    <n v="20"/>
    <s v="008-004 Jóvenes beneficiados con actividades físicas y deportivas"/>
    <s v="008-004-0001 Personas de 13 a 29 años beneficiadas con actividades físicas y deportivas"/>
    <x v="1"/>
    <s v="N/A"/>
    <x v="9"/>
    <s v="Desarrollar dentro de los jóvenes el interés por realizar deporte, este proyecto se enfoca en enseñarle los principios básicos del deporte de una forma divertida que son los juegos."/>
    <n v="1"/>
    <n v="0"/>
    <s v="N/A"/>
    <n v="1"/>
    <n v="0"/>
    <s v="Jutiapa"/>
    <s v="Santa Catarina Mita"/>
    <s v="Cancha de Futbol de la Localidad"/>
    <d v="2018-04-22T00:00:00"/>
    <d v="2018-04-28T00:00:0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180"/>
    <n v="100"/>
    <n v="180"/>
    <n v="2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180"/>
    <n v="280"/>
    <n v="2"/>
    <n v="0"/>
    <n v="4"/>
    <n v="3360"/>
    <n v="0"/>
    <n v="3360"/>
    <n v="0"/>
    <s v="Personal del Programa"/>
    <s v="n/a"/>
    <s v="n/a"/>
    <s v="n/a"/>
    <s v="n/a"/>
    <s v="n/a"/>
    <s v="Erick  Bethancourt Méndez"/>
    <s v="N/A"/>
    <s v="Se logro el objetivo de la actividad, para dar una mejor expectativa hacia los jóvenes."/>
    <s v="N/A"/>
    <s v="Sin Observaciones"/>
  </r>
  <r>
    <n v="21"/>
    <s v="008-004 Jóvenes beneficiados con actividades físicas y deportivas"/>
    <s v="008-004-0001 Personas de 13 a 29 años beneficiadas con actividades físicas y deportivas"/>
    <x v="1"/>
    <s v="N/A"/>
    <x v="10"/>
    <s v="Desarrollar dentro de los jóvenes el interés por realizar deporte, este proyecto se enfoca en enseñarle los principios básicos del deporte de una forma divertida que son los juegos."/>
    <n v="1"/>
    <n v="0"/>
    <s v="N/A"/>
    <n v="1"/>
    <n v="0"/>
    <s v="Jutiapa"/>
    <s v="Santa Catarina Mita"/>
    <s v="Estadio Municipal"/>
    <d v="2018-04-27T00:00:00"/>
    <d v="2018-04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35"/>
    <n v="50"/>
    <n v="35"/>
    <n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35"/>
    <n v="85"/>
    <n v="2"/>
    <n v="0"/>
    <n v="7"/>
    <n v="5880"/>
    <n v="0"/>
    <n v="5880"/>
    <n v="0"/>
    <s v="Nets de vóley val, Conos, boyas, Balones de fútbol, balones de basquetbol, juego de redes de fútbol"/>
    <s v="n/a"/>
    <s v="n/a"/>
    <s v="n/a"/>
    <s v="n/a"/>
    <s v="n/a"/>
    <s v="Erick  Bethancourt Méndez"/>
    <s v="N/A"/>
    <s v="Se logró el objetivo de la actividad, para dar una mejor expectativa hacia los jóvenes."/>
    <s v="N/A"/>
    <s v="Sin Observaciones"/>
  </r>
  <r>
    <n v="22"/>
    <s v="008-004 Jóvenes beneficiados con actividades físicas y deportivas"/>
    <s v="008-004-0001 Personas de 13 a 29 años beneficiadas con actividades físicas y deportivas"/>
    <x v="1"/>
    <s v="N/A"/>
    <x v="11"/>
    <s v="Desarrollar dentro de los jóvenes el interés por realizar deporte, este proyecto se enfoca en enseñarle los principios básicos del deporte de una forma divertida que son los juegos."/>
    <n v="0"/>
    <n v="1"/>
    <s v="pase/JPS/AVMB/037-2018-866"/>
    <n v="1"/>
    <n v="0"/>
    <s v="Guatemala"/>
    <s v="Guatemala"/>
    <s v="Parque central de Santa Catarina Pínula"/>
    <d v="2018-04-28T00:00:00"/>
    <d v="2018-04-28T00:00:0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80"/>
    <n v="60"/>
    <n v="80"/>
    <n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80"/>
    <n v="140"/>
    <n v="0"/>
    <n v="0"/>
    <n v="0"/>
    <n v="0"/>
    <n v="0"/>
    <n v="0"/>
    <n v="0"/>
    <s v="Nets de vóley val, Conos, boyas, Balones de fútbol, balones de basquetbol, juego de redes de fútbol"/>
    <s v="n/a"/>
    <s v="n/a"/>
    <s v="n/a"/>
    <s v="n/a"/>
    <s v="n/a"/>
    <s v="Erick  Bethancourt Méndez"/>
    <s v="N/A"/>
    <s v="Se logró el objetivo de la actividad, para dar una mejor expectativa hacia los jóvenes."/>
    <s v="N/A"/>
    <s v="Sin Observaciones"/>
  </r>
  <r>
    <n v="25"/>
    <s v="008-004 Jóvenes beneficiados con actividades físicas y deportivas"/>
    <s v="008-004-0001 Personas de 13 a 29 años beneficiadas con actividades físicas y deportivas"/>
    <x v="1"/>
    <s v="N/A"/>
    <x v="12"/>
    <s v="Desarrollar dentro de los jóvenes el interés por realizar deporte, este proyecto se enfoca en enseñarle los principios básicos del deporte de una forma divertida que son los juegos."/>
    <n v="1"/>
    <n v="0"/>
    <s v="N/A"/>
    <n v="1"/>
    <n v="0"/>
    <s v="Petén"/>
    <s v="La Libertad"/>
    <s v="Parque Ecológico"/>
    <d v="2018-05-07T00:00:00"/>
    <d v="2018-05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10"/>
    <n v="20"/>
    <n v="1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10"/>
    <n v="30"/>
    <n v="0"/>
    <n v="3"/>
    <n v="3"/>
    <n v="0"/>
    <n v="3780"/>
    <n v="3780"/>
    <n v="7500"/>
    <s v="Nets de vóley val, Conos, boyas, Balones de fútbol, balones de basquetbol, juego de redes de fútbol. 100 desayunos, 100 almuerzos y 100 cenas"/>
    <s v="P.J 0037"/>
    <n v="32137135"/>
    <s v="n/a"/>
    <s v="n/a"/>
    <s v="n/a"/>
    <s v="Erick  Bethancourt Méndez"/>
    <s v="N/A"/>
    <s v="Se logro el objetivo de la actividad, para dar una mejor expectativa hacia los jóvenes."/>
    <s v="N/A"/>
    <s v="Sin Observaciones"/>
  </r>
  <r>
    <n v="26"/>
    <s v="008-004 Jóvenes beneficiados con actividades físicas y deportivas"/>
    <s v="008-004-0001 Personas de 13 a 29 años beneficiadas con actividades físicas y deportivas"/>
    <x v="1"/>
    <s v="N/A"/>
    <x v="12"/>
    <s v="Desarrollar dentro de los jóvenes el interés por realizar deporte, este proyecto se enfoca en enseñarle los principios básicos del deporte de una forma divertida que son los juegos."/>
    <n v="1"/>
    <n v="0"/>
    <s v="N/A"/>
    <n v="1"/>
    <n v="0"/>
    <s v="Petén"/>
    <s v="Santa Ana"/>
    <s v="Parque Ecológico"/>
    <d v="2018-05-08T00:00:00"/>
    <d v="2018-05-08T00:00:0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10"/>
    <n v="20"/>
    <n v="1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10"/>
    <n v="30"/>
    <n v="0"/>
    <n v="0"/>
    <n v="0"/>
    <n v="0"/>
    <n v="0"/>
    <n v="0"/>
    <n v="0"/>
    <s v="Nets de vóley val, Conos, boyas, Balones de fútbol, balones de basquetbol, juego de redes de fútbol"/>
    <s v="n/a"/>
    <s v="n/a"/>
    <s v="n/a"/>
    <s v="n/a"/>
    <s v="n/a"/>
    <s v="Erick  Bethancourt Méndez"/>
    <s v="N/A"/>
    <s v="Se logro el objetivo de la actividad, para dar una mejor expectativa hacia los jóvenes."/>
    <s v="N/A"/>
    <s v="Sin Observaciones"/>
  </r>
  <r>
    <n v="27"/>
    <s v="008-004 Jóvenes beneficiados con actividades físicas y deportivas"/>
    <s v="008-004-0001 Personas de 13 a 29 años beneficiadas con actividades físicas y deportivas"/>
    <x v="1"/>
    <s v="N/A"/>
    <x v="12"/>
    <s v="Desarrollar dentro de los jóvenes el interés por realizar deporte, este proyecto se enfoca en enseñarle los principios básicos del deporte de una forma divertida que son los juegos."/>
    <n v="1"/>
    <n v="0"/>
    <s v="N/A"/>
    <n v="1"/>
    <n v="0"/>
    <s v="Petén"/>
    <s v="San Andrés"/>
    <s v="Parque Ecológico"/>
    <d v="2018-05-09T00:00:00"/>
    <d v="2018-05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10"/>
    <n v="20"/>
    <n v="1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10"/>
    <n v="30"/>
    <n v="0"/>
    <n v="0"/>
    <n v="0"/>
    <n v="0"/>
    <n v="0"/>
    <n v="0"/>
    <n v="0"/>
    <s v="Nets de vóley val, Conos, boyas, Balones de fútbol, balones de basquetbol, juego de redes de fútbol"/>
    <s v="n/a"/>
    <s v="n/a"/>
    <s v="n/a"/>
    <s v="n/a"/>
    <s v="n/a"/>
    <s v="Erick  Bethancourt Méndez"/>
    <s v="N/A"/>
    <s v="Se logro el objetivo de la actividad, para dar una mejor expectativa hacia los jóvenes."/>
    <s v="N/A"/>
    <s v="Sin Observaciones"/>
  </r>
  <r>
    <n v="28"/>
    <s v="008-004 Jóvenes beneficiados con actividades físicas y deportivas"/>
    <s v="008-004-0001 Personas de 13 a 29 años beneficiadas con actividades físicas y deportivas"/>
    <x v="1"/>
    <s v="N/A"/>
    <x v="13"/>
    <s v="Desarrollar dentro de los jóvenes el interés por realizar deporte, este proyecto se enfoca en enseñarle los principios básicos del deporte de una forma divertida que son los juegos."/>
    <n v="1"/>
    <n v="0"/>
    <s v="N/A"/>
    <n v="1"/>
    <n v="0"/>
    <s v="Petén"/>
    <s v="San Francisco"/>
    <s v="Cancha de Fútbol  de la localidad"/>
    <d v="2018-05-10T00:00:00"/>
    <d v="2018-05-10T00:00:0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10"/>
    <n v="30"/>
    <n v="10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10"/>
    <n v="40"/>
    <n v="0"/>
    <n v="0"/>
    <n v="0"/>
    <n v="0"/>
    <n v="0"/>
    <n v="0"/>
    <n v="0"/>
    <s v="Nets de vóley val, Conos, boyas, Balones de fútbol, balones de basquetbol, juego de redes de fútbol"/>
    <s v="n/a"/>
    <s v="n/a"/>
    <s v="n/a"/>
    <s v="n/a"/>
    <s v="n/a"/>
    <s v="Erick  Bethancourt Méndez"/>
    <s v="N/A"/>
    <s v="Se logro el objetivo de la actividad, para dar una mejor expectativa hacia los jóvenes."/>
    <s v="N/A"/>
    <s v="Sin Observaciones"/>
  </r>
  <r>
    <n v="29"/>
    <s v="008-004 Jóvenes beneficiados con actividades físicas y deportivas"/>
    <s v="008-004-0001 Personas de 13 a 29 años beneficiadas con actividades físicas y deportivas"/>
    <x v="1"/>
    <s v="N/A"/>
    <x v="13"/>
    <s v="Desarrollar dentro de los jóvenes el interés por realizar deporte, este proyecto se enfoca en enseñarle los principios básicos del deporte de una forma divertida que son los juegos."/>
    <n v="1"/>
    <n v="0"/>
    <s v="N/A"/>
    <n v="1"/>
    <n v="0"/>
    <s v="Izabal"/>
    <s v="Puerto Barrios"/>
    <s v="Cancha de Fútbol  de la localidad"/>
    <d v="2018-05-11T00:00:00"/>
    <d v="2018-05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0"/>
    <n v="60"/>
    <n v="0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0"/>
    <n v="60"/>
    <n v="0"/>
    <n v="3"/>
    <n v="5"/>
    <n v="0"/>
    <n v="6300"/>
    <n v="6300"/>
    <n v="10000"/>
    <s v="Manta / del programa Juventud _x000a_Bollas _x000a_Porterías_x000a_Redes de Fútbol / uso del programa_x000a_Nets de Volibol / uso del programa_x000a_Pelotas de Fútbol / uso del programa_x000a_Pelotas de Volibol / uso del programa_x000a_Pelotas de Basquetbol / uso del programa_x000a_Conos Lazos Carpas_x000a_Botellas de agua pura_x000a_Colchonetas/ servicio de tarima y sonido_x000a_"/>
    <s v="P.J040"/>
    <n v="32214581"/>
    <s v="n/a"/>
    <s v="n/a"/>
    <s v="n/a"/>
    <s v="Erick  Bethancourt Méndez"/>
    <s v="N/A"/>
    <s v="Se logro el objetivo de la actividad, para dar una mejor expectativa hacia los jóvenes."/>
    <s v="N/A"/>
    <s v="Sin Observaciones"/>
  </r>
  <r>
    <n v="30"/>
    <s v="008-004 Jóvenes beneficiados con actividades físicas y deportivas"/>
    <s v="008-004-0001 Personas de 13 a 29 años beneficiadas con actividades físicas y deportivas"/>
    <x v="1"/>
    <s v="N/A"/>
    <x v="14"/>
    <s v="n/a"/>
    <n v="1"/>
    <n v="0"/>
    <s v="N/A"/>
    <n v="0"/>
    <n v="1"/>
    <s v="Guatemala"/>
    <s v="Guatemala"/>
    <s v="Parque Erick Barrondo García zona 7"/>
    <d v="2018-05-16T00:00:00"/>
    <d v="2018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n/a"/>
    <s v="Erick  Bethancourt Méndez"/>
    <s v="N/A"/>
    <s v="n/a"/>
    <s v="N/A"/>
    <s v="Se canceló por falta de insumos, se reprogramo para el mes de octubre"/>
  </r>
  <r>
    <n v="31"/>
    <s v="008-004 Jóvenes beneficiados con actividades físicas y deportivas"/>
    <s v="008-004-0001 Personas de 13 a 29 años beneficiadas con actividades físicas y deportivas"/>
    <x v="1"/>
    <s v="N/A"/>
    <x v="15"/>
    <s v="Desarrollar dentro de los jóvenes el interés por realizar deporte, este proyecto se enfoca en enseñarle los principios básicos del deporte de una forma divertida que son los juegos."/>
    <n v="0"/>
    <n v="1"/>
    <s v="2018-1195"/>
    <n v="1"/>
    <n v="0"/>
    <s v="Guatemala"/>
    <s v="Guatemala"/>
    <s v="Centro Deportivo Campo Marte"/>
    <d v="2018-05-19T00:00:00"/>
    <d v="2018-05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00"/>
    <n v="150"/>
    <n v="100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00"/>
    <n v="250"/>
    <n v="0"/>
    <n v="0"/>
    <n v="0"/>
    <n v="0"/>
    <n v="0"/>
    <n v="0"/>
    <n v="0"/>
    <s v="Inflables, agua puras, vallas"/>
    <s v="n/a"/>
    <s v="n/a"/>
    <s v="n/a"/>
    <s v="n/a"/>
    <s v="n/a"/>
    <s v="Erick Méndez "/>
    <s v="N/A"/>
    <s v="se logro una convivencia con los participantes, se realizaron actividades recreativas y físicas."/>
    <s v="N/A"/>
    <s v="Sin Observaciones"/>
  </r>
  <r>
    <n v="32"/>
    <s v="008-004 Jóvenes beneficiados con actividades físicas y deportivas"/>
    <s v="008-004-0001 Personas de 13 a 29 años beneficiadas con actividades físicas y deportivas"/>
    <x v="1"/>
    <s v="N/A"/>
    <x v="16"/>
    <s v="Desarrollar dentro de los jóvenes el interés por realizar deporte, este proyecto se enfoca en enseñarle los principios básicos del deporte de una forma divertida que son los juegos."/>
    <n v="1"/>
    <n v="0"/>
    <s v="N/A"/>
    <n v="0"/>
    <n v="1"/>
    <s v="Guatemala"/>
    <s v="Guatemala"/>
    <s v="Parque Erick Bernabé Barrondo García"/>
    <d v="2018-05-23T00:00:00"/>
    <d v="2018-05-2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Erick Méndez "/>
    <s v="N/A"/>
    <s v="n/a"/>
    <s v="N/A"/>
    <s v="Se canceló la actividad por reorganización, se reprogramó para el 27 de mayo. "/>
  </r>
  <r>
    <n v="33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17"/>
    <s v="Promover la actividad física para un mejor desarrollo personal y laboral"/>
    <n v="1"/>
    <n v="0"/>
    <s v="N/A"/>
    <n v="1"/>
    <n v="0"/>
    <s v="Guatemala"/>
    <s v="Villa Nueva"/>
    <s v="Polideportivo La Pilona"/>
    <d v="2018-04-20T00:00:00"/>
    <d v="2018-04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225"/>
    <n v="25"/>
    <n v="225"/>
    <n v="250"/>
    <n v="0"/>
    <n v="0"/>
    <n v="0"/>
    <n v="0"/>
    <n v="0"/>
    <n v="0"/>
    <n v="0"/>
    <n v="0"/>
    <n v="0"/>
    <n v="0"/>
    <n v="0"/>
    <n v="25"/>
    <n v="225"/>
    <n v="250"/>
    <n v="0"/>
    <n v="0"/>
    <n v="0"/>
    <n v="0"/>
    <n v="0"/>
    <n v="0"/>
    <n v="0"/>
    <s v="Personal del Programa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in Observaciones"/>
  </r>
  <r>
    <n v="34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18"/>
    <s v="Promover la actividad física para un mejor desarrollo personal y laboral"/>
    <n v="1"/>
    <n v="0"/>
    <s v="N/A"/>
    <n v="1"/>
    <n v="0"/>
    <s v="Jutiapa"/>
    <s v="Jutiapa"/>
    <s v="Salón Municipal"/>
    <d v="2018-04-23T00:00:00"/>
    <d v="2018-04-2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50"/>
    <n v="100"/>
    <n v="50"/>
    <n v="150"/>
    <n v="0"/>
    <n v="0"/>
    <n v="0"/>
    <n v="0"/>
    <n v="0"/>
    <n v="0"/>
    <n v="0"/>
    <n v="0"/>
    <n v="0"/>
    <n v="0"/>
    <n v="0"/>
    <n v="100"/>
    <n v="50"/>
    <n v="150"/>
    <n v="2"/>
    <n v="1"/>
    <n v="7"/>
    <n v="5880"/>
    <n v="2940"/>
    <n v="8820"/>
    <n v="0"/>
    <s v="Personal del Programa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e solicitó adicionarla a la planificación del mes de abril ya que se realizó a solicitud de la Institución."/>
  </r>
  <r>
    <n v="35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19"/>
    <s v="Promover la actividad física para un mejor desarrollo personal y laboral"/>
    <n v="1"/>
    <n v="0"/>
    <s v="N/A"/>
    <n v="1"/>
    <n v="0"/>
    <s v="Guatemala"/>
    <s v="Guatemala"/>
    <s v="Instalaciones del Parque Erick Bernabé Barrondo García zona 7."/>
    <d v="2018-04-27T00:00:00"/>
    <d v="2018-04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15"/>
    <n v="25"/>
    <n v="15"/>
    <n v="40"/>
    <n v="0"/>
    <n v="0"/>
    <n v="0"/>
    <n v="0"/>
    <n v="0"/>
    <n v="0"/>
    <n v="0"/>
    <n v="0"/>
    <n v="0"/>
    <n v="0"/>
    <n v="0"/>
    <n v="25"/>
    <n v="15"/>
    <n v="40"/>
    <n v="0"/>
    <n v="0"/>
    <n v="0"/>
    <n v="0"/>
    <n v="0"/>
    <n v="0"/>
    <n v="0"/>
    <s v="Personal del Programa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in Observaciones"/>
  </r>
  <r>
    <n v="36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20"/>
    <s v="Promover la actividad física para un mejor desarrollo personal y laboral"/>
    <n v="1"/>
    <n v="0"/>
    <s v="N/A"/>
    <n v="1"/>
    <n v="0"/>
    <s v="Guatemala"/>
    <s v="Guatemala"/>
    <s v="Instalaciones de la Cervecería Centroamericana zona 2."/>
    <d v="2018-04-27T00:00:00"/>
    <d v="2018-04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"/>
    <n v="15"/>
    <n v="185"/>
    <n v="15"/>
    <n v="200"/>
    <n v="0"/>
    <n v="0"/>
    <n v="0"/>
    <n v="0"/>
    <n v="0"/>
    <n v="0"/>
    <n v="0"/>
    <n v="0"/>
    <n v="0"/>
    <n v="0"/>
    <n v="0"/>
    <n v="185"/>
    <n v="15"/>
    <n v="200"/>
    <n v="0"/>
    <n v="0"/>
    <n v="0"/>
    <n v="0"/>
    <n v="0"/>
    <n v="0"/>
    <n v="0"/>
    <s v="Personal del Programa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e solicitó adicionarla a la planificación del mes de abril ya que se realizó a solicitud de la Institución."/>
  </r>
  <r>
    <n v="37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21"/>
    <s v="Promover la actividad física para un mejor desarrollo personal y laboral"/>
    <n v="1"/>
    <n v="0"/>
    <s v="N/A"/>
    <n v="1"/>
    <n v="0"/>
    <s v="Guatemala"/>
    <s v="Guatemala"/>
    <s v=" Calzada Raúl  Aguilar Batres 35-47 zona 12.                                            Instalaciones del Departamento de Tránsito de la Policía Nacional Civil."/>
    <d v="2018-04-27T00:00:00"/>
    <d v="2018-04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25"/>
    <n v="75"/>
    <n v="25"/>
    <n v="100"/>
    <n v="0"/>
    <n v="0"/>
    <n v="0"/>
    <n v="0"/>
    <n v="0"/>
    <n v="0"/>
    <n v="0"/>
    <n v="0"/>
    <n v="0"/>
    <n v="0"/>
    <n v="0"/>
    <n v="75"/>
    <n v="25"/>
    <n v="100"/>
    <n v="0"/>
    <n v="0"/>
    <n v="0"/>
    <n v="0"/>
    <n v="0"/>
    <n v="0"/>
    <n v="0"/>
    <s v="Personal del Programa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in Observaciones"/>
  </r>
  <r>
    <n v="38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22"/>
    <s v="Promover la actividad física para un mejor desarrollo personal y laboral"/>
    <n v="1"/>
    <n v="0"/>
    <s v="N/A"/>
    <n v="0"/>
    <n v="1"/>
    <s v="Guatemala"/>
    <s v="Guatemala"/>
    <s v="Instalaciones del Parque Erick Bernabé Barrondo García zona 7."/>
    <d v="2018-04-27T00:00:00"/>
    <d v="2018-04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Edwin Villela"/>
    <s v="N/A"/>
    <s v="n/a"/>
    <s v="N/A"/>
    <s v="Se reprogramó actividad"/>
  </r>
  <r>
    <n v="39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23"/>
    <s v="Promover la actividad física para un mejor desarrollo personal y laboral"/>
    <n v="1"/>
    <n v="0"/>
    <s v="N/A"/>
    <n v="1"/>
    <n v="0"/>
    <s v="Guatemala"/>
    <s v="Guatemala"/>
    <s v="Instituciones públicas y privadas del municipio de Santa Catarina Mita del Departamento de Jutiapa"/>
    <d v="2018-04-23T00:00:00"/>
    <d v="2018-04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200"/>
    <n v="150"/>
    <n v="200"/>
    <n v="350"/>
    <n v="0"/>
    <n v="0"/>
    <n v="0"/>
    <n v="0"/>
    <n v="0"/>
    <n v="0"/>
    <n v="0"/>
    <n v="0"/>
    <n v="0"/>
    <n v="0"/>
    <n v="0"/>
    <n v="150"/>
    <n v="200"/>
    <n v="350"/>
    <n v="0"/>
    <n v="0"/>
    <n v="0"/>
    <n v="0"/>
    <n v="0"/>
    <n v="0"/>
    <n v="0"/>
    <s v="Personal del Programa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in Observaciones"/>
  </r>
  <r>
    <n v="40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24"/>
    <s v="Promover la actividad física para un mejor desarrollo personal y laboral"/>
    <n v="1"/>
    <n v="0"/>
    <s v="N/A"/>
    <n v="1"/>
    <n v="0"/>
    <s v="Guatemala"/>
    <s v="Guatemala"/>
    <s v="Plaza El Obelisco zona 10."/>
    <d v="2018-04-29T00:00:00"/>
    <d v="2018-04-2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225"/>
    <n v="75"/>
    <n v="225"/>
    <n v="300"/>
    <n v="0"/>
    <n v="0"/>
    <n v="0"/>
    <n v="0"/>
    <n v="0"/>
    <n v="0"/>
    <n v="0"/>
    <n v="0"/>
    <n v="0"/>
    <n v="0"/>
    <n v="0"/>
    <n v="75"/>
    <n v="225"/>
    <n v="300"/>
    <n v="0"/>
    <n v="0"/>
    <n v="0"/>
    <n v="0"/>
    <n v="0"/>
    <n v="0"/>
    <n v="0"/>
    <s v="Personal del Programa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in Observaciones"/>
  </r>
  <r>
    <n v="41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25"/>
    <s v="Promover la actividad física para un mejor desarrollo personal y laboral"/>
    <n v="1"/>
    <n v="0"/>
    <s v="N/A"/>
    <n v="1"/>
    <n v="0"/>
    <s v="Guatemala"/>
    <s v="Guatemala"/>
    <s v="Instalaciones Parque Erick Bernabé Barrondo García zona 7."/>
    <d v="2018-05-02T00:00:00"/>
    <d v="2018-05-0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35"/>
    <n v="100"/>
    <n v="35"/>
    <n v="135"/>
    <n v="0"/>
    <n v="0"/>
    <n v="0"/>
    <n v="0"/>
    <n v="0"/>
    <n v="0"/>
    <n v="0"/>
    <n v="0"/>
    <n v="0"/>
    <n v="0"/>
    <n v="0"/>
    <n v="100"/>
    <n v="35"/>
    <n v="135"/>
    <n v="0"/>
    <n v="0"/>
    <n v="0"/>
    <n v="0"/>
    <n v="0"/>
    <n v="0"/>
    <n v="0"/>
    <s v="Personal del Programa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in Observaciones"/>
  </r>
  <r>
    <n v="42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26"/>
    <s v="Promover la actividad física para un mejor desarrollo personal y laboral"/>
    <n v="1"/>
    <n v="0"/>
    <s v="N/A"/>
    <n v="1"/>
    <n v="0"/>
    <s v="Guatemala"/>
    <s v="Guatemala"/>
    <s v="Instalaciones Campos del Roosevelt"/>
    <d v="2018-05-02T00:00:00"/>
    <d v="2018-05-0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18"/>
    <n v="60"/>
    <n v="18"/>
    <n v="78"/>
    <n v="0"/>
    <n v="0"/>
    <n v="0"/>
    <n v="0"/>
    <n v="0"/>
    <n v="0"/>
    <n v="0"/>
    <n v="0"/>
    <n v="0"/>
    <n v="0"/>
    <n v="0"/>
    <n v="60"/>
    <n v="18"/>
    <n v="78"/>
    <n v="0"/>
    <n v="0"/>
    <n v="0"/>
    <n v="0"/>
    <n v="0"/>
    <n v="0"/>
    <n v="0"/>
    <s v="Personal del Programa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in Observaciones"/>
  </r>
  <r>
    <n v="43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27"/>
    <s v="Promover la actividad física para un mejor desarrollo personal y laboral"/>
    <n v="1"/>
    <n v="0"/>
    <s v="N/A"/>
    <n v="1"/>
    <n v="0"/>
    <s v="Guatemala"/>
    <s v="Guatemala"/>
    <s v="Instalaciones Campo de Marte."/>
    <d v="2018-05-03T00:00:00"/>
    <d v="2018-05-0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"/>
    <n v="20"/>
    <n v="35"/>
    <n v="20"/>
    <n v="55"/>
    <n v="0"/>
    <n v="0"/>
    <n v="0"/>
    <n v="0"/>
    <n v="0"/>
    <n v="0"/>
    <n v="0"/>
    <n v="0"/>
    <n v="0"/>
    <n v="0"/>
    <n v="0"/>
    <n v="35"/>
    <n v="20"/>
    <n v="55"/>
    <n v="0"/>
    <n v="0"/>
    <n v="0"/>
    <n v="0"/>
    <n v="0"/>
    <n v="0"/>
    <n v="0"/>
    <s v="Personal del Programa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in Observaciones"/>
  </r>
  <r>
    <n v="44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28"/>
    <s v="Promover la actividad física para un mejor desarrollo personal y laboral"/>
    <n v="1"/>
    <n v="0"/>
    <s v="N/A"/>
    <n v="1"/>
    <n v="0"/>
    <s v="Guatemala"/>
    <s v="Guatemala"/>
    <s v="Instalaciones Gerona."/>
    <d v="2018-05-03T00:00:00"/>
    <d v="2018-05-0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15"/>
    <n v="25"/>
    <n v="15"/>
    <n v="40"/>
    <n v="0"/>
    <n v="0"/>
    <n v="0"/>
    <n v="0"/>
    <n v="0"/>
    <n v="0"/>
    <n v="0"/>
    <n v="0"/>
    <n v="0"/>
    <n v="0"/>
    <n v="0"/>
    <n v="25"/>
    <n v="15"/>
    <n v="40"/>
    <n v="0"/>
    <n v="0"/>
    <n v="0"/>
    <n v="0"/>
    <n v="0"/>
    <n v="0"/>
    <n v="0"/>
    <s v="Personal del Programa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in Observaciones"/>
  </r>
  <r>
    <n v="45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29"/>
    <s v="Promover la actividad física para un mejor desarrollo personal y laboral"/>
    <n v="1"/>
    <n v="0"/>
    <s v="N/A"/>
    <n v="0"/>
    <n v="1"/>
    <s v="Guatemala"/>
    <s v="Villa Nueva"/>
    <s v="Municipalidad "/>
    <d v="2018-05-07T00:00:00"/>
    <d v="2018-05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Edwin Villela"/>
    <s v="N/A"/>
    <s v="n/a"/>
    <s v="N/A"/>
    <s v="Se reprogramó para el 29 de mayo."/>
  </r>
  <r>
    <n v="46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30"/>
    <s v="Promover la actividad física para un mejor desarrollo personal y laboral"/>
    <n v="1"/>
    <n v="0"/>
    <s v="N/A"/>
    <n v="0"/>
    <n v="1"/>
    <s v="Guatemala"/>
    <s v="Villa Canales"/>
    <s v="Municipalidad "/>
    <d v="2018-05-07T00:00:00"/>
    <d v="2018-05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Edwin Villela"/>
    <s v="N/A"/>
    <s v="n/a"/>
    <s v="N/A"/>
    <s v="Se reprogramó para el 29 de mayo."/>
  </r>
  <r>
    <n v="47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31"/>
    <s v="Promover la actividad física para un mejor desarrollo personal y laboral"/>
    <n v="1"/>
    <n v="0"/>
    <s v="N/A"/>
    <n v="0"/>
    <n v="1"/>
    <s v="Escuintla"/>
    <s v="Santa Lucía Cotzumalguapa"/>
    <s v="Municipalidad "/>
    <d v="2018-05-07T00:00:00"/>
    <d v="2018-05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Edwin Villela"/>
    <s v="N/A"/>
    <s v="n/a"/>
    <s v="N/A"/>
    <s v="Se reprogramará en el mes de junio."/>
  </r>
  <r>
    <n v="48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32"/>
    <s v="Promover la actividad física para un mejor desarrollo personal y laboral"/>
    <n v="1"/>
    <n v="0"/>
    <s v="N/A"/>
    <n v="0"/>
    <n v="1"/>
    <s v="Escuintla"/>
    <s v="San José"/>
    <s v="Municipalidad "/>
    <d v="2018-05-08T00:00:00"/>
    <d v="2018-05-0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Edwin Villela"/>
    <s v="N/A"/>
    <s v="n/a"/>
    <s v="N/A"/>
    <s v="Se reprogramará en el mes de junio."/>
  </r>
  <r>
    <n v="49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33"/>
    <s v="Promover la actividad física para un mejor desarrollo personal y laboral"/>
    <n v="1"/>
    <n v="0"/>
    <s v="N/A"/>
    <n v="0"/>
    <n v="1"/>
    <s v="Guatemala"/>
    <s v="Mixco"/>
    <s v="Municipalidad "/>
    <d v="2018-05-08T00:00:00"/>
    <d v="2018-05-0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Edwin Villela"/>
    <s v="N/A"/>
    <s v="n/a"/>
    <s v="N/A"/>
    <s v="Se reprogramó para el 28 de mayo."/>
  </r>
  <r>
    <n v="50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34"/>
    <s v="Promover la actividad física para un mejor desarrollo personal y laboral"/>
    <n v="1"/>
    <n v="0"/>
    <s v="N/A"/>
    <n v="0"/>
    <n v="1"/>
    <s v="Guatemala"/>
    <s v="Amatitlán"/>
    <s v="Municipalidad "/>
    <d v="2018-05-09T00:00:00"/>
    <d v="2018-05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Edwin Villela"/>
    <s v="N/A"/>
    <s v="n/a"/>
    <s v="N/A"/>
    <s v="Se reprogramó para el 30 de mayo."/>
  </r>
  <r>
    <n v="51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35"/>
    <s v="Promover la actividad física para un mejor desarrollo personal y laboral"/>
    <n v="1"/>
    <n v="0"/>
    <s v="N/A"/>
    <n v="1"/>
    <n v="0"/>
    <s v="Chiquimula"/>
    <s v="Chiquimula"/>
    <s v="Municipalidad e Instituciones públicas y privadas."/>
    <d v="2018-05-11T00:00:00"/>
    <d v="2018-05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"/>
    <n v="35"/>
    <n v="40"/>
    <n v="35"/>
    <n v="75"/>
    <n v="0"/>
    <n v="0"/>
    <n v="0"/>
    <n v="0"/>
    <n v="0"/>
    <n v="0"/>
    <n v="0"/>
    <n v="0"/>
    <n v="0"/>
    <n v="0"/>
    <n v="0"/>
    <n v="40"/>
    <n v="35"/>
    <n v="75"/>
    <n v="1"/>
    <n v="1"/>
    <n v="3"/>
    <n v="1260"/>
    <n v="1260"/>
    <n v="2520"/>
    <n v="0"/>
    <s v="Personal del programa.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in Observaciones"/>
  </r>
  <r>
    <n v="52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36"/>
    <s v="Promover la actividad física para un mejor desarrollo personal y laboral"/>
    <n v="1"/>
    <n v="0"/>
    <s v="N/A"/>
    <n v="1"/>
    <n v="0"/>
    <s v="Chiquimula"/>
    <s v="Chiquimula"/>
    <s v="Salón Municipal."/>
    <d v="2018-05-11T00:00:00"/>
    <d v="2018-05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100"/>
    <n v="20"/>
    <n v="100"/>
    <n v="120"/>
    <n v="0"/>
    <n v="0"/>
    <n v="0"/>
    <n v="0"/>
    <n v="0"/>
    <n v="0"/>
    <n v="0"/>
    <n v="0"/>
    <n v="0"/>
    <n v="0"/>
    <n v="0"/>
    <n v="20"/>
    <n v="100"/>
    <n v="120"/>
    <n v="0"/>
    <n v="0"/>
    <n v="0"/>
    <n v="0"/>
    <n v="0"/>
    <n v="0"/>
    <n v="0"/>
    <s v="Personal del programa.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in Observaciones"/>
  </r>
  <r>
    <n v="53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19"/>
    <s v="Promover la actividad física para un mejor desarrollo personal y laboral"/>
    <n v="1"/>
    <n v="0"/>
    <s v="N/A"/>
    <n v="1"/>
    <n v="0"/>
    <s v="Guatemala"/>
    <s v="Guatemala"/>
    <s v="Instalaciones del Parque Erick Bernabé Barrondo García zona 7."/>
    <d v="2018-05-11T00:00:00"/>
    <d v="2018-05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10"/>
    <n v="30"/>
    <n v="10"/>
    <n v="40"/>
    <n v="0"/>
    <n v="0"/>
    <n v="0"/>
    <n v="0"/>
    <n v="0"/>
    <n v="0"/>
    <n v="0"/>
    <n v="0"/>
    <n v="0"/>
    <n v="0"/>
    <n v="0"/>
    <n v="30"/>
    <n v="10"/>
    <n v="40"/>
    <n v="0"/>
    <n v="0"/>
    <n v="0"/>
    <n v="0"/>
    <n v="0"/>
    <n v="0"/>
    <n v="0"/>
    <s v="Personal del programa.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in Observaciones"/>
  </r>
  <r>
    <n v="54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37"/>
    <s v="Promover la actividad física para un mejor desarrollo personal y laboral"/>
    <n v="1"/>
    <n v="0"/>
    <s v="N/A"/>
    <n v="1"/>
    <n v="0"/>
    <s v="Guatemala"/>
    <s v="Guatemala"/>
    <s v="Instalaciones del Parque Erick Bernabé Barrondo García zona 7."/>
    <d v="2018-05-11T00:00:00"/>
    <d v="2018-05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80"/>
    <n v="100"/>
    <n v="80"/>
    <n v="180"/>
    <n v="0"/>
    <n v="0"/>
    <n v="0"/>
    <n v="0"/>
    <n v="0"/>
    <n v="0"/>
    <n v="0"/>
    <n v="0"/>
    <n v="0"/>
    <n v="0"/>
    <n v="0"/>
    <n v="100"/>
    <n v="80"/>
    <n v="180"/>
    <n v="0"/>
    <n v="0"/>
    <n v="0"/>
    <n v="0"/>
    <n v="0"/>
    <n v="0"/>
    <n v="0"/>
    <s v="Personal del programa.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in Observaciones"/>
  </r>
  <r>
    <n v="55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38"/>
    <s v="Promover la actividad física para un mejor desarrollo personal y laboral"/>
    <n v="1"/>
    <n v="0"/>
    <s v="N/A"/>
    <n v="1"/>
    <n v="0"/>
    <s v="Guatemala"/>
    <s v="Guatemala"/>
    <s v="Instalaciones del Campo de Marte  zona 5."/>
    <d v="2018-05-14T00:00:00"/>
    <d v="2018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20"/>
    <n v="20"/>
    <n v="0"/>
    <n v="0"/>
    <n v="0"/>
    <n v="0"/>
    <n v="0"/>
    <n v="0"/>
    <n v="0"/>
    <n v="0"/>
    <n v="0"/>
    <n v="0"/>
    <n v="0"/>
    <n v="0"/>
    <n v="20"/>
    <n v="20"/>
    <n v="0"/>
    <n v="0"/>
    <n v="0"/>
    <n v="0"/>
    <n v="0"/>
    <n v="0"/>
    <n v="0"/>
    <s v="Personal del programa.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in Observaciones"/>
  </r>
  <r>
    <n v="56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39"/>
    <s v="Promover la actividad física para un mejor desarrollo personal y laboral"/>
    <n v="1"/>
    <n v="0"/>
    <s v="N/A"/>
    <n v="0"/>
    <n v="1"/>
    <s v="Alta_Verapaz"/>
    <s v="San Pedro Carchá"/>
    <s v="Municipalidad e Instituciones públicas y privadas."/>
    <d v="2018-05-16T00:00:00"/>
    <d v="2018-05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Edwin Villela"/>
    <s v="N/A"/>
    <s v="n/a"/>
    <s v="N/A"/>
    <s v="Se reprogramó para el 18 de junio._x000a_Se pospuso la fecha para una mejor organización"/>
  </r>
  <r>
    <n v="57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40"/>
    <s v="Promover la actividad física para un mejor desarrollo personal y laboral"/>
    <n v="1"/>
    <n v="0"/>
    <s v="N/A"/>
    <n v="0"/>
    <n v="1"/>
    <s v="Alta_Verapaz"/>
    <s v="Lanquín"/>
    <s v="Municipalidad e Instituciones públicas y privadas."/>
    <d v="2018-05-17T00:00:00"/>
    <d v="2018-05-1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Edwin Villela"/>
    <s v="N/A"/>
    <s v="n/a"/>
    <s v="N/A"/>
    <s v="Se reprogramó para el 19 de junio._x000a_Se pospuso la fecha para una mejor organización"/>
  </r>
  <r>
    <n v="58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41"/>
    <s v="Promover la actividad física para un mejor desarrollo personal y laboral"/>
    <n v="1"/>
    <n v="0"/>
    <s v="N/A"/>
    <n v="1"/>
    <n v="0"/>
    <s v="Guatemala"/>
    <s v="Guatemala"/>
    <s v="Parque Erick Bernabé Barrondo García  zona 7"/>
    <d v="2018-05-18T00:00:00"/>
    <d v="2018-05-1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"/>
    <n v="100"/>
    <n v="80"/>
    <n v="100"/>
    <n v="180"/>
    <n v="0"/>
    <n v="0"/>
    <n v="0"/>
    <n v="0"/>
    <n v="0"/>
    <n v="0"/>
    <n v="0"/>
    <n v="0"/>
    <n v="0"/>
    <n v="0"/>
    <n v="0"/>
    <n v="80"/>
    <n v="100"/>
    <n v="180"/>
    <n v="0"/>
    <n v="0"/>
    <n v="0"/>
    <n v="0"/>
    <n v="0"/>
    <n v="0"/>
    <n v="0"/>
    <s v="n/a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in Observaciones"/>
  </r>
  <r>
    <n v="59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42"/>
    <s v="Promover la actividad física para un mejor desarrollo personal y laboral"/>
    <n v="1"/>
    <n v="0"/>
    <s v="N/A"/>
    <n v="0"/>
    <n v="1"/>
    <s v="Baja_Verapaz"/>
    <s v="Cubulco"/>
    <s v="Municipalidad e Instituciones públicas y privadas"/>
    <d v="2018-05-19T00:00:00"/>
    <d v="2018-05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Edwin Villela"/>
    <s v="N/A"/>
    <s v="n/a"/>
    <s v="N/A"/>
    <s v="Se canceló por falta de convocatoria se reprogramó para el día 21/06/2018"/>
  </r>
  <r>
    <n v="60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43"/>
    <s v="Promover la actividad física para un mejor desarrollo personal y laboral"/>
    <n v="1"/>
    <n v="0"/>
    <s v="N/A"/>
    <n v="0"/>
    <n v="1"/>
    <s v="Baja_Verapaz"/>
    <s v="Granados"/>
    <s v="Municipalidad e Instituciones públicas y privadas"/>
    <d v="2018-05-18T00:00:00"/>
    <d v="2018-05-1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Edwin Villela"/>
    <s v="N/A"/>
    <s v="n/a"/>
    <s v="N/A"/>
    <s v="Se canceló por falta de convocatoria se reprogramó para el día 22/06/2019"/>
  </r>
  <r>
    <n v="61"/>
    <s v="008-002 Personas beneficiadas con actividades deportivas no escolares, no federadas y de recreación"/>
    <s v="008-002-0005 Personas del sector laboral beneficiadas con acceso a la realización de actividades físicas, deportivas y recreativas"/>
    <x v="2"/>
    <s v="N/A"/>
    <x v="44"/>
    <s v="Promover la actividad física para un mejor desarrollo personal y laboral"/>
    <n v="0"/>
    <n v="1"/>
    <s v="GESTIÓN-2018-1147"/>
    <n v="1"/>
    <n v="0"/>
    <s v="Guatemala"/>
    <s v="Guatemala"/>
    <s v="32 Calle 9-34 zona 11 Las Charcas"/>
    <d v="2018-05-21T00:00:00"/>
    <d v="2018-05-2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"/>
    <n v="10"/>
    <n v="5"/>
    <n v="15"/>
    <n v="0"/>
    <n v="0"/>
    <n v="0"/>
    <n v="0"/>
    <n v="0"/>
    <n v="0"/>
    <n v="0"/>
    <n v="0"/>
    <n v="0"/>
    <n v="0"/>
    <n v="0"/>
    <n v="10"/>
    <n v="5"/>
    <n v="15"/>
    <n v="0"/>
    <n v="0"/>
    <n v="0"/>
    <n v="0"/>
    <n v="0"/>
    <n v="0"/>
    <n v="0"/>
    <s v="Personal del Programa"/>
    <s v="n/a"/>
    <s v="n/a"/>
    <s v="n/a"/>
    <s v="n/a"/>
    <s v="n/a"/>
    <s v="Edwin Villela"/>
    <s v="N/A"/>
    <s v="Se logró promover   la sana convivencia a través de la recreación e integración de los colaboradores. "/>
    <s v="N/A"/>
    <s v="Sin Observaciones"/>
  </r>
  <r>
    <n v="63"/>
    <s v="008-002 Personas beneficiadas con actividades deportivas no escolares, no federadas y de recreación"/>
    <s v="008-002-0006  Personas de 60 años y más, beneficiados con acceso a la realización de actividades físicas, deportivas y recreativas"/>
    <x v="3"/>
    <s v="N/A"/>
    <x v="45"/>
    <s v="Fomentar la convivencia y la actividad física Recreativa"/>
    <n v="1"/>
    <n v="0"/>
    <s v="N/A"/>
    <n v="1"/>
    <n v="0"/>
    <s v="Jutiapa"/>
    <s v="Santa Catarina Mita"/>
    <s v="Centro del Adulto Mayor Mis Años Dorados"/>
    <d v="2018-04-23T00:00:00"/>
    <d v="2018-04-2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25"/>
    <n v="20"/>
    <n v="25"/>
    <n v="45"/>
    <n v="20"/>
    <n v="25"/>
    <n v="45"/>
    <n v="1"/>
    <n v="1"/>
    <n v="5"/>
    <n v="2100"/>
    <n v="2100"/>
    <n v="4200"/>
    <n v="0"/>
    <s v="n/a"/>
    <s v="n/a"/>
    <s v="n/a"/>
    <s v="n/a"/>
    <s v="n/a"/>
    <s v="n/a"/>
    <s v=" Licda. María Elena Enríquez"/>
    <s v="Autoridades Municipales y Promotores Departamentales y Municipales"/>
    <s v=" Se trabajo con el adulto mayor logrando incorporarlo en diferentes rutinas físicas y recreativas, por medio de varias actividades así como también recordar la Guatemala del Ayer"/>
    <s v="N/A"/>
    <s v="Se llevo a cabo sin ningún inconveniente."/>
  </r>
  <r>
    <n v="64"/>
    <s v="008-002 Personas beneficiadas con actividades deportivas no escolares, no federadas y de recreación"/>
    <s v="008-002-0006  Personas de 60 años y más, beneficiados con acceso a la realización de actividades físicas, deportivas y recreativas"/>
    <x v="3"/>
    <s v="N/A"/>
    <x v="46"/>
    <s v="Fomentar la convivencia y la actividad física Recreativa"/>
    <n v="1"/>
    <n v="0"/>
    <s v="N/A"/>
    <n v="1"/>
    <n v="0"/>
    <s v="Guatemala"/>
    <s v="Guatemala"/>
    <s v="Parque Erick Barrondo"/>
    <d v="2018-04-30T00:00:00"/>
    <s v="30/04/0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"/>
    <n v="55"/>
    <n v="45"/>
    <n v="55"/>
    <n v="100"/>
    <n v="45"/>
    <n v="55"/>
    <n v="100"/>
    <n v="0"/>
    <n v="0"/>
    <n v="0"/>
    <n v="0"/>
    <n v="0"/>
    <n v="0"/>
    <n v="3100"/>
    <s v="Refacciones y agua purificada"/>
    <s v="PAM 0038"/>
    <s v="NO. 32025730"/>
    <s v="n/a"/>
    <s v="n/a"/>
    <s v="x"/>
    <s v=" Licda. María Elena Enríquez"/>
    <s v="N/A"/>
    <s v=" Se trabajó con el adulto mayor logrando incorporarlo en diferentes rutinas físicas y recreativas, por medio de varias actividades así como también recordar la Guatemala del Ayer"/>
    <s v="N/A"/>
    <s v="Se llevo a cabo sin ningún inconveniente y se conto con mas participación de la esperada."/>
  </r>
  <r>
    <n v="65"/>
    <s v="008-002 Personas beneficiadas con actividades deportivas no escolares, no federadas y de recreación"/>
    <s v="008-002-0006  Personas de 60 años y más, beneficiados con acceso a la realización de actividades físicas, deportivas y recreativas"/>
    <x v="3"/>
    <s v="N/A"/>
    <x v="45"/>
    <s v="Fomentar la convivencia y la actividad física Recreativa"/>
    <n v="1"/>
    <n v="0"/>
    <s v="N/A"/>
    <n v="1"/>
    <n v="0"/>
    <s v="Jutiapa"/>
    <s v="Santa Catarina Mita"/>
    <s v="Centro del Adulto Mayor Mis Años Dorados"/>
    <d v="2018-04-27T00:00:00"/>
    <d v="2018-04-2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25"/>
    <n v="20"/>
    <n v="25"/>
    <n v="45"/>
    <n v="20"/>
    <n v="25"/>
    <n v="45"/>
    <n v="1"/>
    <n v="1"/>
    <n v="2"/>
    <n v="840"/>
    <n v="840"/>
    <n v="1680"/>
    <n v="0"/>
    <s v="n/a"/>
    <s v="n/a"/>
    <s v="n/a"/>
    <s v="n/a"/>
    <s v="n/a"/>
    <s v="n/a"/>
    <s v=" Licda. María Elena Enríquez"/>
    <s v="Autoridades Municipales y Promotores Departamentales y Municipales"/>
    <s v=" Se trabajó con el adulto mayor logrando incorporarlo en diferentes rutinas físicas y recreativas, por medio de varias actividades así como también recordar la Guatemala del Ayer"/>
    <s v="N/A"/>
    <s v="Se llevo a cabo sin ningún inconveniente."/>
  </r>
  <r>
    <n v="66"/>
    <s v="008-002 Personas beneficiadas con actividades deportivas no escolares, no federadas y de recreación"/>
    <s v="008-002-0006  Personas de 60 años y más, beneficiados con acceso a la realización de actividades físicas, deportivas y recreativas"/>
    <x v="3"/>
    <s v="N/A"/>
    <x v="45"/>
    <s v="Fomentar la convivencia y la actividad física Recreativa"/>
    <n v="1"/>
    <n v="0"/>
    <s v="N/A"/>
    <n v="1"/>
    <n v="0"/>
    <s v="Sacatepéquez"/>
    <s v="San Bartolomé Milpas Altas"/>
    <s v="Centro del Adulto Mayor Mis Años Dorados"/>
    <d v="2018-05-07T00:00:00"/>
    <d v="2018-05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35"/>
    <n v="25"/>
    <n v="35"/>
    <n v="60"/>
    <n v="25"/>
    <n v="35"/>
    <n v="60"/>
    <n v="0"/>
    <n v="0"/>
    <n v="0"/>
    <n v="0"/>
    <n v="0"/>
    <n v="0"/>
    <n v="0"/>
    <s v="n/a"/>
    <s v="n/a"/>
    <s v="n/a"/>
    <s v="n/a"/>
    <s v="n/a"/>
    <s v="n/a"/>
    <s v=" Licda. María Elena Enríquez"/>
    <s v="N/A"/>
    <s v=" Se trabajo con el adulto mayor logrando incorporarlo en diferentes rutinas físicas y recreativas, por medio de varias actividades así como también recordar la Guatemala del Ayer"/>
    <s v="N/A"/>
    <s v="Se llevo a cabo sin ningún inconveniente."/>
  </r>
  <r>
    <n v="67"/>
    <s v="008-002 Personas beneficiadas con actividades deportivas no escolares, no federadas y de recreación"/>
    <s v="008-002-0006  Personas de 60 años y más, beneficiados con acceso a la realización de actividades físicas, deportivas y recreativas"/>
    <x v="3"/>
    <s v="N/A"/>
    <x v="47"/>
    <s v="Fomentar la convivencia y la actividad física Recreativa"/>
    <n v="0"/>
    <n v="1"/>
    <s v="2018-989"/>
    <n v="1"/>
    <n v="0"/>
    <s v="Guatemala"/>
    <s v="Guatemala"/>
    <s v="Avenida Elena zona 1"/>
    <d v="2018-05-10T00:00:00"/>
    <d v="2018-05-1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40"/>
    <n v="20"/>
    <n v="40"/>
    <n v="60"/>
    <n v="20"/>
    <n v="40"/>
    <n v="60"/>
    <n v="0"/>
    <n v="0"/>
    <n v="0"/>
    <n v="0"/>
    <n v="0"/>
    <n v="0"/>
    <n v="0"/>
    <s v="n/a"/>
    <s v="n/a"/>
    <s v="n/a"/>
    <s v="n/a"/>
    <s v="n/a"/>
    <s v="n/a"/>
    <s v=" Licda. María Elena Enríquez"/>
    <s v="N/A"/>
    <s v=" Se trabajo con el adulto mayor logrando incorporarlo en diferentes rutinas físicas y recreativas, por medio de varias actividades así como también recordar la Guatemala del Ayer"/>
    <s v="N/A"/>
    <s v="Se llevo a cabo sin ningún inconveniente."/>
  </r>
  <r>
    <n v="68"/>
    <s v="008-002 Personas beneficiadas con actividades deportivas no escolares, no federadas y de recreación"/>
    <s v="008-002-0006  Personas de 60 años y más, beneficiados con acceso a la realización de actividades físicas, deportivas y recreativas"/>
    <x v="3"/>
    <s v="N/A"/>
    <x v="48"/>
    <s v="Dar la oportunidad al Adulto Mayor de revivir sus recuerdos, historias y logros siendo estos su mayor tesoro a través de la recreación y la convivencia._x000a__x000a_"/>
    <n v="1"/>
    <n v="0"/>
    <s v="N/A"/>
    <n v="1"/>
    <n v="0"/>
    <s v="Guatemala"/>
    <s v="Guatemala"/>
    <s v="Centro del Adulto Mayor Mis Años Dorados"/>
    <d v="2018-05-15T00:00:00"/>
    <d v="2018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"/>
    <n v="95"/>
    <n v="90"/>
    <n v="95"/>
    <n v="185"/>
    <n v="90"/>
    <n v="95"/>
    <n v="185"/>
    <n v="0"/>
    <n v="0"/>
    <n v="0"/>
    <n v="0"/>
    <n v="0"/>
    <n v="0"/>
    <n v="0"/>
    <s v="n/a"/>
    <s v="n/a"/>
    <s v="n/a"/>
    <s v="n/a"/>
    <s v="n/a"/>
    <s v="n/a"/>
    <s v="MARIA ELENA ENRIQUEZ"/>
    <s v="N/A"/>
    <s v=" Se trabajo con el adulto mayor logrando incorporarlo en diferentes rutinas físicas y recreativas, por medio de varias actividades así como también recordar la Guatemala del Ayer"/>
    <s v="N/A"/>
    <s v="Se llevo a cabo sin ningún inconveniente."/>
  </r>
  <r>
    <n v="69"/>
    <s v="008-002 Personas beneficiadas con actividades deportivas no escolares, no federadas y de recreación"/>
    <s v="008-002-0006  Personas de 60 años y más, beneficiados con acceso a la realización de actividades físicas, deportivas y recreativas"/>
    <x v="3"/>
    <s v="N/A"/>
    <x v="45"/>
    <s v="Convivencia del adulto mayor con ejercicios físicos y actividades recreativas"/>
    <n v="1"/>
    <n v="0"/>
    <s v="N/A"/>
    <n v="1"/>
    <n v="0"/>
    <s v="El Progreso"/>
    <s v="Sanarate"/>
    <s v="Centro del Adulto Mayor Mis Años Dorados"/>
    <d v="2018-05-22T00:00:00"/>
    <d v="2018-05-2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"/>
    <n v="54"/>
    <n v="45"/>
    <n v="54"/>
    <n v="99"/>
    <n v="45"/>
    <n v="54"/>
    <n v="99"/>
    <n v="0"/>
    <n v="0"/>
    <n v="0"/>
    <n v="0"/>
    <n v="0"/>
    <n v="0"/>
    <n v="0"/>
    <s v="n/a"/>
    <s v="n/a"/>
    <s v="n/a"/>
    <s v="n/a"/>
    <s v="n/a"/>
    <s v="n/a"/>
    <s v="María Elena Enríquez"/>
    <s v="N/A"/>
    <s v=" Se trabajo con el adulto mayor logrando incorporarlo en diferentes rutinas físicas y recreativas, por medio de varias actividades así como también recordar la Guatemala del Ayer"/>
    <s v="N/A"/>
    <s v="Viajaron por sus propios medios"/>
  </r>
  <r>
    <n v="70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49"/>
    <s v="Promover la convivencia pacifica en las comunidades por medio del deporte y la recreación"/>
    <n v="1"/>
    <n v="0"/>
    <s v="N/A"/>
    <n v="0"/>
    <n v="1"/>
    <s v="Guatemala"/>
    <s v="Chinautla"/>
    <s v="Parque Central y comunidades aledañas"/>
    <d v="2018-04-20T00:00:00"/>
    <d v="2018-04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Miriam Santizo"/>
    <s v="N/A"/>
    <s v="n/a"/>
    <s v="N/A"/>
    <s v="Se canceló debido a que no se contó con vehículo"/>
  </r>
  <r>
    <n v="71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50"/>
    <s v="Promover la convivencia pacifica en los Centros Preventivos por medio del deporte y la recreación"/>
    <n v="1"/>
    <n v="0"/>
    <s v="N/A"/>
    <n v="0"/>
    <n v="1"/>
    <s v="Guatemala"/>
    <s v="Chinautla"/>
    <s v="Parque Central y comunidades aledañas"/>
    <d v="2018-04-20T00:00:00"/>
    <d v="2018-04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Miriam Santizo"/>
    <s v="N/A"/>
    <s v="n/a"/>
    <s v="N/A"/>
    <s v="Se canceló debido a que no se contó con vehículo"/>
  </r>
  <r>
    <n v="72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51"/>
    <s v="Promover la convivencia pacifica en los Centros Preventivos por medio del deporte y la recreación"/>
    <n v="1"/>
    <n v="0"/>
    <s v="N/A"/>
    <n v="0"/>
    <n v="1"/>
    <s v="Guatemala "/>
    <s v="Guatemala "/>
    <s v="Parque Central y comunidades aledañas"/>
    <d v="2018-04-20T00:00:00"/>
    <d v="2018-04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Miriam Santizo"/>
    <s v="N/A"/>
    <s v="n/a"/>
    <s v="N/A"/>
    <s v="Se cancela debido a que no autorizaron los buses"/>
  </r>
  <r>
    <n v="73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52"/>
    <s v="Promover la convivencia pacifica en los Centros Preventivos por medio del deporte y la recreación"/>
    <n v="1"/>
    <n v="0"/>
    <s v="N/A"/>
    <n v="0"/>
    <n v="1"/>
    <s v="Guatemala "/>
    <s v="Guatemala "/>
    <s v="Parque Central y comunidades aledañas"/>
    <d v="2018-04-21T00:00:00"/>
    <d v="2018-04-2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Miriam Santizo"/>
    <s v="N/A"/>
    <s v="n/a"/>
    <s v="N/A"/>
    <s v="Se cancela debido a que no autorizaron los buses"/>
  </r>
  <r>
    <n v="75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53"/>
    <s v="Promover la convivencia pacifica en los Centros Preventivos por medio del deporte y la recreación"/>
    <n v="1"/>
    <n v="0"/>
    <s v="N/A"/>
    <n v="1"/>
    <n v="0"/>
    <s v="Guatemala "/>
    <s v="Guatemala "/>
    <s v="Centro Preventivo"/>
    <d v="2018-04-23T00:00:00"/>
    <d v="2018-04-23T00:00:00"/>
    <n v="0"/>
    <n v="0"/>
    <n v="0"/>
    <n v="0"/>
    <n v="0"/>
    <n v="0"/>
    <n v="0"/>
    <n v="0"/>
    <n v="0"/>
    <n v="0"/>
    <n v="0"/>
    <n v="10"/>
    <n v="0"/>
    <n v="0"/>
    <n v="0"/>
    <n v="0"/>
    <n v="0"/>
    <n v="25"/>
    <n v="0"/>
    <n v="35"/>
    <n v="0"/>
    <n v="35"/>
    <n v="5"/>
    <n v="0"/>
    <n v="0"/>
    <n v="0"/>
    <n v="0"/>
    <n v="0"/>
    <n v="30"/>
    <n v="0"/>
    <n v="35"/>
    <n v="0"/>
    <n v="35"/>
    <n v="0"/>
    <n v="0"/>
    <n v="0"/>
    <n v="0"/>
    <n v="0"/>
    <n v="0"/>
    <n v="0"/>
    <n v="0"/>
    <n v="0"/>
    <n v="0"/>
    <n v="0"/>
    <n v="70"/>
    <n v="0"/>
    <n v="70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N/A"/>
    <s v="Se beneficiaron niños, jóvenes y adultos vulnerables con actividades deportivas y recreativas"/>
    <s v="N/A"/>
    <s v="Sin Observaciones"/>
  </r>
  <r>
    <n v="76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54"/>
    <s v="Promover la convivencia pacifica en los Centros Preventivos por medio del deporte y la recreación"/>
    <n v="1"/>
    <n v="0"/>
    <s v="N/A"/>
    <n v="1"/>
    <n v="0"/>
    <s v="Guatemala "/>
    <s v="Guatemala "/>
    <s v="Centro Preventivo"/>
    <d v="2018-04-23T00:00:00"/>
    <d v="2018-04-23T00:00:00"/>
    <n v="0"/>
    <n v="0"/>
    <n v="0"/>
    <n v="0"/>
    <n v="0"/>
    <n v="0"/>
    <n v="0"/>
    <n v="0"/>
    <n v="0"/>
    <n v="0"/>
    <n v="0"/>
    <n v="0"/>
    <n v="15"/>
    <n v="0"/>
    <n v="0"/>
    <n v="0"/>
    <n v="0"/>
    <n v="0"/>
    <n v="22"/>
    <n v="0"/>
    <n v="37"/>
    <n v="37"/>
    <n v="0"/>
    <n v="18"/>
    <n v="0"/>
    <n v="0"/>
    <n v="0"/>
    <n v="0"/>
    <n v="0"/>
    <n v="40"/>
    <n v="0"/>
    <n v="58"/>
    <n v="58"/>
    <n v="0"/>
    <n v="0"/>
    <n v="0"/>
    <n v="0"/>
    <n v="0"/>
    <n v="0"/>
    <n v="0"/>
    <n v="0"/>
    <n v="0"/>
    <n v="0"/>
    <n v="0"/>
    <n v="0"/>
    <n v="95"/>
    <n v="95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Centro Penitenciario"/>
    <s v="Se beneficiaron adultos en el centro penitenciario con actividades deportivas y recreativas"/>
    <s v="N/A"/>
    <s v="Sin Observaciones"/>
  </r>
  <r>
    <n v="77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49"/>
    <s v="Promover la convivencia pacifica en los Centros Preventivos por medio del deporte y la recreación"/>
    <n v="1"/>
    <n v="0"/>
    <s v="N/A"/>
    <n v="1"/>
    <n v="0"/>
    <s v="Jutiapa"/>
    <s v="Santa Catarina Mita"/>
    <s v="Centro Preventivo"/>
    <d v="2018-04-24T00:00:00"/>
    <d v="2018-04-24T00:00:00"/>
    <n v="0"/>
    <n v="0"/>
    <n v="0"/>
    <n v="0"/>
    <n v="0"/>
    <n v="0"/>
    <n v="0"/>
    <n v="0"/>
    <n v="0"/>
    <n v="0"/>
    <n v="0"/>
    <n v="120"/>
    <n v="0"/>
    <n v="0"/>
    <n v="0"/>
    <n v="0"/>
    <n v="0"/>
    <n v="150"/>
    <n v="0"/>
    <n v="270"/>
    <n v="0"/>
    <n v="270"/>
    <n v="96"/>
    <n v="0"/>
    <n v="0"/>
    <n v="0"/>
    <n v="0"/>
    <n v="0"/>
    <n v="34"/>
    <n v="0"/>
    <n v="130"/>
    <n v="0"/>
    <n v="130"/>
    <n v="0"/>
    <n v="0"/>
    <n v="0"/>
    <n v="0"/>
    <n v="0"/>
    <n v="0"/>
    <n v="0"/>
    <n v="0"/>
    <n v="0"/>
    <n v="0"/>
    <n v="0"/>
    <n v="400"/>
    <n v="0"/>
    <n v="400"/>
    <n v="2"/>
    <n v="0"/>
    <n v="4"/>
    <n v="3360"/>
    <n v="0"/>
    <n v="3360"/>
    <n v="125"/>
    <s v="Inflables, Lazos grandes, pintacaritas y globoflexia"/>
    <s v="n/a"/>
    <s v="n/a"/>
    <s v="n/a"/>
    <s v="n/a"/>
    <s v="n/a"/>
    <s v="Miriam Santizo"/>
    <s v="Centro Penitenciario"/>
    <s v="Se beneficiaron adultos en el centro penitenciario con actividades deportivas y recreativas"/>
    <s v="N/A"/>
    <s v="Sin Observaciones"/>
  </r>
  <r>
    <n v="78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50"/>
    <s v="Promover la convivencia pacifica en los Centros Preventivos por medio del deporte y la recreación"/>
    <n v="1"/>
    <n v="0"/>
    <s v="N/A"/>
    <n v="1"/>
    <n v="0"/>
    <s v="Guatemala "/>
    <s v="Guatemala "/>
    <s v="Centro Preventivo"/>
    <d v="2018-04-24T00:00:00"/>
    <d v="2018-04-24T00:00:00"/>
    <n v="0"/>
    <n v="0"/>
    <n v="0"/>
    <n v="0"/>
    <n v="0"/>
    <n v="0"/>
    <n v="0"/>
    <n v="0"/>
    <n v="0"/>
    <n v="0"/>
    <n v="0"/>
    <n v="0"/>
    <n v="12"/>
    <n v="0"/>
    <n v="0"/>
    <n v="0"/>
    <n v="0"/>
    <n v="0"/>
    <n v="19"/>
    <n v="0"/>
    <n v="31"/>
    <n v="31"/>
    <n v="0"/>
    <n v="10"/>
    <n v="0"/>
    <n v="0"/>
    <n v="0"/>
    <n v="0"/>
    <n v="0"/>
    <n v="59"/>
    <n v="0"/>
    <n v="69"/>
    <n v="69"/>
    <n v="0"/>
    <n v="0"/>
    <n v="0"/>
    <n v="0"/>
    <n v="0"/>
    <n v="0"/>
    <n v="0"/>
    <n v="0"/>
    <n v="0"/>
    <n v="0"/>
    <n v="0"/>
    <n v="0"/>
    <n v="100"/>
    <n v="100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Centro Penitenciario"/>
    <s v="Se beneficiaron niños, jóvenes y adultos vulnerables con actividades deportivas y recreativas"/>
    <s v="N/A"/>
    <s v="Sin Observaciones"/>
  </r>
  <r>
    <n v="79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55"/>
    <s v="Promover la convivencia pacifica en los Centros Preventivos por medio del deporte y la recreación"/>
    <n v="1"/>
    <n v="0"/>
    <s v="N/A"/>
    <n v="1"/>
    <n v="0"/>
    <s v="Guatemala "/>
    <s v="Guatemala "/>
    <s v="Centro Preventivo"/>
    <d v="2018-04-25T00:00:00"/>
    <d v="2018-04-25T00:00:00"/>
    <n v="10"/>
    <n v="0"/>
    <n v="0"/>
    <n v="0"/>
    <n v="0"/>
    <n v="0"/>
    <n v="15"/>
    <n v="0"/>
    <n v="25"/>
    <n v="0"/>
    <n v="25"/>
    <n v="13"/>
    <n v="0"/>
    <n v="0"/>
    <n v="0"/>
    <n v="0"/>
    <n v="0"/>
    <n v="22"/>
    <n v="0"/>
    <n v="35"/>
    <n v="0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0"/>
    <n v="60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Centro Penitenciario"/>
    <s v="Se beneficiaron niños, jóvenes y adultos vulnerables con actividades deportivas y recreativas"/>
    <s v="N/A"/>
    <s v="Sin Observaciones"/>
  </r>
  <r>
    <n v="80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56"/>
    <s v="Promover la convivencia pacifica en los Centros Preventivos por medio del deporte y la recreación"/>
    <n v="1"/>
    <n v="0"/>
    <s v="N/A"/>
    <n v="1"/>
    <n v="0"/>
    <s v="Guatemala "/>
    <s v="Guatemala "/>
    <s v="Centro Preventivo"/>
    <d v="2018-04-25T00:00:00"/>
    <d v="2018-04-25T00:00:00"/>
    <n v="0"/>
    <n v="12"/>
    <n v="0"/>
    <n v="0"/>
    <n v="0"/>
    <n v="0"/>
    <n v="0"/>
    <n v="22"/>
    <n v="0"/>
    <n v="34"/>
    <n v="34"/>
    <n v="0"/>
    <n v="4"/>
    <n v="0"/>
    <n v="0"/>
    <n v="0"/>
    <n v="0"/>
    <n v="0"/>
    <n v="27"/>
    <n v="0"/>
    <n v="31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"/>
    <n v="65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Centro Penitenciario"/>
    <s v="Se beneficiaron niños, jóvenes y adultos vulnerables con actividades deportivas y recreativas"/>
    <s v="N/A"/>
    <s v="Sin Observaciones"/>
  </r>
  <r>
    <n v="81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57"/>
    <s v="Promover la convivencia pacifica en las comunidades por medio del deporte y la recreación"/>
    <n v="1"/>
    <n v="0"/>
    <s v="N/A"/>
    <n v="1"/>
    <n v="0"/>
    <s v="Jutiapa"/>
    <s v="Santa Catarina Mita"/>
    <s v="Parque Central de El Progreso"/>
    <d v="2018-04-27T00:00:00"/>
    <d v="2018-04-27T00:00:00"/>
    <n v="5"/>
    <n v="8"/>
    <n v="0"/>
    <n v="0"/>
    <n v="0"/>
    <n v="0"/>
    <n v="10"/>
    <n v="6"/>
    <n v="15"/>
    <n v="14"/>
    <n v="29"/>
    <n v="15"/>
    <n v="9"/>
    <n v="0"/>
    <n v="0"/>
    <n v="0"/>
    <n v="0"/>
    <n v="8"/>
    <n v="7"/>
    <n v="23"/>
    <n v="16"/>
    <n v="39"/>
    <n v="6"/>
    <n v="7"/>
    <n v="0"/>
    <n v="0"/>
    <n v="0"/>
    <n v="0"/>
    <n v="10"/>
    <n v="9"/>
    <n v="16"/>
    <n v="16"/>
    <n v="32"/>
    <n v="0"/>
    <n v="0"/>
    <n v="0"/>
    <n v="0"/>
    <n v="0"/>
    <n v="0"/>
    <n v="0"/>
    <n v="0"/>
    <n v="0"/>
    <n v="0"/>
    <n v="0"/>
    <n v="54"/>
    <n v="46"/>
    <n v="100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Municipalidad "/>
    <s v="Se beneficiaron adultos en el centro penitenciario con actividades deportivas y recreativas"/>
    <s v="N/A"/>
    <s v="Sin Observaciones"/>
  </r>
  <r>
    <n v="82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58"/>
    <s v="Promover la convivencia pacifica en los Centros Preventivos por medio del deporte y la recreación"/>
    <n v="1"/>
    <n v="0"/>
    <s v="N/A"/>
    <n v="1"/>
    <n v="0"/>
    <s v="Guatemala "/>
    <s v="Guatemala "/>
    <s v="Centros Preventivos de detención para hombres y mujeres zona  18 col. Atlántida. Centros de Rehabilitación y Desintoxicación "/>
    <d v="2018-04-27T00:00:00"/>
    <d v="2018-04-27T00:00:00"/>
    <n v="0"/>
    <n v="0"/>
    <n v="0"/>
    <n v="0"/>
    <n v="0"/>
    <n v="0"/>
    <n v="0"/>
    <n v="0"/>
    <n v="0"/>
    <n v="0"/>
    <n v="0"/>
    <n v="0"/>
    <n v="26"/>
    <n v="0"/>
    <n v="0"/>
    <n v="0"/>
    <n v="0"/>
    <n v="0"/>
    <n v="28"/>
    <n v="0"/>
    <n v="54"/>
    <n v="54"/>
    <n v="0"/>
    <n v="27"/>
    <n v="0"/>
    <n v="0"/>
    <n v="0"/>
    <n v="0"/>
    <n v="0"/>
    <n v="44"/>
    <n v="0"/>
    <n v="71"/>
    <n v="71"/>
    <n v="0"/>
    <n v="0"/>
    <n v="0"/>
    <n v="0"/>
    <n v="0"/>
    <n v="0"/>
    <n v="0"/>
    <n v="0"/>
    <n v="0"/>
    <n v="0"/>
    <n v="0"/>
    <n v="0"/>
    <n v="125"/>
    <n v="125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Sistema Penitenciario"/>
    <s v="Se beneficiaron niños, jóvenes y adultos vulnerables con actividades deportivas y recreativas"/>
    <s v="N/A"/>
    <s v="Sin Observaciones"/>
  </r>
  <r>
    <n v="83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59"/>
    <s v="Promover la convivencia pacifica en los Centros Preventivos por medio del deporte y la recreación"/>
    <n v="1"/>
    <n v="0"/>
    <s v="N/A"/>
    <n v="1"/>
    <n v="0"/>
    <s v="Guatemala "/>
    <s v="Guatemala "/>
    <s v="Centros Preventivos de detención para hombres y mujeres zona  18 col. Atlántida. Centros de Rehabilitación y Desintoxicación "/>
    <d v="2018-04-27T00:00:00"/>
    <d v="2018-04-27T00:00:00"/>
    <n v="0"/>
    <n v="0"/>
    <n v="0"/>
    <n v="0"/>
    <n v="0"/>
    <n v="0"/>
    <n v="0"/>
    <n v="0"/>
    <n v="0"/>
    <n v="0"/>
    <n v="0"/>
    <n v="35"/>
    <n v="0"/>
    <n v="0"/>
    <n v="0"/>
    <n v="0"/>
    <n v="0"/>
    <n v="16"/>
    <n v="0"/>
    <n v="51"/>
    <n v="0"/>
    <n v="51"/>
    <n v="23"/>
    <n v="0"/>
    <n v="0"/>
    <n v="0"/>
    <n v="0"/>
    <n v="0"/>
    <n v="46"/>
    <n v="0"/>
    <n v="69"/>
    <n v="0"/>
    <n v="69"/>
    <n v="0"/>
    <n v="0"/>
    <n v="0"/>
    <n v="0"/>
    <n v="0"/>
    <n v="0"/>
    <n v="0"/>
    <n v="0"/>
    <n v="0"/>
    <n v="0"/>
    <n v="0"/>
    <n v="120"/>
    <n v="0"/>
    <n v="120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Sistema Penitenciario"/>
    <s v="Se beneficiaron niños, jóvenes y adultos vulnerables con actividades deportivas y recreativas"/>
    <s v="N/A"/>
    <s v="Sin Observaciones"/>
  </r>
  <r>
    <n v="85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0"/>
    <s v="Promover la convivencia pacifica en las comunidades por medio del deporte y la recreación"/>
    <n v="0"/>
    <n v="1"/>
    <s v="PASE/JPS/AVMB/055-2018/va     Gestión 2018-785"/>
    <n v="1"/>
    <n v="0"/>
    <s v="Sacatepéquez"/>
    <s v="San Bartolomé Milpas Altas"/>
    <s v="Municipalidad"/>
    <d v="2018-05-02T00:00:00"/>
    <d v="2018-05-02T00:00:00"/>
    <n v="0"/>
    <n v="0"/>
    <n v="0"/>
    <n v="0"/>
    <n v="0"/>
    <n v="0"/>
    <n v="0"/>
    <n v="0"/>
    <n v="0"/>
    <n v="0"/>
    <n v="0"/>
    <n v="32"/>
    <n v="35"/>
    <n v="0"/>
    <n v="0"/>
    <n v="0"/>
    <n v="0"/>
    <n v="35"/>
    <n v="32"/>
    <n v="67"/>
    <n v="67"/>
    <n v="134"/>
    <n v="5"/>
    <n v="2"/>
    <n v="0"/>
    <n v="0"/>
    <n v="0"/>
    <n v="0"/>
    <n v="7"/>
    <n v="2"/>
    <n v="12"/>
    <n v="4"/>
    <n v="16"/>
    <n v="0"/>
    <n v="0"/>
    <n v="0"/>
    <n v="0"/>
    <n v="0"/>
    <n v="0"/>
    <n v="0"/>
    <n v="0"/>
    <n v="0"/>
    <n v="0"/>
    <n v="0"/>
    <n v="79"/>
    <n v="71"/>
    <n v="150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N/A"/>
    <s v="Se beneficiaron niños, jóvenes y adultos vulnerables con actividades deportivas y recreativas"/>
    <s v="N/A"/>
    <s v="Sin Observaciones"/>
  </r>
  <r>
    <n v="88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1"/>
    <s v="Promover la convivencia pacifica en los Centros Preventivos por medio del deporte y la recreación"/>
    <n v="1"/>
    <n v="0"/>
    <s v="N/A"/>
    <n v="1"/>
    <n v="0"/>
    <s v="Guatemala "/>
    <s v="Guatemala "/>
    <s v="Parque Central y comunidades Aledañas"/>
    <d v="2018-05-04T00:00:00"/>
    <d v="2018-05-04T00:00:00"/>
    <n v="19"/>
    <n v="24"/>
    <n v="0"/>
    <n v="0"/>
    <n v="0"/>
    <n v="0"/>
    <n v="15"/>
    <n v="12"/>
    <n v="34"/>
    <n v="36"/>
    <n v="70"/>
    <n v="10"/>
    <n v="9"/>
    <n v="0"/>
    <n v="0"/>
    <n v="0"/>
    <n v="0"/>
    <n v="11"/>
    <n v="5"/>
    <n v="21"/>
    <n v="14"/>
    <n v="35"/>
    <n v="20"/>
    <n v="5"/>
    <n v="0"/>
    <n v="0"/>
    <n v="0"/>
    <n v="0"/>
    <n v="10"/>
    <n v="10"/>
    <n v="30"/>
    <n v="15"/>
    <n v="45"/>
    <n v="0"/>
    <n v="0"/>
    <n v="0"/>
    <n v="0"/>
    <n v="0"/>
    <n v="0"/>
    <n v="0"/>
    <n v="0"/>
    <n v="0"/>
    <n v="0"/>
    <n v="0"/>
    <n v="85"/>
    <n v="65"/>
    <n v="150"/>
    <n v="0"/>
    <n v="0"/>
    <n v="0"/>
    <n v="0"/>
    <n v="0"/>
    <n v="0"/>
    <n v="0"/>
    <s v="Inflables, Lazos grandes, pintacaritas y globoflexia"/>
    <s v="n/a"/>
    <s v="n/a"/>
    <s v="n/a"/>
    <s v="n/a"/>
    <s v="n/a"/>
    <s v="Miriam Santizo"/>
    <s v="Sistema Penitenciario"/>
    <s v="Se beneficiaron niños, jóvenes y adultos vulnerables con actividades deportivas y recreativas"/>
    <s v="N/A"/>
    <s v="Sin Observaciones"/>
  </r>
  <r>
    <n v="89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2"/>
    <s v="Promover la convivencia pacifica en los Centros Preventivos por medio del deporte y la recreación"/>
    <n v="1"/>
    <n v="0"/>
    <s v="N/A"/>
    <n v="1"/>
    <n v="0"/>
    <s v="Guatemala "/>
    <s v="Guatemala "/>
    <s v="Parque Central y comunidades Aledañas"/>
    <d v="2018-05-04T00:00:00"/>
    <d v="2018-05-04T00:00:00"/>
    <n v="25"/>
    <n v="10"/>
    <n v="0"/>
    <n v="0"/>
    <n v="0"/>
    <n v="0"/>
    <n v="10"/>
    <n v="9"/>
    <n v="35"/>
    <n v="19"/>
    <n v="54"/>
    <n v="9"/>
    <n v="10"/>
    <n v="0"/>
    <n v="0"/>
    <n v="0"/>
    <n v="0"/>
    <n v="7"/>
    <n v="5"/>
    <n v="16"/>
    <n v="15"/>
    <n v="31"/>
    <n v="12"/>
    <n v="10"/>
    <n v="0"/>
    <n v="0"/>
    <n v="0"/>
    <n v="0"/>
    <n v="5"/>
    <n v="9"/>
    <n v="17"/>
    <n v="19"/>
    <n v="36"/>
    <n v="0"/>
    <n v="0"/>
    <n v="0"/>
    <n v="0"/>
    <n v="0"/>
    <n v="0"/>
    <n v="0"/>
    <n v="0"/>
    <n v="0"/>
    <n v="0"/>
    <n v="0"/>
    <n v="68"/>
    <n v="53"/>
    <n v="121"/>
    <n v="0"/>
    <n v="0"/>
    <n v="0"/>
    <n v="0"/>
    <n v="0"/>
    <n v="0"/>
    <n v="0"/>
    <s v="Inflables, Lazos grandes, pintacaritas y globoflexia"/>
    <s v="n/a"/>
    <s v="n/a"/>
    <s v="n/a"/>
    <s v="n/a"/>
    <s v="n/a"/>
    <s v="Miriam Santizo"/>
    <s v="Municipalidad "/>
    <s v="Se beneficiaron niños, jóvenes y adultos vulnerables con actividades deportivas y recreativas"/>
    <s v="N/A"/>
    <s v="Sin Observaciones"/>
  </r>
  <r>
    <n v="90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3"/>
    <s v="Promover la convivencia pacifica en los Centros Preventivos por medio del deporte y la recreación"/>
    <n v="0"/>
    <n v="1"/>
    <s v="PASE/JPS/AVMB/084-2018/ea     Gestión 2018-1010"/>
    <n v="1"/>
    <n v="0"/>
    <s v="Guatemala"/>
    <s v="Amatitlán"/>
    <s v="Parque Central y comunidades Aledañas"/>
    <d v="2018-05-04T00:00:00"/>
    <d v="2018-05-04T00:00:00"/>
    <n v="9"/>
    <n v="2"/>
    <n v="0"/>
    <n v="0"/>
    <n v="0"/>
    <n v="0"/>
    <n v="9"/>
    <n v="5"/>
    <n v="18"/>
    <n v="7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7"/>
    <n v="25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Centro Penitenciario"/>
    <s v="Se beneficiaron niños, jóvenes y adultos vulnerables con actividades deportivas y recreativas"/>
    <s v="N/A"/>
    <s v="Sin Observaciones"/>
  </r>
  <r>
    <n v="91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3"/>
    <s v="Promover la convivencia pacifica en los Centros Preventivos por medio del deporte y la recreación"/>
    <n v="0"/>
    <n v="1"/>
    <s v="PASE/JPS/AVMB/084-2018/ea     Gestión 2018-1011"/>
    <n v="1"/>
    <n v="0"/>
    <s v="Guatemala"/>
    <s v="Amatitlán"/>
    <s v="Parque Central y comunidades Aledañas"/>
    <d v="2018-05-05T00:00:00"/>
    <d v="2018-05-05T00:00:00"/>
    <n v="7"/>
    <n v="9"/>
    <n v="0"/>
    <n v="0"/>
    <n v="0"/>
    <n v="0"/>
    <n v="6"/>
    <n v="3"/>
    <n v="13"/>
    <n v="12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12"/>
    <n v="25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Centro Penitenciario"/>
    <s v="Se beneficiaron niños, jóvenes y adultos vulnerables con actividades deportivas y recreativas"/>
    <s v="N/A"/>
    <s v="Sin Observaciones"/>
  </r>
  <r>
    <n v="92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3"/>
    <s v="Promover la convivencia pacifica en los Centros Preventivos por medio del deporte y la recreación"/>
    <n v="0"/>
    <n v="1"/>
    <s v="PASE/JPS/AVMB/084-2018/ea     Gestión 2018-1012"/>
    <n v="1"/>
    <n v="0"/>
    <s v="Guatemala"/>
    <s v="Amatitlán"/>
    <s v="Parque Central y comunidades Aledañas"/>
    <d v="2018-05-06T00:00:00"/>
    <d v="2018-05-06T00:00:00"/>
    <n v="6"/>
    <n v="8"/>
    <n v="0"/>
    <n v="0"/>
    <n v="0"/>
    <n v="0"/>
    <n v="8"/>
    <n v="3"/>
    <n v="14"/>
    <n v="11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"/>
    <n v="11"/>
    <n v="25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Centro Penitenciario"/>
    <s v="Se beneficiaron niños, jóvenes y adultos vulnerables con actividades deportivas y recreativas"/>
    <s v="N/A"/>
    <s v="Sin Observaciones"/>
  </r>
  <r>
    <n v="93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4"/>
    <s v="Promover la convivencia pacifica en las comunidades por medio del deporte y la recreación"/>
    <n v="1"/>
    <n v="0"/>
    <s v="N/A"/>
    <n v="1"/>
    <n v="0"/>
    <s v="Quetzaltenango"/>
    <s v="Quetzaltenango"/>
    <s v="Parque Central y comunidades Aledañas"/>
    <d v="2018-05-07T00:00:00"/>
    <d v="2018-05-07T00:00:00"/>
    <n v="10"/>
    <n v="15"/>
    <n v="0"/>
    <n v="0"/>
    <n v="0"/>
    <n v="0"/>
    <n v="22"/>
    <n v="24"/>
    <n v="32"/>
    <n v="39"/>
    <n v="71"/>
    <n v="15"/>
    <n v="29"/>
    <n v="0"/>
    <n v="0"/>
    <n v="0"/>
    <n v="0"/>
    <n v="14"/>
    <n v="17"/>
    <n v="29"/>
    <n v="46"/>
    <n v="75"/>
    <n v="15"/>
    <n v="10"/>
    <n v="0"/>
    <n v="0"/>
    <n v="0"/>
    <n v="0"/>
    <n v="12"/>
    <n v="17"/>
    <n v="27"/>
    <n v="27"/>
    <n v="54"/>
    <n v="0"/>
    <n v="0"/>
    <n v="0"/>
    <n v="0"/>
    <n v="0"/>
    <n v="0"/>
    <n v="0"/>
    <n v="0"/>
    <n v="0"/>
    <n v="0"/>
    <n v="0"/>
    <n v="88"/>
    <n v="112"/>
    <n v="200"/>
    <n v="2"/>
    <n v="1"/>
    <n v="7"/>
    <n v="5880"/>
    <n v="2940"/>
    <n v="8820"/>
    <n v="0"/>
    <s v="Inflables, Lazos grandes, pintacaritas y globoflexia"/>
    <s v="n/a"/>
    <s v="n/a"/>
    <s v="n/a"/>
    <s v="n/a"/>
    <s v="n/a"/>
    <s v="Miriam Santizo"/>
    <s v="N/A"/>
    <s v="Se beneficiaron niños, jóvenes y adultos vulnerables con actividades deportivas y recreativas"/>
    <s v="N/A"/>
    <s v="Sin Observaciones"/>
  </r>
  <r>
    <n v="94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5"/>
    <s v="Promover la convivencia pacifica en los Centros Preventivos por medio del deporte y la recreación"/>
    <n v="0"/>
    <n v="1"/>
    <s v="PASE/JPS/PESDL/042-2018/ea     Gestión 2018-822"/>
    <n v="1"/>
    <n v="0"/>
    <s v="Quetzaltenango"/>
    <s v="Coatepeque"/>
    <s v="SVET"/>
    <d v="2018-05-07T00:00:00"/>
    <d v="2018-05-07T00:00:00"/>
    <n v="5"/>
    <n v="7"/>
    <n v="0"/>
    <n v="0"/>
    <n v="0"/>
    <n v="0"/>
    <n v="7"/>
    <n v="9"/>
    <n v="12"/>
    <n v="16"/>
    <n v="28"/>
    <n v="3"/>
    <n v="7"/>
    <n v="0"/>
    <n v="0"/>
    <n v="0"/>
    <n v="0"/>
    <n v="5"/>
    <n v="7"/>
    <n v="8"/>
    <n v="14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30"/>
    <n v="50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Centro Penitenciario"/>
    <s v="Se beneficiaron niños, jóvenes y adultos vulnerables con actividades deportivas y recreativas"/>
    <s v="N/A"/>
    <s v="Sin Observaciones"/>
  </r>
  <r>
    <n v="96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4"/>
    <s v="Promover la convivencia pacifica en los Centros Preventivos por medio del deporte y la recreación"/>
    <n v="1"/>
    <n v="0"/>
    <s v="N/A"/>
    <n v="1"/>
    <n v="0"/>
    <s v="Suchitepéquez"/>
    <s v="Mazatenango"/>
    <s v="Parque Central y comunidades Aledañas"/>
    <d v="2018-05-08T00:00:00"/>
    <d v="2018-05-08T00:00:00"/>
    <n v="15"/>
    <n v="17"/>
    <n v="0"/>
    <n v="0"/>
    <n v="0"/>
    <n v="0"/>
    <n v="22"/>
    <n v="10"/>
    <n v="37"/>
    <n v="27"/>
    <n v="64"/>
    <n v="25"/>
    <n v="30"/>
    <n v="0"/>
    <n v="0"/>
    <n v="0"/>
    <n v="0"/>
    <n v="35"/>
    <n v="25"/>
    <n v="60"/>
    <n v="55"/>
    <n v="115"/>
    <n v="15"/>
    <n v="17"/>
    <n v="0"/>
    <n v="0"/>
    <n v="0"/>
    <n v="0"/>
    <n v="44"/>
    <n v="35"/>
    <n v="59"/>
    <n v="52"/>
    <n v="111"/>
    <n v="7"/>
    <n v="3"/>
    <n v="0"/>
    <n v="0"/>
    <n v="0"/>
    <n v="0"/>
    <n v="0"/>
    <n v="0"/>
    <n v="7"/>
    <n v="3"/>
    <n v="10"/>
    <n v="163"/>
    <n v="137"/>
    <n v="300"/>
    <n v="3"/>
    <n v="0"/>
    <n v="8"/>
    <n v="10080"/>
    <n v="0"/>
    <n v="10080"/>
    <n v="125"/>
    <s v="Inflables, Lazos grandes, pintacaritas y globoflexia"/>
    <s v="n/a"/>
    <s v="n/a"/>
    <s v="n/a"/>
    <s v="n/a"/>
    <s v="n/a"/>
    <s v="Miriam Santizo"/>
    <s v="N/A"/>
    <s v="Se beneficiaron adultos en el centro penitenciario con actividades deportivas y recreativas"/>
    <s v="N/A"/>
    <s v="Sin Observaciones"/>
  </r>
  <r>
    <n v="97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6"/>
    <s v="Promover la convivencia pacifica en los Centros Preventivos por medio del deporte y la recreación"/>
    <n v="0"/>
    <n v="1"/>
    <s v="PASE/JPS/AVMB/110-2018/     Gestión 2018-1163"/>
    <n v="1"/>
    <n v="0"/>
    <s v="Guatemala"/>
    <s v="Guatemala"/>
    <s v="Asentamiento 19 de mayo, zona 6"/>
    <d v="2018-05-08T00:00:00"/>
    <d v="2018-05-08T00:00:00"/>
    <n v="17"/>
    <n v="19"/>
    <n v="0"/>
    <n v="0"/>
    <n v="0"/>
    <n v="0"/>
    <n v="25"/>
    <n v="24"/>
    <n v="42"/>
    <n v="43"/>
    <n v="85"/>
    <n v="12"/>
    <n v="10"/>
    <n v="0"/>
    <n v="0"/>
    <n v="0"/>
    <n v="0"/>
    <n v="15"/>
    <n v="12"/>
    <n v="27"/>
    <n v="22"/>
    <n v="49"/>
    <n v="6"/>
    <n v="9"/>
    <n v="0"/>
    <n v="0"/>
    <n v="0"/>
    <n v="0"/>
    <n v="1"/>
    <n v="0"/>
    <n v="7"/>
    <n v="9"/>
    <n v="16"/>
    <n v="0"/>
    <n v="0"/>
    <n v="0"/>
    <n v="0"/>
    <n v="0"/>
    <n v="0"/>
    <n v="0"/>
    <n v="0"/>
    <n v="0"/>
    <n v="0"/>
    <n v="0"/>
    <n v="76"/>
    <n v="74"/>
    <n v="150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Centro Penitenciario"/>
    <s v="Se beneficiaron niños, jóvenes y adultos vulnerables con actividades deportivas y recreativas"/>
    <s v="N/A"/>
    <s v="Sin Observaciones"/>
  </r>
  <r>
    <n v="100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2"/>
    <s v="Promover la convivencia pacifica en los Centros Preventivos por medio del deporte y la recreación"/>
    <n v="1"/>
    <n v="0"/>
    <s v="N/A"/>
    <n v="1"/>
    <n v="0"/>
    <s v="Suchitepéquez"/>
    <s v="Santo Tomas la Unión"/>
    <s v="Parque Central y comunidades Aledañas"/>
    <d v="2018-05-09T00:00:00"/>
    <d v="2018-05-09T00:00:00"/>
    <n v="10"/>
    <n v="17"/>
    <n v="0"/>
    <n v="0"/>
    <n v="0"/>
    <n v="0"/>
    <n v="20"/>
    <n v="12"/>
    <n v="30"/>
    <n v="29"/>
    <n v="59"/>
    <n v="10"/>
    <n v="12"/>
    <n v="0"/>
    <n v="0"/>
    <n v="0"/>
    <n v="0"/>
    <n v="7"/>
    <n v="8"/>
    <n v="17"/>
    <n v="20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"/>
    <n v="49"/>
    <n v="96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Centro Penitenciario"/>
    <s v="Se beneficiaron niños, jóvenes y adultos vulnerables con actividades deportivas y recreativas"/>
    <s v="N/A"/>
    <s v="Sin Observaciones"/>
  </r>
  <r>
    <n v="101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1"/>
    <s v="Promover la convivencia pacifica en los Centros Preventivos por medio del deporte y la recreación"/>
    <n v="1"/>
    <n v="0"/>
    <s v="N/A"/>
    <n v="1"/>
    <n v="0"/>
    <s v="Suchitepéquez"/>
    <s v="Santo Tomas la Unión"/>
    <s v="Parque Central y comunidades Aledañas"/>
    <d v="2018-05-09T00:00:00"/>
    <d v="2018-05-09T00:00:00"/>
    <n v="29"/>
    <n v="30"/>
    <n v="0"/>
    <n v="0"/>
    <n v="0"/>
    <n v="0"/>
    <n v="23"/>
    <n v="19"/>
    <n v="52"/>
    <n v="49"/>
    <n v="101"/>
    <n v="25"/>
    <n v="30"/>
    <n v="0"/>
    <n v="0"/>
    <n v="0"/>
    <n v="0"/>
    <n v="24"/>
    <n v="21"/>
    <n v="49"/>
    <n v="51"/>
    <n v="100"/>
    <n v="32"/>
    <n v="21"/>
    <n v="0"/>
    <n v="0"/>
    <n v="0"/>
    <n v="0"/>
    <n v="17"/>
    <n v="29"/>
    <n v="49"/>
    <n v="50"/>
    <n v="99"/>
    <n v="0"/>
    <n v="0"/>
    <n v="0"/>
    <n v="0"/>
    <n v="0"/>
    <n v="0"/>
    <n v="0"/>
    <n v="0"/>
    <n v="0"/>
    <n v="0"/>
    <n v="0"/>
    <n v="150"/>
    <n v="150"/>
    <n v="300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Centro Penitenciario"/>
    <s v="Se beneficiaron niños, jóvenes y adultos vulnerables con actividades deportivas y recreativas"/>
    <s v="N/A"/>
    <s v="Sin Observaciones"/>
  </r>
  <r>
    <n v="102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1"/>
    <s v="Promover la convivencia pacifica en los Centros Preventivos por medio del deporte y la recreación"/>
    <n v="1"/>
    <n v="0"/>
    <s v="N/A"/>
    <n v="1"/>
    <n v="0"/>
    <s v="Suchitepéquez"/>
    <s v="Río Bravo"/>
    <s v="Parque Central y comunidades Aledañas"/>
    <d v="2018-05-10T00:00:00"/>
    <d v="2018-05-10T00:00:00"/>
    <n v="65"/>
    <n v="62"/>
    <n v="0"/>
    <n v="0"/>
    <n v="0"/>
    <n v="0"/>
    <n v="40"/>
    <n v="32"/>
    <n v="105"/>
    <n v="94"/>
    <n v="199"/>
    <n v="17"/>
    <n v="29"/>
    <n v="0"/>
    <n v="0"/>
    <n v="33"/>
    <n v="32"/>
    <n v="0"/>
    <n v="0"/>
    <n v="50"/>
    <n v="61"/>
    <n v="111"/>
    <n v="12"/>
    <n v="10"/>
    <n v="0"/>
    <n v="0"/>
    <n v="0"/>
    <n v="0"/>
    <n v="8"/>
    <n v="10"/>
    <n v="20"/>
    <n v="20"/>
    <n v="40"/>
    <n v="0"/>
    <n v="0"/>
    <n v="0"/>
    <n v="0"/>
    <n v="0"/>
    <n v="0"/>
    <n v="0"/>
    <n v="0"/>
    <n v="0"/>
    <n v="0"/>
    <n v="0"/>
    <n v="175"/>
    <n v="175"/>
    <n v="350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Centro Penitenciario"/>
    <s v="Se beneficiaron niños, jóvenes y adultos vulnerables con actividades deportivas y recreativas"/>
    <s v="N/A"/>
    <s v="Sin Observaciones"/>
  </r>
  <r>
    <n v="103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2"/>
    <s v="Promover la convivencia pacifica en los Centros Preventivos por medio del deporte y la recreación"/>
    <n v="1"/>
    <n v="0"/>
    <s v="N/A"/>
    <n v="1"/>
    <n v="0"/>
    <s v="Suchitepéquez"/>
    <s v="Río Bravo"/>
    <s v="Parque Central y comunidades Aledañas"/>
    <d v="2018-05-10T00:00:00"/>
    <d v="2018-05-10T00:00:00"/>
    <n v="40"/>
    <n v="32"/>
    <n v="0"/>
    <n v="0"/>
    <n v="0"/>
    <n v="0"/>
    <n v="36"/>
    <n v="21"/>
    <n v="76"/>
    <n v="53"/>
    <n v="129"/>
    <n v="17"/>
    <n v="12"/>
    <n v="0"/>
    <n v="0"/>
    <n v="0"/>
    <n v="0"/>
    <n v="12"/>
    <n v="21"/>
    <n v="29"/>
    <n v="33"/>
    <n v="62"/>
    <n v="30"/>
    <n v="37"/>
    <n v="0"/>
    <n v="0"/>
    <n v="0"/>
    <n v="0"/>
    <n v="22"/>
    <n v="20"/>
    <n v="52"/>
    <n v="57"/>
    <n v="109"/>
    <n v="0"/>
    <n v="0"/>
    <n v="0"/>
    <n v="0"/>
    <n v="0"/>
    <n v="0"/>
    <n v="0"/>
    <n v="0"/>
    <n v="0"/>
    <n v="0"/>
    <n v="0"/>
    <n v="157"/>
    <n v="143"/>
    <n v="300"/>
    <n v="0"/>
    <n v="0"/>
    <n v="0"/>
    <n v="0"/>
    <n v="0"/>
    <n v="0"/>
    <n v="125"/>
    <s v="Inflables, Lazos grandes, pintacaritas y globoflexia"/>
    <s v="n/a"/>
    <s v="n/a"/>
    <s v="n/a"/>
    <s v="n/a"/>
    <s v="n/a"/>
    <s v="Miriam Santizo"/>
    <s v="Centro Penitenciario"/>
    <s v="Se beneficiaron niños, jóvenes y adultos vulnerables con actividades deportivas y recreativas"/>
    <s v="N/A"/>
    <s v="Sin Observaciones"/>
  </r>
  <r>
    <n v="106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2"/>
    <s v="Promover la convivencia pacifica en las comunidades por medio del deporte y la recreación"/>
    <n v="1"/>
    <n v="0"/>
    <s v="N/A"/>
    <n v="1"/>
    <n v="0"/>
    <s v="Suchitepéquez"/>
    <s v="Patulul"/>
    <s v="Parque Central y comunidades Aledañas"/>
    <d v="2018-05-11T00:00:00"/>
    <d v="2018-05-11T00:00:00"/>
    <n v="29"/>
    <n v="33"/>
    <n v="0"/>
    <n v="0"/>
    <n v="0"/>
    <n v="0"/>
    <n v="41"/>
    <n v="58"/>
    <n v="70"/>
    <n v="91"/>
    <n v="161"/>
    <n v="25"/>
    <n v="19"/>
    <n v="0"/>
    <n v="0"/>
    <n v="0"/>
    <n v="0"/>
    <n v="17"/>
    <n v="25"/>
    <n v="42"/>
    <n v="44"/>
    <n v="86"/>
    <n v="17"/>
    <n v="29"/>
    <n v="0"/>
    <n v="0"/>
    <n v="0"/>
    <n v="0"/>
    <n v="15"/>
    <n v="24"/>
    <n v="32"/>
    <n v="53"/>
    <n v="85"/>
    <n v="6"/>
    <n v="5"/>
    <n v="0"/>
    <n v="0"/>
    <n v="0"/>
    <n v="0"/>
    <n v="3"/>
    <n v="4"/>
    <n v="9"/>
    <n v="9"/>
    <n v="18"/>
    <n v="153"/>
    <n v="197"/>
    <n v="350"/>
    <n v="0"/>
    <n v="0"/>
    <n v="0"/>
    <n v="0"/>
    <n v="0"/>
    <n v="0"/>
    <n v="0"/>
    <s v="Inflables, Lazos grandes, pintacaritas y globoflexia"/>
    <s v="n/a"/>
    <s v="n/a"/>
    <s v="n/a"/>
    <s v="n/a"/>
    <s v="n/a"/>
    <s v="Miriam Santizo"/>
    <s v="Municipalidad "/>
    <s v="Se beneficiaron adultos en el centro penitenciario con actividades deportivas y recreativas"/>
    <s v="N/A"/>
    <s v="Viáticos de esta gira ya reportados"/>
  </r>
  <r>
    <n v="107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4"/>
    <s v="Promover la convivencia pacifica en los Centros Preventivos por medio del deporte y la recreación"/>
    <n v="1"/>
    <n v="0"/>
    <s v="N/A"/>
    <n v="1"/>
    <n v="0"/>
    <s v="Chimaltenango"/>
    <s v="Chimaltenango"/>
    <s v="Parque Central y comunidades Aledañas"/>
    <d v="2018-05-11T00:00:00"/>
    <d v="2018-05-11T00:00:00"/>
    <n v="59"/>
    <n v="17"/>
    <n v="0"/>
    <n v="0"/>
    <n v="0"/>
    <n v="0"/>
    <n v="32"/>
    <n v="41"/>
    <n v="91"/>
    <n v="58"/>
    <n v="149"/>
    <n v="10"/>
    <n v="12"/>
    <n v="0"/>
    <n v="0"/>
    <n v="0"/>
    <n v="0"/>
    <n v="10"/>
    <n v="15"/>
    <n v="20"/>
    <n v="27"/>
    <n v="47"/>
    <n v="0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2"/>
    <n v="2"/>
    <n v="4"/>
    <n v="113"/>
    <n v="87"/>
    <n v="200"/>
    <n v="0"/>
    <n v="0"/>
    <n v="0"/>
    <n v="0"/>
    <n v="0"/>
    <n v="0"/>
    <n v="0"/>
    <s v="Inflables, Lazos grandes, pintacaritas y globoflexia"/>
    <s v="n/a"/>
    <s v="n/a"/>
    <s v="n/a"/>
    <s v="n/a"/>
    <s v="n/a"/>
    <s v="Miriam Santizo"/>
    <s v="Sistema Penitenciario"/>
    <s v="Se beneficiaron niños, jóvenes y adultos vulnerables con actividades deportivas y recreativas"/>
    <s v="N/A"/>
    <s v="Sin Observaciones"/>
  </r>
  <r>
    <n v="108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4"/>
    <s v="Promover la convivencia pacifica en los Centros Preventivos por medio del deporte y la recreación"/>
    <n v="1"/>
    <n v="0"/>
    <s v="N/A"/>
    <n v="1"/>
    <n v="0"/>
    <s v="Escuintla"/>
    <s v="Escuintla"/>
    <s v="Parque Central y comunidades Aledañas"/>
    <d v="2018-05-11T00:00:00"/>
    <d v="2018-05-11T00:00:00"/>
    <n v="19"/>
    <n v="0"/>
    <n v="0"/>
    <n v="0"/>
    <n v="0"/>
    <n v="0"/>
    <n v="15"/>
    <n v="0"/>
    <n v="34"/>
    <n v="0"/>
    <n v="34"/>
    <n v="10"/>
    <n v="0"/>
    <n v="0"/>
    <n v="0"/>
    <n v="0"/>
    <n v="0"/>
    <n v="11"/>
    <n v="0"/>
    <n v="21"/>
    <n v="0"/>
    <n v="21"/>
    <n v="20"/>
    <n v="0"/>
    <n v="0"/>
    <n v="0"/>
    <n v="0"/>
    <n v="0"/>
    <n v="10"/>
    <n v="0"/>
    <n v="30"/>
    <n v="0"/>
    <n v="30"/>
    <n v="0"/>
    <n v="0"/>
    <n v="0"/>
    <n v="0"/>
    <n v="0"/>
    <n v="0"/>
    <n v="0"/>
    <n v="0"/>
    <n v="0"/>
    <n v="0"/>
    <n v="0"/>
    <n v="85"/>
    <n v="0"/>
    <n v="85"/>
    <n v="0"/>
    <n v="0"/>
    <n v="0"/>
    <n v="0"/>
    <n v="0"/>
    <n v="0"/>
    <n v="0"/>
    <s v="Inflables, Lazos grandes, pintacaritas y globoflexia"/>
    <s v="n/a"/>
    <s v="n/a"/>
    <s v="n/a"/>
    <s v="n/a"/>
    <s v="n/a"/>
    <s v="Miriam Santizo"/>
    <s v="Sistema Penitenciario"/>
    <s v="Se beneficiaron niños, jóvenes y adultos vulnerables con actividades deportivas y recreativas"/>
    <s v="N/A"/>
    <s v="Sin Observaciones"/>
  </r>
  <r>
    <n v="109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4"/>
    <s v="Promover la convivencia pacifica en los Centros Preventivos por medio del deporte y la recreación"/>
    <n v="1"/>
    <n v="0"/>
    <s v="N/A"/>
    <n v="1"/>
    <n v="0"/>
    <s v="Escuintla"/>
    <s v="Escuintla"/>
    <s v="Parque Central y comunidades Aledañas"/>
    <d v="2018-05-12T00:00:00"/>
    <d v="2018-05-12T00:00:00"/>
    <n v="25"/>
    <n v="0"/>
    <n v="0"/>
    <n v="0"/>
    <n v="0"/>
    <n v="0"/>
    <n v="10"/>
    <n v="0"/>
    <n v="35"/>
    <n v="0"/>
    <n v="35"/>
    <n v="9"/>
    <n v="0"/>
    <n v="0"/>
    <n v="0"/>
    <n v="0"/>
    <n v="0"/>
    <n v="7"/>
    <n v="0"/>
    <n v="16"/>
    <n v="0"/>
    <n v="16"/>
    <n v="12"/>
    <n v="0"/>
    <n v="0"/>
    <n v="0"/>
    <n v="0"/>
    <n v="0"/>
    <n v="5"/>
    <n v="0"/>
    <n v="17"/>
    <n v="0"/>
    <n v="17"/>
    <n v="0"/>
    <n v="0"/>
    <n v="0"/>
    <n v="0"/>
    <n v="0"/>
    <n v="0"/>
    <n v="0"/>
    <n v="0"/>
    <n v="0"/>
    <n v="0"/>
    <n v="0"/>
    <n v="68"/>
    <n v="0"/>
    <n v="68"/>
    <n v="0"/>
    <n v="0"/>
    <n v="0"/>
    <n v="0"/>
    <n v="0"/>
    <n v="0"/>
    <n v="0"/>
    <s v="Inflables, Lazos grandes, pintacaritas y globoflexia"/>
    <s v="n/a"/>
    <s v="n/a"/>
    <s v="n/a"/>
    <s v="n/a"/>
    <s v="n/a"/>
    <s v="Miriam Santizo"/>
    <s v="Municipalidad "/>
    <s v="Se beneficiaron niños, jóvenes y adultos vulnerables con actividades deportivas y recreativas"/>
    <s v="N/A"/>
    <s v="Sin Observaciones"/>
  </r>
  <r>
    <n v="110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4"/>
    <s v="Promover la convivencia pacifica en las comunidades por medio del deporte y la recreación"/>
    <n v="1"/>
    <n v="0"/>
    <s v="N/A"/>
    <n v="1"/>
    <n v="0"/>
    <s v="Escuintla"/>
    <s v="Escuintla"/>
    <s v="Parque Central y comunidades Aledañas"/>
    <d v="2018-05-13T00:00:00"/>
    <d v="2018-05-13T00:00:00"/>
    <n v="10"/>
    <n v="0"/>
    <n v="0"/>
    <n v="0"/>
    <n v="0"/>
    <n v="0"/>
    <n v="22"/>
    <n v="0"/>
    <n v="32"/>
    <n v="0"/>
    <n v="32"/>
    <n v="15"/>
    <n v="0"/>
    <n v="0"/>
    <n v="0"/>
    <n v="0"/>
    <n v="0"/>
    <n v="14"/>
    <n v="0"/>
    <n v="29"/>
    <n v="0"/>
    <n v="29"/>
    <n v="15"/>
    <n v="0"/>
    <n v="0"/>
    <n v="0"/>
    <n v="0"/>
    <n v="0"/>
    <n v="12"/>
    <n v="0"/>
    <n v="27"/>
    <n v="0"/>
    <n v="27"/>
    <n v="0"/>
    <n v="0"/>
    <n v="0"/>
    <n v="0"/>
    <n v="0"/>
    <n v="0"/>
    <n v="0"/>
    <n v="0"/>
    <n v="0"/>
    <n v="0"/>
    <n v="0"/>
    <n v="88"/>
    <n v="0"/>
    <n v="88"/>
    <n v="0"/>
    <n v="0"/>
    <n v="0"/>
    <n v="0"/>
    <n v="0"/>
    <n v="0"/>
    <n v="0"/>
    <s v="Inflables, Lazos grandes, pintacaritas y globoflexia"/>
    <s v="n/a"/>
    <s v="n/a"/>
    <s v="n/a"/>
    <s v="n/a"/>
    <s v="n/a"/>
    <s v="Miriam Santizo"/>
    <s v="N/A"/>
    <s v="Se beneficiaron niños, jóvenes y adultos vulnerables con actividades deportivas y recreativas"/>
    <s v="N/A"/>
    <s v="Sin Observaciones"/>
  </r>
  <r>
    <n v="111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4"/>
    <s v="Promover la convivencia pacifica en los Centros Preventivos por medio del deporte y la recreación"/>
    <n v="1"/>
    <n v="0"/>
    <s v="N/A"/>
    <n v="1"/>
    <n v="0"/>
    <s v="Escuintla"/>
    <s v="Escuintla"/>
    <s v="Centro preventivo"/>
    <d v="2018-05-14T00:00:00"/>
    <d v="2018-05-14T00:00:00"/>
    <n v="45"/>
    <n v="0"/>
    <n v="0"/>
    <n v="0"/>
    <n v="0"/>
    <n v="0"/>
    <n v="88"/>
    <n v="0"/>
    <n v="133"/>
    <n v="0"/>
    <n v="133"/>
    <n v="12"/>
    <n v="0"/>
    <n v="0"/>
    <n v="0"/>
    <n v="0"/>
    <n v="0"/>
    <n v="11"/>
    <n v="0"/>
    <n v="23"/>
    <n v="0"/>
    <n v="23"/>
    <n v="45"/>
    <n v="0"/>
    <n v="0"/>
    <n v="0"/>
    <n v="0"/>
    <n v="0"/>
    <n v="36"/>
    <n v="0"/>
    <n v="81"/>
    <n v="0"/>
    <n v="81"/>
    <n v="4"/>
    <n v="0"/>
    <n v="0"/>
    <n v="0"/>
    <n v="0"/>
    <n v="0"/>
    <n v="0"/>
    <n v="0"/>
    <n v="4"/>
    <n v="0"/>
    <n v="4"/>
    <n v="241"/>
    <n v="0"/>
    <n v="241"/>
    <n v="0"/>
    <n v="0"/>
    <n v="0"/>
    <n v="0"/>
    <n v="0"/>
    <n v="0"/>
    <n v="0"/>
    <s v="Inflables, Lazos grandes, pintacaritas y globoflexia"/>
    <s v="n/a"/>
    <s v="n/a"/>
    <s v="n/a"/>
    <s v="n/a"/>
    <s v="n/a"/>
    <s v="Miriam Santizo"/>
    <s v="N/A"/>
    <s v="Se beneficiaron niños, jóvenes y adultos vulnerables con actividades deportivas y recreativas"/>
    <s v="N/A"/>
    <s v="Sin Observaciones"/>
  </r>
  <r>
    <n v="112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4"/>
    <s v="Promover la convivencia pacifica en los Centros Preventivos por medio del deporte y la recreación"/>
    <n v="1"/>
    <n v="0"/>
    <s v="N/A"/>
    <n v="1"/>
    <n v="0"/>
    <s v="Escuintla"/>
    <s v="Escuintla"/>
    <s v="Parque Central y comunidades Aledañas"/>
    <d v="2018-05-14T00:00:00"/>
    <d v="2018-05-14T00:00:00"/>
    <n v="19"/>
    <n v="0"/>
    <n v="0"/>
    <n v="0"/>
    <n v="0"/>
    <n v="0"/>
    <n v="17"/>
    <n v="0"/>
    <n v="36"/>
    <n v="0"/>
    <n v="36"/>
    <n v="5"/>
    <n v="0"/>
    <n v="0"/>
    <n v="0"/>
    <n v="0"/>
    <n v="0"/>
    <n v="3"/>
    <n v="0"/>
    <n v="8"/>
    <n v="0"/>
    <n v="8"/>
    <n v="9"/>
    <n v="0"/>
    <n v="0"/>
    <n v="0"/>
    <n v="0"/>
    <n v="0"/>
    <n v="7"/>
    <n v="0"/>
    <n v="16"/>
    <n v="0"/>
    <n v="16"/>
    <n v="0"/>
    <n v="0"/>
    <n v="0"/>
    <n v="0"/>
    <n v="0"/>
    <n v="0"/>
    <n v="0"/>
    <n v="0"/>
    <n v="0"/>
    <n v="0"/>
    <n v="0"/>
    <n v="60"/>
    <n v="0"/>
    <n v="60"/>
    <n v="0"/>
    <n v="0"/>
    <n v="0"/>
    <n v="0"/>
    <n v="0"/>
    <n v="0"/>
    <n v="0"/>
    <s v="Inflables, Lazos grandes, pintacaritas y globoflexia"/>
    <s v="n/a"/>
    <s v="n/a"/>
    <s v="n/a"/>
    <s v="n/a"/>
    <s v="n/a"/>
    <s v="Miriam Santizo"/>
    <s v="N/A"/>
    <s v="Se beneficiaron adultos en el centro penitenciario con actividades deportivas y recreativas"/>
    <s v="N/A"/>
    <s v="Sin Observaciones"/>
  </r>
  <r>
    <n v="114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2"/>
    <s v="Promover la convivencia pacifica en los Centros Preventivos por medio del deporte y la recreación"/>
    <n v="1"/>
    <n v="0"/>
    <s v="N/A"/>
    <n v="1"/>
    <n v="0"/>
    <s v="Guatemala "/>
    <s v="Chinautla"/>
    <s v="Parque Central y comunidades Aledañas"/>
    <d v="2018-05-16T00:00:00"/>
    <d v="2018-05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"/>
    <n v="18"/>
    <n v="0"/>
    <n v="0"/>
    <n v="0"/>
    <n v="0"/>
    <n v="20"/>
    <n v="20"/>
    <n v="37"/>
    <n v="38"/>
    <n v="75"/>
    <n v="0"/>
    <n v="0"/>
    <n v="0"/>
    <n v="0"/>
    <n v="0"/>
    <n v="0"/>
    <n v="0"/>
    <n v="0"/>
    <n v="0"/>
    <n v="0"/>
    <n v="0"/>
    <n v="37"/>
    <n v="38"/>
    <n v="75"/>
    <n v="0"/>
    <n v="0"/>
    <n v="0"/>
    <n v="0"/>
    <n v="0"/>
    <n v="0"/>
    <n v="0"/>
    <s v="Inflables, Lazos grandes, pintacaritas y globoflexia"/>
    <s v="n/a"/>
    <s v="n/a"/>
    <s v="n/a"/>
    <s v="n/a"/>
    <s v="n/a"/>
    <s v="Miriam Santizo"/>
    <s v="Centro Penitenciario"/>
    <s v="Se beneficiaron niños, jóvenes y adultos vulnerables con actividades deportivas y recreativas"/>
    <s v="N/A"/>
    <s v="Sin Observaciones"/>
  </r>
  <r>
    <n v="115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2"/>
    <s v="Promover la convivencia pacifica en las comunidades por medio del deporte y la recreación"/>
    <n v="1"/>
    <n v="0"/>
    <s v="N/A"/>
    <n v="1"/>
    <n v="0"/>
    <s v="Petén"/>
    <s v="San Andrés"/>
    <s v="Parque Central y comunidades Aledañas"/>
    <d v="2018-05-24T00:00:00"/>
    <d v="2018-05-24T00:00:00"/>
    <n v="25"/>
    <n v="10"/>
    <n v="0"/>
    <n v="0"/>
    <n v="0"/>
    <n v="0"/>
    <n v="17"/>
    <n v="29"/>
    <n v="42"/>
    <n v="39"/>
    <n v="81"/>
    <n v="17"/>
    <n v="12"/>
    <n v="0"/>
    <n v="0"/>
    <n v="0"/>
    <n v="0"/>
    <n v="15"/>
    <n v="22"/>
    <n v="32"/>
    <n v="34"/>
    <n v="66"/>
    <n v="1"/>
    <n v="2"/>
    <n v="0"/>
    <n v="0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75"/>
    <n v="75"/>
    <n v="150"/>
    <n v="3"/>
    <n v="0"/>
    <n v="6"/>
    <n v="7560"/>
    <n v="0"/>
    <n v="7560"/>
    <n v="0"/>
    <s v="Inflables, Lazos grandes, pintacaritas y globoflexia"/>
    <s v="n/a"/>
    <s v="n/a"/>
    <s v="n/a"/>
    <s v="n/a"/>
    <s v="n/a"/>
    <s v="Miriam Santizo"/>
    <s v="Municipalidad "/>
    <s v="Se beneficiaron adultos en el centro penitenciario con actividades deportivas y recreativas"/>
    <s v="N/A"/>
    <s v="Sin Observaciones"/>
  </r>
  <r>
    <n v="116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7"/>
    <s v="Promover la convivencia pacifica en los Centros Preventivos por medio del deporte y la recreación"/>
    <n v="0"/>
    <n v="1"/>
    <s v="PASE/JPS/AVMB//011-2018-ea    Gestión 2018-738"/>
    <n v="1"/>
    <n v="0"/>
    <s v="Chimaltenango"/>
    <s v="Chimaltenango"/>
    <s v="Aldea Estancia de la Virgen San Andrés Iztapa y Colonia Socobal"/>
    <d v="2018-05-18T00:00:00"/>
    <d v="2018-05-18T00:00:00"/>
    <n v="20"/>
    <n v="10"/>
    <n v="0"/>
    <n v="0"/>
    <n v="0"/>
    <n v="0"/>
    <n v="10"/>
    <n v="22"/>
    <n v="30"/>
    <n v="32"/>
    <n v="62"/>
    <n v="15"/>
    <n v="10"/>
    <n v="0"/>
    <n v="0"/>
    <n v="0"/>
    <n v="0"/>
    <n v="12"/>
    <n v="17"/>
    <n v="27"/>
    <n v="27"/>
    <n v="54"/>
    <n v="2"/>
    <n v="3"/>
    <n v="0"/>
    <n v="0"/>
    <n v="0"/>
    <n v="0"/>
    <n v="2"/>
    <n v="2"/>
    <n v="4"/>
    <n v="5"/>
    <n v="9"/>
    <n v="0"/>
    <n v="0"/>
    <n v="0"/>
    <n v="0"/>
    <n v="0"/>
    <n v="0"/>
    <n v="0"/>
    <n v="0"/>
    <n v="0"/>
    <n v="0"/>
    <n v="0"/>
    <n v="61"/>
    <n v="64"/>
    <n v="125"/>
    <n v="0"/>
    <n v="0"/>
    <n v="0"/>
    <n v="0"/>
    <n v="0"/>
    <n v="0"/>
    <n v="0"/>
    <s v="Inflables, Lazos grandes, pintacaritas y globoflexia"/>
    <s v="n/a"/>
    <s v="n/a"/>
    <s v="n/a"/>
    <s v="n/a"/>
    <s v="n/a"/>
    <s v="Miriam Santizo"/>
    <s v="Sistema Penitenciario"/>
    <s v="Se beneficiaron niños, jóvenes y adultos vulnerables con actividades deportivas y recreativas"/>
    <s v="N/A"/>
    <s v="Sin Observaciones"/>
  </r>
  <r>
    <n v="117"/>
    <s v="008-007 Personas en situación de vulnerabilidad beneficiadas con actividades deportivas, formativas y de recreación física"/>
    <s v="008-007-0001 Personas que han delinquido y otras con potencial de realizar actividades ilícitas, beneficiadas con actividades formativas, deportivas y recreación física."/>
    <x v="4"/>
    <s v="N/A"/>
    <x v="68"/>
    <s v="Promover la convivencia pacifica en los Centros Preventivos por medio del deporte y la recreación"/>
    <n v="0"/>
    <n v="1"/>
    <s v="PASE/JPS/AVMB//043-2018-ea    Gestión 2018-835"/>
    <n v="1"/>
    <n v="0"/>
    <s v="Chiquimula"/>
    <s v="Quetzaltepeque"/>
    <s v="Comunidades Aledañas"/>
    <d v="2018-05-19T00:00:00"/>
    <d v="2018-05-19T00:00:00"/>
    <n v="19"/>
    <n v="12"/>
    <n v="0"/>
    <n v="0"/>
    <n v="0"/>
    <n v="0"/>
    <n v="10"/>
    <n v="15"/>
    <n v="29"/>
    <n v="27"/>
    <n v="56"/>
    <n v="17"/>
    <n v="10"/>
    <n v="0"/>
    <n v="0"/>
    <n v="0"/>
    <n v="0"/>
    <n v="3"/>
    <n v="4"/>
    <n v="20"/>
    <n v="14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"/>
    <n v="41"/>
    <n v="90"/>
    <n v="1"/>
    <n v="1"/>
    <n v="2"/>
    <n v="840"/>
    <n v="840"/>
    <n v="1680"/>
    <n v="0"/>
    <s v="Inflables, Lazos grandes, pintacaritas y globoflexia"/>
    <s v="n/a"/>
    <s v="n/a"/>
    <s v="n/a"/>
    <s v="n/a"/>
    <s v="n/a"/>
    <s v="Miriam Santizo"/>
    <s v="Sistema Penitenciario"/>
    <s v="Se beneficiaron niños, jóvenes y adultos vulnerables con actividades deportivas y recreativas"/>
    <s v="N/A"/>
    <s v="Sin Observaciones"/>
  </r>
  <r>
    <n v="118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5"/>
    <s v="N/A"/>
    <x v="69"/>
    <s v="Generar espacios de recreación y convivencia sana para la población guatemalteca, así como hacer un mejor uso del tiempo libre a través del deporte y la recreación"/>
    <n v="1"/>
    <n v="0"/>
    <s v="N/A"/>
    <n v="1"/>
    <n v="0"/>
    <s v="Jutiapa"/>
    <s v="Santa Catarina Mita"/>
    <s v="Parque central"/>
    <s v="23  de abril de 2018"/>
    <s v="27 de abril de 2018"/>
    <n v="0"/>
    <n v="0"/>
    <n v="0"/>
    <n v="0"/>
    <n v="0"/>
    <n v="0"/>
    <n v="200"/>
    <n v="100"/>
    <n v="200"/>
    <n v="100"/>
    <n v="300"/>
    <n v="0"/>
    <n v="0"/>
    <n v="0"/>
    <n v="0"/>
    <n v="0"/>
    <n v="0"/>
    <n v="200"/>
    <n v="200"/>
    <n v="200"/>
    <n v="200"/>
    <n v="400"/>
    <n v="0"/>
    <n v="0"/>
    <n v="0"/>
    <n v="0"/>
    <n v="0"/>
    <n v="0"/>
    <n v="100"/>
    <n v="50"/>
    <n v="100"/>
    <n v="50"/>
    <n v="150"/>
    <n v="0"/>
    <n v="0"/>
    <n v="0"/>
    <n v="0"/>
    <n v="0"/>
    <n v="0"/>
    <n v="100"/>
    <n v="50"/>
    <n v="100"/>
    <n v="50"/>
    <n v="150"/>
    <n v="600"/>
    <n v="400"/>
    <n v="1000"/>
    <n v="2"/>
    <n v="0"/>
    <n v="5"/>
    <n v="4200"/>
    <n v="0"/>
    <n v="4200"/>
    <n v="43000"/>
    <s v="Servicio de tarima y sonido,                         Bebida Rehidratante,                  Refacciones"/>
    <s v="PEF 0062, 0063, 0085"/>
    <s v="31784306, 31805091,"/>
    <s v="n/a"/>
    <s v="n/a"/>
    <s v="x"/>
    <s v="Rosa Allen"/>
    <m/>
    <s v="Beneficiar a la población a través de juegos recreativos "/>
    <n v="0"/>
    <s v="Sin Observaciones"/>
  </r>
  <r>
    <n v="119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5"/>
    <s v="N/A"/>
    <x v="70"/>
    <s v="Apoyar en nuestras actividades para una mejor convivencia y  con nuestros beneficiarios "/>
    <n v="0"/>
    <n v="1"/>
    <s v="Pase/JPS/AVMB/045-2018/va 2018-819"/>
    <n v="1"/>
    <n v="0"/>
    <s v="Guatemala"/>
    <s v="Guatemala"/>
    <s v="20 ave. 13 calle colonia el limón zona 18"/>
    <d v="2018-04-28T00:00:00"/>
    <d v="2018-04-28T00:00:00"/>
    <n v="0"/>
    <n v="0"/>
    <n v="0"/>
    <n v="0"/>
    <n v="0"/>
    <n v="0"/>
    <n v="0"/>
    <n v="0"/>
    <n v="0"/>
    <n v="0"/>
    <n v="0"/>
    <n v="0"/>
    <n v="0"/>
    <n v="0"/>
    <n v="0"/>
    <n v="0"/>
    <n v="0"/>
    <n v="55"/>
    <n v="50"/>
    <n v="55"/>
    <n v="50"/>
    <n v="105"/>
    <n v="0"/>
    <n v="0"/>
    <n v="0"/>
    <n v="0"/>
    <n v="0"/>
    <n v="0"/>
    <n v="80"/>
    <n v="65"/>
    <n v="80"/>
    <n v="65"/>
    <n v="145"/>
    <n v="0"/>
    <n v="0"/>
    <n v="0"/>
    <n v="0"/>
    <n v="0"/>
    <n v="0"/>
    <n v="0"/>
    <n v="0"/>
    <n v="0"/>
    <n v="0"/>
    <n v="0"/>
    <n v="135"/>
    <n v="115"/>
    <n v="250"/>
    <n v="0"/>
    <n v="0"/>
    <n v="0"/>
    <n v="0"/>
    <n v="0"/>
    <n v="0"/>
    <n v="7500"/>
    <s v="250 refacciones"/>
    <s v="PEF 00110"/>
    <n v="32184234"/>
    <s v="n/a"/>
    <s v="n/a"/>
    <s v="x"/>
    <s v="Rosa Allen"/>
    <s v="N/A"/>
    <s v="Se benefició a la población a través de juegos recreativos  CON UNA SANA RECREACIÓN"/>
    <s v="N/A"/>
    <s v="Sin Observaciones"/>
  </r>
  <r>
    <n v="120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5"/>
    <s v="N/A"/>
    <x v="71"/>
    <s v="Apoyar  a los beneficiarios en los centros deportivos para mejorar las actividades del deporte y la recreación"/>
    <n v="1"/>
    <n v="0"/>
    <s v="Gestión _x000a_Interna"/>
    <n v="1"/>
    <n v="0"/>
    <s v="Guatemala"/>
    <s v="Guatemala"/>
    <s v="Campos del Roosevelt _x000a_centro Deportivo Gerona _x000a_Campo de Marte_x000a_Parque Erick Bernabé Barrondo "/>
    <d v="2018-05-02T00:00:00"/>
    <d v="2018-05-03T00:00:00"/>
    <n v="0"/>
    <n v="0"/>
    <n v="0"/>
    <n v="0"/>
    <n v="0"/>
    <n v="0"/>
    <n v="100"/>
    <n v="103"/>
    <n v="100"/>
    <n v="103"/>
    <n v="203"/>
    <n v="0"/>
    <n v="0"/>
    <n v="0"/>
    <n v="0"/>
    <n v="0"/>
    <n v="0"/>
    <n v="50"/>
    <n v="55"/>
    <n v="50"/>
    <n v="55"/>
    <n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58"/>
    <n v="308"/>
    <n v="0"/>
    <n v="0"/>
    <n v="0"/>
    <n v="0"/>
    <n v="0"/>
    <n v="0"/>
    <n v="9240"/>
    <s v="308 refacciones"/>
    <s v="PEF 0086"/>
    <s v="n/a"/>
    <s v="n/a"/>
    <s v="n/a"/>
    <s v="x"/>
    <s v="Rosa Allen"/>
    <s v="N/A"/>
    <s v="Se benefició a la población a través de juegos recreativos "/>
    <s v="N/A"/>
    <s v="Sin Observaciones"/>
  </r>
  <r>
    <n v="123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5"/>
    <s v="N/A"/>
    <x v="72"/>
    <s v="Generar espacios de recreación y convivencia sana para la población guatemalteca, así como hacer un mejor uso del tiempo libre a través del deporte y la recreación"/>
    <n v="1"/>
    <n v="0"/>
    <s v="Gestión _x000a_Interna"/>
    <n v="1"/>
    <n v="0"/>
    <s v="Guatemala"/>
    <s v="Guatemala"/>
    <s v="Palacio Nacional de la Cultura zona 1"/>
    <d v="2018-05-09T00:00:00"/>
    <d v="2018-05-09T00:00:00"/>
    <n v="0"/>
    <n v="0"/>
    <n v="0"/>
    <n v="0"/>
    <n v="0"/>
    <n v="0"/>
    <n v="0"/>
    <n v="0"/>
    <n v="0"/>
    <n v="0"/>
    <n v="0"/>
    <n v="0"/>
    <n v="0"/>
    <n v="0"/>
    <n v="0"/>
    <n v="0"/>
    <n v="0"/>
    <m/>
    <n v="100"/>
    <n v="0"/>
    <n v="100"/>
    <n v="100"/>
    <n v="0"/>
    <n v="0"/>
    <n v="0"/>
    <n v="0"/>
    <n v="0"/>
    <n v="0"/>
    <n v="0"/>
    <n v="100"/>
    <n v="0"/>
    <n v="100"/>
    <n v="100"/>
    <n v="0"/>
    <n v="0"/>
    <n v="0"/>
    <n v="0"/>
    <n v="0"/>
    <n v="0"/>
    <n v="0"/>
    <n v="50"/>
    <n v="0"/>
    <n v="50"/>
    <n v="50"/>
    <n v="0"/>
    <n v="250"/>
    <n v="250"/>
    <n v="0"/>
    <n v="0"/>
    <n v="0"/>
    <n v="0"/>
    <n v="0"/>
    <n v="0"/>
    <n v="15000"/>
    <s v="1 Servicio de Protocolo con 250 refacciones especiales"/>
    <s v="PEF00116"/>
    <n v="32243519"/>
    <s v="n/a"/>
    <s v="n/a"/>
    <s v="x"/>
    <s v="Rosa Allen"/>
    <s v="N/A"/>
    <s v="Beneficiar a las madres de la población guatemalteca a través de actividades recreativas "/>
    <s v="N/A"/>
    <s v="Sin Observaciones"/>
  </r>
  <r>
    <n v="124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5"/>
    <s v="N/A"/>
    <x v="73"/>
    <s v="Fomentar en el pueblo guatemalteco sobre la importancia sobre la gobernanza y la tendencia de la tierra, la pesca y los bosques, a través de actividades recreativas y culturales."/>
    <n v="0"/>
    <n v="1"/>
    <s v="PASE/JPS/AVMB/0112-2018/ea_x000a_Gestión 2018-1204_x000a_"/>
    <n v="1"/>
    <n v="0"/>
    <s v="Guatemala"/>
    <s v="Guatemala"/>
    <s v="Polideportivo del Parque Erick Bernabé Barrondo García"/>
    <d v="2018-05-12T00:00:00"/>
    <d v="2018-05-14T00:00:00"/>
    <n v="0"/>
    <n v="0"/>
    <n v="0"/>
    <n v="0"/>
    <n v="0"/>
    <n v="0"/>
    <n v="0"/>
    <n v="0"/>
    <n v="0"/>
    <n v="0"/>
    <n v="0"/>
    <n v="150"/>
    <n v="100"/>
    <n v="100"/>
    <n v="50"/>
    <n v="0"/>
    <n v="0"/>
    <n v="200"/>
    <n v="200"/>
    <n v="450"/>
    <n v="350"/>
    <n v="800"/>
    <n v="50"/>
    <n v="50"/>
    <n v="50"/>
    <n v="25"/>
    <n v="0"/>
    <n v="0"/>
    <n v="125"/>
    <n v="100"/>
    <n v="225"/>
    <n v="175"/>
    <n v="400"/>
    <n v="0"/>
    <n v="0"/>
    <n v="0"/>
    <n v="0"/>
    <n v="0"/>
    <n v="0"/>
    <n v="0"/>
    <n v="0"/>
    <n v="0"/>
    <n v="0"/>
    <n v="0"/>
    <n v="675"/>
    <n v="525"/>
    <n v="1200"/>
    <n v="0"/>
    <n v="0"/>
    <n v="0"/>
    <n v="0"/>
    <n v="0"/>
    <n v="0"/>
    <n v="7500"/>
    <s v="Servicio de 1,200 sillas plásticas                   Servicio de 5 tableros plásticos rectangulares"/>
    <s v="PEF 0122"/>
    <n v="32281908"/>
    <n v="0"/>
    <n v="0"/>
    <n v="1"/>
    <s v="Rosa Allen"/>
    <s v="N/A"/>
    <s v="_x000a_Se Brindó  actividades culturales y recreativas para contribuir con la población guatemalteca"/>
    <m/>
    <s v="Sin Observaciones"/>
  </r>
  <r>
    <n v="125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5"/>
    <s v="N/A"/>
    <x v="74"/>
    <s v="Apoyar y promover el  desarrollo social del adulto mayor dando una sana convivencia en familia"/>
    <n v="0"/>
    <n v="1"/>
    <s v="PASE/JPS/AVMB/036-2018-va  _x000a_Gestión 2018-850_x000a_"/>
    <n v="1"/>
    <n v="0"/>
    <s v="Guatemala"/>
    <s v="Villa Nueva"/>
    <s v="Asociación Social del Adulto Mayor ASAM 8av. 4-19 zona 1"/>
    <d v="2018-05-13T00:00:00"/>
    <d v="2018-05-13T00:00:00"/>
    <n v="0"/>
    <n v="0"/>
    <n v="0"/>
    <n v="0"/>
    <n v="0"/>
    <n v="0"/>
    <n v="15"/>
    <n v="10"/>
    <n v="15"/>
    <n v="10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25"/>
    <n v="100"/>
    <n v="25"/>
    <n v="125"/>
    <n v="0"/>
    <n v="0"/>
    <n v="0"/>
    <n v="0"/>
    <n v="0"/>
    <n v="0"/>
    <n v="100"/>
    <n v="150"/>
    <n v="100"/>
    <n v="150"/>
    <n v="250"/>
    <n v="215"/>
    <n v="185"/>
    <n v="400"/>
    <n v="0"/>
    <n v="0"/>
    <n v="0"/>
    <n v="0"/>
    <n v="0"/>
    <n v="0"/>
    <n v="22800"/>
    <s v="Servicio de 400 sillas plásticas                    400 almuerzos                              Servicio de tarima y sonido"/>
    <s v="PEF 0107      PEF 0108     PEF 0106  "/>
    <s v="32249844        32249150                32249926"/>
    <n v="0"/>
    <n v="0"/>
    <n v="1"/>
    <s v="Rosa Allen"/>
    <s v="N/A"/>
    <s v="Se benefició con actividades  recreativas y alimentación al adulto mayor"/>
    <m/>
    <s v="Sin Observaciones"/>
  </r>
  <r>
    <n v="126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5"/>
    <s v="N/A"/>
    <x v="75"/>
    <s v="Generar espacios de recreación y convivencia sana para la población guatemalteca, así como hacer un mejor uso del tiempo libre a través  del arte, la cultura y el deporte."/>
    <n v="1"/>
    <n v="0"/>
    <n v="0"/>
    <n v="1"/>
    <n v="0"/>
    <s v="Jalapa"/>
    <s v="San Pedro Pinula"/>
    <s v="Plaza del municipio de San Pedro Pinula"/>
    <d v="2018-05-14T00:00:00"/>
    <d v="2018-05-19T00:00:00"/>
    <n v="0"/>
    <n v="0"/>
    <n v="0"/>
    <n v="0"/>
    <n v="0"/>
    <n v="0"/>
    <n v="520"/>
    <n v="600"/>
    <n v="520"/>
    <n v="600"/>
    <n v="1120"/>
    <n v="0"/>
    <n v="0"/>
    <n v="0"/>
    <n v="0"/>
    <n v="0"/>
    <n v="0"/>
    <n v="1080"/>
    <n v="1000"/>
    <n v="1080"/>
    <n v="1000"/>
    <n v="2080"/>
    <n v="0"/>
    <n v="0"/>
    <n v="0"/>
    <n v="0"/>
    <n v="0"/>
    <n v="0"/>
    <n v="250"/>
    <n v="250"/>
    <n v="250"/>
    <n v="250"/>
    <n v="500"/>
    <n v="0"/>
    <n v="0"/>
    <n v="0"/>
    <n v="0"/>
    <n v="0"/>
    <n v="0"/>
    <n v="150"/>
    <n v="150"/>
    <n v="150"/>
    <n v="150"/>
    <n v="300"/>
    <n v="2000"/>
    <n v="2000"/>
    <n v="4000"/>
    <n v="0"/>
    <n v="0"/>
    <n v="0"/>
    <n v="0"/>
    <n v="0"/>
    <n v="0"/>
    <n v="40080"/>
    <s v="Servicio de Sonido, tarima e iluminación       Agua Pura "/>
    <s v="PEF 0066   PEF 0067"/>
    <m/>
    <n v="0"/>
    <n v="0"/>
    <n v="1"/>
    <s v="Rosa Allen"/>
    <s v="N/A"/>
    <s v="Se benefició a los niños, jóvenes a realizar actividades deportivas  para el desarrollo óptimo del cuerpo, al igual que la integración cultural de los guatemaltecos y la convivencia por medio de actividades recreativas."/>
    <m/>
    <s v="Sin Observaciones"/>
  </r>
  <r>
    <n v="128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5"/>
    <s v="N/A"/>
    <x v="75"/>
    <s v="Generar espacios de recreación y convivencia sana para la población guatemalteca, así como hacer un mejor uso del tiempo libre a través  del arte, la cultura y el deporte."/>
    <n v="1"/>
    <n v="0"/>
    <s v="N/A"/>
    <n v="1"/>
    <n v="0"/>
    <s v="Jalapa"/>
    <s v="San Pedro Pínula"/>
    <s v="Plaza del municipio de San Pedro Pínula"/>
    <d v="2018-05-14T00:00:00"/>
    <d v="2018-05-19T00:00:00"/>
    <n v="0"/>
    <n v="0"/>
    <n v="0"/>
    <n v="0"/>
    <n v="0"/>
    <n v="0"/>
    <n v="520"/>
    <n v="600"/>
    <n v="520"/>
    <n v="600"/>
    <n v="1120"/>
    <m/>
    <n v="0"/>
    <n v="0"/>
    <n v="0"/>
    <n v="0"/>
    <n v="0"/>
    <n v="1080"/>
    <n v="1000"/>
    <n v="1080"/>
    <n v="1000"/>
    <n v="2080"/>
    <n v="0"/>
    <n v="0"/>
    <n v="0"/>
    <n v="0"/>
    <n v="0"/>
    <n v="0"/>
    <n v="250"/>
    <n v="250"/>
    <n v="250"/>
    <n v="250"/>
    <n v="500"/>
    <n v="0"/>
    <n v="0"/>
    <n v="0"/>
    <n v="0"/>
    <n v="0"/>
    <n v="0"/>
    <n v="150"/>
    <n v="150"/>
    <n v="150"/>
    <n v="150"/>
    <n v="300"/>
    <n v="2000"/>
    <n v="2000"/>
    <n v="4000"/>
    <n v="0"/>
    <n v="0"/>
    <n v="0"/>
    <n v="0"/>
    <n v="0"/>
    <n v="0"/>
    <n v="40080"/>
    <s v="Servicio de Sonido, tarima e iluminación       Agua Pura "/>
    <s v="PEF 0066   PEF 0067"/>
    <m/>
    <n v="0"/>
    <n v="0"/>
    <n v="1"/>
    <s v="Rosa Allen"/>
    <s v="N/A"/>
    <s v="Se benefició a los niños, jóvenes a realizar actividades deportivas  para el desarrollo óptimo del cuerpo, al igual que la integración cultural de los guatemaltecos y la convivencia por medio de actividades recreativas."/>
    <s v="N/A"/>
    <s v="Reporte de actividad_x000a_parte II"/>
  </r>
  <r>
    <n v="130"/>
    <s v="008-002 Personas beneficiadas con actividades deportivas no escolares, no federadas y de recreación"/>
    <s v="008-002-0007  Personas con discapacidad beneficiados con actividades físicas, deportivas y recreativas adaptadas"/>
    <x v="6"/>
    <s v="N/A"/>
    <x v="76"/>
    <s v="Realizar actividades que permitan que los niños y jóvenes con discapacidad puedan socializar a través de la actividad física y la recreación. "/>
    <n v="0"/>
    <n v="1"/>
    <s v="PASE/JPS/AMB/062-2018/va Gestión 2018-885"/>
    <n v="1"/>
    <n v="0"/>
    <s v="Guatemala"/>
    <s v="Guatemala"/>
    <s v="Biblioteca Central zona 1"/>
    <d v="2018-04-20T00:00:00"/>
    <d v="2018-04-20T00:00:00"/>
    <n v="0"/>
    <n v="0"/>
    <n v="0"/>
    <n v="0"/>
    <n v="0"/>
    <n v="0"/>
    <n v="75"/>
    <n v="100"/>
    <n v="75"/>
    <n v="100"/>
    <n v="175"/>
    <n v="0"/>
    <n v="0"/>
    <n v="0"/>
    <n v="0"/>
    <n v="0"/>
    <n v="0"/>
    <n v="25"/>
    <n v="50"/>
    <n v="25"/>
    <n v="50"/>
    <n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150"/>
    <n v="250"/>
    <n v="0"/>
    <n v="0"/>
    <n v="0"/>
    <n v="0"/>
    <n v="0"/>
    <n v="0"/>
    <n v="0"/>
    <s v="pintacaritas, globoflexia, medallas, mantas, pelotas"/>
    <s v="n/a"/>
    <s v="n/a"/>
    <s v="n/a"/>
    <s v="n/a"/>
    <s v="n/a"/>
    <s v="Miguel González"/>
    <s v="Biblioteca Nacional de Guatemala &quot;Luis Cardoza y Aragón&quot;"/>
    <s v="Se beneficiaron a Jóvenes y adultos con discapacidad a través de actividades recreativas y deportivas"/>
    <s v="N/A"/>
    <s v="Sin Observaciones"/>
  </r>
  <r>
    <n v="132"/>
    <s v="008-002 Personas beneficiadas con actividades deportivas no escolares, no federadas y de recreación"/>
    <s v="008-002-0007  Personas con discapacidad beneficiados con actividades físicas, deportivas y recreativas adaptadas"/>
    <x v="6"/>
    <s v="N/A"/>
    <x v="77"/>
    <s v="Promocionar los deportes Paralímpicos a través de Festivales Deportivos."/>
    <n v="1"/>
    <n v="0"/>
    <s v="N/A"/>
    <n v="1"/>
    <n v="0"/>
    <s v="Jutiapa"/>
    <s v="Jutiapa"/>
    <s v="Parque Central "/>
    <d v="2018-04-23T00:00:00"/>
    <d v="2018-04-23T00:00:00"/>
    <n v="0"/>
    <n v="0"/>
    <n v="0"/>
    <n v="0"/>
    <n v="0"/>
    <n v="0"/>
    <n v="37"/>
    <n v="33"/>
    <n v="37"/>
    <n v="33"/>
    <n v="70"/>
    <n v="0"/>
    <n v="0"/>
    <n v="0"/>
    <n v="0"/>
    <n v="0"/>
    <n v="0"/>
    <n v="42"/>
    <n v="38"/>
    <n v="42"/>
    <n v="38"/>
    <n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"/>
    <n v="71"/>
    <n v="150"/>
    <n v="1"/>
    <n v="1"/>
    <n v="7"/>
    <n v="2940"/>
    <n v="2940"/>
    <n v="5880"/>
    <n v="3900"/>
    <s v=" 150 Refacciones"/>
    <s v="PCE 0045"/>
    <n v="32005596"/>
    <s v="n/a"/>
    <s v="n/a"/>
    <s v="x"/>
    <s v="Miguel González"/>
    <s v="N/A"/>
    <s v="Se beneficiaron a Jóvenes y adultos con discapacidad a través de actividades recreativas y deportivas"/>
    <s v="N/A"/>
    <s v="Sin Observaciones"/>
  </r>
  <r>
    <n v="133"/>
    <s v="008-002 Personas beneficiadas con actividades deportivas no escolares, no federadas y de recreación"/>
    <s v="008-002-0007  Personas con discapacidad beneficiados con actividades físicas, deportivas y recreativas adaptadas"/>
    <x v="6"/>
    <s v="N/A"/>
    <x v="78"/>
    <s v="Realizar actividades que permitan que los niños y jóvenes puedan socializar a través de la actividad física y la recreación. "/>
    <n v="1"/>
    <n v="0"/>
    <s v="N/A"/>
    <n v="0"/>
    <n v="1"/>
    <s v="Guatemala"/>
    <s v="Guatemala"/>
    <s v="Instalaciones del Campo Marte, Zona 5"/>
    <d v="2018-04-20T00:00:00"/>
    <d v="2018-04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Miguel González"/>
    <s v="N/A"/>
    <s v="n/a"/>
    <s v="N/A"/>
    <s v="La Actividad se Reprogramo para el 11 de mayo según Oficio No. DAS-PCE-027-2018"/>
  </r>
  <r>
    <n v="134"/>
    <s v="008-002 Personas beneficiadas con actividades deportivas no escolares, no federadas y de recreación"/>
    <s v="008-002-0007  Personas con discapacidad beneficiados con actividades físicas, deportivas y recreativas adaptadas"/>
    <x v="6"/>
    <s v="N/A"/>
    <x v="79"/>
    <s v="Realizar actividades que permitan que los niños y jóvenes puedan socializar a través de la actividad física y la recreación. "/>
    <n v="1"/>
    <n v="0"/>
    <s v="N/A"/>
    <n v="0"/>
    <n v="1"/>
    <s v="Escuintla"/>
    <s v="San Vicente Pacaya"/>
    <s v="Volcán de Pacaya"/>
    <d v="2018-04-27T00:00:00"/>
    <d v="2018-04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Miguel González"/>
    <s v="N/A"/>
    <s v="n/a"/>
    <s v="N/A"/>
    <s v="La Actividad se Reprogramo para el mes de noviembre según Oficio No. DAS-PCE-049-2018"/>
  </r>
  <r>
    <n v="135"/>
    <s v="008-002 Personas beneficiadas con actividades deportivas no escolares, no federadas y de recreación"/>
    <s v="008-002-0007  Personas con discapacidad beneficiados con actividades físicas, deportivas y recreativas adaptadas"/>
    <x v="6"/>
    <s v="N/A"/>
    <x v="80"/>
    <s v="Promocionar los deportes Paralímpicos a través de actividades deportivas"/>
    <n v="0"/>
    <n v="1"/>
    <s v="PASE/JPS/AVMB/072-2018/va Gestión 2018-1063"/>
    <n v="1"/>
    <n v="0"/>
    <s v="Alta_Verapaz"/>
    <s v="Cobán"/>
    <s v="Instituto Nacional de la Juventud Alta Verapacense -INJAV-"/>
    <d v="2018-05-08T00:00:00"/>
    <d v="2018-05-08T00:00:00"/>
    <n v="0"/>
    <n v="0"/>
    <n v="0"/>
    <n v="0"/>
    <n v="0"/>
    <n v="0"/>
    <n v="111"/>
    <n v="95"/>
    <n v="111"/>
    <n v="95"/>
    <n v="206"/>
    <n v="0"/>
    <n v="0"/>
    <n v="0"/>
    <n v="0"/>
    <n v="0"/>
    <n v="0"/>
    <n v="61"/>
    <n v="40"/>
    <n v="61"/>
    <n v="40"/>
    <n v="101"/>
    <n v="0"/>
    <n v="0"/>
    <n v="0"/>
    <n v="0"/>
    <n v="0"/>
    <n v="0"/>
    <n v="40"/>
    <n v="53"/>
    <n v="40"/>
    <n v="53"/>
    <n v="93"/>
    <n v="0"/>
    <n v="0"/>
    <n v="0"/>
    <n v="0"/>
    <n v="0"/>
    <n v="0"/>
    <n v="0"/>
    <n v="0"/>
    <n v="0"/>
    <n v="0"/>
    <n v="0"/>
    <n v="212"/>
    <n v="188"/>
    <n v="400"/>
    <n v="1"/>
    <n v="1"/>
    <n v="3"/>
    <n v="1260"/>
    <n v="1260"/>
    <n v="2520"/>
    <n v="20400"/>
    <s v="400 refacciones, servicio de sonido, servicio de tarima"/>
    <s v="PCE0057 PCE0058 PCE0059"/>
    <s v="32226845 32226392 32226867"/>
    <s v="n/a"/>
    <s v="n/a"/>
    <s v="x"/>
    <s v="Miguel González"/>
    <s v="Municipalidad de Cobán"/>
    <s v="Se realizó una mañana de sana convivencia y recreación con personas con Discapacidad"/>
    <s v="N/A"/>
    <s v="Sin Observaciones"/>
  </r>
  <r>
    <n v="136"/>
    <s v="008-002 Personas beneficiadas con actividades deportivas no escolares, no federadas y de recreación"/>
    <s v="008-002-0007  Personas con discapacidad beneficiados con actividades físicas, deportivas y recreativas adaptadas"/>
    <x v="6"/>
    <s v="N/A"/>
    <x v="81"/>
    <s v="Brindar espacio a las diferentes instituciones del deporte para promocionar sus servicios a las personas con discapacidad."/>
    <n v="1"/>
    <n v="0"/>
    <s v="N/A"/>
    <n v="0"/>
    <n v="1"/>
    <s v="Guatemala"/>
    <s v="Guatemala"/>
    <s v="Campo Marte"/>
    <d v="2018-05-11T00:00:00"/>
    <d v="2018-05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Miguel González"/>
    <s v="N/A"/>
    <s v="n/a"/>
    <s v="N/A"/>
    <s v="La actividad se reprogramo, por falta de logística, para el mes de Junio, según Oficio NO.066-2018/PCE/JPS/AVMB/gk_x000a_"/>
  </r>
  <r>
    <n v="137"/>
    <s v="008-002 Personas beneficiadas con actividades deportivas no escolares, no federadas y de recreación"/>
    <s v="008-002-0007  Personas con discapacidad beneficiados con actividades físicas, deportivas y recreativas adaptadas"/>
    <x v="6"/>
    <s v="N/A"/>
    <x v="80"/>
    <s v="Promocionar los deportes Paralímpicos a través de actividades deportivas"/>
    <n v="0"/>
    <n v="1"/>
    <s v="PASE/JPS/AVMB/102-2018/ea Gestión 2018-1125"/>
    <n v="1"/>
    <n v="0"/>
    <s v="Guatemala"/>
    <s v="Guatemala"/>
    <s v="Zoológico la Aurora zona 13"/>
    <d v="2018-05-13T00:00:00"/>
    <d v="2018-05-13T00:00:00"/>
    <n v="0"/>
    <n v="0"/>
    <n v="0"/>
    <n v="0"/>
    <n v="0"/>
    <n v="0"/>
    <n v="5"/>
    <n v="5"/>
    <n v="5"/>
    <n v="5"/>
    <n v="10"/>
    <n v="0"/>
    <n v="0"/>
    <n v="0"/>
    <n v="0"/>
    <n v="0"/>
    <n v="0"/>
    <n v="20"/>
    <n v="15"/>
    <n v="20"/>
    <n v="15"/>
    <n v="35"/>
    <n v="0"/>
    <n v="0"/>
    <n v="0"/>
    <n v="0"/>
    <n v="0"/>
    <n v="0"/>
    <n v="6"/>
    <n v="4"/>
    <n v="6"/>
    <n v="4"/>
    <n v="10"/>
    <n v="0"/>
    <n v="0"/>
    <n v="0"/>
    <n v="0"/>
    <n v="0"/>
    <n v="0"/>
    <n v="0"/>
    <n v="0"/>
    <n v="0"/>
    <n v="0"/>
    <n v="0"/>
    <n v="31"/>
    <n v="24"/>
    <n v="55"/>
    <n v="0"/>
    <n v="0"/>
    <n v="0"/>
    <n v="0"/>
    <n v="0"/>
    <n v="0"/>
    <n v="0"/>
    <s v="n/a"/>
    <s v="n/a"/>
    <s v="n/a"/>
    <s v="n/a"/>
    <s v="n/a"/>
    <s v="n/a"/>
    <s v="Miguel González"/>
    <s v="Asociación de Sordos de Guatemala -ASORGUA-"/>
    <s v="Se realizó una mañana de sana convivencia y recreación con personas con Discapacidad"/>
    <s v="N/A"/>
    <s v="Sin Observaciones"/>
  </r>
  <r>
    <n v="138"/>
    <s v="008-002 Personas beneficiadas con actividades deportivas no escolares, no federadas y de recreación"/>
    <s v="008-002-0007  Personas con discapacidad beneficiados con actividades físicas, deportivas y recreativas adaptadas"/>
    <x v="6"/>
    <s v="N/A"/>
    <x v="82"/>
    <s v="Realizar alianzas estratégicas con instituciones del deporte nacional y con asociaciones que promuevan los deportes Paralímpicos"/>
    <n v="1"/>
    <n v="0"/>
    <s v="N/A"/>
    <n v="1"/>
    <n v="0"/>
    <s v="Guatemala"/>
    <s v="Guatemala"/>
    <s v="Parque Erick Bernabé Barrondo García"/>
    <d v="2018-05-20T00:00:00"/>
    <d v="2018-05-20T00:00:00"/>
    <n v="0"/>
    <n v="0"/>
    <n v="0"/>
    <n v="0"/>
    <n v="0"/>
    <n v="0"/>
    <n v="35"/>
    <n v="20"/>
    <n v="35"/>
    <n v="20"/>
    <n v="55"/>
    <n v="0"/>
    <n v="0"/>
    <n v="0"/>
    <n v="0"/>
    <n v="0"/>
    <n v="0"/>
    <n v="45"/>
    <n v="35"/>
    <n v="45"/>
    <n v="35"/>
    <n v="80"/>
    <n v="0"/>
    <n v="0"/>
    <n v="0"/>
    <n v="0"/>
    <n v="0"/>
    <n v="0"/>
    <n v="10"/>
    <n v="5"/>
    <n v="10"/>
    <n v="5"/>
    <n v="15"/>
    <n v="0"/>
    <n v="0"/>
    <n v="0"/>
    <n v="0"/>
    <n v="0"/>
    <n v="0"/>
    <n v="0"/>
    <n v="0"/>
    <n v="0"/>
    <n v="0"/>
    <n v="0"/>
    <n v="90"/>
    <n v="60"/>
    <n v="150"/>
    <n v="0"/>
    <n v="0"/>
    <n v="0"/>
    <n v="0"/>
    <n v="0"/>
    <n v="0"/>
    <n v="3900"/>
    <s v="150 almuerzos, medallas, 150 botellas de agua, playeras"/>
    <s v="PCE 0065"/>
    <n v="3228569"/>
    <s v="n/a"/>
    <s v="n/a"/>
    <s v="n/a"/>
    <s v="Miguel González"/>
    <s v="N/A"/>
    <s v="Se beneficiaron personas con discapacidad a través de actividades deportivas y recreativas"/>
    <s v="N/A"/>
    <s v="Sin Observaciones"/>
  </r>
  <r>
    <n v="139"/>
    <s v="008-002 Personas beneficiadas con actividades deportivas no escolares, no federadas y de recreación"/>
    <s v="008-002-0007  Personas con discapacidad beneficiados con actividades físicas, deportivas y recreativas adaptadas"/>
    <x v="6"/>
    <s v="N/A"/>
    <x v="83"/>
    <s v="Promocionar los deportes Paralímpicos a través de Festivales Deportivos"/>
    <n v="1"/>
    <n v="0"/>
    <s v="N/A"/>
    <n v="0"/>
    <n v="1"/>
    <s v="Guatemala"/>
    <s v="Guatemala"/>
    <s v="Parque Erick Bernabé Barrondo García"/>
    <d v="2018-05-24T00:00:00"/>
    <d v="2018-05-2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Miguel González"/>
    <s v="N/A"/>
    <s v="n/a"/>
    <s v="N/A"/>
    <s v="Se cancelo la actividad, será reprogramada"/>
  </r>
  <r>
    <n v="141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0"/>
    <n v="1"/>
    <s v="PASE/JPS/AVMB/013-2018- va Gestión 2018-741"/>
    <n v="1"/>
    <n v="0"/>
    <s v="El_Progreso"/>
    <s v="San Cristóbal Acasaguastlán"/>
    <s v="Parque Central"/>
    <d v="2018-04-20T00:00:00"/>
    <d v="2018-04-20T00:00:00"/>
    <n v="45"/>
    <n v="95"/>
    <n v="0"/>
    <n v="0"/>
    <n v="0"/>
    <n v="0"/>
    <n v="0"/>
    <n v="0"/>
    <n v="45"/>
    <n v="95"/>
    <n v="140"/>
    <n v="15"/>
    <n v="22"/>
    <n v="0"/>
    <n v="0"/>
    <n v="0"/>
    <n v="0"/>
    <n v="0"/>
    <n v="0"/>
    <n v="15"/>
    <n v="22"/>
    <n v="37"/>
    <n v="12"/>
    <n v="25"/>
    <n v="0"/>
    <n v="0"/>
    <n v="0"/>
    <n v="0"/>
    <n v="0"/>
    <n v="0"/>
    <n v="12"/>
    <n v="25"/>
    <n v="37"/>
    <n v="14"/>
    <n v="22"/>
    <n v="0"/>
    <n v="0"/>
    <n v="0"/>
    <n v="0"/>
    <n v="0"/>
    <n v="0"/>
    <n v="14"/>
    <n v="22"/>
    <n v="36"/>
    <n v="86"/>
    <n v="164"/>
    <n v="250"/>
    <n v="2"/>
    <n v="2"/>
    <n v="3"/>
    <n v="2520"/>
    <n v="2520"/>
    <n v="5040"/>
    <n v="125"/>
    <s v="pinta caritas, globoflexia, camas inflables"/>
    <s v="n/a"/>
    <s v="n/a"/>
    <s v="n/a"/>
    <s v="n/a"/>
    <s v="n/a"/>
    <s v=" Carlos Cinto"/>
    <s v="N/A"/>
    <s v="Se logró que la población disfrutara del show  de los artistas"/>
    <s v="Si hubo  vehículo para la actividad"/>
    <s v="Sin Observaciones"/>
  </r>
  <r>
    <n v="142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0"/>
    <n v="1"/>
    <s v="Pase/JPS/AVMB/009-2018/ea_x000a_Gestión 2018-722_x000a_"/>
    <n v="1"/>
    <n v="0"/>
    <s v="Guatemala"/>
    <s v="Guatemala"/>
    <s v="Salón de la  Policía Nacional Civil zona 6 de la Ciudad de Guatemala"/>
    <d v="2018-04-21T00:00:00"/>
    <d v="2018-04-21T00:00:00"/>
    <n v="31"/>
    <n v="35"/>
    <n v="0"/>
    <n v="0"/>
    <n v="0"/>
    <n v="0"/>
    <n v="0"/>
    <n v="0"/>
    <n v="31"/>
    <n v="35"/>
    <n v="66"/>
    <n v="5"/>
    <n v="5"/>
    <n v="0"/>
    <n v="0"/>
    <n v="0"/>
    <n v="0"/>
    <n v="0"/>
    <n v="0"/>
    <n v="5"/>
    <n v="5"/>
    <n v="10"/>
    <n v="4"/>
    <n v="9"/>
    <n v="0"/>
    <n v="0"/>
    <n v="0"/>
    <n v="0"/>
    <n v="0"/>
    <n v="0"/>
    <n v="4"/>
    <n v="9"/>
    <n v="13"/>
    <n v="3"/>
    <n v="8"/>
    <n v="0"/>
    <n v="0"/>
    <n v="0"/>
    <n v="0"/>
    <n v="0"/>
    <n v="0"/>
    <n v="3"/>
    <n v="8"/>
    <n v="11"/>
    <n v="43"/>
    <n v="57"/>
    <n v="100"/>
    <n v="0"/>
    <n v="0"/>
    <n v="0"/>
    <n v="0"/>
    <n v="0"/>
    <n v="0"/>
    <n v="125"/>
    <s v="pinta caritas, globoflexia, camas inflables"/>
    <s v="n/a"/>
    <s v="n/a"/>
    <s v="n/a"/>
    <s v="n/a"/>
    <s v="n/a"/>
    <s v="Abner Bolaños"/>
    <s v="N/A"/>
    <s v="Se logró que la población disfrutara del show  de los artistas"/>
    <s v="si hubo vehículo para la actividad"/>
    <s v="Sin Observaciones"/>
  </r>
  <r>
    <n v="143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0"/>
    <n v="1"/>
    <s v="PASE/JPS/AVMB/047-2018- ea _x000a_ Gestión 2018-660_x000a_"/>
    <n v="1"/>
    <n v="0"/>
    <s v="Guatemala"/>
    <s v="Guatemala"/>
    <s v="Colonia Paraíso I zona 18 de la Ciudad de Guatemala"/>
    <d v="2018-04-22T00:00:00"/>
    <d v="1900-01-11T00:00:00"/>
    <n v="25"/>
    <n v="35"/>
    <n v="0"/>
    <n v="0"/>
    <n v="0"/>
    <n v="0"/>
    <n v="0"/>
    <n v="0"/>
    <n v="25"/>
    <n v="35"/>
    <n v="60"/>
    <n v="5"/>
    <n v="8"/>
    <n v="0"/>
    <n v="0"/>
    <n v="0"/>
    <n v="0"/>
    <n v="0"/>
    <n v="0"/>
    <n v="5"/>
    <n v="8"/>
    <n v="13"/>
    <n v="5"/>
    <n v="9"/>
    <n v="0"/>
    <n v="0"/>
    <n v="0"/>
    <n v="0"/>
    <n v="0"/>
    <n v="0"/>
    <n v="5"/>
    <n v="9"/>
    <n v="14"/>
    <n v="2"/>
    <n v="11"/>
    <n v="0"/>
    <n v="0"/>
    <n v="0"/>
    <n v="0"/>
    <n v="0"/>
    <n v="0"/>
    <n v="2"/>
    <n v="11"/>
    <n v="13"/>
    <n v="37"/>
    <n v="63"/>
    <n v="100"/>
    <n v="0"/>
    <n v="0"/>
    <n v="0"/>
    <n v="0"/>
    <n v="0"/>
    <n v="0"/>
    <n v="125"/>
    <s v="pinta caritas, globoflexia, camas inflables"/>
    <s v="n/a"/>
    <s v="n/a"/>
    <s v="n/a"/>
    <s v="n/a"/>
    <s v="n/a"/>
    <s v="Abigail Villalta"/>
    <s v="N/A"/>
    <s v="Se logró que la población disfrutara del show  de los artistas"/>
    <s v="si hubo vehículo para la actividad"/>
    <s v="Sin Observaciones"/>
  </r>
  <r>
    <n v="144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0"/>
    <n v="1"/>
    <s v="PASE/JPS/AVMB/022-2018- ea  Gestión 2018-795"/>
    <n v="1"/>
    <n v="0"/>
    <s v="Guatemala"/>
    <s v="Guatemala"/>
    <s v="Colonia Paraíso I zona 18 de la Ciudad de Guatemala"/>
    <d v="2018-04-22T00:00:00"/>
    <d v="2018-04-22T00:00:00"/>
    <n v="30"/>
    <n v="35"/>
    <n v="0"/>
    <n v="0"/>
    <n v="0"/>
    <n v="0"/>
    <n v="0"/>
    <n v="0"/>
    <n v="30"/>
    <n v="35"/>
    <n v="65"/>
    <n v="5"/>
    <n v="9"/>
    <n v="0"/>
    <n v="0"/>
    <n v="0"/>
    <n v="0"/>
    <n v="0"/>
    <n v="0"/>
    <n v="5"/>
    <n v="9"/>
    <n v="14"/>
    <n v="7"/>
    <n v="3"/>
    <n v="0"/>
    <n v="0"/>
    <n v="0"/>
    <n v="0"/>
    <n v="0"/>
    <n v="0"/>
    <n v="7"/>
    <n v="3"/>
    <n v="10"/>
    <n v="4"/>
    <n v="7"/>
    <n v="0"/>
    <n v="0"/>
    <n v="0"/>
    <n v="0"/>
    <n v="0"/>
    <n v="0"/>
    <n v="4"/>
    <n v="7"/>
    <n v="11"/>
    <n v="46"/>
    <n v="54"/>
    <n v="100"/>
    <n v="0"/>
    <n v="0"/>
    <n v="0"/>
    <n v="0"/>
    <n v="0"/>
    <n v="0"/>
    <n v="125"/>
    <s v="pinta caritas, globoflexia, camas inflables"/>
    <s v="n/a"/>
    <s v="n/a"/>
    <s v="n/a"/>
    <s v="n/a"/>
    <s v="n/a"/>
    <s v="Douglas Tecún"/>
    <s v="N/A"/>
    <s v="Se logró que la población disfrutara del show  de los artistas"/>
    <s v="si hubo vehículo para la actividad"/>
    <s v="Sin Observaciones"/>
  </r>
  <r>
    <n v="145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0"/>
    <n v="1"/>
    <s v="PASE/JPS/AVMB/0  -2018- ea  Gestión 2018-"/>
    <n v="1"/>
    <n v="0"/>
    <s v="Guatemala"/>
    <s v="Guatemala"/>
    <s v="Estadio Doroteo Guamuch Flores en la zona 5 de la Ciudad de Guatemala"/>
    <d v="2018-04-25T00:00:00"/>
    <d v="2018-04-25T00:00:00"/>
    <n v="8"/>
    <n v="6"/>
    <n v="0"/>
    <n v="0"/>
    <n v="0"/>
    <n v="0"/>
    <n v="0"/>
    <n v="0"/>
    <n v="8"/>
    <n v="6"/>
    <n v="14"/>
    <n v="12"/>
    <n v="9"/>
    <n v="0"/>
    <n v="0"/>
    <n v="0"/>
    <n v="0"/>
    <n v="0"/>
    <n v="0"/>
    <n v="12"/>
    <n v="9"/>
    <n v="21"/>
    <n v="5"/>
    <n v="7"/>
    <n v="0"/>
    <n v="0"/>
    <n v="0"/>
    <n v="0"/>
    <n v="0"/>
    <n v="0"/>
    <n v="5"/>
    <n v="7"/>
    <n v="12"/>
    <n v="2"/>
    <n v="1"/>
    <n v="0"/>
    <n v="0"/>
    <n v="0"/>
    <n v="0"/>
    <n v="0"/>
    <n v="0"/>
    <n v="2"/>
    <n v="1"/>
    <n v="3"/>
    <n v="27"/>
    <n v="23"/>
    <n v="50"/>
    <n v="0"/>
    <n v="0"/>
    <n v="0"/>
    <n v="0"/>
    <n v="0"/>
    <n v="0"/>
    <n v="125"/>
    <s v="pinta caritas, globoflexia, camas inflables"/>
    <s v="n/a"/>
    <s v="n/a"/>
    <s v="n/a"/>
    <s v="n/a"/>
    <s v="n/a"/>
    <s v=" Kevin Boror"/>
    <s v="N/A"/>
    <s v="Se logró que la población disfrutara del show  de los artistas"/>
    <s v="si hubo vehículo para la actividad"/>
    <s v="Sin Observaciones"/>
  </r>
  <r>
    <n v="146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0"/>
    <n v="1"/>
    <s v="Pase/JPS/AVMB/023-2018/ea_x000a_Gestión 2018-787_x000a_"/>
    <n v="0"/>
    <n v="1"/>
    <s v="Guatemala"/>
    <s v="Guatemala"/>
    <s v=" Asentamiento Anexo 10 de mayo Amparo II de la zona 7"/>
    <d v="2018-04-14T00:00:00"/>
    <d v="2018-04-14T00:00:00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Carlos Oliva"/>
    <s v="N/A"/>
    <s v="n/a"/>
    <s v="N/A"/>
    <s v="No se realizo la actividad pues los vecinos hicieron la observación que no tenían corriente eléctrica para conectar los motores de los inflables"/>
  </r>
  <r>
    <n v="147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s v="n/a"/>
    <n v="1"/>
    <n v="0"/>
    <s v="Jutiapa"/>
    <s v="Santa Catarina Mita"/>
    <s v="Parque Central"/>
    <d v="2018-04-27T00:00:00"/>
    <d v="2018-04-27T00:00:00"/>
    <n v="20"/>
    <n v="20"/>
    <n v="0"/>
    <n v="0"/>
    <n v="10"/>
    <n v="15"/>
    <n v="120"/>
    <n v="120"/>
    <n v="150"/>
    <n v="155"/>
    <n v="305"/>
    <n v="2"/>
    <n v="3"/>
    <n v="0"/>
    <n v="0"/>
    <n v="0"/>
    <n v="0"/>
    <n v="15"/>
    <n v="15"/>
    <n v="17"/>
    <n v="18"/>
    <n v="35"/>
    <n v="2"/>
    <n v="3"/>
    <n v="0"/>
    <n v="0"/>
    <n v="0"/>
    <n v="0"/>
    <n v="15"/>
    <n v="15"/>
    <n v="17"/>
    <n v="18"/>
    <n v="35"/>
    <n v="2"/>
    <n v="3"/>
    <n v="0"/>
    <n v="0"/>
    <n v="0"/>
    <n v="0"/>
    <n v="10"/>
    <n v="10"/>
    <n v="12"/>
    <n v="13"/>
    <n v="25"/>
    <n v="196"/>
    <n v="204"/>
    <n v="400"/>
    <n v="2"/>
    <n v="1"/>
    <n v="7"/>
    <n v="5880"/>
    <n v="2940"/>
    <n v="8820"/>
    <n v="125"/>
    <s v="pinta caritas, globoflexia, camas inflables"/>
    <s v="n/a"/>
    <s v="n/a"/>
    <s v="n/a"/>
    <s v="n/a"/>
    <s v="n/a"/>
    <s v=" Carlos Cinto"/>
    <s v="N/A"/>
    <s v="Se logró que la población disfrutara del show  de los artistas"/>
    <s v="Si hubo  vehículo para la actividad"/>
    <s v="Sin Observaciones"/>
  </r>
  <r>
    <n v="148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s v="n/a"/>
    <n v="0"/>
    <n v="1"/>
    <s v="Guatemala"/>
    <s v="San José del Golfo"/>
    <s v="Parque Central"/>
    <d v="2018-04-27T00:00:00"/>
    <d v="2018-04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Abner Bolaños"/>
    <s v="N/A"/>
    <s v="Se logró que la población disfrutara del show  de los artistas"/>
    <s v="no se conto con disponibilidad de vehículos"/>
    <s v="Se reprograma para el mes de mayo"/>
  </r>
  <r>
    <n v="149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s v="n/a"/>
    <n v="0"/>
    <n v="1"/>
    <s v="Guatemala"/>
    <s v="Palencia"/>
    <s v="Parque Central"/>
    <d v="2018-04-28T00:00:00"/>
    <d v="2018-04-2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Abigail Villalta"/>
    <s v="N/A"/>
    <s v="Se logró que la población disfrutara del show  de los artistas"/>
    <s v="no se conto con disponibilidad de vehículos"/>
    <s v="Se reprograma para el mes de mayo"/>
  </r>
  <r>
    <n v="150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0"/>
    <n v="1"/>
    <s v="PASE/JPS/PESDL/064-2018/ DC                                      S GESTION"/>
    <n v="1"/>
    <n v="0"/>
    <s v="Santa_Rosa"/>
    <s v="Santa Cruz Naranjo"/>
    <s v="Parque Central"/>
    <d v="2018-05-02T00:00:00"/>
    <d v="2018-05-02T00:00:00"/>
    <n v="15"/>
    <n v="15"/>
    <n v="0"/>
    <n v="0"/>
    <n v="50"/>
    <n v="50"/>
    <n v="150"/>
    <n v="150"/>
    <n v="215"/>
    <n v="215"/>
    <n v="430"/>
    <n v="5"/>
    <n v="5"/>
    <n v="0"/>
    <n v="0"/>
    <n v="0"/>
    <n v="0"/>
    <n v="25"/>
    <n v="20"/>
    <n v="30"/>
    <n v="25"/>
    <n v="55"/>
    <n v="5"/>
    <n v="5"/>
    <n v="0"/>
    <n v="0"/>
    <n v="0"/>
    <n v="0"/>
    <n v="15"/>
    <n v="15"/>
    <n v="20"/>
    <n v="20"/>
    <n v="40"/>
    <n v="5"/>
    <n v="5"/>
    <n v="0"/>
    <n v="0"/>
    <n v="0"/>
    <n v="0"/>
    <n v="5"/>
    <n v="10"/>
    <n v="10"/>
    <n v="15"/>
    <n v="25"/>
    <n v="275"/>
    <n v="275"/>
    <n v="550"/>
    <n v="2"/>
    <n v="2"/>
    <n v="1.5"/>
    <n v="1260"/>
    <n v="1260"/>
    <n v="2520"/>
    <n v="125"/>
    <s v="pinta caritas, globoflexia, camas inflables"/>
    <s v="n/a"/>
    <s v="n/a"/>
    <s v="n/a"/>
    <s v="n/a"/>
    <s v="n/a"/>
    <s v="Carlos Oliva"/>
    <s v="N/A"/>
    <s v="Se logró que la población disfrutara del show  de los artistas"/>
    <s v="si hubo vehículo para la actividad"/>
    <s v="Sin Observaciones"/>
  </r>
  <r>
    <n v="151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s v="n/a"/>
    <n v="1"/>
    <n v="0"/>
    <s v="Guatemala"/>
    <s v="San Raymundo"/>
    <s v="Parque Central"/>
    <d v="2018-05-02T00:00:00"/>
    <d v="2018-05-02T00:00:00"/>
    <n v="15"/>
    <n v="15"/>
    <n v="0"/>
    <n v="0"/>
    <n v="0"/>
    <n v="0"/>
    <n v="35"/>
    <n v="45"/>
    <n v="50"/>
    <n v="60"/>
    <n v="110"/>
    <n v="10"/>
    <n v="5"/>
    <n v="0"/>
    <n v="0"/>
    <n v="0"/>
    <n v="0"/>
    <n v="15"/>
    <n v="15"/>
    <n v="25"/>
    <n v="20"/>
    <n v="45"/>
    <n v="10"/>
    <n v="10"/>
    <n v="0"/>
    <n v="0"/>
    <n v="0"/>
    <n v="0"/>
    <n v="10"/>
    <n v="5"/>
    <n v="20"/>
    <n v="15"/>
    <n v="35"/>
    <n v="3"/>
    <n v="2"/>
    <n v="0"/>
    <n v="0"/>
    <n v="0"/>
    <n v="0"/>
    <n v="0"/>
    <n v="5"/>
    <n v="3"/>
    <n v="7"/>
    <n v="10"/>
    <n v="98"/>
    <n v="102"/>
    <n v="200"/>
    <n v="1"/>
    <n v="3"/>
    <n v="0.5"/>
    <n v="210"/>
    <n v="630"/>
    <n v="840"/>
    <n v="125"/>
    <s v="pinta caritas, globoflexia, camas inflables"/>
    <s v="n/a"/>
    <s v="n/a"/>
    <s v="n/a"/>
    <s v="n/a"/>
    <s v="n/a"/>
    <s v="Enorinda Marroquín"/>
    <s v="N/A"/>
    <s v="Se logró que la población disfrutara del show  de los artistas"/>
    <s v="si hubo vehículo para la actividad"/>
    <s v="Sin Observaciones"/>
  </r>
  <r>
    <n v="152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s v="n/a"/>
    <n v="1"/>
    <n v="0"/>
    <s v="Guatemala"/>
    <s v="San Juan Sacatepéquez"/>
    <s v="Parque Central"/>
    <d v="2018-05-03T00:00:00"/>
    <d v="2018-05-03T00:00:00"/>
    <n v="50"/>
    <n v="50"/>
    <n v="0"/>
    <n v="0"/>
    <n v="0"/>
    <n v="0"/>
    <n v="50"/>
    <n v="50"/>
    <n v="100"/>
    <n v="100"/>
    <n v="200"/>
    <n v="35"/>
    <n v="20"/>
    <n v="0"/>
    <n v="0"/>
    <n v="0"/>
    <n v="0"/>
    <n v="15"/>
    <n v="15"/>
    <n v="50"/>
    <n v="35"/>
    <n v="85"/>
    <n v="15"/>
    <n v="15"/>
    <n v="0"/>
    <n v="0"/>
    <n v="0"/>
    <n v="0"/>
    <n v="5"/>
    <n v="5"/>
    <n v="20"/>
    <n v="20"/>
    <n v="40"/>
    <n v="5"/>
    <n v="5"/>
    <n v="0"/>
    <n v="0"/>
    <n v="0"/>
    <n v="0"/>
    <n v="5"/>
    <n v="10"/>
    <n v="10"/>
    <n v="15"/>
    <n v="25"/>
    <n v="180"/>
    <n v="170"/>
    <n v="350"/>
    <n v="1"/>
    <n v="3"/>
    <n v="0.5"/>
    <n v="210"/>
    <n v="630"/>
    <n v="840"/>
    <n v="0"/>
    <s v="pinta caritas, globoflexia, camas inflables"/>
    <s v="n/a"/>
    <s v="n/a"/>
    <s v="n/a"/>
    <s v="n/a"/>
    <s v="n/a"/>
    <s v="Enorinda Marroquín"/>
    <s v="N/A"/>
    <s v="Se logró que la población disfrutara del show  de los artistas"/>
    <s v="si hubo vehículo para la actividad"/>
    <s v="Sin Observaciones"/>
  </r>
  <r>
    <n v="153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s v="n/a"/>
    <n v="0"/>
    <n v="1"/>
    <s v="Sacatepéquez"/>
    <s v="Alotenango"/>
    <s v="Parque Central"/>
    <d v="2018-05-02T00:00:00"/>
    <d v="2018-05-0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Enorinda Marroquín"/>
    <s v="N/A"/>
    <s v="Se logró que la población disfrutara del show  de los artistas"/>
    <s v="no hubo disponibilidad de vehículo"/>
    <s v="Se reprograma para el mes de junio"/>
  </r>
  <r>
    <n v="154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s v="n/a"/>
    <n v="0"/>
    <n v="1"/>
    <s v="Sacatepéquez"/>
    <s v="Ciudad Vieja"/>
    <s v="Parque Central"/>
    <d v="2018-05-03T00:00:00"/>
    <d v="2018-05-0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Enorinda Marroquín"/>
    <s v="N/A"/>
    <s v="Se logró que la población disfrutara del show  de los artistas"/>
    <s v="no hubo disponibilidad de vehículo"/>
    <s v="Se reprograma para el mes de junio"/>
  </r>
  <r>
    <n v="155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s v="n/a"/>
    <n v="1"/>
    <n v="0"/>
    <s v="Guatemala"/>
    <s v="Amatitlán"/>
    <s v="Parque Central"/>
    <d v="2018-05-04T00:00:00"/>
    <d v="2018-05-04T00:00:00"/>
    <n v="70"/>
    <n v="95"/>
    <n v="0"/>
    <n v="0"/>
    <n v="0"/>
    <n v="0"/>
    <n v="0"/>
    <n v="0"/>
    <n v="70"/>
    <n v="95"/>
    <n v="165"/>
    <n v="15"/>
    <n v="18"/>
    <n v="0"/>
    <n v="0"/>
    <n v="0"/>
    <n v="0"/>
    <n v="0"/>
    <n v="0"/>
    <n v="15"/>
    <n v="18"/>
    <n v="33"/>
    <n v="10"/>
    <n v="22"/>
    <n v="0"/>
    <n v="0"/>
    <n v="0"/>
    <n v="0"/>
    <n v="0"/>
    <n v="0"/>
    <n v="10"/>
    <n v="22"/>
    <n v="32"/>
    <n v="11"/>
    <n v="9"/>
    <n v="0"/>
    <n v="0"/>
    <n v="0"/>
    <n v="0"/>
    <n v="0"/>
    <n v="0"/>
    <n v="11"/>
    <n v="9"/>
    <n v="20"/>
    <n v="106"/>
    <n v="144"/>
    <n v="250"/>
    <n v="1"/>
    <n v="3"/>
    <n v="1"/>
    <n v="420"/>
    <n v="1260"/>
    <n v="1680"/>
    <n v="125"/>
    <s v="pinta caritas, globoflexia, camas inflables"/>
    <s v="n/a"/>
    <s v="n/a"/>
    <s v="n/a"/>
    <s v="n/a"/>
    <s v="n/a"/>
    <s v="Enorinda Marroquín"/>
    <s v="N/A"/>
    <s v="Se logró que la población disfrutara del show  de los artistas"/>
    <s v="N/A"/>
    <s v="Sin Observaciones"/>
  </r>
  <r>
    <n v="156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s v="n/a"/>
    <n v="1"/>
    <n v="0"/>
    <s v="Guatemala"/>
    <s v="San Pedro Ayampuc"/>
    <s v="Parque Central"/>
    <d v="2018-05-05T00:00:00"/>
    <d v="2018-05-05T00:00:00"/>
    <n v="35"/>
    <n v="45"/>
    <n v="0"/>
    <n v="0"/>
    <n v="0"/>
    <n v="0"/>
    <n v="0"/>
    <n v="0"/>
    <n v="35"/>
    <n v="45"/>
    <n v="80"/>
    <n v="15"/>
    <n v="22"/>
    <n v="0"/>
    <n v="0"/>
    <n v="0"/>
    <n v="0"/>
    <n v="0"/>
    <n v="0"/>
    <n v="15"/>
    <n v="22"/>
    <n v="37"/>
    <n v="10"/>
    <n v="11"/>
    <n v="0"/>
    <n v="0"/>
    <n v="0"/>
    <n v="0"/>
    <n v="0"/>
    <n v="0"/>
    <n v="10"/>
    <n v="11"/>
    <n v="21"/>
    <n v="5"/>
    <n v="7"/>
    <n v="0"/>
    <n v="0"/>
    <n v="0"/>
    <n v="0"/>
    <n v="0"/>
    <n v="0"/>
    <n v="5"/>
    <n v="7"/>
    <n v="12"/>
    <n v="65"/>
    <n v="85"/>
    <n v="150"/>
    <n v="1"/>
    <n v="3"/>
    <n v="1"/>
    <n v="420"/>
    <n v="1260"/>
    <n v="1680"/>
    <n v="125"/>
    <s v="pinta caritas, globoflexia, camas inflables"/>
    <s v="n/a"/>
    <s v="n/a"/>
    <s v="n/a"/>
    <s v="n/a"/>
    <s v="n/a"/>
    <s v="Carlos Oliva"/>
    <s v="N/A"/>
    <s v="Se logró que la población disfrutara del show  de los artistas"/>
    <s v="N/A"/>
    <s v="Sin Observaciones"/>
  </r>
  <r>
    <n v="157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s v="n/a"/>
    <n v="1"/>
    <n v="0"/>
    <s v="Guatemala"/>
    <s v="San José del Golfo"/>
    <s v="Parque Central"/>
    <d v="2018-05-06T00:00:00"/>
    <d v="2018-05-06T00:00:00"/>
    <n v="35"/>
    <n v="25"/>
    <n v="0"/>
    <n v="0"/>
    <n v="0"/>
    <n v="0"/>
    <n v="0"/>
    <n v="0"/>
    <n v="35"/>
    <n v="25"/>
    <n v="60"/>
    <n v="25"/>
    <n v="39"/>
    <n v="0"/>
    <n v="0"/>
    <n v="0"/>
    <n v="0"/>
    <n v="0"/>
    <n v="0"/>
    <n v="25"/>
    <n v="39"/>
    <n v="64"/>
    <n v="5"/>
    <n v="7"/>
    <n v="0"/>
    <n v="0"/>
    <n v="0"/>
    <n v="0"/>
    <n v="0"/>
    <n v="0"/>
    <n v="5"/>
    <n v="7"/>
    <n v="12"/>
    <n v="5"/>
    <n v="9"/>
    <n v="0"/>
    <n v="0"/>
    <n v="0"/>
    <n v="0"/>
    <n v="0"/>
    <n v="0"/>
    <n v="5"/>
    <n v="9"/>
    <n v="14"/>
    <n v="70"/>
    <n v="80"/>
    <n v="150"/>
    <n v="1"/>
    <n v="3"/>
    <n v="1"/>
    <n v="420"/>
    <n v="1260"/>
    <n v="1680"/>
    <n v="125"/>
    <s v="pinta caritas, globoflexia, camas inflables"/>
    <s v="n/a"/>
    <s v="n/a"/>
    <s v="n/a"/>
    <s v="n/a"/>
    <s v="n/a"/>
    <s v="Carlos Oliva"/>
    <s v="N/A"/>
    <s v="Se logró que la población disfrutara del show  de los artistas"/>
    <s v="N/A"/>
    <s v="Sin Observaciones"/>
  </r>
  <r>
    <n v="158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s v="n/a"/>
    <n v="1"/>
    <n v="0"/>
    <s v="Guatemala"/>
    <s v="Palencia"/>
    <s v="Parque Central"/>
    <d v="2018-05-07T00:00:00"/>
    <d v="2018-05-07T00:00:00"/>
    <n v="250"/>
    <n v="359"/>
    <n v="0"/>
    <n v="0"/>
    <n v="0"/>
    <n v="0"/>
    <n v="0"/>
    <n v="0"/>
    <n v="250"/>
    <n v="359"/>
    <n v="609"/>
    <n v="75"/>
    <n v="85"/>
    <n v="0"/>
    <n v="0"/>
    <n v="0"/>
    <n v="0"/>
    <n v="0"/>
    <n v="0"/>
    <n v="75"/>
    <n v="85"/>
    <n v="160"/>
    <n v="10"/>
    <n v="9"/>
    <n v="0"/>
    <n v="0"/>
    <n v="0"/>
    <n v="0"/>
    <n v="0"/>
    <n v="0"/>
    <n v="10"/>
    <n v="9"/>
    <n v="19"/>
    <n v="3"/>
    <n v="9"/>
    <n v="0"/>
    <n v="0"/>
    <n v="0"/>
    <n v="0"/>
    <n v="0"/>
    <n v="0"/>
    <n v="3"/>
    <n v="9"/>
    <n v="12"/>
    <n v="338"/>
    <n v="462"/>
    <n v="800"/>
    <n v="1"/>
    <n v="3"/>
    <n v="1"/>
    <n v="420"/>
    <n v="1260"/>
    <n v="1680"/>
    <n v="125"/>
    <s v="pinta caritas, globoflexia, camas inflables"/>
    <s v="n/a"/>
    <s v="n/a"/>
    <s v="n/a"/>
    <s v="n/a"/>
    <s v="n/a"/>
    <s v="Jessica Betsabé Bolaños López"/>
    <s v="N/A"/>
    <s v="Se logró que la población disfrutara del show  de los artistas"/>
    <s v="N/A"/>
    <s v="Sin Observaciones"/>
  </r>
  <r>
    <n v="159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n v="0"/>
    <n v="0"/>
    <n v="1"/>
    <s v="Sacatepéquez"/>
    <s v="Jocotenango"/>
    <s v="Parque Central"/>
    <d v="2018-05-04T00:00:00"/>
    <d v="2018-05-0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Carlos Oliva"/>
    <s v="N/A"/>
    <s v="n/a"/>
    <s v="N/A"/>
    <s v="Se Reprogramó para el mes de junio"/>
  </r>
  <r>
    <n v="160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n v="0"/>
    <n v="0"/>
    <n v="1"/>
    <s v="Sacatepéquez"/>
    <s v="La Antigua Guatemala"/>
    <s v="Parque Central"/>
    <d v="2018-05-05T00:00:00"/>
    <d v="2018-05-0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Carlos Oliva"/>
    <s v="N/A"/>
    <s v="n/a"/>
    <s v="N/A"/>
    <s v=" Se reprogramó para el mes de junio, pues en el mes de mayo no hubo vehículos para realizar la actividad "/>
  </r>
  <r>
    <n v="161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n v="0"/>
    <n v="0"/>
    <n v="1"/>
    <s v="Sacatepéquez"/>
    <s v="Magdalena Milpas Altas"/>
    <s v="Parque Central"/>
    <d v="2018-05-07T00:00:00"/>
    <d v="2018-05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Carlos Oliva"/>
    <s v="N/A"/>
    <s v="n/a"/>
    <s v="N/A"/>
    <s v="Se reprogramó para el mes de junio, pues en el mes de mayo no hubo vehículos para realizar la actividad "/>
  </r>
  <r>
    <n v="162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n v="0"/>
    <n v="0"/>
    <n v="1"/>
    <s v="Sacatepéquez"/>
    <s v="Pastores"/>
    <s v="Parque Central"/>
    <d v="2018-05-08T00:00:00"/>
    <d v="2018-05-0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Carlos Oliva"/>
    <s v="N/A"/>
    <s v="n/a"/>
    <s v="N/A"/>
    <s v="Se reprogramó para el mes de junio, pues en el mes de mayo no hubo vehículos para realizar la actividad "/>
  </r>
  <r>
    <n v="163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n v="0"/>
    <n v="0"/>
    <n v="1"/>
    <s v="Sacatepéquez"/>
    <s v="San Antonio Aguas Calientes"/>
    <s v="Parque Central"/>
    <d v="2018-05-09T00:00:00"/>
    <d v="2018-05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Carlos Oliva"/>
    <s v="N/A"/>
    <s v="n/a"/>
    <s v="N/A"/>
    <s v="Se reprogramó para el mes de junio, pues en el mes de mayo no hubo vehículos para realizar la actividad "/>
  </r>
  <r>
    <n v="164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n v="0"/>
    <n v="0"/>
    <n v="1"/>
    <s v="Sacatepéquez"/>
    <s v="Santo Domingo Xenacoj"/>
    <s v="Parque Central"/>
    <d v="2018-05-10T00:00:00"/>
    <d v="2018-05-1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Carlos Oliva"/>
    <s v="N/A"/>
    <s v="n/a"/>
    <s v="N/A"/>
    <s v="Se reprogramó para el mes de junio, pues en el mes de mayo no hubo vehículos para realizar la actividad "/>
  </r>
  <r>
    <n v="165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5"/>
    <s v="Buscar que la población guatemalteca atendida aproveche su tiempo libre, permitiendo por medio de la recreación tener una mejor salud y calidad de vida"/>
    <n v="0"/>
    <n v="1"/>
    <s v="Pase/JPS/AVMB/083-2018 Gestión 2018-1025"/>
    <n v="1"/>
    <n v="0"/>
    <s v="Zacapa"/>
    <s v="Gualán"/>
    <s v="Parque Central"/>
    <d v="2018-05-11T00:00:00"/>
    <d v="2018-05-11T00:00:00"/>
    <n v="10"/>
    <n v="5"/>
    <n v="0"/>
    <n v="0"/>
    <n v="0"/>
    <n v="0"/>
    <n v="25"/>
    <n v="30"/>
    <n v="35"/>
    <n v="35"/>
    <n v="70"/>
    <n v="0"/>
    <n v="0"/>
    <n v="0"/>
    <n v="0"/>
    <n v="0"/>
    <n v="0"/>
    <n v="15"/>
    <n v="10"/>
    <n v="15"/>
    <n v="10"/>
    <n v="25"/>
    <n v="0"/>
    <n v="0"/>
    <n v="0"/>
    <n v="0"/>
    <n v="0"/>
    <n v="0"/>
    <n v="5"/>
    <n v="5"/>
    <n v="5"/>
    <n v="5"/>
    <n v="10"/>
    <n v="0"/>
    <n v="0"/>
    <n v="0"/>
    <n v="0"/>
    <n v="0"/>
    <n v="0"/>
    <n v="3"/>
    <n v="2"/>
    <n v="3"/>
    <n v="2"/>
    <n v="5"/>
    <n v="58"/>
    <n v="52"/>
    <n v="110"/>
    <n v="1"/>
    <n v="2"/>
    <n v="4"/>
    <n v="1680"/>
    <n v="3360"/>
    <n v="5040"/>
    <n v="125"/>
    <s v="pinta caritas, globoflexia, camas inflables"/>
    <s v="n/a"/>
    <s v="n/a"/>
    <s v="n/a"/>
    <s v="n/a"/>
    <s v="n/a"/>
    <s v="Douglas Tecun"/>
    <s v="N/A"/>
    <s v="Se logró que la población disfrutara del show  de los artistas"/>
    <s v="no hubo  vehículo para la actividad"/>
    <s v="No apoyaron con vehículo y los compañeros se fueron es su propio vehículo"/>
  </r>
  <r>
    <n v="166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5"/>
    <s v="Buscar que la población guatemalteca atendida aproveche su tiempo libre, permitiendo por medio de la recreación tener una mejor salud y calidad de vida"/>
    <n v="0"/>
    <n v="1"/>
    <s v="Pase/JPS/AVMB/087-2018 Gestión 2018-1064"/>
    <n v="1"/>
    <n v="0"/>
    <s v="Zacapa"/>
    <s v="Zacapa"/>
    <s v="Aldea Jumuzna"/>
    <d v="2018-05-12T00:00:00"/>
    <d v="2018-05-12T00:00:00"/>
    <n v="10"/>
    <n v="10"/>
    <n v="0"/>
    <n v="0"/>
    <n v="0"/>
    <n v="0"/>
    <n v="25"/>
    <n v="40"/>
    <n v="35"/>
    <n v="50"/>
    <n v="85"/>
    <n v="0"/>
    <n v="0"/>
    <n v="0"/>
    <n v="0"/>
    <n v="0"/>
    <n v="0"/>
    <n v="5"/>
    <n v="5"/>
    <n v="5"/>
    <n v="5"/>
    <n v="10"/>
    <n v="0"/>
    <n v="0"/>
    <n v="0"/>
    <n v="0"/>
    <n v="0"/>
    <n v="0"/>
    <n v="2"/>
    <n v="3"/>
    <n v="2"/>
    <n v="3"/>
    <n v="5"/>
    <n v="0"/>
    <n v="0"/>
    <n v="0"/>
    <n v="0"/>
    <n v="0"/>
    <n v="0"/>
    <n v="0"/>
    <n v="0"/>
    <n v="0"/>
    <n v="0"/>
    <n v="0"/>
    <n v="42"/>
    <n v="58"/>
    <n v="100"/>
    <n v="0"/>
    <n v="0"/>
    <n v="0"/>
    <n v="0"/>
    <n v="0"/>
    <n v="0"/>
    <n v="125"/>
    <s v="pinta caritas, globoflexia, camas inflables"/>
    <s v="n/a"/>
    <s v="n/a"/>
    <s v="n/a"/>
    <s v="n/a"/>
    <s v="n/a"/>
    <s v="Douglas Tecun"/>
    <s v="N/A"/>
    <s v="Se logró que la población disfrutara del show  de los artistas"/>
    <s v="Si hubo  vehículo para la actividad"/>
    <s v="No apoyaron con vehículo y los compañeros se fueron es su propio vehículo"/>
  </r>
  <r>
    <n v="167"/>
    <s v="008-008 Festivales deportivos y recreativos y otros eventos de carácter  especial, realizados para promover el acceso a la actividad física, el deporte no federado, no escolar y la recreación"/>
    <s v="008-008-0001  Festivales deportivos y recreativos y otros eventos de carácter  especial, realizados para promover el acceso a la actividad física, el deporte no federado, no escolar y la recreación"/>
    <x v="7"/>
    <s v="N/A"/>
    <x v="84"/>
    <s v="Buscar que la población guatemalteca atendida aproveche su tiempo libre, permitiendo por medio de la recreación tener una mejor salud y calidad de vida"/>
    <n v="1"/>
    <n v="0"/>
    <s v="n/a"/>
    <n v="0"/>
    <n v="1"/>
    <s v="Sacatepéquez"/>
    <s v="Sumpango"/>
    <s v="Parque Central"/>
    <d v="2018-05-11T00:00:00"/>
    <d v="2018-05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Abigail Villalta"/>
    <s v="N/A"/>
    <s v="n/a"/>
    <s v="no se conto con disponibilidad de vehículos"/>
    <s v="Se reprograma para el mes de junio"/>
  </r>
  <r>
    <n v="171"/>
    <s v="008-002 Personas beneficiadas con actividades deportivas no escolares, no federadas y de recreación"/>
    <s v="008-002-0008  Personas beneficiadas con acceso a la práctica y exhibición de juegos ancestrales y tradicionales"/>
    <x v="8"/>
    <s v="N/A"/>
    <x v="86"/>
    <s v="Promover y divulgar el ancestral Juego de La pelota Maya mediantes las exhibiciones como una actividad física y recreativa."/>
    <n v="1"/>
    <n v="0"/>
    <s v="n/a"/>
    <n v="1"/>
    <n v="0"/>
    <s v="Jutiapa"/>
    <s v="Santa Catarina Mita"/>
    <s v="Parque Central"/>
    <d v="2018-04-15T00:00:00"/>
    <d v="2018-04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400"/>
    <n v="400"/>
    <n v="400"/>
    <n v="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400"/>
    <n v="800"/>
    <n v="4"/>
    <n v="0"/>
    <n v="5"/>
    <n v="8400"/>
    <n v="0"/>
    <n v="8400"/>
    <n v="0"/>
    <s v="n/a"/>
    <s v="n/a"/>
    <s v="n/a"/>
    <s v="n/a"/>
    <s v="n/a"/>
    <s v="n/a"/>
    <s v="Marlon Winter"/>
    <s v="N/A"/>
    <s v="Presentación del Juego de la Pelota Maya"/>
    <s v="N/A"/>
    <s v="Sin Observaciones"/>
  </r>
  <r>
    <n v="172"/>
    <s v="008-002 Personas beneficiadas con actividades deportivas no escolares, no federadas y de recreación"/>
    <s v="008-002-0008  Personas beneficiadas con acceso a la práctica y exhibición de juegos ancestrales y tradicionales"/>
    <x v="8"/>
    <s v="N/A"/>
    <x v="86"/>
    <s v="Promover y divulgar el ancestral Juego de La pelota Maya mediantes las exhibiciones como una actividad física y recreativa."/>
    <n v="0"/>
    <n v="1"/>
    <s v="2018-560"/>
    <n v="0"/>
    <n v="1"/>
    <s v="Baja_Verapaz"/>
    <s v="El Chol"/>
    <s v="Parque Central"/>
    <d v="2018-04-24T00:00:00"/>
    <d v="2018-04-2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Marlon Winter"/>
    <s v="N/A"/>
    <s v="n/a"/>
    <s v="N/A"/>
    <s v="Se Cancelo la actividad debido a que el solicitante nos comunico que ya no se llevaría a cabo dicha actividad."/>
  </r>
  <r>
    <n v="173"/>
    <s v="008-002 Personas beneficiadas con actividades deportivas no escolares, no federadas y de recreación"/>
    <s v="008-002-0008  Personas beneficiadas con acceso a la práctica y exhibición de juegos ancestrales y tradicionales"/>
    <x v="8"/>
    <s v="N/A"/>
    <x v="87"/>
    <s v="Promover y divulgar el acentral Juego de La pelota Maya mediantes las exhibiciones como una actividad física y recreativa."/>
    <n v="1"/>
    <n v="0"/>
    <s v="n/a"/>
    <n v="1"/>
    <n v="0"/>
    <s v="Petén"/>
    <s v="Flores"/>
    <s v="Parque Nacional Tikal"/>
    <d v="2018-04-29T00:00:00"/>
    <d v="2018-04-29T00:00:0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00"/>
    <n v="150"/>
    <n v="100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00"/>
    <n v="250"/>
    <n v="2"/>
    <n v="1"/>
    <n v="3"/>
    <n v="2520"/>
    <n v="1260"/>
    <n v="3780"/>
    <n v="0"/>
    <s v="PERSONAL DE PROGRAMA, UTENCILIOS "/>
    <s v="n/a"/>
    <s v="n/a"/>
    <s v="n/a"/>
    <s v="n/a"/>
    <s v="n/a"/>
    <s v="Marlon Winter"/>
    <s v="N/A"/>
    <s v="Se presentó el Juego de la Pelota Maya para dar a conocer la cultura ancestral"/>
    <s v="Falta de personal "/>
    <s v="Sin Observaciones"/>
  </r>
  <r>
    <n v="174"/>
    <s v="008-002 Personas beneficiadas con actividades deportivas no escolares, no federadas y de recreación"/>
    <s v="008-002-0008  Personas beneficiadas con acceso a la práctica y exhibición de juegos ancestrales y tradicionales"/>
    <x v="8"/>
    <s v="N/A"/>
    <x v="86"/>
    <s v="Promover y divulgar el acentral Juego de La pelota Maya mediantes las exhibiciones como una actividad física y recreativa."/>
    <n v="1"/>
    <n v="0"/>
    <s v="n/a"/>
    <n v="1"/>
    <n v="0"/>
    <s v="Jutiapa"/>
    <s v="Santa Catarina Mita"/>
    <s v="Parque Central Frente a la municipalidad "/>
    <d v="2018-04-27T00:00:00"/>
    <d v="2018-04-27T00:00:00"/>
    <n v="12"/>
    <n v="10"/>
    <n v="0"/>
    <n v="0"/>
    <n v="0"/>
    <n v="0"/>
    <n v="65"/>
    <n v="50"/>
    <n v="77"/>
    <n v="60"/>
    <n v="137"/>
    <n v="0"/>
    <n v="0"/>
    <n v="0"/>
    <n v="0"/>
    <n v="0"/>
    <n v="0"/>
    <n v="125"/>
    <n v="115"/>
    <n v="125"/>
    <n v="115"/>
    <n v="2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"/>
    <n v="175"/>
    <n v="377"/>
    <n v="4"/>
    <n v="0"/>
    <n v="5"/>
    <n v="8400"/>
    <n v="0"/>
    <n v="8400"/>
    <n v="0"/>
    <s v="PERSONAL DE PROGRAMA, UTENCILIOS "/>
    <s v="n/a"/>
    <s v="n/a"/>
    <s v="n/a"/>
    <s v="n/a"/>
    <s v="n/a"/>
    <s v="Marlon Winter"/>
    <s v="N/A"/>
    <s v="Se presentó el Juego de la Pelota Maya para dar a conocer la cultura ancestral"/>
    <s v="Falta de personal "/>
    <s v="Sin Observaciones"/>
  </r>
  <r>
    <n v="175"/>
    <s v="008-002 Personas beneficiadas con actividades deportivas no escolares, no federadas y de recreación"/>
    <s v="008-002-0008  Personas beneficiadas con acceso a la práctica y exhibición de juegos ancestrales y tradicionales"/>
    <x v="8"/>
    <s v="N/A"/>
    <x v="86"/>
    <s v="Promover y divulgar el acentral Juego de La pelota Maya mediantes las exhibiciones como una actividad física y recreativa."/>
    <n v="0"/>
    <n v="1"/>
    <s v="2018-528"/>
    <n v="1"/>
    <n v="0"/>
    <s v="Santa_Rosa"/>
    <s v="Santa Cruz Naranjo"/>
    <s v="Parque Central Frente a la municipalidad "/>
    <d v="2018-05-02T00:00:00"/>
    <d v="2018-05-03T00:00:00"/>
    <n v="14"/>
    <n v="12"/>
    <n v="0"/>
    <n v="0"/>
    <n v="0"/>
    <n v="0"/>
    <n v="16"/>
    <n v="18"/>
    <n v="30"/>
    <n v="30"/>
    <n v="60"/>
    <n v="0"/>
    <n v="0"/>
    <n v="0"/>
    <n v="0"/>
    <n v="0"/>
    <n v="0"/>
    <n v="125"/>
    <n v="122"/>
    <n v="125"/>
    <n v="122"/>
    <n v="247"/>
    <n v="0"/>
    <n v="0"/>
    <n v="0"/>
    <n v="0"/>
    <n v="0"/>
    <n v="0"/>
    <n v="26"/>
    <n v="32"/>
    <n v="26"/>
    <n v="32"/>
    <n v="58"/>
    <n v="0"/>
    <n v="0"/>
    <n v="0"/>
    <n v="0"/>
    <n v="0"/>
    <n v="0"/>
    <n v="0"/>
    <n v="0"/>
    <n v="0"/>
    <n v="0"/>
    <n v="0"/>
    <n v="181"/>
    <n v="184"/>
    <n v="365"/>
    <n v="4"/>
    <n v="1"/>
    <n v="2"/>
    <n v="3360"/>
    <n v="840"/>
    <n v="4200"/>
    <n v="0"/>
    <s v="PERSONAL DE PROGRAMA, UTENCILIOS "/>
    <s v="n/a"/>
    <s v="n/a"/>
    <s v="n/a"/>
    <s v="n/a"/>
    <s v="n/a"/>
    <s v="Marlon Winter"/>
    <s v="N/A"/>
    <s v="Se presentó el Juego de la Pelota Maya para dar a conocer la cultura ancestral"/>
    <s v="Vehículos en mal estado, Falta de Personal"/>
    <s v="Sin Observaciones "/>
  </r>
  <r>
    <n v="178"/>
    <s v="008-002 Personas beneficiadas con actividades deportivas no escolares, no federadas y de recreación"/>
    <s v="008-002-0008  Personas beneficiadas con acceso a la práctica y exhibición de juegos ancestrales y tradicionales"/>
    <x v="8"/>
    <s v="N/A"/>
    <x v="86"/>
    <s v="Promover y divulgar el acentral Juego de La pelota Maya mediantes las exhibiciones como una actividad física y recreativa."/>
    <n v="1"/>
    <n v="0"/>
    <n v="0"/>
    <n v="1"/>
    <n v="0"/>
    <s v="Sacatepéquez"/>
    <s v="San Bartolomé Milpas Altas"/>
    <s v="Parque Central Frente a la municipalidad "/>
    <d v="2018-05-04T00:00:00"/>
    <d v="2018-05-05T00:00:00"/>
    <n v="0"/>
    <n v="0"/>
    <n v="0"/>
    <n v="0"/>
    <n v="0"/>
    <n v="0"/>
    <n v="0"/>
    <n v="0"/>
    <n v="0"/>
    <n v="0"/>
    <n v="0"/>
    <n v="50"/>
    <n v="50"/>
    <n v="0"/>
    <n v="0"/>
    <n v="0"/>
    <n v="0"/>
    <n v="60"/>
    <n v="55"/>
    <n v="110"/>
    <n v="105"/>
    <n v="2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"/>
    <n v="105"/>
    <n v="215"/>
    <n v="3"/>
    <n v="1"/>
    <n v="1"/>
    <n v="1260"/>
    <n v="420"/>
    <n v="1680"/>
    <n v="0"/>
    <s v="n/a"/>
    <s v="n/a"/>
    <s v="n/a"/>
    <s v="n/a"/>
    <s v="n/a"/>
    <s v="n/a"/>
    <s v="Marlon Winter"/>
    <s v="N/A"/>
    <s v="Presentación del Juego de la Pelota Maya, dar a conocer parte d ella cultura atreves de la exhibición del juego de la pelota maya ."/>
    <s v="N/A"/>
    <s v="Sin Observaciones "/>
  </r>
  <r>
    <n v="180"/>
    <s v="008-002 Personas beneficiadas con actividades deportivas no escolares, no federadas y de recreación"/>
    <s v="008-002-0008  Personas beneficiadas con acceso a la práctica y exhibición de juegos ancestrales y tradicionales"/>
    <x v="8"/>
    <s v="N/A"/>
    <x v="86"/>
    <s v="Promover y divulgar el acentral Juego de La pelota Maya mediantes las exhibiciones como una actividad física y recreativa."/>
    <n v="1"/>
    <n v="0"/>
    <s v="n/a"/>
    <n v="1"/>
    <n v="0"/>
    <s v="Jalapa"/>
    <s v="San Pedro Pinula"/>
    <s v="Parque Central Frente a la municipalidad "/>
    <d v="2018-05-14T00:00:00"/>
    <d v="2018-05-17T00:00:00"/>
    <n v="0"/>
    <n v="0"/>
    <n v="0"/>
    <n v="0"/>
    <n v="0"/>
    <n v="0"/>
    <n v="0"/>
    <n v="0"/>
    <n v="0"/>
    <n v="0"/>
    <n v="0"/>
    <n v="100"/>
    <n v="50"/>
    <n v="0"/>
    <n v="0"/>
    <n v="0"/>
    <n v="0"/>
    <n v="50"/>
    <n v="50"/>
    <n v="150"/>
    <n v="100"/>
    <n v="250"/>
    <n v="25"/>
    <n v="25"/>
    <n v="0"/>
    <n v="0"/>
    <n v="0"/>
    <n v="0"/>
    <n v="0"/>
    <n v="0"/>
    <n v="25"/>
    <n v="25"/>
    <n v="50"/>
    <n v="0"/>
    <n v="0"/>
    <n v="0"/>
    <n v="0"/>
    <n v="0"/>
    <n v="0"/>
    <n v="0"/>
    <n v="0"/>
    <n v="0"/>
    <n v="0"/>
    <n v="0"/>
    <n v="175"/>
    <n v="125"/>
    <n v="300"/>
    <n v="3"/>
    <n v="1"/>
    <n v="4"/>
    <n v="5040"/>
    <n v="1680"/>
    <n v="6720"/>
    <n v="0"/>
    <s v="PERSONAL DE PROGRAMA, UTENCILIOS "/>
    <s v="n/a"/>
    <s v="n/a"/>
    <n v="0"/>
    <n v="0"/>
    <n v="0"/>
    <s v="Marlon Winter"/>
    <s v="N/A"/>
    <s v="Presentación del Juego de la Pelota Maya, dar a conocer parte de la cultura atreves de la exhibición del juego de la pelota maya ."/>
    <s v="Vehículos en mal estado, Falta de Personal"/>
    <s v="Esta actividad abarca 2 consolidados, es la macro de adulto mayor del 14 al 20 de mayo"/>
  </r>
  <r>
    <n v="182"/>
    <s v="008-002 Personas beneficiadas con actividades deportivas no escolares, no federadas y de recreación"/>
    <s v="008-002-0008  Personas beneficiadas con acceso a la práctica y exhibición de juegos ancestrales y tradicionales"/>
    <x v="8"/>
    <s v="N/A"/>
    <x v="86"/>
    <s v="Promover y divulgar el acentral Juego de La pelota Maya mediantes las exhibiciones como una actividad física y recreativa."/>
    <n v="1"/>
    <n v="0"/>
    <s v="n/a"/>
    <n v="1"/>
    <n v="0"/>
    <s v="Jalapa"/>
    <s v="San Pedro Pínula"/>
    <s v="Parque Central Frente a la municipalidad "/>
    <d v="2018-05-18T00:00:00"/>
    <d v="2018-05-20T00:00:00"/>
    <n v="0"/>
    <n v="0"/>
    <n v="0"/>
    <n v="0"/>
    <n v="0"/>
    <n v="0"/>
    <n v="0"/>
    <n v="0"/>
    <n v="0"/>
    <n v="0"/>
    <n v="0"/>
    <n v="100"/>
    <n v="50"/>
    <n v="0"/>
    <n v="0"/>
    <n v="0"/>
    <n v="0"/>
    <n v="50"/>
    <n v="50"/>
    <n v="150"/>
    <n v="100"/>
    <n v="250"/>
    <n v="25"/>
    <n v="25"/>
    <n v="0"/>
    <n v="0"/>
    <n v="0"/>
    <n v="0"/>
    <n v="0"/>
    <n v="0"/>
    <n v="25"/>
    <n v="25"/>
    <n v="50"/>
    <n v="0"/>
    <n v="0"/>
    <n v="0"/>
    <n v="0"/>
    <n v="0"/>
    <n v="0"/>
    <n v="0"/>
    <n v="0"/>
    <n v="0"/>
    <n v="0"/>
    <n v="0"/>
    <n v="175"/>
    <n v="125"/>
    <n v="300"/>
    <n v="3"/>
    <n v="1"/>
    <n v="4"/>
    <n v="5040"/>
    <n v="1680"/>
    <n v="6720"/>
    <n v="0"/>
    <s v="PERSONAL DE PROGRAMA, UTENCILIOS "/>
    <s v="n/a"/>
    <s v="n/a"/>
    <s v="n/a"/>
    <s v="n/a"/>
    <s v="n/a"/>
    <s v="Marlon Winter"/>
    <s v="N/A"/>
    <s v="Presentación del Juego de la Pelota Maya a 200 hombres y 600 mujeres, así resguardando los juegos tradicionales."/>
    <s v="Falta de Vehículos, Falta de Personal"/>
    <s v="Esta actividad abarca 2 consolidados, es la macro de adulto mayor del 14 al 20 de mayo "/>
  </r>
  <r>
    <n v="185"/>
    <s v="008-002 Personas beneficiadas con actividades deportivas no escolares, no federadas y de recreación"/>
    <s v="008-002-0008  Personas beneficiadas con acceso a la práctica y exhibición de juegos ancestrales y tradicionales"/>
    <x v="8"/>
    <s v="N/A"/>
    <x v="88"/>
    <s v="Promover y divulgar el acentral Juego de La pelota Maya mediantes las exhibiciones como una actividad física y recreativa."/>
    <n v="1"/>
    <n v="0"/>
    <s v="n/a"/>
    <n v="0"/>
    <n v="1"/>
    <s v="Huehuetenango"/>
    <s v="Huehuetenango"/>
    <s v="Parque Zaculeu"/>
    <d v="2018-05-21T00:00:00"/>
    <d v="2018-05-2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Marlon Winter"/>
    <s v="N/A"/>
    <s v="n/a"/>
    <s v="N/A"/>
    <s v="Se cancelo por falta de vehículo, se reprogramará para el mes de junio"/>
  </r>
  <r>
    <n v="186"/>
    <s v="008-002 Personas beneficiadas con actividades deportivas no escolares, no federadas y de recreación"/>
    <s v="008-002-0008  Personas beneficiadas con acceso a la práctica y exhibición de juegos ancestrales y tradicionales"/>
    <x v="8"/>
    <s v="N/A"/>
    <x v="86"/>
    <s v="Promover y divulgar el acentral Juego de La pelota Maya mediantes las exhibiciones como una actividad física y recreativa."/>
    <n v="1"/>
    <n v="0"/>
    <s v="n/a"/>
    <n v="0"/>
    <n v="1"/>
    <s v="Alta_Verapaz"/>
    <s v="Santa Cruz Verapaz"/>
    <s v="Caserío Rosario"/>
    <d v="2018-05-22T00:00:00"/>
    <d v="2018-05-2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Marlon Winter"/>
    <s v="N/A"/>
    <s v="n/a"/>
    <s v="N/A"/>
    <s v="Se cancelo por falta de vehículo, se reprogramará para el mes de junio"/>
  </r>
  <r>
    <n v="187"/>
    <s v="008-003 Mujeres beneficiadas con acceso a actividades físicas, recreativas y de sensibilización para la prevención de la violencia"/>
    <s v="008-003-0001  Mujeres beneficiadas con acceso a actividades físicas, recreativas y de sensibilización para la prevención de la violencia"/>
    <x v="9"/>
    <s v="Política Nacional de Promoción y Desarrollo Integral de la Mujer y el Plan de Equidad de Oportunidades "/>
    <x v="89"/>
    <s v="Empoderar a las mujeres sobre sus derecho y que conozcan sus obligaciones, haciéndoles conocer los diversos temas de la violencia"/>
    <n v="1"/>
    <n v="0"/>
    <s v="n/a"/>
    <n v="1"/>
    <n v="0"/>
    <s v="Izabal"/>
    <s v="El Estor"/>
    <s v="Salón Municipal"/>
    <d v="2018-04-18T00:00:00"/>
    <d v="2018-04-21T00:00:00"/>
    <n v="92"/>
    <n v="83"/>
    <n v="0"/>
    <n v="0"/>
    <n v="0"/>
    <n v="0"/>
    <n v="0"/>
    <n v="0"/>
    <n v="92"/>
    <n v="83"/>
    <n v="175"/>
    <n v="0"/>
    <n v="31"/>
    <n v="0"/>
    <n v="0"/>
    <n v="0"/>
    <n v="0"/>
    <n v="0"/>
    <n v="0"/>
    <n v="0"/>
    <n v="31"/>
    <n v="31"/>
    <n v="32"/>
    <n v="95"/>
    <n v="0"/>
    <n v="0"/>
    <n v="0"/>
    <n v="0"/>
    <n v="0"/>
    <m/>
    <n v="32"/>
    <n v="95"/>
    <n v="127"/>
    <n v="0"/>
    <n v="42"/>
    <n v="0"/>
    <n v="0"/>
    <n v="0"/>
    <n v="0"/>
    <n v="0"/>
    <n v="0"/>
    <n v="0"/>
    <n v="42"/>
    <n v="42"/>
    <n v="124"/>
    <n v="251"/>
    <n v="375"/>
    <n v="3"/>
    <n v="0"/>
    <n v="4"/>
    <n v="5040"/>
    <n v="0"/>
    <n v="5040"/>
    <n v="0"/>
    <s v="Material didáctico"/>
    <s v="n/a"/>
    <s v="n/a"/>
    <s v="n/a"/>
    <s v="n/a"/>
    <s v="n/a"/>
    <s v="Beatriz Orantes"/>
    <s v="Municipalidad"/>
    <s v="Cumplimiento a la Sentencia de Sepur Zarco"/>
    <s v="N/A"/>
    <s v="Sin Observaciones"/>
  </r>
  <r>
    <n v="188"/>
    <s v="008-003 Mujeres beneficiadas con acceso a actividades físicas, recreativas y de sensibilización para la prevención de la violencia"/>
    <s v="008-003-0001  Mujeres beneficiadas con acceso a actividades físicas, recreativas y de sensibilización para la prevención de la violencia"/>
    <x v="9"/>
    <s v="Política Nacional de Promoción y Desarrollo Integral de la Mujer y el Plan de Equidad de Oportunidades "/>
    <x v="90"/>
    <s v="Empoderar a las mujeres sobre sus derecho y que conozcan sus obligaciones, haciéndoles conocer los diversos temas de la violencia"/>
    <n v="1"/>
    <n v="0"/>
    <s v="n/a"/>
    <n v="1"/>
    <n v="0"/>
    <s v="Jutiapa"/>
    <s v="Santa Catarina Mita"/>
    <s v="Salón Municipal"/>
    <d v="2018-04-23T00:00:00"/>
    <d v="2018-04-23T00:00:00"/>
    <n v="0"/>
    <n v="0"/>
    <n v="0"/>
    <n v="0"/>
    <n v="0"/>
    <n v="0"/>
    <n v="0"/>
    <n v="0"/>
    <n v="0"/>
    <n v="0"/>
    <n v="0"/>
    <n v="0"/>
    <n v="0"/>
    <n v="0"/>
    <n v="0"/>
    <n v="0"/>
    <n v="0"/>
    <n v="21"/>
    <n v="35"/>
    <n v="21"/>
    <n v="35"/>
    <n v="56"/>
    <n v="0"/>
    <m/>
    <n v="0"/>
    <n v="0"/>
    <n v="0"/>
    <n v="0"/>
    <n v="15"/>
    <n v="25"/>
    <n v="15"/>
    <n v="25"/>
    <n v="40"/>
    <n v="0"/>
    <m/>
    <n v="0"/>
    <n v="0"/>
    <n v="0"/>
    <n v="0"/>
    <n v="0"/>
    <n v="4"/>
    <n v="0"/>
    <n v="4"/>
    <n v="4"/>
    <n v="36"/>
    <n v="64"/>
    <n v="100"/>
    <n v="1"/>
    <n v="0"/>
    <n v="3"/>
    <n v="1260"/>
    <n v="0"/>
    <n v="1260"/>
    <n v="0"/>
    <s v="Material didáctico"/>
    <s v="n/a"/>
    <s v="n/a"/>
    <s v="n/a"/>
    <s v="n/a"/>
    <s v="n/a"/>
    <s v="Beatriz Orantes"/>
    <s v="Municipalidad"/>
    <s v="Sensibilizar a las personas con el tema de Tata de Personas"/>
    <s v="N/A"/>
    <s v="Sin Observaciones"/>
  </r>
  <r>
    <n v="189"/>
    <s v="008-003 Mujeres beneficiadas con acceso a actividades físicas, recreativas y de sensibilización para la prevención de la violencia"/>
    <s v="008-003-0001  Mujeres beneficiadas con acceso a actividades físicas, recreativas y de sensibilización para la prevención de la violencia"/>
    <x v="9"/>
    <s v="Política Nacional de Promoción y Desarrollo Integral de la Mujer y el Plan de Equidad de Oportunidades "/>
    <x v="90"/>
    <s v="Empoderar a las mujeres sobre sus derecho y que conozcan sus obligaciones, haciéndoles conocer los diversos temas de la violencia"/>
    <n v="1"/>
    <n v="0"/>
    <s v="n/a"/>
    <n v="1"/>
    <n v="0"/>
    <s v="Jutiapa"/>
    <s v="Santa Catarina Mita"/>
    <s v="Salón Municipal"/>
    <d v="2018-04-24T00:00:00"/>
    <d v="2018-04-24T00:00:00"/>
    <n v="0"/>
    <n v="0"/>
    <n v="0"/>
    <n v="0"/>
    <n v="0"/>
    <n v="0"/>
    <n v="0"/>
    <n v="0"/>
    <n v="0"/>
    <n v="0"/>
    <n v="0"/>
    <n v="0"/>
    <n v="0"/>
    <n v="0"/>
    <n v="0"/>
    <n v="0"/>
    <n v="0"/>
    <n v="61"/>
    <n v="64"/>
    <n v="61"/>
    <n v="64"/>
    <n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"/>
    <n v="64"/>
    <n v="125"/>
    <n v="1"/>
    <n v="0"/>
    <n v="4"/>
    <n v="1680"/>
    <n v="0"/>
    <n v="1680"/>
    <n v="0"/>
    <s v="Material didáctico"/>
    <s v="n/a"/>
    <s v="n/a"/>
    <s v="n/a"/>
    <s v="n/a"/>
    <s v="n/a"/>
    <s v="Beatriz Orantes"/>
    <s v="Dirección Municipal de la Mujer"/>
    <s v="Sensibilizar a las personas con el tema de Tata de Personas"/>
    <s v="N/A"/>
    <s v="Sin Observaciones"/>
  </r>
  <r>
    <n v="190"/>
    <s v="008-003 Mujeres beneficiadas con acceso a actividades físicas, recreativas y de sensibilización para la prevención de la violencia"/>
    <s v="008-003-0001  Mujeres beneficiadas con acceso a actividades físicas, recreativas y de sensibilización para la prevención de la violencia"/>
    <x v="9"/>
    <s v="Política Nacional de Promoción y Desarrollo Integral de la Mujer y el Plan de Equidad de Oportunidades "/>
    <x v="90"/>
    <s v="Empoderar a las mujeres sobre sus derecho y que conozcan sus obligaciones, haciéndoles conocer los diversos temas de la violencia"/>
    <n v="1"/>
    <n v="0"/>
    <s v="n/a"/>
    <n v="1"/>
    <n v="0"/>
    <s v="Guatemala"/>
    <s v="Chinautla"/>
    <s v="Salón Municipal"/>
    <d v="2018-04-24T00:00:00"/>
    <d v="2018-04-24T00:00:0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"/>
    <n v="0"/>
    <n v="46"/>
    <n v="46"/>
    <n v="0"/>
    <n v="0"/>
    <n v="0"/>
    <n v="0"/>
    <n v="0"/>
    <n v="0"/>
    <n v="0"/>
    <n v="0"/>
    <n v="0"/>
    <n v="0"/>
    <n v="0"/>
    <n v="0"/>
    <n v="47"/>
    <n v="47"/>
    <n v="0"/>
    <n v="0"/>
    <n v="0"/>
    <n v="0"/>
    <n v="0"/>
    <n v="0"/>
    <n v="0"/>
    <s v="Material didáctico"/>
    <s v="n/a"/>
    <s v="n/a"/>
    <s v="n/a"/>
    <s v="n/a"/>
    <s v="n/a"/>
    <s v="Beatriz Orantes"/>
    <s v="Dirección Municipal de la Mujer"/>
    <s v="Participación de las mujeres Privadas de Libertad"/>
    <s v="N/A"/>
    <s v="Sin Observaciones"/>
  </r>
  <r>
    <n v="191"/>
    <s v="008-003 Mujeres beneficiadas con acceso a actividades físicas, recreativas y de sensibilización para la prevención de la violencia"/>
    <s v="008-003-0001  Mujeres beneficiadas con acceso a actividades físicas, recreativas y de sensibilización para la prevención de la violencia"/>
    <x v="9"/>
    <s v="Política Nacional de Promoción y Desarrollo Integral de la Mujer y el Plan de Equidad de Oportunidades "/>
    <x v="46"/>
    <s v="Empoderar a las mujeres sobre sus derecho y que conozcan sus obligaciones, haciéndoles conocer los diversos temas de la violencia"/>
    <n v="0"/>
    <n v="1"/>
    <s v="PASE/JPS/AVMB/065-2018/va 2018-997"/>
    <n v="1"/>
    <n v="0"/>
    <s v="Guatemala"/>
    <s v="Mixco"/>
    <s v="Colegio Católico &quot;Discípulos de Jesús&quot;"/>
    <d v="2018-04-25T00:00:00"/>
    <d v="2018-04-25T00:00:00"/>
    <n v="0"/>
    <n v="0"/>
    <n v="0"/>
    <n v="0"/>
    <n v="0"/>
    <n v="0"/>
    <n v="0"/>
    <n v="0"/>
    <n v="0"/>
    <n v="0"/>
    <n v="0"/>
    <n v="0"/>
    <n v="0"/>
    <n v="0"/>
    <n v="0"/>
    <n v="0"/>
    <n v="0"/>
    <n v="33"/>
    <n v="37"/>
    <n v="33"/>
    <n v="37"/>
    <n v="70"/>
    <n v="0"/>
    <n v="0"/>
    <n v="0"/>
    <n v="0"/>
    <n v="0"/>
    <n v="0"/>
    <n v="4"/>
    <n v="3"/>
    <n v="4"/>
    <n v="3"/>
    <n v="7"/>
    <n v="0"/>
    <n v="0"/>
    <n v="0"/>
    <n v="0"/>
    <n v="0"/>
    <n v="0"/>
    <n v="0"/>
    <n v="0"/>
    <n v="0"/>
    <n v="0"/>
    <n v="0"/>
    <n v="37"/>
    <n v="40"/>
    <n v="77"/>
    <n v="0"/>
    <n v="0"/>
    <n v="0"/>
    <n v="0"/>
    <n v="0"/>
    <n v="0"/>
    <n v="0"/>
    <s v="Material didáctico"/>
    <s v="n/a"/>
    <s v="n/a"/>
    <s v="n/a"/>
    <s v="n/a"/>
    <s v="n/a"/>
    <s v="Beatriz Orantes"/>
    <s v="Dirección Municipal de la Mujer"/>
    <s v="Participación de las mujeres Privadas de Libertad"/>
    <s v="N/A"/>
    <s v="Seguimiento de la actividad programada en fraijanes"/>
  </r>
  <r>
    <n v="192"/>
    <s v="008-003 Mujeres beneficiadas con acceso a actividades físicas, recreativas y de sensibilización para la prevención de la violencia"/>
    <s v="008-003-0001  Mujeres beneficiadas con acceso a actividades físicas, recreativas y de sensibilización para la prevención de la violencia"/>
    <x v="9"/>
    <s v="Política Nacional de Promoción y Desarrollo Integral de la Mujer y el Plan de Equidad de Oportunidades "/>
    <x v="90"/>
    <s v="Que las mujeres se empoderen sobre sus derecho y conozcan sus obligaciones, haciéndoles conocer los diversos temas de la violencia"/>
    <n v="1"/>
    <n v="0"/>
    <s v="n/a"/>
    <n v="0"/>
    <n v="1"/>
    <s v="Guatemala"/>
    <s v="Villa Canales"/>
    <s v="Salón Municipal"/>
    <d v="2018-04-25T00:00:00"/>
    <d v="2018-04-2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Beatriz Orantes"/>
    <s v="N/A"/>
    <s v="n/a"/>
    <s v="N/A"/>
    <s v="Se reprogramó actividad, ya que el Salón Municipal fue utilizado para realizar una asamblea general. Misma que se realizará para el mes de julio"/>
  </r>
  <r>
    <n v="193"/>
    <s v="008-003 Mujeres beneficiadas con acceso a actividades físicas, recreativas y de sensibilización para la prevención de la violencia"/>
    <s v="008-003-0001  Mujeres beneficiadas con acceso a actividades físicas, recreativas y de sensibilización para la prevención de la violencia"/>
    <x v="9"/>
    <s v="Política Nacional de Promoción y Desarrollo Integral de la Mujer y el Plan de Equidad de Oportunidades "/>
    <x v="91"/>
    <s v="Empoderar a las mujeres sobre sus derechos y conozcan sus obligaciones, haciéndoles conocer los diversos temas de la violencia"/>
    <n v="1"/>
    <n v="0"/>
    <s v="n/a"/>
    <n v="1"/>
    <n v="0"/>
    <s v="Guatemala"/>
    <s v="Santa Catarina Pínula"/>
    <s v="Salón Municipal"/>
    <d v="2018-04-27T00:00:00"/>
    <d v="2018-04-27T00:00:00"/>
    <n v="0"/>
    <n v="0"/>
    <n v="0"/>
    <n v="0"/>
    <n v="0"/>
    <n v="0"/>
    <n v="50"/>
    <n v="75"/>
    <n v="50"/>
    <n v="75"/>
    <n v="125"/>
    <n v="0"/>
    <n v="0"/>
    <n v="0"/>
    <n v="0"/>
    <n v="0"/>
    <n v="0"/>
    <n v="15"/>
    <n v="45"/>
    <n v="15"/>
    <n v="45"/>
    <n v="60"/>
    <n v="0"/>
    <n v="0"/>
    <n v="0"/>
    <n v="0"/>
    <n v="0"/>
    <n v="0"/>
    <n v="10"/>
    <n v="203"/>
    <n v="10"/>
    <n v="203"/>
    <n v="213"/>
    <n v="0"/>
    <n v="0"/>
    <n v="0"/>
    <n v="0"/>
    <n v="0"/>
    <n v="0"/>
    <n v="0"/>
    <n v="25"/>
    <n v="0"/>
    <n v="25"/>
    <n v="25"/>
    <n v="75"/>
    <n v="348"/>
    <n v="423"/>
    <n v="5"/>
    <n v="1"/>
    <n v="1"/>
    <n v="2100"/>
    <n v="420"/>
    <n v="2520"/>
    <n v="0"/>
    <s v="Material didáctico"/>
    <s v="n/a"/>
    <s v="n/a"/>
    <s v="n/a"/>
    <s v="n/a"/>
    <s v="n/a"/>
    <s v="Beatriz Orantes"/>
    <s v="Dirección Municipal de la Mujer"/>
    <s v="Convivencia de las beneficiarias de diferentes centros permanentes"/>
    <s v="N/A"/>
    <s v="La actividad se desarrolló satisfactoriamente, superando la meta establecida"/>
  </r>
  <r>
    <n v="194"/>
    <s v="008-003 Mujeres beneficiadas con acceso a actividades físicas, recreativas y de sensibilización para la prevención de la violencia"/>
    <s v="008-003-0001  Mujeres beneficiadas con acceso a actividades físicas, recreativas y de sensibilización para la prevención de la violencia"/>
    <x v="9"/>
    <s v="Política Nacional de Promoción y Desarrollo Integral de la Mujer y el Plan de Equidad de Oportunidades "/>
    <x v="92"/>
    <s v="Empoderar a las mujeres sobre sus derechos y que conozcan sus obligaciones, haciéndoles conocer los diversos temas de la violencia"/>
    <n v="0"/>
    <n v="1"/>
    <s v="PASE/JPS/AVMB/0107-2018/va"/>
    <n v="1"/>
    <n v="0"/>
    <s v="Guatemala"/>
    <s v="Guatemala"/>
    <s v="IGSS zona 6"/>
    <d v="2018-05-04T00:00:00"/>
    <d v="2018-05-0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"/>
    <n v="0"/>
    <n v="22"/>
    <n v="22"/>
    <n v="0"/>
    <n v="0"/>
    <n v="0"/>
    <n v="0"/>
    <n v="0"/>
    <n v="0"/>
    <n v="0"/>
    <n v="0"/>
    <n v="0"/>
    <n v="0"/>
    <n v="0"/>
    <n v="0"/>
    <n v="22"/>
    <n v="22"/>
    <n v="0"/>
    <n v="0"/>
    <n v="0"/>
    <n v="0"/>
    <n v="0"/>
    <n v="0"/>
    <n v="0"/>
    <s v="Material didáctico"/>
    <s v="n/a"/>
    <s v="n/a"/>
    <s v="n/a"/>
    <s v="n/a"/>
    <s v="n/a"/>
    <s v="Beatriz Orantes"/>
    <s v="Dirección Municipal de la Mujer"/>
    <s v="Participación activa de las beneficiarias"/>
    <s v="N/A"/>
    <s v="EL personal de enfermería quedó satisfecho por la forma en que se abordó la actividad"/>
  </r>
  <r>
    <n v="195"/>
    <s v="008-003 Mujeres beneficiadas con acceso a actividades físicas, recreativas y de sensibilización para la prevención de la violencia"/>
    <s v="008-003-0001  Mujeres beneficiadas con acceso a actividades físicas, recreativas y de sensibilización para la prevención de la violencia"/>
    <x v="9"/>
    <s v="Política Nacional de Promoción y Desarrollo Integral de la Mujer y el Plan de Equidad de Oportunidades "/>
    <x v="93"/>
    <s v="Empoderar a las mujeres sobre sus derechos y que conozcan sus obligaciones, haciéndoles conocer los diversos temas de la violencia"/>
    <n v="1"/>
    <n v="0"/>
    <s v="n/a"/>
    <n v="1"/>
    <n v="0"/>
    <s v="Sololá"/>
    <s v="Panajachel"/>
    <s v="Parque Municipal"/>
    <d v="2018-05-08T00:00:00"/>
    <d v="2018-05-08T00:00:00"/>
    <n v="8"/>
    <n v="10"/>
    <n v="0"/>
    <n v="0"/>
    <n v="0"/>
    <n v="0"/>
    <n v="5"/>
    <n v="7"/>
    <n v="13"/>
    <n v="17"/>
    <n v="30"/>
    <n v="35"/>
    <n v="45"/>
    <n v="0"/>
    <n v="0"/>
    <n v="0"/>
    <n v="0"/>
    <n v="70"/>
    <n v="113"/>
    <n v="105"/>
    <n v="158"/>
    <n v="263"/>
    <n v="0"/>
    <n v="0"/>
    <n v="0"/>
    <n v="0"/>
    <n v="0"/>
    <n v="0"/>
    <n v="23"/>
    <n v="135"/>
    <n v="23"/>
    <n v="135"/>
    <n v="158"/>
    <n v="0"/>
    <n v="0"/>
    <n v="0"/>
    <n v="0"/>
    <n v="0"/>
    <n v="0"/>
    <n v="9"/>
    <n v="40"/>
    <n v="9"/>
    <n v="40"/>
    <n v="49"/>
    <n v="150"/>
    <n v="350"/>
    <n v="500"/>
    <n v="1"/>
    <n v="0"/>
    <n v="3"/>
    <n v="1260"/>
    <n v="0"/>
    <n v="1260"/>
    <n v="7800"/>
    <s v="Material didáctico, 300 refacciones"/>
    <s v="P.M 0087"/>
    <n v="32264726"/>
    <s v="n/a"/>
    <s v="n/a"/>
    <s v="n/a"/>
    <s v="Beatriz Orantes"/>
    <s v="Dirección Municipal de la Mujer._x000a_Se contó con el apoyo de la Municipalidad Local"/>
    <s v="La actividad se vio reflejada la participación masiva de las mujeres"/>
    <s v="N/A"/>
    <s v="Sin Observaciones "/>
  </r>
  <r>
    <n v="196"/>
    <s v="008-003 Mujeres beneficiadas con acceso a actividades físicas, recreativas y de sensibilización para la prevención de la violencia"/>
    <s v="008-003-0001  Mujeres beneficiadas con acceso a actividades físicas, recreativas y de sensibilización para la prevención de la violencia"/>
    <x v="9"/>
    <s v="Política Nacional de Promoción y Desarrollo Integral de la Mujer y el Plan de Equidad de Oportunidades "/>
    <x v="93"/>
    <s v="Empoderar a las mujeres sobre sus derechos y que conozcan sus obligaciones, haciéndoles conocer los diversos temas de la violencia"/>
    <n v="0"/>
    <n v="1"/>
    <s v="PASE/JPS/AVMB/075-2018/ea Gestión 2015-1042"/>
    <n v="1"/>
    <n v="0"/>
    <s v="Guatemala"/>
    <s v="Guatemala"/>
    <s v="Centro Cultural Miguel Ángel Asturias"/>
    <d v="2018-05-08T00:00:00"/>
    <d v="2018-05-0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0"/>
    <n v="25"/>
    <n v="25"/>
    <n v="0"/>
    <n v="0"/>
    <n v="0"/>
    <n v="0"/>
    <n v="0"/>
    <n v="0"/>
    <n v="0"/>
    <n v="0"/>
    <n v="0"/>
    <n v="0"/>
    <n v="0"/>
    <n v="0"/>
    <n v="25"/>
    <n v="25"/>
    <n v="0"/>
    <n v="0"/>
    <n v="0"/>
    <n v="0"/>
    <n v="0"/>
    <n v="0"/>
    <n v="0"/>
    <s v="Playeras, cangurera y pelota terapéutica"/>
    <s v="n/a"/>
    <s v="n/a"/>
    <s v="n/a"/>
    <s v="n/a"/>
    <s v="n/a"/>
    <s v="Beatriz Orantes"/>
    <s v="Centro Cultural Miguel Ángel Asturias"/>
    <s v="Fortalecimiento de la participación de la mujer en actividades deportivas"/>
    <s v="N/A"/>
    <s v="No todo el personal asistió a la actividad"/>
  </r>
  <r>
    <n v="197"/>
    <s v="008-003 Mujeres beneficiadas con acceso a actividades físicas, recreativas y de sensibilización para la prevención de la violencia"/>
    <s v="008-003-0001  Mujeres beneficiadas con acceso a actividades físicas, recreativas y de sensibilización para la prevención de la violencia"/>
    <x v="9"/>
    <s v="Política Nacional de Promoción y Desarrollo Integral de la Mujer y el Plan de Equidad de Oportunidades "/>
    <x v="94"/>
    <s v="Empoderar a las mujeres sobre sus derechos y que conozcan sus obligaciones, haciéndoles conocer los diversos temas de la violencia"/>
    <n v="0"/>
    <n v="1"/>
    <s v="PASE/JPS/AVMB/90-2018/va GESTIÓN 2018-1032"/>
    <n v="1"/>
    <n v="0"/>
    <s v="Guatemala"/>
    <s v="Guatemala"/>
    <s v="Campo Marte"/>
    <d v="2018-05-08T00:00:00"/>
    <d v="2018-05-0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0"/>
    <n v="100"/>
    <n v="100"/>
    <n v="0"/>
    <n v="0"/>
    <n v="0"/>
    <n v="0"/>
    <n v="0"/>
    <n v="0"/>
    <n v="0"/>
    <n v="0"/>
    <n v="0"/>
    <n v="0"/>
    <n v="0"/>
    <n v="0"/>
    <n v="100"/>
    <n v="100"/>
    <n v="0"/>
    <n v="0"/>
    <n v="0"/>
    <n v="0"/>
    <n v="0"/>
    <n v="0"/>
    <n v="0"/>
    <s v="Playeras, plaquetas, diplomas"/>
    <s v="n/a"/>
    <s v="n/a"/>
    <s v="n/a"/>
    <s v="n/a"/>
    <s v="n/a"/>
    <s v="Beatriz Orantes"/>
    <s v="NA"/>
    <s v="Participación activa de las beneficiarias"/>
    <s v="N/A"/>
    <s v="Sin Observaciones "/>
  </r>
  <r>
    <n v="198"/>
    <s v="008-003 Mujeres beneficiadas con acceso a actividades físicas, recreativas y de sensibilización para la prevención de la violencia"/>
    <s v="008-003-0001  Mujeres beneficiadas con acceso a actividades físicas, recreativas y de sensibilización para la prevención de la violencia"/>
    <x v="9"/>
    <s v="Política Nacional de Promoción y Desarrollo Integral de la Mujer y el Plan de Equidad de Oportunidades "/>
    <x v="95"/>
    <s v="Empoderar a las mujeres sobre sus derechos y que conozcan sus obligaciones, haciéndoles conocer los diversos temas de la violencia"/>
    <n v="1"/>
    <n v="0"/>
    <s v="n/a"/>
    <n v="1"/>
    <n v="0"/>
    <s v="Guatemala"/>
    <s v="Guatemala"/>
    <s v="Palacio Nacional de la Cultura"/>
    <d v="2018-05-09T00:00:00"/>
    <d v="2018-05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"/>
    <n v="0"/>
    <n v="135"/>
    <n v="135"/>
    <n v="0"/>
    <n v="0"/>
    <n v="0"/>
    <n v="0"/>
    <n v="0"/>
    <n v="0"/>
    <n v="0"/>
    <n v="115"/>
    <n v="0"/>
    <n v="115"/>
    <n v="115"/>
    <n v="0"/>
    <n v="0"/>
    <n v="0"/>
    <n v="0"/>
    <n v="0"/>
    <n v="0"/>
    <n v="0"/>
    <n v="0"/>
    <n v="0"/>
    <n v="0"/>
    <n v="0"/>
    <n v="0"/>
    <n v="250"/>
    <n v="250"/>
    <n v="0"/>
    <n v="0"/>
    <n v="0"/>
    <n v="0"/>
    <n v="0"/>
    <n v="0"/>
    <n v="0"/>
    <s v="Refacciones, playeras"/>
    <s v="n/a"/>
    <s v="n/a"/>
    <s v="n/a"/>
    <s v="n/a"/>
    <s v="n/a"/>
    <s v="Beatriz Orantes"/>
    <s v="N/A"/>
    <s v="Participación activa de las beneficiarias"/>
    <s v="N/A"/>
    <s v="Las refacciones fueron proporcionadas por el Programa Eventos Especiales"/>
  </r>
  <r>
    <n v="199"/>
    <s v="008-003 Mujeres beneficiadas con acceso a actividades físicas, recreativas y de sensibilización para la prevención de la violencia"/>
    <s v="008-003-0001  Mujeres beneficiadas con acceso a actividades físicas, recreativas y de sensibilización para la prevención de la violencia"/>
    <x v="9"/>
    <s v="Política Nacional de Promoción y Desarrollo Integral de la Mujer y el Plan de Equidad de Oportunidades "/>
    <x v="96"/>
    <s v="Empoderar a las mujeres sobre sus derechos y que conozcan sus obligaciones, haciéndoles conocer los diversos temas de la violencia"/>
    <n v="1"/>
    <n v="0"/>
    <s v="n/a"/>
    <n v="1"/>
    <n v="0"/>
    <s v="Escuintla"/>
    <s v="Palín"/>
    <s v="Colonia Los Pinos kilometro 40.5 autopista Palin"/>
    <d v="2018-05-11T00:00:00"/>
    <d v="2018-05-11T00:00:00"/>
    <n v="0"/>
    <n v="0"/>
    <n v="0"/>
    <n v="0"/>
    <n v="0"/>
    <n v="0"/>
    <n v="83"/>
    <n v="65"/>
    <n v="83"/>
    <n v="65"/>
    <n v="148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90"/>
    <n v="3"/>
    <n v="90"/>
    <n v="93"/>
    <n v="0"/>
    <n v="0"/>
    <n v="0"/>
    <n v="0"/>
    <n v="0"/>
    <n v="0"/>
    <n v="60"/>
    <n v="0"/>
    <n v="60"/>
    <n v="0"/>
    <n v="60"/>
    <n v="146"/>
    <n v="155"/>
    <n v="301"/>
    <n v="3"/>
    <n v="1"/>
    <n v="1"/>
    <n v="1260"/>
    <n v="420"/>
    <n v="1680"/>
    <n v="2900"/>
    <s v="Refacciones, playeras"/>
    <s v="P.M 0200"/>
    <n v="32264754"/>
    <s v="n/a"/>
    <s v="n/a"/>
    <s v="n/a"/>
    <s v="Beatriz Orantes"/>
    <s v="Dirección Municipal de la Mujer_x000a_Se contó con el apoyo de la Municipalidad Loca"/>
    <s v="Fortalecimiento de la participación de la mujer en actividades deportivas"/>
    <s v="N/A"/>
    <s v="Sin Observaciones "/>
  </r>
  <r>
    <n v="200"/>
    <s v="008-003 Mujeres beneficiadas con acceso a actividades físicas, recreativas y de sensibilización para la prevención de la violencia"/>
    <s v="008-003-0001  Mujeres beneficiadas con acceso a actividades físicas, recreativas y de sensibilización para la prevención de la violencia"/>
    <x v="9"/>
    <s v="Política Nacional de Promoción y Desarrollo Integral de la Mujer y el Plan de Equidad de Oportunidades "/>
    <x v="93"/>
    <s v="Empoderar a las mujeres sobre sus derechos y que conozcan sus obligaciones, haciéndoles conocer los diversos temas de la violencia"/>
    <n v="1"/>
    <n v="0"/>
    <s v="n/a"/>
    <n v="1"/>
    <n v="0"/>
    <s v="Guatemala"/>
    <s v="Guatemala"/>
    <s v="Parque Erick Bernabé Barrondo García"/>
    <d v="2018-05-14T00:00:00"/>
    <d v="2018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8"/>
    <n v="0"/>
    <n v="178"/>
    <n v="178"/>
    <n v="0"/>
    <n v="0"/>
    <n v="0"/>
    <n v="0"/>
    <n v="0"/>
    <n v="0"/>
    <n v="0"/>
    <n v="22"/>
    <n v="0"/>
    <n v="22"/>
    <n v="22"/>
    <n v="0"/>
    <n v="200"/>
    <n v="200"/>
    <n v="0"/>
    <n v="0"/>
    <n v="0"/>
    <n v="0"/>
    <n v="0"/>
    <n v="0"/>
    <n v="0"/>
    <s v="n/a"/>
    <s v="n/a"/>
    <s v="n/a"/>
    <s v="n/a"/>
    <s v="n/a"/>
    <s v="n/a"/>
    <s v="Beatriz Orantes"/>
    <s v="Se contó con el apoyo del personal del parque"/>
    <s v="Convivencia entre personal del Parque y beneficiarias de centros permanentes"/>
    <s v="N/A"/>
    <s v="Sin Observaciones "/>
  </r>
  <r>
    <n v="203"/>
    <s v="008-003 Mujeres beneficiadas con acceso a actividades físicas, recreativas y de sensibilización para la prevención de la violencia"/>
    <s v="008-003-0001  Mujeres beneficiadas con acceso a actividades físicas, recreativas y de sensibilización para la prevención de la violencia"/>
    <x v="9"/>
    <s v="Política Nacional de Promoción y Desarrollo Integral de la Mujer y el Plan de Equidad de Oportunidades "/>
    <x v="96"/>
    <s v="Empoderar a las mujeres sobre sus derechos y que conozcan sus obligaciones, haciéndoles conocer los diversos temas de la violencia"/>
    <n v="1"/>
    <n v="0"/>
    <s v="n/a"/>
    <n v="1"/>
    <n v="0"/>
    <s v="Guatemala"/>
    <s v="Villa Nueva"/>
    <s v="Salón Municipal"/>
    <d v="2018-05-22T00:00:00"/>
    <d v="2018-05-2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"/>
    <n v="9"/>
    <n v="69"/>
    <n v="9"/>
    <n v="78"/>
    <n v="0"/>
    <n v="0"/>
    <n v="0"/>
    <n v="0"/>
    <n v="0"/>
    <n v="0"/>
    <n v="0"/>
    <n v="0"/>
    <n v="0"/>
    <n v="0"/>
    <n v="0"/>
    <n v="69"/>
    <n v="9"/>
    <n v="78"/>
    <n v="0"/>
    <n v="0"/>
    <n v="0"/>
    <n v="0"/>
    <n v="0"/>
    <n v="0"/>
    <n v="0"/>
    <s v="n/a"/>
    <s v="n/a"/>
    <s v="n/a"/>
    <s v="n/a"/>
    <s v="n/a"/>
    <s v="n/a"/>
    <s v="Beatriz Orantes"/>
    <s v="Dirección Municipal de la Mujer"/>
    <s v="Participación de Líderes comunitarios de Villa Nueva_x000a_Se contó con el apoyo de la Municipalidad Local"/>
    <s v="N/A"/>
    <s v="Sin observaciones"/>
  </r>
  <r>
    <n v="205"/>
    <s v="008-003 Mujeres beneficiadas con acceso a actividades físicas, recreativas y de sensibilización para la prevención de la violencia"/>
    <s v="008-003 Mujeres beneficiadas con acceso a actividades físicas, recreativas y de sensibilización para la prevención de la violencia"/>
    <x v="9"/>
    <s v="Política Nacional de Promoción y Desarrollo Integral de la Mujer y el Plan de Equidad de Oportunidades "/>
    <x v="96"/>
    <s v="Empoderar a las mujeres sobre sus derechos y que conozcan sus obligaciones, haciéndoles conocer los diversos temas de la violencia"/>
    <n v="1"/>
    <n v="0"/>
    <s v="n/a"/>
    <n v="1"/>
    <n v="0"/>
    <s v="Escuintla"/>
    <s v="San Vicente Pacaya"/>
    <s v="Aldea Patrocinio"/>
    <d v="2018-05-24T00:00:00"/>
    <d v="2018-05-24T00:00:00"/>
    <n v="0"/>
    <n v="0"/>
    <n v="0"/>
    <n v="0"/>
    <n v="0"/>
    <n v="0"/>
    <n v="48"/>
    <n v="77"/>
    <n v="48"/>
    <n v="77"/>
    <n v="125"/>
    <n v="0"/>
    <n v="0"/>
    <n v="0"/>
    <n v="0"/>
    <n v="0"/>
    <n v="0"/>
    <n v="0"/>
    <n v="19"/>
    <n v="0"/>
    <n v="19"/>
    <n v="19"/>
    <n v="0"/>
    <n v="0"/>
    <n v="0"/>
    <n v="0"/>
    <n v="0"/>
    <n v="0"/>
    <n v="0"/>
    <n v="81"/>
    <n v="0"/>
    <n v="81"/>
    <n v="81"/>
    <n v="0"/>
    <n v="0"/>
    <n v="0"/>
    <n v="0"/>
    <n v="0"/>
    <n v="0"/>
    <n v="0"/>
    <n v="0"/>
    <n v="0"/>
    <n v="0"/>
    <n v="0"/>
    <n v="48"/>
    <n v="177"/>
    <n v="225"/>
    <n v="1"/>
    <n v="1"/>
    <n v="1"/>
    <n v="420"/>
    <n v="420"/>
    <n v="840"/>
    <n v="26000"/>
    <s v="100 Refacciones, playeras"/>
    <s v="P.M 00200"/>
    <n v="32264754"/>
    <s v="n/a"/>
    <s v="n/a"/>
    <s v="n/a"/>
    <s v="Beatriz Orantes"/>
    <s v="Dirección Municipal de la Mujer"/>
    <s v="Fortalecimiento de la participación de la mujer en actividades deportivas"/>
    <s v="N/A"/>
    <s v="Por no haber disponibilidad en el Salón Municipal, la actividad se trasladó para una comunidad "/>
  </r>
  <r>
    <n v="206"/>
    <s v="008-003 Mujeres beneficiadas con acceso a actividades físicas, recreativas y de sensibilización para la prevención de la violencia"/>
    <s v="008-003 Mujeres beneficiadas con acceso a actividades físicas, recreativas y de sensibilización para la prevención de la violencia"/>
    <x v="9"/>
    <s v="Política Nacional de Promoción y Desarrollo Integral de la Mujer y el Plan de Equidad de Oportunidades "/>
    <x v="96"/>
    <s v="Empoderar a las mujeres sobre sus derechos y que conozcan sus obligaciones, haciéndoles conocer los diversos temas de la violencia"/>
    <n v="1"/>
    <n v="0"/>
    <s v="N/A"/>
    <n v="0"/>
    <n v="1"/>
    <s v="Guatemala"/>
    <s v="Amatitlán"/>
    <s v="Salón Municipal"/>
    <d v="2018-05-24T00:00:00"/>
    <d v="2018-05-2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/a"/>
    <s v="n/a"/>
    <s v="Beatriz Orantes"/>
    <s v="N/A"/>
    <s v="n/a"/>
    <s v="N/A"/>
    <s v="Por no haber convocatoria, se trasladó la actividad para la próxima sema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3:F123" firstHeaderRow="1" firstDataRow="2" firstDataCol="1"/>
  <pivotFields count="82">
    <pivotField showAll="0"/>
    <pivotField showAll="0"/>
    <pivotField showAll="0"/>
    <pivotField axis="axisRow" showAll="0">
      <items count="14">
        <item x="0"/>
        <item x="3"/>
        <item m="1" x="10"/>
        <item x="1"/>
        <item x="2"/>
        <item x="4"/>
        <item m="1" x="12"/>
        <item x="5"/>
        <item x="6"/>
        <item x="7"/>
        <item m="1" x="11"/>
        <item x="8"/>
        <item x="9"/>
        <item t="default"/>
      </items>
    </pivotField>
    <pivotField showAll="0"/>
    <pivotField axis="axisRow" showAll="0">
      <items count="116">
        <item m="1" x="114"/>
        <item m="1" x="107"/>
        <item m="1" x="104"/>
        <item m="1" x="9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06"/>
        <item m="1" x="112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m="1" x="105"/>
        <item x="37"/>
        <item x="38"/>
        <item x="41"/>
        <item x="42"/>
        <item x="43"/>
        <item x="44"/>
        <item m="1" x="102"/>
        <item x="45"/>
        <item x="46"/>
        <item x="47"/>
        <item m="1" x="109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m="1" x="108"/>
        <item m="1" x="113"/>
        <item x="61"/>
        <item x="62"/>
        <item x="63"/>
        <item x="64"/>
        <item x="65"/>
        <item x="66"/>
        <item x="67"/>
        <item x="68"/>
        <item x="69"/>
        <item x="70"/>
        <item x="71"/>
        <item m="1" x="111"/>
        <item m="1" x="103"/>
        <item x="72"/>
        <item m="1" x="99"/>
        <item x="74"/>
        <item x="75"/>
        <item m="1" x="98"/>
        <item m="1" x="101"/>
        <item x="76"/>
        <item m="1" x="110"/>
        <item x="77"/>
        <item x="78"/>
        <item x="79"/>
        <item x="80"/>
        <item x="82"/>
        <item x="83"/>
        <item x="93"/>
        <item x="84"/>
        <item x="85"/>
        <item x="86"/>
        <item x="87"/>
        <item m="1" x="100"/>
        <item x="88"/>
        <item x="89"/>
        <item x="90"/>
        <item x="91"/>
        <item x="92"/>
        <item x="94"/>
        <item x="95"/>
        <item x="96"/>
        <item x="14"/>
        <item x="39"/>
        <item x="40"/>
        <item x="81"/>
        <item x="48"/>
        <item x="73"/>
        <item t="default"/>
      </items>
    </pivotField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showAll="0"/>
    <pivotField showAll="0"/>
    <pivotField numFmtId="166" showAll="0"/>
    <pivotField numFmtId="166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  <pivotField showAll="0" defaultSubtotal="0"/>
    <pivotField showAll="0" defaultSubtotal="0"/>
    <pivotField showAll="0" defaultSubtotal="0"/>
    <pivotField showAll="0" defaultSubtotal="0"/>
    <pivotField numFmtId="167" showAll="0" defaultSubtotal="0"/>
    <pivotField showAll="0" defaultSubtota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5"/>
  </rowFields>
  <rowItems count="109">
    <i>
      <x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50"/>
    </i>
    <i r="1">
      <x v="51"/>
    </i>
    <i r="1">
      <x v="52"/>
    </i>
    <i r="1">
      <x v="113"/>
    </i>
    <i>
      <x v="3"/>
    </i>
    <i r="1">
      <x v="13"/>
    </i>
    <i r="1">
      <x v="14"/>
    </i>
    <i r="1">
      <x v="15"/>
    </i>
    <i r="1">
      <x v="18"/>
    </i>
    <i r="1">
      <x v="19"/>
    </i>
    <i r="1">
      <x v="20"/>
    </i>
    <i r="1">
      <x v="21"/>
    </i>
    <i r="1">
      <x v="109"/>
    </i>
    <i>
      <x v="4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110"/>
    </i>
    <i r="1">
      <x v="111"/>
    </i>
    <i>
      <x v="5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>
      <x v="7"/>
    </i>
    <i r="1">
      <x v="76"/>
    </i>
    <i r="1">
      <x v="77"/>
    </i>
    <i r="1">
      <x v="78"/>
    </i>
    <i r="1">
      <x v="81"/>
    </i>
    <i r="1">
      <x v="83"/>
    </i>
    <i r="1">
      <x v="84"/>
    </i>
    <i r="1">
      <x v="114"/>
    </i>
    <i>
      <x v="8"/>
    </i>
    <i r="1">
      <x v="87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112"/>
    </i>
    <i>
      <x v="9"/>
    </i>
    <i r="1">
      <x v="96"/>
    </i>
    <i r="1">
      <x v="97"/>
    </i>
    <i>
      <x v="11"/>
    </i>
    <i r="1">
      <x v="98"/>
    </i>
    <i r="1">
      <x v="99"/>
    </i>
    <i r="1">
      <x v="101"/>
    </i>
    <i>
      <x v="12"/>
    </i>
    <i r="1">
      <x v="51"/>
    </i>
    <i r="1">
      <x v="95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de Temporal" fld="7" subtotal="count" baseField="0" baseItem="0"/>
    <dataField name="Cuenta de Externa" fld="8" subtotal="count" baseField="0" baseItem="0"/>
    <dataField name="Suma de Ejecutada" fld="10" baseField="0" baseItem="0"/>
    <dataField name="Suma de No Ejecutada" fld="11" baseField="0" baseItem="0"/>
    <dataField name="Suma de Total por Actividad" fld="63" baseField="0" baseItem="0" numFmtId="3"/>
  </dataFields>
  <formats count="24">
    <format dxfId="23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1">
      <pivotArea collapsedLevelsAreSubtotals="1" fieldPosition="0">
        <references count="2">
          <reference field="4294967294" count="1" selected="0">
            <x v="4"/>
          </reference>
          <reference field="3" count="1">
            <x v="12"/>
          </reference>
        </references>
      </pivotArea>
    </format>
    <format dxfId="20">
      <pivotArea dataOnly="0" labelOnly="1" fieldPosition="0">
        <references count="1">
          <reference field="3" count="1">
            <x v="12"/>
          </reference>
        </references>
      </pivotArea>
    </format>
    <format dxfId="19">
      <pivotArea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3" count="1">
            <x v="12"/>
          </reference>
        </references>
      </pivotArea>
    </format>
    <format dxfId="18">
      <pivotArea collapsedLevelsAreSubtotals="1" fieldPosition="0">
        <references count="1">
          <reference field="3" count="1">
            <x v="11"/>
          </reference>
        </references>
      </pivotArea>
    </format>
    <format dxfId="17">
      <pivotArea dataOnly="0" labelOnly="1" fieldPosition="0">
        <references count="1">
          <reference field="3" count="1">
            <x v="11"/>
          </reference>
        </references>
      </pivotArea>
    </format>
    <format dxfId="16">
      <pivotArea collapsedLevelsAreSubtotals="1" fieldPosition="0">
        <references count="1">
          <reference field="3" count="1">
            <x v="9"/>
          </reference>
        </references>
      </pivotArea>
    </format>
    <format dxfId="15">
      <pivotArea dataOnly="0" labelOnly="1" fieldPosition="0">
        <references count="1">
          <reference field="3" count="1">
            <x v="9"/>
          </reference>
        </references>
      </pivotArea>
    </format>
    <format dxfId="14">
      <pivotArea collapsedLevelsAreSubtotals="1" fieldPosition="0">
        <references count="1">
          <reference field="3" count="1">
            <x v="8"/>
          </reference>
        </references>
      </pivotArea>
    </format>
    <format dxfId="13">
      <pivotArea dataOnly="0" labelOnly="1" fieldPosition="0">
        <references count="1">
          <reference field="3" count="1">
            <x v="8"/>
          </reference>
        </references>
      </pivotArea>
    </format>
    <format dxfId="12">
      <pivotArea collapsedLevelsAreSubtotals="1" fieldPosition="0">
        <references count="1">
          <reference field="3" count="1">
            <x v="7"/>
          </reference>
        </references>
      </pivotArea>
    </format>
    <format dxfId="11">
      <pivotArea dataOnly="0" labelOnly="1" fieldPosition="0">
        <references count="1">
          <reference field="3" count="1">
            <x v="7"/>
          </reference>
        </references>
      </pivotArea>
    </format>
    <format dxfId="10">
      <pivotArea collapsedLevelsAreSubtotals="1" fieldPosition="0">
        <references count="1">
          <reference field="3" count="1">
            <x v="5"/>
          </reference>
        </references>
      </pivotArea>
    </format>
    <format dxfId="9">
      <pivotArea dataOnly="0" labelOnly="1" fieldPosition="0">
        <references count="1">
          <reference field="3" count="1">
            <x v="5"/>
          </reference>
        </references>
      </pivotArea>
    </format>
    <format dxfId="8">
      <pivotArea collapsedLevelsAreSubtotals="1" fieldPosition="0">
        <references count="1">
          <reference field="3" count="1">
            <x v="4"/>
          </reference>
        </references>
      </pivotArea>
    </format>
    <format dxfId="7">
      <pivotArea dataOnly="0" labelOnly="1" fieldPosition="0">
        <references count="1">
          <reference field="3" count="1">
            <x v="4"/>
          </reference>
        </references>
      </pivotArea>
    </format>
    <format dxfId="6">
      <pivotArea collapsedLevelsAreSubtotals="1" fieldPosition="0">
        <references count="1">
          <reference field="3" count="1">
            <x v="3"/>
          </reference>
        </references>
      </pivotArea>
    </format>
    <format dxfId="5">
      <pivotArea dataOnly="0" labelOnly="1" fieldPosition="0">
        <references count="1">
          <reference field="3" count="1">
            <x v="3"/>
          </reference>
        </references>
      </pivotArea>
    </format>
    <format dxfId="4">
      <pivotArea collapsedLevelsAreSubtotals="1" fieldPosition="0">
        <references count="1">
          <reference field="3" count="1">
            <x v="1"/>
          </reference>
        </references>
      </pivotArea>
    </format>
    <format dxfId="3">
      <pivotArea dataOnly="0" labelOnly="1" fieldPosition="0">
        <references count="1">
          <reference field="3" count="1">
            <x v="1"/>
          </reference>
        </references>
      </pivotArea>
    </format>
    <format dxfId="2">
      <pivotArea collapsedLevelsAreSubtotals="1" fieldPosition="0">
        <references count="1">
          <reference field="3" count="1">
            <x v="0"/>
          </reference>
        </references>
      </pivotArea>
    </format>
    <format dxfId="1">
      <pivotArea dataOnly="0" labelOnly="1" fieldPosition="0">
        <references count="1">
          <reference field="3" count="1">
            <x v="0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4"/>
          </reference>
          <reference field="3" count="1">
            <x v="1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1"/>
  <sheetViews>
    <sheetView topLeftCell="E37" workbookViewId="0">
      <selection activeCell="H44" sqref="H44"/>
    </sheetView>
  </sheetViews>
  <sheetFormatPr baseColWidth="10" defaultRowHeight="12.75" x14ac:dyDescent="0.2"/>
  <cols>
    <col min="1" max="1" width="97.42578125" style="23" customWidth="1"/>
    <col min="2" max="2" width="18.28515625" style="23" customWidth="1"/>
    <col min="3" max="3" width="133.140625" style="23" customWidth="1"/>
    <col min="4" max="4" width="147.140625" style="23" customWidth="1"/>
    <col min="5" max="5" width="11.42578125" style="23"/>
    <col min="6" max="6" width="23" style="23" customWidth="1"/>
    <col min="7" max="7" width="22.42578125" style="23" bestFit="1" customWidth="1"/>
    <col min="8" max="8" width="25.28515625" style="23" bestFit="1" customWidth="1"/>
    <col min="9" max="9" width="25.5703125" style="23" bestFit="1" customWidth="1"/>
    <col min="10" max="10" width="20" style="23" bestFit="1" customWidth="1"/>
    <col min="11" max="11" width="24.5703125" style="23" bestFit="1" customWidth="1"/>
    <col min="12" max="12" width="18.85546875" style="23" bestFit="1" customWidth="1"/>
    <col min="13" max="13" width="23.140625" style="23" bestFit="1" customWidth="1"/>
    <col min="14" max="14" width="23" style="23" bestFit="1" customWidth="1"/>
    <col min="15" max="15" width="22.7109375" style="23" bestFit="1" customWidth="1"/>
    <col min="16" max="16" width="27" style="23" bestFit="1" customWidth="1"/>
    <col min="17" max="17" width="19.85546875" style="23" bestFit="1" customWidth="1"/>
    <col min="18" max="18" width="24.5703125" style="23" bestFit="1" customWidth="1"/>
    <col min="19" max="19" width="27" style="23" bestFit="1" customWidth="1"/>
    <col min="20" max="20" width="24.5703125" style="23" bestFit="1" customWidth="1"/>
    <col min="21" max="21" width="16.140625" style="23" bestFit="1" customWidth="1"/>
    <col min="22" max="22" width="25.42578125" style="23" bestFit="1" customWidth="1"/>
    <col min="23" max="23" width="17.42578125" style="23" bestFit="1" customWidth="1"/>
    <col min="24" max="24" width="12.85546875" style="23" bestFit="1" customWidth="1"/>
    <col min="25" max="25" width="10.28515625" style="23" bestFit="1" customWidth="1"/>
    <col min="26" max="26" width="20" style="23" bestFit="1" customWidth="1"/>
    <col min="27" max="27" width="11.42578125" style="23"/>
    <col min="28" max="28" width="17.85546875" style="23" bestFit="1" customWidth="1"/>
    <col min="29" max="16384" width="11.42578125" style="23"/>
  </cols>
  <sheetData>
    <row r="1" spans="1:35" x14ac:dyDescent="0.2">
      <c r="B1" s="78"/>
    </row>
    <row r="2" spans="1:35" s="24" customFormat="1" x14ac:dyDescent="0.2">
      <c r="A2" s="24" t="s">
        <v>473</v>
      </c>
      <c r="B2" s="24" t="s">
        <v>86</v>
      </c>
      <c r="C2" s="24" t="s">
        <v>87</v>
      </c>
      <c r="D2" s="24" t="s">
        <v>88</v>
      </c>
    </row>
    <row r="3" spans="1:35" x14ac:dyDescent="0.2">
      <c r="A3" s="73" t="s">
        <v>468</v>
      </c>
      <c r="B3" s="23" t="s">
        <v>55</v>
      </c>
      <c r="C3" s="23" t="s">
        <v>100</v>
      </c>
      <c r="D3" s="29" t="s">
        <v>105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x14ac:dyDescent="0.2">
      <c r="A4" s="73" t="s">
        <v>469</v>
      </c>
      <c r="B4" s="23" t="s">
        <v>107</v>
      </c>
      <c r="C4" s="23" t="s">
        <v>101</v>
      </c>
      <c r="D4" s="26" t="s">
        <v>89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5" x14ac:dyDescent="0.2">
      <c r="A5" s="73" t="s">
        <v>470</v>
      </c>
      <c r="B5" s="23" t="s">
        <v>108</v>
      </c>
      <c r="C5" s="23" t="s">
        <v>102</v>
      </c>
      <c r="D5" s="26" t="s">
        <v>90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x14ac:dyDescent="0.2">
      <c r="A6" s="73" t="s">
        <v>471</v>
      </c>
      <c r="B6" s="23" t="s">
        <v>109</v>
      </c>
      <c r="C6" s="23" t="s">
        <v>103</v>
      </c>
      <c r="D6" s="26" t="s">
        <v>91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x14ac:dyDescent="0.2">
      <c r="A7" s="73" t="s">
        <v>472</v>
      </c>
      <c r="B7" s="23" t="s">
        <v>110</v>
      </c>
      <c r="C7" s="23" t="s">
        <v>120</v>
      </c>
      <c r="D7" s="26" t="s">
        <v>92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x14ac:dyDescent="0.2">
      <c r="A8" s="23" t="s">
        <v>54</v>
      </c>
      <c r="B8" s="23" t="s">
        <v>111</v>
      </c>
      <c r="C8" s="23" t="s">
        <v>104</v>
      </c>
      <c r="D8" s="27" t="s">
        <v>93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x14ac:dyDescent="0.2">
      <c r="A9" s="73" t="s">
        <v>474</v>
      </c>
      <c r="B9" s="23" t="s">
        <v>112</v>
      </c>
      <c r="D9" s="26" t="s">
        <v>94</v>
      </c>
      <c r="E9" s="26"/>
      <c r="F9" s="26" t="s">
        <v>542</v>
      </c>
      <c r="G9" s="26"/>
      <c r="H9" s="26" t="s">
        <v>543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x14ac:dyDescent="0.2">
      <c r="B10" s="23" t="s">
        <v>113</v>
      </c>
      <c r="D10" s="26" t="s">
        <v>95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x14ac:dyDescent="0.2">
      <c r="B11" s="23" t="s">
        <v>114</v>
      </c>
      <c r="D11" s="26" t="s">
        <v>96</v>
      </c>
      <c r="E11" s="26"/>
      <c r="F11" s="26" t="s">
        <v>541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ht="13.5" thickBot="1" x14ac:dyDescent="0.25">
      <c r="B12" s="23" t="s">
        <v>115</v>
      </c>
      <c r="D12" s="26" t="s">
        <v>97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ht="15.75" thickBot="1" x14ac:dyDescent="0.25">
      <c r="B13" s="23" t="s">
        <v>116</v>
      </c>
      <c r="D13" s="26" t="s">
        <v>106</v>
      </c>
      <c r="E13" s="26"/>
      <c r="F13" s="65" t="s">
        <v>121</v>
      </c>
      <c r="G13" s="61" t="s">
        <v>5</v>
      </c>
      <c r="H13" s="61" t="s">
        <v>496</v>
      </c>
      <c r="I13" s="61" t="s">
        <v>137</v>
      </c>
      <c r="J13" s="61" t="s">
        <v>125</v>
      </c>
      <c r="K13" s="61" t="s">
        <v>128</v>
      </c>
      <c r="L13" s="61" t="s">
        <v>497</v>
      </c>
      <c r="M13" s="61" t="s">
        <v>140</v>
      </c>
      <c r="N13" s="61" t="s">
        <v>142</v>
      </c>
      <c r="O13" s="61" t="s">
        <v>134</v>
      </c>
      <c r="P13" s="61" t="s">
        <v>141</v>
      </c>
      <c r="Q13" s="61" t="s">
        <v>136</v>
      </c>
      <c r="R13" s="61" t="s">
        <v>498</v>
      </c>
      <c r="S13" s="61" t="s">
        <v>129</v>
      </c>
      <c r="T13" s="61" t="s">
        <v>135</v>
      </c>
      <c r="U13" s="61" t="s">
        <v>499</v>
      </c>
      <c r="V13" s="61" t="s">
        <v>500</v>
      </c>
      <c r="W13" s="61" t="s">
        <v>133</v>
      </c>
      <c r="X13" s="61" t="s">
        <v>130</v>
      </c>
      <c r="Y13" s="61" t="s">
        <v>143</v>
      </c>
      <c r="Z13" s="61" t="s">
        <v>126</v>
      </c>
      <c r="AA13" s="61" t="s">
        <v>131</v>
      </c>
      <c r="AB13" s="61" t="s">
        <v>132</v>
      </c>
      <c r="AC13" s="26"/>
      <c r="AD13" s="26"/>
      <c r="AE13" s="26"/>
      <c r="AF13" s="26"/>
      <c r="AG13" s="26"/>
      <c r="AH13" s="26"/>
      <c r="AI13" s="26"/>
    </row>
    <row r="14" spans="1:35" ht="15" x14ac:dyDescent="0.2">
      <c r="B14" s="23" t="s">
        <v>117</v>
      </c>
      <c r="D14" s="26" t="s">
        <v>98</v>
      </c>
      <c r="E14" s="26"/>
      <c r="F14" s="66" t="s">
        <v>5</v>
      </c>
      <c r="G14" s="62" t="s">
        <v>5</v>
      </c>
      <c r="H14" s="63" t="s">
        <v>204</v>
      </c>
      <c r="I14" s="62" t="s">
        <v>362</v>
      </c>
      <c r="J14" s="62" t="s">
        <v>125</v>
      </c>
      <c r="K14" s="64" t="s">
        <v>128</v>
      </c>
      <c r="L14" s="62" t="s">
        <v>291</v>
      </c>
      <c r="M14" s="62" t="s">
        <v>140</v>
      </c>
      <c r="N14" s="64" t="s">
        <v>142</v>
      </c>
      <c r="O14" s="62" t="s">
        <v>134</v>
      </c>
      <c r="P14" s="62" t="s">
        <v>456</v>
      </c>
      <c r="Q14" s="63" t="s">
        <v>136</v>
      </c>
      <c r="R14" s="63" t="s">
        <v>138</v>
      </c>
      <c r="S14" s="62" t="s">
        <v>129</v>
      </c>
      <c r="T14" s="62" t="s">
        <v>218</v>
      </c>
      <c r="U14" s="63" t="s">
        <v>191</v>
      </c>
      <c r="V14" s="62" t="s">
        <v>169</v>
      </c>
      <c r="W14" s="62" t="s">
        <v>241</v>
      </c>
      <c r="X14" s="63" t="s">
        <v>256</v>
      </c>
      <c r="Y14" s="62" t="s">
        <v>143</v>
      </c>
      <c r="Z14" s="62" t="s">
        <v>126</v>
      </c>
      <c r="AA14" s="63" t="s">
        <v>131</v>
      </c>
      <c r="AB14" s="62" t="s">
        <v>132</v>
      </c>
      <c r="AC14" s="26"/>
      <c r="AD14" s="26"/>
      <c r="AE14" s="26"/>
      <c r="AF14" s="26"/>
      <c r="AG14" s="26"/>
      <c r="AH14" s="26"/>
      <c r="AI14" s="26"/>
    </row>
    <row r="15" spans="1:35" ht="15.75" customHeight="1" x14ac:dyDescent="0.2">
      <c r="B15" s="23" t="s">
        <v>118</v>
      </c>
      <c r="D15" s="30" t="s">
        <v>99</v>
      </c>
      <c r="E15" s="30"/>
      <c r="F15" s="67" t="s">
        <v>496</v>
      </c>
      <c r="G15" s="62" t="s">
        <v>153</v>
      </c>
      <c r="H15" s="63" t="s">
        <v>205</v>
      </c>
      <c r="I15" s="62" t="s">
        <v>364</v>
      </c>
      <c r="J15" s="62" t="s">
        <v>501</v>
      </c>
      <c r="K15" s="64" t="s">
        <v>358</v>
      </c>
      <c r="L15" s="62" t="s">
        <v>304</v>
      </c>
      <c r="M15" s="62" t="s">
        <v>443</v>
      </c>
      <c r="N15" s="64" t="s">
        <v>410</v>
      </c>
      <c r="O15" s="62" t="s">
        <v>321</v>
      </c>
      <c r="P15" s="62" t="s">
        <v>458</v>
      </c>
      <c r="Q15" s="63" t="s">
        <v>383</v>
      </c>
      <c r="R15" s="63" t="s">
        <v>160</v>
      </c>
      <c r="S15" s="62" t="s">
        <v>330</v>
      </c>
      <c r="T15" s="62" t="s">
        <v>222</v>
      </c>
      <c r="U15" s="63" t="s">
        <v>192</v>
      </c>
      <c r="V15" s="62" t="s">
        <v>183</v>
      </c>
      <c r="W15" s="62" t="s">
        <v>244</v>
      </c>
      <c r="X15" s="63" t="s">
        <v>257</v>
      </c>
      <c r="Y15" s="62" t="s">
        <v>262</v>
      </c>
      <c r="Z15" s="62" t="s">
        <v>201</v>
      </c>
      <c r="AA15" s="63" t="s">
        <v>270</v>
      </c>
      <c r="AB15" s="62" t="s">
        <v>127</v>
      </c>
      <c r="AC15" s="30"/>
      <c r="AD15" s="30"/>
      <c r="AE15" s="30"/>
      <c r="AF15" s="28"/>
      <c r="AG15" s="28"/>
      <c r="AH15" s="28"/>
      <c r="AI15" s="28"/>
    </row>
    <row r="16" spans="1:35" ht="15" x14ac:dyDescent="0.2">
      <c r="B16" s="23" t="s">
        <v>119</v>
      </c>
      <c r="D16" s="25"/>
      <c r="E16" s="25"/>
      <c r="F16" s="67" t="s">
        <v>137</v>
      </c>
      <c r="G16" s="62" t="s">
        <v>154</v>
      </c>
      <c r="H16" s="63" t="s">
        <v>206</v>
      </c>
      <c r="I16" s="62" t="s">
        <v>366</v>
      </c>
      <c r="J16" s="62" t="s">
        <v>306</v>
      </c>
      <c r="K16" s="64" t="s">
        <v>335</v>
      </c>
      <c r="L16" s="62" t="s">
        <v>302</v>
      </c>
      <c r="M16" s="62" t="s">
        <v>454</v>
      </c>
      <c r="N16" s="64" t="s">
        <v>502</v>
      </c>
      <c r="O16" s="62" t="s">
        <v>318</v>
      </c>
      <c r="P16" s="62" t="s">
        <v>467</v>
      </c>
      <c r="Q16" s="63" t="s">
        <v>384</v>
      </c>
      <c r="R16" s="63" t="s">
        <v>426</v>
      </c>
      <c r="S16" s="62" t="s">
        <v>336</v>
      </c>
      <c r="T16" s="62" t="s">
        <v>224</v>
      </c>
      <c r="U16" s="63" t="s">
        <v>190</v>
      </c>
      <c r="V16" s="62" t="s">
        <v>172</v>
      </c>
      <c r="W16" s="62" t="s">
        <v>240</v>
      </c>
      <c r="X16" s="63" t="s">
        <v>258</v>
      </c>
      <c r="Y16" s="62" t="s">
        <v>266</v>
      </c>
      <c r="Z16" s="62" t="s">
        <v>503</v>
      </c>
      <c r="AA16" s="63" t="s">
        <v>271</v>
      </c>
      <c r="AB16" s="62" t="s">
        <v>288</v>
      </c>
      <c r="AC16" s="25"/>
      <c r="AD16" s="25"/>
      <c r="AE16" s="25"/>
      <c r="AF16" s="25"/>
      <c r="AG16" s="25"/>
      <c r="AH16" s="25"/>
      <c r="AI16" s="25"/>
    </row>
    <row r="17" spans="1:35" ht="15" x14ac:dyDescent="0.2">
      <c r="D17" s="25"/>
      <c r="E17" s="25"/>
      <c r="F17" s="67" t="s">
        <v>125</v>
      </c>
      <c r="G17" s="62" t="s">
        <v>155</v>
      </c>
      <c r="H17" s="63" t="s">
        <v>251</v>
      </c>
      <c r="I17" s="62" t="s">
        <v>376</v>
      </c>
      <c r="J17" s="62" t="s">
        <v>504</v>
      </c>
      <c r="K17" s="64" t="s">
        <v>359</v>
      </c>
      <c r="L17" s="62" t="s">
        <v>292</v>
      </c>
      <c r="M17" s="62" t="s">
        <v>453</v>
      </c>
      <c r="N17" s="64" t="s">
        <v>408</v>
      </c>
      <c r="O17" s="62" t="s">
        <v>322</v>
      </c>
      <c r="P17" s="62" t="s">
        <v>464</v>
      </c>
      <c r="Q17" s="63" t="s">
        <v>381</v>
      </c>
      <c r="R17" s="63" t="s">
        <v>387</v>
      </c>
      <c r="S17" s="62" t="s">
        <v>333</v>
      </c>
      <c r="T17" s="62" t="s">
        <v>239</v>
      </c>
      <c r="U17" s="63" t="s">
        <v>186</v>
      </c>
      <c r="V17" s="62" t="s">
        <v>173</v>
      </c>
      <c r="W17" s="62" t="s">
        <v>249</v>
      </c>
      <c r="X17" s="63" t="s">
        <v>259</v>
      </c>
      <c r="Y17" s="62" t="s">
        <v>263</v>
      </c>
      <c r="Z17" s="62" t="s">
        <v>198</v>
      </c>
      <c r="AA17" s="63" t="s">
        <v>272</v>
      </c>
      <c r="AB17" s="62" t="s">
        <v>276</v>
      </c>
      <c r="AC17" s="25"/>
      <c r="AD17" s="25"/>
      <c r="AE17" s="25"/>
      <c r="AF17" s="25"/>
      <c r="AG17" s="25"/>
      <c r="AH17" s="25"/>
      <c r="AI17" s="25"/>
    </row>
    <row r="18" spans="1:35" s="24" customFormat="1" ht="15" x14ac:dyDescent="0.2">
      <c r="A18" s="24" t="s">
        <v>121</v>
      </c>
      <c r="B18" s="24" t="s">
        <v>122</v>
      </c>
      <c r="C18" s="24" t="s">
        <v>144</v>
      </c>
      <c r="F18" s="67" t="s">
        <v>128</v>
      </c>
      <c r="G18" s="62" t="s">
        <v>156</v>
      </c>
      <c r="H18" s="63" t="s">
        <v>252</v>
      </c>
      <c r="I18" s="62" t="s">
        <v>375</v>
      </c>
      <c r="J18" s="62" t="s">
        <v>308</v>
      </c>
      <c r="K18" s="64" t="s">
        <v>353</v>
      </c>
      <c r="L18" s="62" t="s">
        <v>505</v>
      </c>
      <c r="M18" s="62" t="s">
        <v>439</v>
      </c>
      <c r="N18" s="64" t="s">
        <v>407</v>
      </c>
      <c r="O18" s="62" t="s">
        <v>327</v>
      </c>
      <c r="P18" s="62" t="s">
        <v>506</v>
      </c>
      <c r="Q18" s="63" t="s">
        <v>382</v>
      </c>
      <c r="R18" s="63" t="s">
        <v>429</v>
      </c>
      <c r="S18" s="62" t="s">
        <v>337</v>
      </c>
      <c r="T18" s="62" t="s">
        <v>220</v>
      </c>
      <c r="U18" s="63" t="s">
        <v>188</v>
      </c>
      <c r="V18" s="62" t="s">
        <v>175</v>
      </c>
      <c r="W18" s="62" t="s">
        <v>243</v>
      </c>
      <c r="X18" s="63" t="s">
        <v>260</v>
      </c>
      <c r="Y18" s="62" t="s">
        <v>268</v>
      </c>
      <c r="Z18" s="62" t="s">
        <v>194</v>
      </c>
      <c r="AA18" s="63" t="s">
        <v>273</v>
      </c>
      <c r="AB18" s="62" t="s">
        <v>277</v>
      </c>
    </row>
    <row r="19" spans="1:35" ht="15" x14ac:dyDescent="0.2">
      <c r="A19" s="23" t="s">
        <v>123</v>
      </c>
      <c r="B19" s="23" t="s">
        <v>5</v>
      </c>
      <c r="C19" s="23" t="s">
        <v>145</v>
      </c>
      <c r="F19" s="67" t="s">
        <v>497</v>
      </c>
      <c r="G19" s="62" t="s">
        <v>157</v>
      </c>
      <c r="H19" s="63" t="s">
        <v>253</v>
      </c>
      <c r="I19" s="62" t="s">
        <v>374</v>
      </c>
      <c r="J19" s="62" t="s">
        <v>309</v>
      </c>
      <c r="K19" s="64" t="s">
        <v>360</v>
      </c>
      <c r="L19" s="62" t="s">
        <v>296</v>
      </c>
      <c r="M19" s="62" t="s">
        <v>507</v>
      </c>
      <c r="N19" s="64" t="s">
        <v>413</v>
      </c>
      <c r="O19" s="62" t="s">
        <v>415</v>
      </c>
      <c r="P19" s="62" t="s">
        <v>508</v>
      </c>
      <c r="Q19" s="63" t="s">
        <v>380</v>
      </c>
      <c r="R19" s="63" t="s">
        <v>388</v>
      </c>
      <c r="S19" s="62" t="s">
        <v>345</v>
      </c>
      <c r="T19" s="62" t="s">
        <v>223</v>
      </c>
      <c r="U19" s="63" t="s">
        <v>509</v>
      </c>
      <c r="V19" s="62" t="s">
        <v>174</v>
      </c>
      <c r="W19" s="62" t="s">
        <v>242</v>
      </c>
      <c r="X19"/>
      <c r="Y19" s="62" t="s">
        <v>269</v>
      </c>
      <c r="Z19" s="62" t="s">
        <v>199</v>
      </c>
      <c r="AA19" s="63" t="s">
        <v>274</v>
      </c>
      <c r="AB19" s="62" t="s">
        <v>289</v>
      </c>
    </row>
    <row r="20" spans="1:35" ht="15" x14ac:dyDescent="0.2">
      <c r="A20" s="23" t="s">
        <v>124</v>
      </c>
      <c r="B20" s="23" t="s">
        <v>153</v>
      </c>
      <c r="C20" s="23" t="s">
        <v>146</v>
      </c>
      <c r="F20" s="67" t="s">
        <v>140</v>
      </c>
      <c r="G20" s="62" t="s">
        <v>158</v>
      </c>
      <c r="H20" s="63" t="s">
        <v>254</v>
      </c>
      <c r="I20" s="62" t="s">
        <v>368</v>
      </c>
      <c r="J20" s="62" t="s">
        <v>310</v>
      </c>
      <c r="K20" s="64" t="s">
        <v>352</v>
      </c>
      <c r="L20" s="62" t="s">
        <v>298</v>
      </c>
      <c r="M20" s="62" t="s">
        <v>510</v>
      </c>
      <c r="N20" s="64" t="s">
        <v>511</v>
      </c>
      <c r="O20" s="62" t="s">
        <v>416</v>
      </c>
      <c r="P20" s="62" t="s">
        <v>400</v>
      </c>
      <c r="Q20" s="63" t="s">
        <v>377</v>
      </c>
      <c r="R20" s="63" t="s">
        <v>434</v>
      </c>
      <c r="S20" s="62" t="s">
        <v>334</v>
      </c>
      <c r="T20" s="62" t="s">
        <v>230</v>
      </c>
      <c r="U20" s="63" t="s">
        <v>193</v>
      </c>
      <c r="V20" s="62" t="s">
        <v>176</v>
      </c>
      <c r="W20" s="62" t="s">
        <v>248</v>
      </c>
      <c r="X20"/>
      <c r="Y20" s="62" t="s">
        <v>261</v>
      </c>
      <c r="Z20" s="62" t="s">
        <v>196</v>
      </c>
      <c r="AA20" s="63" t="s">
        <v>275</v>
      </c>
      <c r="AB20" s="62" t="s">
        <v>278</v>
      </c>
    </row>
    <row r="21" spans="1:35" ht="15" x14ac:dyDescent="0.2">
      <c r="A21" s="23" t="s">
        <v>125</v>
      </c>
      <c r="B21" s="23" t="s">
        <v>154</v>
      </c>
      <c r="C21" s="23" t="s">
        <v>147</v>
      </c>
      <c r="F21" s="67" t="s">
        <v>142</v>
      </c>
      <c r="G21" s="62" t="s">
        <v>159</v>
      </c>
      <c r="H21" s="63" t="s">
        <v>512</v>
      </c>
      <c r="I21" s="62" t="s">
        <v>369</v>
      </c>
      <c r="J21" s="62" t="s">
        <v>311</v>
      </c>
      <c r="K21" s="64" t="s">
        <v>350</v>
      </c>
      <c r="L21" s="62" t="s">
        <v>293</v>
      </c>
      <c r="M21" s="62" t="s">
        <v>438</v>
      </c>
      <c r="N21" s="64" t="s">
        <v>409</v>
      </c>
      <c r="O21" s="62" t="s">
        <v>513</v>
      </c>
      <c r="P21" s="62" t="s">
        <v>462</v>
      </c>
      <c r="Q21" s="63" t="s">
        <v>379</v>
      </c>
      <c r="R21" s="63" t="s">
        <v>432</v>
      </c>
      <c r="S21" s="62" t="s">
        <v>514</v>
      </c>
      <c r="T21" s="62" t="s">
        <v>233</v>
      </c>
      <c r="U21" s="63" t="s">
        <v>189</v>
      </c>
      <c r="V21" s="62" t="s">
        <v>177</v>
      </c>
      <c r="W21" s="62" t="s">
        <v>238</v>
      </c>
      <c r="X21"/>
      <c r="Y21" s="62" t="s">
        <v>267</v>
      </c>
      <c r="Z21" s="62" t="s">
        <v>195</v>
      </c>
      <c r="AA21"/>
      <c r="AB21" s="62" t="s">
        <v>515</v>
      </c>
    </row>
    <row r="22" spans="1:35" ht="15" x14ac:dyDescent="0.2">
      <c r="A22" s="23" t="s">
        <v>126</v>
      </c>
      <c r="B22" s="23" t="s">
        <v>155</v>
      </c>
      <c r="C22" s="23" t="s">
        <v>148</v>
      </c>
      <c r="F22" s="67" t="s">
        <v>134</v>
      </c>
      <c r="G22" s="62" t="s">
        <v>160</v>
      </c>
      <c r="H22"/>
      <c r="I22" s="62" t="s">
        <v>372</v>
      </c>
      <c r="J22" s="62" t="s">
        <v>312</v>
      </c>
      <c r="K22" s="64" t="s">
        <v>244</v>
      </c>
      <c r="L22" s="62" t="s">
        <v>303</v>
      </c>
      <c r="M22" s="62" t="s">
        <v>441</v>
      </c>
      <c r="N22"/>
      <c r="O22" s="62" t="s">
        <v>516</v>
      </c>
      <c r="P22" s="62" t="s">
        <v>402</v>
      </c>
      <c r="Q22" s="63" t="s">
        <v>378</v>
      </c>
      <c r="R22" s="63" t="s">
        <v>435</v>
      </c>
      <c r="S22" s="62" t="s">
        <v>517</v>
      </c>
      <c r="T22" s="62" t="s">
        <v>236</v>
      </c>
      <c r="U22"/>
      <c r="V22" s="62" t="s">
        <v>170</v>
      </c>
      <c r="W22" s="62" t="s">
        <v>246</v>
      </c>
      <c r="X22"/>
      <c r="Y22" s="62" t="s">
        <v>265</v>
      </c>
      <c r="Z22" s="62" t="s">
        <v>518</v>
      </c>
      <c r="AA22"/>
      <c r="AB22" s="62" t="s">
        <v>281</v>
      </c>
    </row>
    <row r="23" spans="1:35" ht="15" x14ac:dyDescent="0.2">
      <c r="A23" s="23" t="s">
        <v>127</v>
      </c>
      <c r="B23" s="23" t="s">
        <v>156</v>
      </c>
      <c r="C23" s="23" t="s">
        <v>149</v>
      </c>
      <c r="F23" s="67" t="s">
        <v>141</v>
      </c>
      <c r="G23" s="62" t="s">
        <v>161</v>
      </c>
      <c r="H23"/>
      <c r="I23" s="62" t="s">
        <v>365</v>
      </c>
      <c r="J23" s="62" t="s">
        <v>313</v>
      </c>
      <c r="K23" s="64" t="s">
        <v>351</v>
      </c>
      <c r="L23" s="62" t="s">
        <v>301</v>
      </c>
      <c r="M23" s="62" t="s">
        <v>440</v>
      </c>
      <c r="N23"/>
      <c r="O23" s="62" t="s">
        <v>325</v>
      </c>
      <c r="P23" s="62" t="s">
        <v>463</v>
      </c>
      <c r="Q23"/>
      <c r="R23" s="63" t="s">
        <v>436</v>
      </c>
      <c r="S23" s="62" t="s">
        <v>211</v>
      </c>
      <c r="T23" s="62" t="s">
        <v>225</v>
      </c>
      <c r="U23"/>
      <c r="V23" s="62" t="s">
        <v>171</v>
      </c>
      <c r="W23" s="62" t="s">
        <v>250</v>
      </c>
      <c r="X23"/>
      <c r="Y23" s="62" t="s">
        <v>264</v>
      </c>
      <c r="Z23" s="62" t="s">
        <v>203</v>
      </c>
      <c r="AA23"/>
      <c r="AB23" s="62" t="s">
        <v>290</v>
      </c>
    </row>
    <row r="24" spans="1:35" ht="15" x14ac:dyDescent="0.2">
      <c r="A24" s="23" t="s">
        <v>128</v>
      </c>
      <c r="B24" s="23" t="s">
        <v>157</v>
      </c>
      <c r="C24" s="23" t="s">
        <v>150</v>
      </c>
      <c r="F24" s="67" t="s">
        <v>136</v>
      </c>
      <c r="G24" s="62" t="s">
        <v>162</v>
      </c>
      <c r="H24"/>
      <c r="I24" s="62" t="s">
        <v>373</v>
      </c>
      <c r="J24" s="62" t="s">
        <v>314</v>
      </c>
      <c r="K24" s="64" t="s">
        <v>355</v>
      </c>
      <c r="L24" s="62" t="s">
        <v>294</v>
      </c>
      <c r="M24" s="62" t="s">
        <v>450</v>
      </c>
      <c r="N24"/>
      <c r="O24" s="62" t="s">
        <v>420</v>
      </c>
      <c r="P24" s="62" t="s">
        <v>401</v>
      </c>
      <c r="Q24"/>
      <c r="R24" s="63" t="s">
        <v>519</v>
      </c>
      <c r="S24" s="62" t="s">
        <v>243</v>
      </c>
      <c r="T24" s="62" t="s">
        <v>235</v>
      </c>
      <c r="U24"/>
      <c r="V24" s="62" t="s">
        <v>179</v>
      </c>
      <c r="W24" s="62" t="s">
        <v>245</v>
      </c>
      <c r="X24"/>
      <c r="Y24" s="62" t="s">
        <v>520</v>
      </c>
      <c r="Z24" s="62" t="s">
        <v>197</v>
      </c>
      <c r="AA24"/>
      <c r="AB24" s="62" t="s">
        <v>279</v>
      </c>
    </row>
    <row r="25" spans="1:35" ht="15" x14ac:dyDescent="0.2">
      <c r="A25" s="23" t="s">
        <v>5</v>
      </c>
      <c r="B25" s="23" t="s">
        <v>158</v>
      </c>
      <c r="C25" s="23" t="s">
        <v>151</v>
      </c>
      <c r="F25" s="67" t="s">
        <v>498</v>
      </c>
      <c r="G25" s="62" t="s">
        <v>163</v>
      </c>
      <c r="H25"/>
      <c r="I25" s="62" t="s">
        <v>363</v>
      </c>
      <c r="J25" s="62" t="s">
        <v>521</v>
      </c>
      <c r="K25" s="64" t="s">
        <v>357</v>
      </c>
      <c r="L25" s="62" t="s">
        <v>300</v>
      </c>
      <c r="M25" s="62" t="s">
        <v>442</v>
      </c>
      <c r="N25"/>
      <c r="O25" s="62" t="s">
        <v>324</v>
      </c>
      <c r="P25" s="62" t="s">
        <v>466</v>
      </c>
      <c r="Q25"/>
      <c r="R25" s="63" t="s">
        <v>522</v>
      </c>
      <c r="S25" s="62" t="s">
        <v>335</v>
      </c>
      <c r="T25" s="62" t="s">
        <v>227</v>
      </c>
      <c r="U25"/>
      <c r="V25" s="62" t="s">
        <v>178</v>
      </c>
      <c r="W25" s="62" t="s">
        <v>247</v>
      </c>
      <c r="X25"/>
      <c r="Y25"/>
      <c r="Z25"/>
      <c r="AA25"/>
      <c r="AB25" s="62" t="s">
        <v>282</v>
      </c>
    </row>
    <row r="26" spans="1:35" ht="15" x14ac:dyDescent="0.2">
      <c r="A26" s="23" t="s">
        <v>129</v>
      </c>
      <c r="B26" s="23" t="s">
        <v>159</v>
      </c>
      <c r="C26" s="23" t="s">
        <v>152</v>
      </c>
      <c r="F26" s="67" t="s">
        <v>129</v>
      </c>
      <c r="G26" s="62" t="s">
        <v>164</v>
      </c>
      <c r="H26"/>
      <c r="I26" s="62" t="s">
        <v>370</v>
      </c>
      <c r="J26" s="62" t="s">
        <v>316</v>
      </c>
      <c r="K26" s="64" t="s">
        <v>354</v>
      </c>
      <c r="L26" s="62" t="s">
        <v>297</v>
      </c>
      <c r="M26" s="62" t="s">
        <v>445</v>
      </c>
      <c r="N26"/>
      <c r="O26" s="62" t="s">
        <v>414</v>
      </c>
      <c r="P26" s="62" t="s">
        <v>457</v>
      </c>
      <c r="Q26"/>
      <c r="R26" s="63" t="s">
        <v>391</v>
      </c>
      <c r="S26" s="62" t="s">
        <v>344</v>
      </c>
      <c r="T26" s="62" t="s">
        <v>228</v>
      </c>
      <c r="U26"/>
      <c r="V26" s="62" t="s">
        <v>182</v>
      </c>
      <c r="W26" s="62" t="s">
        <v>523</v>
      </c>
      <c r="X26"/>
      <c r="Y26"/>
      <c r="Z26"/>
      <c r="AA26"/>
      <c r="AB26" s="62" t="s">
        <v>280</v>
      </c>
    </row>
    <row r="27" spans="1:35" ht="15" x14ac:dyDescent="0.2">
      <c r="A27" s="23" t="s">
        <v>130</v>
      </c>
      <c r="B27" s="23" t="s">
        <v>160</v>
      </c>
      <c r="F27" s="67" t="s">
        <v>135</v>
      </c>
      <c r="G27" s="62" t="s">
        <v>165</v>
      </c>
      <c r="H27"/>
      <c r="I27" s="62" t="s">
        <v>361</v>
      </c>
      <c r="J27" s="62" t="s">
        <v>317</v>
      </c>
      <c r="K27"/>
      <c r="L27" s="62" t="s">
        <v>295</v>
      </c>
      <c r="M27" s="62" t="s">
        <v>524</v>
      </c>
      <c r="N27"/>
      <c r="O27" s="62" t="s">
        <v>417</v>
      </c>
      <c r="P27" s="62" t="s">
        <v>459</v>
      </c>
      <c r="Q27"/>
      <c r="R27" s="63" t="s">
        <v>390</v>
      </c>
      <c r="S27" s="62" t="s">
        <v>525</v>
      </c>
      <c r="T27" s="62" t="s">
        <v>232</v>
      </c>
      <c r="U27"/>
      <c r="V27" s="62" t="s">
        <v>180</v>
      </c>
      <c r="W27" s="62" t="s">
        <v>526</v>
      </c>
      <c r="X27"/>
      <c r="Y27"/>
      <c r="Z27"/>
      <c r="AA27"/>
      <c r="AB27" s="62" t="s">
        <v>284</v>
      </c>
    </row>
    <row r="28" spans="1:35" ht="15" x14ac:dyDescent="0.2">
      <c r="A28" s="23" t="s">
        <v>131</v>
      </c>
      <c r="B28" s="23" t="s">
        <v>161</v>
      </c>
      <c r="F28" s="67" t="s">
        <v>499</v>
      </c>
      <c r="G28" s="62" t="s">
        <v>166</v>
      </c>
      <c r="H28"/>
      <c r="I28" s="62" t="s">
        <v>367</v>
      </c>
      <c r="J28" s="62" t="s">
        <v>348</v>
      </c>
      <c r="K28"/>
      <c r="L28"/>
      <c r="M28" s="62" t="s">
        <v>527</v>
      </c>
      <c r="N28"/>
      <c r="O28" s="62" t="s">
        <v>424</v>
      </c>
      <c r="P28" s="62" t="s">
        <v>211</v>
      </c>
      <c r="Q28"/>
      <c r="R28" s="63" t="s">
        <v>394</v>
      </c>
      <c r="S28" s="62" t="s">
        <v>216</v>
      </c>
      <c r="T28" s="62" t="s">
        <v>237</v>
      </c>
      <c r="U28"/>
      <c r="V28" s="62" t="s">
        <v>181</v>
      </c>
      <c r="W28"/>
      <c r="X28"/>
      <c r="Y28"/>
      <c r="Z28"/>
      <c r="AA28"/>
      <c r="AB28" s="62" t="s">
        <v>285</v>
      </c>
    </row>
    <row r="29" spans="1:35" ht="15" x14ac:dyDescent="0.2">
      <c r="A29" s="23" t="s">
        <v>132</v>
      </c>
      <c r="B29" s="23" t="s">
        <v>162</v>
      </c>
      <c r="F29" s="67" t="s">
        <v>500</v>
      </c>
      <c r="G29" s="62" t="s">
        <v>167</v>
      </c>
      <c r="H29"/>
      <c r="I29" s="62" t="s">
        <v>371</v>
      </c>
      <c r="J29" s="62" t="s">
        <v>349</v>
      </c>
      <c r="K29"/>
      <c r="L29"/>
      <c r="M29" s="62" t="s">
        <v>528</v>
      </c>
      <c r="N29"/>
      <c r="O29" s="62" t="s">
        <v>328</v>
      </c>
      <c r="P29" s="62" t="s">
        <v>399</v>
      </c>
      <c r="Q29"/>
      <c r="R29" s="63" t="s">
        <v>386</v>
      </c>
      <c r="S29" s="62" t="s">
        <v>341</v>
      </c>
      <c r="T29" s="62" t="s">
        <v>231</v>
      </c>
      <c r="U29"/>
      <c r="V29" s="62" t="s">
        <v>529</v>
      </c>
      <c r="W29"/>
      <c r="X29"/>
      <c r="Y29"/>
      <c r="Z29"/>
      <c r="AA29"/>
      <c r="AB29" s="62" t="s">
        <v>287</v>
      </c>
    </row>
    <row r="30" spans="1:35" ht="15" x14ac:dyDescent="0.2">
      <c r="A30" s="23" t="s">
        <v>133</v>
      </c>
      <c r="B30" s="23" t="s">
        <v>163</v>
      </c>
      <c r="F30" s="67" t="s">
        <v>133</v>
      </c>
      <c r="G30" s="62" t="s">
        <v>530</v>
      </c>
      <c r="H30"/>
      <c r="I30"/>
      <c r="J30"/>
      <c r="K30"/>
      <c r="L30"/>
      <c r="M30" s="62" t="s">
        <v>531</v>
      </c>
      <c r="N30"/>
      <c r="O30" s="62" t="s">
        <v>419</v>
      </c>
      <c r="P30" s="62" t="s">
        <v>532</v>
      </c>
      <c r="Q30"/>
      <c r="R30" s="63" t="s">
        <v>385</v>
      </c>
      <c r="S30" s="62" t="s">
        <v>213</v>
      </c>
      <c r="T30" s="62" t="s">
        <v>234</v>
      </c>
      <c r="U30"/>
      <c r="V30" s="62" t="s">
        <v>185</v>
      </c>
      <c r="W30"/>
      <c r="X30"/>
      <c r="Y30"/>
      <c r="Z30"/>
      <c r="AA30"/>
      <c r="AB30" s="62" t="s">
        <v>286</v>
      </c>
    </row>
    <row r="31" spans="1:35" ht="15" x14ac:dyDescent="0.2">
      <c r="A31" s="23" t="s">
        <v>134</v>
      </c>
      <c r="B31" s="23" t="s">
        <v>164</v>
      </c>
      <c r="F31" s="67" t="s">
        <v>130</v>
      </c>
      <c r="G31"/>
      <c r="H31"/>
      <c r="I31"/>
      <c r="J31"/>
      <c r="K31"/>
      <c r="L31"/>
      <c r="M31" s="62" t="s">
        <v>533</v>
      </c>
      <c r="N31"/>
      <c r="O31" s="62" t="s">
        <v>534</v>
      </c>
      <c r="P31" s="62" t="s">
        <v>406</v>
      </c>
      <c r="Q31"/>
      <c r="R31" s="63" t="s">
        <v>396</v>
      </c>
      <c r="S31" s="62" t="s">
        <v>343</v>
      </c>
      <c r="T31" s="62" t="s">
        <v>219</v>
      </c>
      <c r="U31"/>
      <c r="V31"/>
      <c r="W31"/>
      <c r="X31"/>
      <c r="Y31"/>
      <c r="Z31"/>
      <c r="AA31"/>
      <c r="AB31"/>
    </row>
    <row r="32" spans="1:35" ht="15" x14ac:dyDescent="0.2">
      <c r="A32" s="23" t="s">
        <v>135</v>
      </c>
      <c r="B32" s="23" t="s">
        <v>165</v>
      </c>
      <c r="F32" s="67" t="s">
        <v>143</v>
      </c>
      <c r="G32"/>
      <c r="H32"/>
      <c r="I32"/>
      <c r="J32"/>
      <c r="K32"/>
      <c r="L32"/>
      <c r="M32" s="62" t="s">
        <v>455</v>
      </c>
      <c r="N32"/>
      <c r="O32" s="62" t="s">
        <v>421</v>
      </c>
      <c r="P32" s="62" t="s">
        <v>460</v>
      </c>
      <c r="Q32"/>
      <c r="R32" s="63" t="s">
        <v>430</v>
      </c>
      <c r="S32" s="62" t="s">
        <v>331</v>
      </c>
      <c r="T32" s="62" t="s">
        <v>221</v>
      </c>
      <c r="U32"/>
      <c r="V32"/>
      <c r="W32"/>
      <c r="X32"/>
      <c r="Y32"/>
      <c r="Z32"/>
      <c r="AA32"/>
      <c r="AB32"/>
    </row>
    <row r="33" spans="1:28" ht="15" x14ac:dyDescent="0.2">
      <c r="A33" s="23" t="s">
        <v>136</v>
      </c>
      <c r="B33" s="23" t="s">
        <v>166</v>
      </c>
      <c r="F33" s="67" t="s">
        <v>126</v>
      </c>
      <c r="G33"/>
      <c r="H33"/>
      <c r="I33"/>
      <c r="J33"/>
      <c r="K33"/>
      <c r="L33"/>
      <c r="M33"/>
      <c r="N33"/>
      <c r="O33" s="62" t="s">
        <v>418</v>
      </c>
      <c r="P33" s="62" t="s">
        <v>461</v>
      </c>
      <c r="Q33"/>
      <c r="R33" s="63" t="s">
        <v>389</v>
      </c>
      <c r="S33" s="62" t="s">
        <v>209</v>
      </c>
      <c r="T33" s="62" t="s">
        <v>226</v>
      </c>
      <c r="U33"/>
      <c r="V33"/>
      <c r="W33"/>
      <c r="X33"/>
      <c r="Y33"/>
      <c r="Z33"/>
      <c r="AA33"/>
      <c r="AB33"/>
    </row>
    <row r="34" spans="1:28" ht="15" x14ac:dyDescent="0.2">
      <c r="A34" s="23" t="s">
        <v>137</v>
      </c>
      <c r="B34" s="23" t="s">
        <v>167</v>
      </c>
      <c r="F34" s="67" t="s">
        <v>131</v>
      </c>
      <c r="G34"/>
      <c r="H34"/>
      <c r="I34"/>
      <c r="J34"/>
      <c r="K34"/>
      <c r="L34"/>
      <c r="M34"/>
      <c r="N34"/>
      <c r="O34" s="62" t="s">
        <v>423</v>
      </c>
      <c r="P34" s="62" t="s">
        <v>535</v>
      </c>
      <c r="Q34"/>
      <c r="R34" s="63" t="s">
        <v>536</v>
      </c>
      <c r="S34" s="62" t="s">
        <v>215</v>
      </c>
      <c r="T34" s="62" t="s">
        <v>229</v>
      </c>
      <c r="U34"/>
      <c r="V34"/>
      <c r="W34"/>
      <c r="X34"/>
      <c r="Y34"/>
      <c r="Z34"/>
      <c r="AA34"/>
      <c r="AB34"/>
    </row>
    <row r="35" spans="1:28" ht="15" x14ac:dyDescent="0.2">
      <c r="A35" s="23" t="s">
        <v>138</v>
      </c>
      <c r="B35" s="23" t="s">
        <v>168</v>
      </c>
      <c r="F35" s="67" t="s">
        <v>132</v>
      </c>
      <c r="G35"/>
      <c r="H35"/>
      <c r="I35"/>
      <c r="J35"/>
      <c r="K35"/>
      <c r="L35"/>
      <c r="M35"/>
      <c r="N35"/>
      <c r="O35" s="62" t="s">
        <v>422</v>
      </c>
      <c r="P35"/>
      <c r="Q35"/>
      <c r="R35" s="63" t="s">
        <v>397</v>
      </c>
      <c r="S35" s="62" t="s">
        <v>332</v>
      </c>
      <c r="T35"/>
      <c r="U35"/>
      <c r="V35"/>
      <c r="W35"/>
      <c r="X35"/>
      <c r="Y35"/>
      <c r="Z35"/>
      <c r="AA35"/>
      <c r="AB35"/>
    </row>
    <row r="36" spans="1:28" x14ac:dyDescent="0.2">
      <c r="A36" s="23" t="s">
        <v>139</v>
      </c>
      <c r="B36" s="23" t="s">
        <v>169</v>
      </c>
      <c r="F36"/>
      <c r="G36"/>
      <c r="H36"/>
      <c r="I36"/>
      <c r="J36"/>
      <c r="K36"/>
      <c r="L36"/>
      <c r="M36"/>
      <c r="N36"/>
      <c r="O36" s="62" t="s">
        <v>425</v>
      </c>
      <c r="P36"/>
      <c r="Q36"/>
      <c r="R36" s="63" t="s">
        <v>392</v>
      </c>
      <c r="S36" s="62" t="s">
        <v>342</v>
      </c>
      <c r="T36"/>
      <c r="U36"/>
      <c r="V36"/>
      <c r="W36"/>
      <c r="X36"/>
      <c r="Y36"/>
      <c r="Z36"/>
      <c r="AA36"/>
      <c r="AB36"/>
    </row>
    <row r="37" spans="1:28" x14ac:dyDescent="0.2">
      <c r="A37" s="23" t="s">
        <v>140</v>
      </c>
      <c r="B37" s="23" t="s">
        <v>170</v>
      </c>
      <c r="F37"/>
      <c r="G37"/>
      <c r="H37"/>
      <c r="I37"/>
      <c r="J37"/>
      <c r="K37"/>
      <c r="L37"/>
      <c r="M37"/>
      <c r="N37"/>
      <c r="O37" s="62" t="s">
        <v>537</v>
      </c>
      <c r="P37"/>
      <c r="Q37"/>
      <c r="R37" s="63" t="s">
        <v>538</v>
      </c>
      <c r="S37" s="62" t="s">
        <v>338</v>
      </c>
      <c r="T37"/>
      <c r="U37"/>
      <c r="V37"/>
      <c r="W37"/>
      <c r="X37"/>
      <c r="Y37"/>
      <c r="Z37"/>
      <c r="AA37"/>
      <c r="AB37"/>
    </row>
    <row r="38" spans="1:28" x14ac:dyDescent="0.2">
      <c r="A38" s="23" t="s">
        <v>141</v>
      </c>
      <c r="B38" s="23" t="s">
        <v>171</v>
      </c>
      <c r="F38"/>
      <c r="G38"/>
      <c r="H38"/>
      <c r="I38"/>
      <c r="J38"/>
      <c r="K38"/>
      <c r="L38"/>
      <c r="M38"/>
      <c r="N38"/>
      <c r="O38"/>
      <c r="P38"/>
      <c r="Q38"/>
      <c r="R38" s="63" t="s">
        <v>427</v>
      </c>
      <c r="S38" s="62" t="s">
        <v>208</v>
      </c>
      <c r="T38"/>
      <c r="U38"/>
      <c r="V38"/>
      <c r="W38"/>
      <c r="X38"/>
      <c r="Y38"/>
      <c r="Z38"/>
      <c r="AA38"/>
      <c r="AB38"/>
    </row>
    <row r="39" spans="1:28" x14ac:dyDescent="0.2">
      <c r="A39" s="23" t="s">
        <v>142</v>
      </c>
      <c r="B39" s="23" t="s">
        <v>172</v>
      </c>
      <c r="F39"/>
      <c r="G39"/>
      <c r="H39"/>
      <c r="I39"/>
      <c r="J39"/>
      <c r="K39"/>
      <c r="L39"/>
      <c r="M39"/>
      <c r="N39"/>
      <c r="O39"/>
      <c r="P39"/>
      <c r="Q39"/>
      <c r="R39" s="63" t="s">
        <v>433</v>
      </c>
      <c r="S39" s="62" t="s">
        <v>539</v>
      </c>
      <c r="T39"/>
      <c r="U39"/>
      <c r="V39"/>
      <c r="W39"/>
      <c r="X39"/>
      <c r="Y39"/>
      <c r="Z39"/>
      <c r="AA39"/>
      <c r="AB39"/>
    </row>
    <row r="40" spans="1:28" x14ac:dyDescent="0.2">
      <c r="A40" s="23" t="s">
        <v>143</v>
      </c>
      <c r="B40" s="23" t="s">
        <v>173</v>
      </c>
      <c r="F40"/>
      <c r="G40"/>
      <c r="H40"/>
      <c r="I40"/>
      <c r="J40"/>
      <c r="K40"/>
      <c r="L40"/>
      <c r="M40"/>
      <c r="N40"/>
      <c r="O40"/>
      <c r="P40"/>
      <c r="Q40"/>
      <c r="R40" s="63" t="s">
        <v>398</v>
      </c>
      <c r="S40" s="62" t="s">
        <v>329</v>
      </c>
      <c r="T40"/>
      <c r="U40"/>
      <c r="V40"/>
      <c r="W40"/>
      <c r="X40"/>
      <c r="Y40"/>
      <c r="Z40"/>
      <c r="AA40"/>
      <c r="AB40"/>
    </row>
    <row r="41" spans="1:28" x14ac:dyDescent="0.2">
      <c r="B41" s="23" t="s">
        <v>174</v>
      </c>
      <c r="F41"/>
      <c r="G41"/>
      <c r="H41"/>
      <c r="I41"/>
      <c r="J41"/>
      <c r="K41"/>
      <c r="L41"/>
      <c r="M41"/>
      <c r="N41"/>
      <c r="O41"/>
      <c r="P41"/>
      <c r="Q41"/>
      <c r="R41" s="63" t="s">
        <v>437</v>
      </c>
      <c r="S41" s="62" t="s">
        <v>207</v>
      </c>
      <c r="T41"/>
      <c r="U41"/>
      <c r="V41"/>
      <c r="W41"/>
      <c r="X41"/>
      <c r="Y41"/>
      <c r="Z41"/>
      <c r="AA41"/>
      <c r="AB41"/>
    </row>
    <row r="42" spans="1:28" x14ac:dyDescent="0.2">
      <c r="B42" s="23" t="s">
        <v>175</v>
      </c>
      <c r="F42" s="68"/>
      <c r="G42"/>
      <c r="H42"/>
      <c r="I42"/>
      <c r="J42"/>
      <c r="K42"/>
      <c r="L42"/>
      <c r="M42"/>
      <c r="N42"/>
      <c r="O42"/>
      <c r="P42"/>
      <c r="Q42"/>
      <c r="R42" s="63" t="s">
        <v>400</v>
      </c>
      <c r="S42" s="62" t="s">
        <v>339</v>
      </c>
      <c r="T42"/>
      <c r="U42"/>
      <c r="V42"/>
      <c r="W42"/>
      <c r="X42"/>
      <c r="Y42"/>
      <c r="Z42"/>
      <c r="AA42"/>
      <c r="AB42"/>
    </row>
    <row r="43" spans="1:28" x14ac:dyDescent="0.2">
      <c r="B43" s="23" t="s">
        <v>176</v>
      </c>
      <c r="R43" s="63" t="s">
        <v>540</v>
      </c>
      <c r="S43" s="62" t="s">
        <v>214</v>
      </c>
      <c r="T43"/>
      <c r="U43"/>
      <c r="V43"/>
      <c r="W43"/>
      <c r="X43"/>
      <c r="Y43"/>
      <c r="Z43"/>
      <c r="AA43"/>
      <c r="AB43"/>
    </row>
    <row r="44" spans="1:28" ht="51" customHeight="1" x14ac:dyDescent="0.2">
      <c r="B44" s="23" t="s">
        <v>177</v>
      </c>
      <c r="R44"/>
      <c r="S44" s="62" t="s">
        <v>210</v>
      </c>
      <c r="T44"/>
      <c r="U44"/>
      <c r="V44"/>
      <c r="W44"/>
      <c r="X44"/>
      <c r="Y44"/>
      <c r="Z44"/>
      <c r="AA44"/>
      <c r="AB44"/>
    </row>
    <row r="45" spans="1:28" ht="27.75" customHeight="1" x14ac:dyDescent="0.2">
      <c r="B45" s="23" t="s">
        <v>178</v>
      </c>
      <c r="R45"/>
      <c r="S45" s="62" t="s">
        <v>217</v>
      </c>
      <c r="T45"/>
      <c r="U45"/>
      <c r="V45"/>
      <c r="W45"/>
      <c r="X45"/>
      <c r="Y45"/>
      <c r="Z45"/>
      <c r="AA45"/>
      <c r="AB45"/>
    </row>
    <row r="46" spans="1:28" x14ac:dyDescent="0.2">
      <c r="B46" s="23" t="s">
        <v>179</v>
      </c>
    </row>
    <row r="47" spans="1:28" x14ac:dyDescent="0.2">
      <c r="B47" s="23" t="s">
        <v>180</v>
      </c>
    </row>
    <row r="48" spans="1:28" ht="13.5" thickBot="1" x14ac:dyDescent="0.25">
      <c r="B48" s="23" t="s">
        <v>181</v>
      </c>
    </row>
    <row r="49" spans="2:20" x14ac:dyDescent="0.2">
      <c r="B49" s="23" t="s">
        <v>182</v>
      </c>
      <c r="F49" s="72" t="s">
        <v>86</v>
      </c>
      <c r="G49" s="70" t="s">
        <v>107</v>
      </c>
      <c r="H49" s="70" t="s">
        <v>544</v>
      </c>
      <c r="I49" s="71" t="s">
        <v>545</v>
      </c>
      <c r="J49" s="71" t="s">
        <v>546</v>
      </c>
      <c r="K49" s="71" t="s">
        <v>110</v>
      </c>
      <c r="L49" s="79" t="s">
        <v>55</v>
      </c>
      <c r="M49" s="79" t="s">
        <v>108</v>
      </c>
      <c r="N49" s="79" t="s">
        <v>109</v>
      </c>
      <c r="O49" s="79" t="s">
        <v>114</v>
      </c>
      <c r="P49" s="79" t="s">
        <v>115</v>
      </c>
      <c r="Q49" s="79" t="s">
        <v>116</v>
      </c>
      <c r="R49" s="79" t="s">
        <v>117</v>
      </c>
      <c r="S49" s="79" t="s">
        <v>118</v>
      </c>
      <c r="T49" s="79" t="s">
        <v>119</v>
      </c>
    </row>
    <row r="50" spans="2:20" ht="63.75" x14ac:dyDescent="0.2">
      <c r="B50" s="23" t="s">
        <v>183</v>
      </c>
      <c r="F50" s="82" t="s">
        <v>107</v>
      </c>
      <c r="G50" s="74" t="s">
        <v>550</v>
      </c>
      <c r="H50" s="75" t="s">
        <v>474</v>
      </c>
      <c r="I50" s="74" t="s">
        <v>547</v>
      </c>
      <c r="J50" s="74" t="s">
        <v>548</v>
      </c>
      <c r="K50" s="76" t="s">
        <v>471</v>
      </c>
      <c r="L50" s="80" t="s">
        <v>54</v>
      </c>
      <c r="M50" s="80" t="s">
        <v>54</v>
      </c>
      <c r="N50" s="80" t="s">
        <v>54</v>
      </c>
      <c r="O50" s="80" t="s">
        <v>54</v>
      </c>
      <c r="P50" s="80" t="s">
        <v>54</v>
      </c>
      <c r="Q50" s="80" t="s">
        <v>54</v>
      </c>
      <c r="R50" s="80" t="s">
        <v>54</v>
      </c>
      <c r="S50" s="80" t="s">
        <v>54</v>
      </c>
      <c r="T50" s="80" t="s">
        <v>54</v>
      </c>
    </row>
    <row r="51" spans="2:20" ht="25.5" x14ac:dyDescent="0.2">
      <c r="B51" s="23" t="s">
        <v>184</v>
      </c>
      <c r="F51" s="82" t="s">
        <v>544</v>
      </c>
      <c r="G51" s="77" t="s">
        <v>54</v>
      </c>
      <c r="H51" s="77" t="s">
        <v>54</v>
      </c>
      <c r="I51" s="77" t="s">
        <v>54</v>
      </c>
      <c r="J51" s="75" t="s">
        <v>54</v>
      </c>
      <c r="K51" s="74" t="s">
        <v>549</v>
      </c>
      <c r="L51"/>
      <c r="M51"/>
      <c r="N51"/>
      <c r="O51"/>
      <c r="P51"/>
      <c r="Q51"/>
    </row>
    <row r="52" spans="2:20" ht="15" x14ac:dyDescent="0.2">
      <c r="B52" s="23" t="s">
        <v>185</v>
      </c>
      <c r="F52" s="83" t="s">
        <v>545</v>
      </c>
      <c r="K52" s="75" t="s">
        <v>54</v>
      </c>
    </row>
    <row r="53" spans="2:20" ht="15" x14ac:dyDescent="0.2">
      <c r="B53" s="23" t="s">
        <v>186</v>
      </c>
      <c r="F53" s="83" t="s">
        <v>546</v>
      </c>
      <c r="K53" s="74" t="s">
        <v>547</v>
      </c>
    </row>
    <row r="54" spans="2:20" ht="15" x14ac:dyDescent="0.2">
      <c r="B54" s="23" t="s">
        <v>187</v>
      </c>
      <c r="F54" s="83" t="s">
        <v>110</v>
      </c>
    </row>
    <row r="55" spans="2:20" ht="15" x14ac:dyDescent="0.2">
      <c r="B55" s="23" t="s">
        <v>188</v>
      </c>
      <c r="F55" s="82" t="s">
        <v>55</v>
      </c>
    </row>
    <row r="56" spans="2:20" ht="15" x14ac:dyDescent="0.2">
      <c r="B56" s="23" t="s">
        <v>189</v>
      </c>
      <c r="F56" s="82" t="s">
        <v>108</v>
      </c>
    </row>
    <row r="57" spans="2:20" ht="15" x14ac:dyDescent="0.2">
      <c r="B57" s="23" t="s">
        <v>190</v>
      </c>
      <c r="F57" s="82" t="s">
        <v>109</v>
      </c>
    </row>
    <row r="58" spans="2:20" ht="15" x14ac:dyDescent="0.2">
      <c r="B58" s="23" t="s">
        <v>191</v>
      </c>
      <c r="F58" s="82" t="s">
        <v>114</v>
      </c>
    </row>
    <row r="59" spans="2:20" ht="15" x14ac:dyDescent="0.2">
      <c r="B59" s="23" t="s">
        <v>192</v>
      </c>
      <c r="F59" s="82" t="s">
        <v>115</v>
      </c>
    </row>
    <row r="60" spans="2:20" ht="15" x14ac:dyDescent="0.2">
      <c r="B60" s="23" t="s">
        <v>193</v>
      </c>
      <c r="F60" s="82" t="s">
        <v>116</v>
      </c>
    </row>
    <row r="61" spans="2:20" ht="15" x14ac:dyDescent="0.2">
      <c r="B61" s="23" t="s">
        <v>126</v>
      </c>
      <c r="F61" s="82" t="s">
        <v>117</v>
      </c>
    </row>
    <row r="62" spans="2:20" ht="15" x14ac:dyDescent="0.2">
      <c r="B62" s="23" t="s">
        <v>194</v>
      </c>
      <c r="F62" s="82" t="s">
        <v>118</v>
      </c>
    </row>
    <row r="63" spans="2:20" ht="15" x14ac:dyDescent="0.2">
      <c r="B63" s="23" t="s">
        <v>195</v>
      </c>
      <c r="F63" s="82" t="s">
        <v>119</v>
      </c>
    </row>
    <row r="64" spans="2:20" x14ac:dyDescent="0.2">
      <c r="B64" s="23" t="s">
        <v>196</v>
      </c>
    </row>
    <row r="65" spans="2:2" x14ac:dyDescent="0.2">
      <c r="B65" s="23" t="s">
        <v>197</v>
      </c>
    </row>
    <row r="66" spans="2:2" x14ac:dyDescent="0.2">
      <c r="B66" s="23" t="s">
        <v>198</v>
      </c>
    </row>
    <row r="67" spans="2:2" x14ac:dyDescent="0.2">
      <c r="B67" s="23" t="s">
        <v>199</v>
      </c>
    </row>
    <row r="68" spans="2:2" x14ac:dyDescent="0.2">
      <c r="B68" s="23" t="s">
        <v>200</v>
      </c>
    </row>
    <row r="69" spans="2:2" x14ac:dyDescent="0.2">
      <c r="B69" s="23" t="s">
        <v>201</v>
      </c>
    </row>
    <row r="70" spans="2:2" x14ac:dyDescent="0.2">
      <c r="B70" s="23" t="s">
        <v>202</v>
      </c>
    </row>
    <row r="71" spans="2:2" x14ac:dyDescent="0.2">
      <c r="B71" s="23" t="s">
        <v>203</v>
      </c>
    </row>
    <row r="72" spans="2:2" x14ac:dyDescent="0.2">
      <c r="B72" s="23" t="s">
        <v>204</v>
      </c>
    </row>
    <row r="73" spans="2:2" x14ac:dyDescent="0.2">
      <c r="B73" s="23" t="s">
        <v>205</v>
      </c>
    </row>
    <row r="74" spans="2:2" x14ac:dyDescent="0.2">
      <c r="B74" s="23" t="s">
        <v>206</v>
      </c>
    </row>
    <row r="75" spans="2:2" x14ac:dyDescent="0.2">
      <c r="B75" s="23" t="s">
        <v>251</v>
      </c>
    </row>
    <row r="76" spans="2:2" x14ac:dyDescent="0.2">
      <c r="B76" s="23" t="s">
        <v>252</v>
      </c>
    </row>
    <row r="77" spans="2:2" x14ac:dyDescent="0.2">
      <c r="B77" s="23" t="s">
        <v>253</v>
      </c>
    </row>
    <row r="78" spans="2:2" x14ac:dyDescent="0.2">
      <c r="B78" s="23" t="s">
        <v>254</v>
      </c>
    </row>
    <row r="79" spans="2:2" x14ac:dyDescent="0.2">
      <c r="B79" s="23" t="s">
        <v>255</v>
      </c>
    </row>
    <row r="80" spans="2:2" x14ac:dyDescent="0.2">
      <c r="B80" s="23" t="s">
        <v>256</v>
      </c>
    </row>
    <row r="81" spans="2:2" x14ac:dyDescent="0.2">
      <c r="B81" s="23" t="s">
        <v>257</v>
      </c>
    </row>
    <row r="82" spans="2:2" x14ac:dyDescent="0.2">
      <c r="B82" s="23" t="s">
        <v>258</v>
      </c>
    </row>
    <row r="83" spans="2:2" x14ac:dyDescent="0.2">
      <c r="B83" s="23" t="s">
        <v>259</v>
      </c>
    </row>
    <row r="84" spans="2:2" x14ac:dyDescent="0.2">
      <c r="B84" s="23" t="s">
        <v>260</v>
      </c>
    </row>
    <row r="85" spans="2:2" x14ac:dyDescent="0.2">
      <c r="B85" s="23" t="s">
        <v>261</v>
      </c>
    </row>
    <row r="86" spans="2:2" x14ac:dyDescent="0.2">
      <c r="B86" s="23" t="s">
        <v>262</v>
      </c>
    </row>
    <row r="87" spans="2:2" x14ac:dyDescent="0.2">
      <c r="B87" s="23" t="s">
        <v>263</v>
      </c>
    </row>
    <row r="88" spans="2:2" x14ac:dyDescent="0.2">
      <c r="B88" s="23" t="s">
        <v>264</v>
      </c>
    </row>
    <row r="89" spans="2:2" x14ac:dyDescent="0.2">
      <c r="B89" s="23" t="s">
        <v>265</v>
      </c>
    </row>
    <row r="90" spans="2:2" x14ac:dyDescent="0.2">
      <c r="B90" s="23" t="s">
        <v>266</v>
      </c>
    </row>
    <row r="91" spans="2:2" x14ac:dyDescent="0.2">
      <c r="B91" s="23" t="s">
        <v>267</v>
      </c>
    </row>
    <row r="92" spans="2:2" x14ac:dyDescent="0.2">
      <c r="B92" s="23" t="s">
        <v>268</v>
      </c>
    </row>
    <row r="93" spans="2:2" x14ac:dyDescent="0.2">
      <c r="B93" s="23" t="s">
        <v>269</v>
      </c>
    </row>
    <row r="94" spans="2:2" x14ac:dyDescent="0.2">
      <c r="B94" s="23" t="s">
        <v>143</v>
      </c>
    </row>
    <row r="95" spans="2:2" x14ac:dyDescent="0.2">
      <c r="B95" s="23" t="s">
        <v>131</v>
      </c>
    </row>
    <row r="96" spans="2:2" x14ac:dyDescent="0.2">
      <c r="B96" s="23" t="s">
        <v>270</v>
      </c>
    </row>
    <row r="97" spans="2:2" x14ac:dyDescent="0.2">
      <c r="B97" s="23" t="s">
        <v>271</v>
      </c>
    </row>
    <row r="98" spans="2:2" x14ac:dyDescent="0.2">
      <c r="B98" s="23" t="s">
        <v>272</v>
      </c>
    </row>
    <row r="99" spans="2:2" x14ac:dyDescent="0.2">
      <c r="B99" s="23" t="s">
        <v>273</v>
      </c>
    </row>
    <row r="100" spans="2:2" x14ac:dyDescent="0.2">
      <c r="B100" s="23" t="s">
        <v>274</v>
      </c>
    </row>
    <row r="101" spans="2:2" x14ac:dyDescent="0.2">
      <c r="B101" s="23" t="s">
        <v>275</v>
      </c>
    </row>
    <row r="102" spans="2:2" x14ac:dyDescent="0.2">
      <c r="B102" s="23" t="s">
        <v>132</v>
      </c>
    </row>
    <row r="103" spans="2:2" x14ac:dyDescent="0.2">
      <c r="B103" s="23" t="s">
        <v>276</v>
      </c>
    </row>
    <row r="104" spans="2:2" x14ac:dyDescent="0.2">
      <c r="B104" s="23" t="s">
        <v>277</v>
      </c>
    </row>
    <row r="105" spans="2:2" x14ac:dyDescent="0.2">
      <c r="B105" s="23" t="s">
        <v>278</v>
      </c>
    </row>
    <row r="106" spans="2:2" x14ac:dyDescent="0.2">
      <c r="B106" s="23" t="s">
        <v>279</v>
      </c>
    </row>
    <row r="107" spans="2:2" x14ac:dyDescent="0.2">
      <c r="B107" s="23" t="s">
        <v>280</v>
      </c>
    </row>
    <row r="108" spans="2:2" x14ac:dyDescent="0.2">
      <c r="B108" s="23" t="s">
        <v>281</v>
      </c>
    </row>
    <row r="109" spans="2:2" x14ac:dyDescent="0.2">
      <c r="B109" s="23" t="s">
        <v>127</v>
      </c>
    </row>
    <row r="110" spans="2:2" x14ac:dyDescent="0.2">
      <c r="B110" s="23" t="s">
        <v>282</v>
      </c>
    </row>
    <row r="111" spans="2:2" x14ac:dyDescent="0.2">
      <c r="B111" s="23" t="s">
        <v>283</v>
      </c>
    </row>
    <row r="112" spans="2:2" x14ac:dyDescent="0.2">
      <c r="B112" s="23" t="s">
        <v>284</v>
      </c>
    </row>
    <row r="113" spans="2:2" x14ac:dyDescent="0.2">
      <c r="B113" s="23" t="s">
        <v>285</v>
      </c>
    </row>
    <row r="114" spans="2:2" x14ac:dyDescent="0.2">
      <c r="B114" s="23" t="s">
        <v>286</v>
      </c>
    </row>
    <row r="115" spans="2:2" x14ac:dyDescent="0.2">
      <c r="B115" s="23" t="s">
        <v>287</v>
      </c>
    </row>
    <row r="116" spans="2:2" x14ac:dyDescent="0.2">
      <c r="B116" s="23" t="s">
        <v>288</v>
      </c>
    </row>
    <row r="117" spans="2:2" x14ac:dyDescent="0.2">
      <c r="B117" s="23" t="s">
        <v>289</v>
      </c>
    </row>
    <row r="118" spans="2:2" x14ac:dyDescent="0.2">
      <c r="B118" s="23" t="s">
        <v>290</v>
      </c>
    </row>
    <row r="119" spans="2:2" x14ac:dyDescent="0.2">
      <c r="B119" s="23" t="s">
        <v>291</v>
      </c>
    </row>
    <row r="120" spans="2:2" x14ac:dyDescent="0.2">
      <c r="B120" s="23" t="s">
        <v>292</v>
      </c>
    </row>
    <row r="121" spans="2:2" x14ac:dyDescent="0.2">
      <c r="B121" s="23" t="s">
        <v>293</v>
      </c>
    </row>
    <row r="122" spans="2:2" x14ac:dyDescent="0.2">
      <c r="B122" s="23" t="s">
        <v>294</v>
      </c>
    </row>
    <row r="123" spans="2:2" x14ac:dyDescent="0.2">
      <c r="B123" s="23" t="s">
        <v>295</v>
      </c>
    </row>
    <row r="124" spans="2:2" x14ac:dyDescent="0.2">
      <c r="B124" s="23" t="s">
        <v>296</v>
      </c>
    </row>
    <row r="125" spans="2:2" x14ac:dyDescent="0.2">
      <c r="B125" s="23" t="s">
        <v>297</v>
      </c>
    </row>
    <row r="126" spans="2:2" x14ac:dyDescent="0.2">
      <c r="B126" s="23" t="s">
        <v>298</v>
      </c>
    </row>
    <row r="127" spans="2:2" x14ac:dyDescent="0.2">
      <c r="B127" s="23" t="s">
        <v>299</v>
      </c>
    </row>
    <row r="128" spans="2:2" x14ac:dyDescent="0.2">
      <c r="B128" s="23" t="s">
        <v>300</v>
      </c>
    </row>
    <row r="129" spans="2:2" x14ac:dyDescent="0.2">
      <c r="B129" s="23" t="s">
        <v>301</v>
      </c>
    </row>
    <row r="130" spans="2:2" x14ac:dyDescent="0.2">
      <c r="B130" s="23" t="s">
        <v>302</v>
      </c>
    </row>
    <row r="131" spans="2:2" x14ac:dyDescent="0.2">
      <c r="B131" s="23" t="s">
        <v>303</v>
      </c>
    </row>
    <row r="132" spans="2:2" x14ac:dyDescent="0.2">
      <c r="B132" s="23" t="s">
        <v>304</v>
      </c>
    </row>
    <row r="133" spans="2:2" x14ac:dyDescent="0.2">
      <c r="B133" s="23" t="s">
        <v>125</v>
      </c>
    </row>
    <row r="134" spans="2:2" x14ac:dyDescent="0.2">
      <c r="B134" s="23" t="s">
        <v>305</v>
      </c>
    </row>
    <row r="135" spans="2:2" x14ac:dyDescent="0.2">
      <c r="B135" s="23" t="s">
        <v>306</v>
      </c>
    </row>
    <row r="136" spans="2:2" x14ac:dyDescent="0.2">
      <c r="B136" s="23" t="s">
        <v>307</v>
      </c>
    </row>
    <row r="137" spans="2:2" x14ac:dyDescent="0.2">
      <c r="B137" s="23" t="s">
        <v>308</v>
      </c>
    </row>
    <row r="138" spans="2:2" x14ac:dyDescent="0.2">
      <c r="B138" s="23" t="s">
        <v>309</v>
      </c>
    </row>
    <row r="139" spans="2:2" x14ac:dyDescent="0.2">
      <c r="B139" s="23" t="s">
        <v>310</v>
      </c>
    </row>
    <row r="140" spans="2:2" x14ac:dyDescent="0.2">
      <c r="B140" s="23" t="s">
        <v>311</v>
      </c>
    </row>
    <row r="141" spans="2:2" x14ac:dyDescent="0.2">
      <c r="B141" s="23" t="s">
        <v>312</v>
      </c>
    </row>
    <row r="142" spans="2:2" x14ac:dyDescent="0.2">
      <c r="B142" s="23" t="s">
        <v>313</v>
      </c>
    </row>
    <row r="143" spans="2:2" x14ac:dyDescent="0.2">
      <c r="B143" s="23" t="s">
        <v>314</v>
      </c>
    </row>
    <row r="144" spans="2:2" x14ac:dyDescent="0.2">
      <c r="B144" s="23" t="s">
        <v>315</v>
      </c>
    </row>
    <row r="145" spans="2:2" x14ac:dyDescent="0.2">
      <c r="B145" s="23" t="s">
        <v>316</v>
      </c>
    </row>
    <row r="146" spans="2:2" x14ac:dyDescent="0.2">
      <c r="B146" s="23" t="s">
        <v>317</v>
      </c>
    </row>
    <row r="147" spans="2:2" x14ac:dyDescent="0.2">
      <c r="B147" s="23" t="s">
        <v>348</v>
      </c>
    </row>
    <row r="148" spans="2:2" x14ac:dyDescent="0.2">
      <c r="B148" s="23" t="s">
        <v>349</v>
      </c>
    </row>
    <row r="149" spans="2:2" x14ac:dyDescent="0.2">
      <c r="B149" s="23" t="s">
        <v>128</v>
      </c>
    </row>
    <row r="150" spans="2:2" x14ac:dyDescent="0.2">
      <c r="B150" s="23" t="s">
        <v>350</v>
      </c>
    </row>
    <row r="151" spans="2:2" x14ac:dyDescent="0.2">
      <c r="B151" s="23" t="s">
        <v>351</v>
      </c>
    </row>
    <row r="152" spans="2:2" x14ac:dyDescent="0.2">
      <c r="B152" s="23" t="s">
        <v>335</v>
      </c>
    </row>
    <row r="153" spans="2:2" x14ac:dyDescent="0.2">
      <c r="B153" s="23" t="s">
        <v>352</v>
      </c>
    </row>
    <row r="154" spans="2:2" x14ac:dyDescent="0.2">
      <c r="B154" s="23" t="s">
        <v>353</v>
      </c>
    </row>
    <row r="155" spans="2:2" x14ac:dyDescent="0.2">
      <c r="B155" s="23" t="s">
        <v>354</v>
      </c>
    </row>
    <row r="156" spans="2:2" x14ac:dyDescent="0.2">
      <c r="B156" s="23" t="s">
        <v>355</v>
      </c>
    </row>
    <row r="157" spans="2:2" x14ac:dyDescent="0.2">
      <c r="B157" s="23" t="s">
        <v>356</v>
      </c>
    </row>
    <row r="158" spans="2:2" x14ac:dyDescent="0.2">
      <c r="B158" s="23" t="s">
        <v>357</v>
      </c>
    </row>
    <row r="159" spans="2:2" x14ac:dyDescent="0.2">
      <c r="B159" s="23" t="s">
        <v>358</v>
      </c>
    </row>
    <row r="160" spans="2:2" x14ac:dyDescent="0.2">
      <c r="B160" s="23" t="s">
        <v>359</v>
      </c>
    </row>
    <row r="161" spans="2:2" x14ac:dyDescent="0.2">
      <c r="B161" s="23" t="s">
        <v>360</v>
      </c>
    </row>
    <row r="162" spans="2:2" x14ac:dyDescent="0.2">
      <c r="B162" s="23" t="s">
        <v>361</v>
      </c>
    </row>
    <row r="163" spans="2:2" x14ac:dyDescent="0.2">
      <c r="B163" s="23" t="s">
        <v>362</v>
      </c>
    </row>
    <row r="164" spans="2:2" x14ac:dyDescent="0.2">
      <c r="B164" s="23" t="s">
        <v>363</v>
      </c>
    </row>
    <row r="165" spans="2:2" x14ac:dyDescent="0.2">
      <c r="B165" s="23" t="s">
        <v>364</v>
      </c>
    </row>
    <row r="166" spans="2:2" x14ac:dyDescent="0.2">
      <c r="B166" s="23" t="s">
        <v>365</v>
      </c>
    </row>
    <row r="167" spans="2:2" x14ac:dyDescent="0.2">
      <c r="B167" s="23" t="s">
        <v>366</v>
      </c>
    </row>
    <row r="168" spans="2:2" x14ac:dyDescent="0.2">
      <c r="B168" s="23" t="s">
        <v>367</v>
      </c>
    </row>
    <row r="169" spans="2:2" x14ac:dyDescent="0.2">
      <c r="B169" s="23" t="s">
        <v>368</v>
      </c>
    </row>
    <row r="170" spans="2:2" x14ac:dyDescent="0.2">
      <c r="B170" s="23" t="s">
        <v>369</v>
      </c>
    </row>
    <row r="171" spans="2:2" x14ac:dyDescent="0.2">
      <c r="B171" s="23" t="s">
        <v>370</v>
      </c>
    </row>
    <row r="172" spans="2:2" x14ac:dyDescent="0.2">
      <c r="B172" s="23" t="s">
        <v>371</v>
      </c>
    </row>
    <row r="173" spans="2:2" x14ac:dyDescent="0.2">
      <c r="B173" s="23" t="s">
        <v>372</v>
      </c>
    </row>
    <row r="174" spans="2:2" x14ac:dyDescent="0.2">
      <c r="B174" s="23" t="s">
        <v>373</v>
      </c>
    </row>
    <row r="175" spans="2:2" x14ac:dyDescent="0.2">
      <c r="B175" s="23" t="s">
        <v>374</v>
      </c>
    </row>
    <row r="176" spans="2:2" x14ac:dyDescent="0.2">
      <c r="B176" s="23" t="s">
        <v>375</v>
      </c>
    </row>
    <row r="177" spans="2:2" x14ac:dyDescent="0.2">
      <c r="B177" s="23" t="s">
        <v>376</v>
      </c>
    </row>
    <row r="178" spans="2:2" x14ac:dyDescent="0.2">
      <c r="B178" s="23" t="s">
        <v>377</v>
      </c>
    </row>
    <row r="179" spans="2:2" x14ac:dyDescent="0.2">
      <c r="B179" s="23" t="s">
        <v>378</v>
      </c>
    </row>
    <row r="180" spans="2:2" x14ac:dyDescent="0.2">
      <c r="B180" s="23" t="s">
        <v>379</v>
      </c>
    </row>
    <row r="181" spans="2:2" x14ac:dyDescent="0.2">
      <c r="B181" s="23" t="s">
        <v>136</v>
      </c>
    </row>
    <row r="182" spans="2:2" x14ac:dyDescent="0.2">
      <c r="B182" s="23" t="s">
        <v>380</v>
      </c>
    </row>
    <row r="183" spans="2:2" x14ac:dyDescent="0.2">
      <c r="B183" s="23" t="s">
        <v>381</v>
      </c>
    </row>
    <row r="184" spans="2:2" x14ac:dyDescent="0.2">
      <c r="B184" s="23" t="s">
        <v>382</v>
      </c>
    </row>
    <row r="185" spans="2:2" x14ac:dyDescent="0.2">
      <c r="B185" s="23" t="s">
        <v>383</v>
      </c>
    </row>
    <row r="186" spans="2:2" x14ac:dyDescent="0.2">
      <c r="B186" s="23" t="s">
        <v>384</v>
      </c>
    </row>
    <row r="187" spans="2:2" x14ac:dyDescent="0.2">
      <c r="B187" s="23" t="s">
        <v>138</v>
      </c>
    </row>
    <row r="188" spans="2:2" x14ac:dyDescent="0.2">
      <c r="B188" s="23" t="s">
        <v>385</v>
      </c>
    </row>
    <row r="189" spans="2:2" x14ac:dyDescent="0.2">
      <c r="B189" s="23" t="s">
        <v>386</v>
      </c>
    </row>
    <row r="190" spans="2:2" x14ac:dyDescent="0.2">
      <c r="B190" s="23" t="s">
        <v>387</v>
      </c>
    </row>
    <row r="191" spans="2:2" x14ac:dyDescent="0.2">
      <c r="B191" s="23" t="s">
        <v>388</v>
      </c>
    </row>
    <row r="192" spans="2:2" x14ac:dyDescent="0.2">
      <c r="B192" s="23" t="s">
        <v>389</v>
      </c>
    </row>
    <row r="193" spans="2:2" x14ac:dyDescent="0.2">
      <c r="B193" s="23" t="s">
        <v>390</v>
      </c>
    </row>
    <row r="194" spans="2:2" x14ac:dyDescent="0.2">
      <c r="B194" s="23" t="s">
        <v>391</v>
      </c>
    </row>
    <row r="195" spans="2:2" x14ac:dyDescent="0.2">
      <c r="B195" s="23" t="s">
        <v>392</v>
      </c>
    </row>
    <row r="196" spans="2:2" x14ac:dyDescent="0.2">
      <c r="B196" s="23" t="s">
        <v>393</v>
      </c>
    </row>
    <row r="197" spans="2:2" x14ac:dyDescent="0.2">
      <c r="B197" s="23" t="s">
        <v>394</v>
      </c>
    </row>
    <row r="198" spans="2:2" x14ac:dyDescent="0.2">
      <c r="B198" s="23" t="s">
        <v>395</v>
      </c>
    </row>
    <row r="199" spans="2:2" x14ac:dyDescent="0.2">
      <c r="B199" s="23" t="s">
        <v>396</v>
      </c>
    </row>
    <row r="200" spans="2:2" x14ac:dyDescent="0.2">
      <c r="B200" s="23" t="s">
        <v>397</v>
      </c>
    </row>
    <row r="201" spans="2:2" x14ac:dyDescent="0.2">
      <c r="B201" s="23" t="s">
        <v>398</v>
      </c>
    </row>
    <row r="202" spans="2:2" x14ac:dyDescent="0.2">
      <c r="B202" s="23" t="s">
        <v>426</v>
      </c>
    </row>
    <row r="203" spans="2:2" x14ac:dyDescent="0.2">
      <c r="B203" s="23" t="s">
        <v>427</v>
      </c>
    </row>
    <row r="204" spans="2:2" x14ac:dyDescent="0.2">
      <c r="B204" s="23" t="s">
        <v>428</v>
      </c>
    </row>
    <row r="205" spans="2:2" x14ac:dyDescent="0.2">
      <c r="B205" s="23" t="s">
        <v>400</v>
      </c>
    </row>
    <row r="206" spans="2:2" x14ac:dyDescent="0.2">
      <c r="B206" s="23" t="s">
        <v>429</v>
      </c>
    </row>
    <row r="207" spans="2:2" x14ac:dyDescent="0.2">
      <c r="B207" s="23" t="s">
        <v>430</v>
      </c>
    </row>
    <row r="208" spans="2:2" x14ac:dyDescent="0.2">
      <c r="B208" s="23" t="s">
        <v>160</v>
      </c>
    </row>
    <row r="209" spans="2:2" x14ac:dyDescent="0.2">
      <c r="B209" s="23" t="s">
        <v>431</v>
      </c>
    </row>
    <row r="210" spans="2:2" x14ac:dyDescent="0.2">
      <c r="B210" s="23" t="s">
        <v>432</v>
      </c>
    </row>
    <row r="211" spans="2:2" x14ac:dyDescent="0.2">
      <c r="B211" s="23" t="s">
        <v>433</v>
      </c>
    </row>
    <row r="212" spans="2:2" x14ac:dyDescent="0.2">
      <c r="B212" s="23" t="s">
        <v>434</v>
      </c>
    </row>
    <row r="213" spans="2:2" x14ac:dyDescent="0.2">
      <c r="B213" s="23" t="s">
        <v>435</v>
      </c>
    </row>
    <row r="214" spans="2:2" x14ac:dyDescent="0.2">
      <c r="B214" s="23" t="s">
        <v>436</v>
      </c>
    </row>
    <row r="215" spans="2:2" x14ac:dyDescent="0.2">
      <c r="B215" s="23" t="s">
        <v>437</v>
      </c>
    </row>
    <row r="216" spans="2:2" x14ac:dyDescent="0.2">
      <c r="B216" s="23" t="s">
        <v>140</v>
      </c>
    </row>
    <row r="217" spans="2:2" x14ac:dyDescent="0.2">
      <c r="B217" s="23" t="s">
        <v>438</v>
      </c>
    </row>
    <row r="218" spans="2:2" x14ac:dyDescent="0.2">
      <c r="B218" s="23" t="s">
        <v>439</v>
      </c>
    </row>
    <row r="219" spans="2:2" x14ac:dyDescent="0.2">
      <c r="B219" s="23" t="s">
        <v>440</v>
      </c>
    </row>
    <row r="220" spans="2:2" x14ac:dyDescent="0.2">
      <c r="B220" s="23" t="s">
        <v>441</v>
      </c>
    </row>
    <row r="221" spans="2:2" x14ac:dyDescent="0.2">
      <c r="B221" s="23" t="s">
        <v>442</v>
      </c>
    </row>
    <row r="222" spans="2:2" x14ac:dyDescent="0.2">
      <c r="B222" s="23" t="s">
        <v>443</v>
      </c>
    </row>
    <row r="223" spans="2:2" x14ac:dyDescent="0.2">
      <c r="B223" s="23" t="s">
        <v>444</v>
      </c>
    </row>
    <row r="224" spans="2:2" x14ac:dyDescent="0.2">
      <c r="B224" s="23" t="s">
        <v>445</v>
      </c>
    </row>
    <row r="225" spans="2:2" x14ac:dyDescent="0.2">
      <c r="B225" s="23" t="s">
        <v>446</v>
      </c>
    </row>
    <row r="226" spans="2:2" x14ac:dyDescent="0.2">
      <c r="B226" s="23" t="s">
        <v>447</v>
      </c>
    </row>
    <row r="227" spans="2:2" x14ac:dyDescent="0.2">
      <c r="B227" s="23" t="s">
        <v>448</v>
      </c>
    </row>
    <row r="228" spans="2:2" x14ac:dyDescent="0.2">
      <c r="B228" s="23" t="s">
        <v>449</v>
      </c>
    </row>
    <row r="229" spans="2:2" x14ac:dyDescent="0.2">
      <c r="B229" s="23" t="s">
        <v>450</v>
      </c>
    </row>
    <row r="230" spans="2:2" x14ac:dyDescent="0.2">
      <c r="B230" s="23" t="s">
        <v>451</v>
      </c>
    </row>
    <row r="231" spans="2:2" x14ac:dyDescent="0.2">
      <c r="B231" s="23" t="s">
        <v>452</v>
      </c>
    </row>
    <row r="232" spans="2:2" x14ac:dyDescent="0.2">
      <c r="B232" s="23" t="s">
        <v>453</v>
      </c>
    </row>
    <row r="233" spans="2:2" x14ac:dyDescent="0.2">
      <c r="B233" s="23" t="s">
        <v>454</v>
      </c>
    </row>
    <row r="234" spans="2:2" x14ac:dyDescent="0.2">
      <c r="B234" s="23" t="s">
        <v>455</v>
      </c>
    </row>
    <row r="235" spans="2:2" x14ac:dyDescent="0.2">
      <c r="B235" s="23" t="s">
        <v>456</v>
      </c>
    </row>
    <row r="236" spans="2:2" x14ac:dyDescent="0.2">
      <c r="B236" s="23" t="s">
        <v>457</v>
      </c>
    </row>
    <row r="237" spans="2:2" x14ac:dyDescent="0.2">
      <c r="B237" s="23" t="s">
        <v>458</v>
      </c>
    </row>
    <row r="238" spans="2:2" x14ac:dyDescent="0.2">
      <c r="B238" s="23" t="s">
        <v>459</v>
      </c>
    </row>
    <row r="239" spans="2:2" x14ac:dyDescent="0.2">
      <c r="B239" s="23" t="s">
        <v>460</v>
      </c>
    </row>
    <row r="240" spans="2:2" x14ac:dyDescent="0.2">
      <c r="B240" s="23" t="s">
        <v>461</v>
      </c>
    </row>
    <row r="241" spans="2:2" x14ac:dyDescent="0.2">
      <c r="B241" s="23" t="s">
        <v>462</v>
      </c>
    </row>
    <row r="242" spans="2:2" x14ac:dyDescent="0.2">
      <c r="B242" s="23" t="s">
        <v>463</v>
      </c>
    </row>
    <row r="243" spans="2:2" x14ac:dyDescent="0.2">
      <c r="B243" s="23" t="s">
        <v>464</v>
      </c>
    </row>
    <row r="244" spans="2:2" x14ac:dyDescent="0.2">
      <c r="B244" s="23" t="s">
        <v>465</v>
      </c>
    </row>
    <row r="245" spans="2:2" x14ac:dyDescent="0.2">
      <c r="B245" s="23" t="s">
        <v>467</v>
      </c>
    </row>
    <row r="246" spans="2:2" x14ac:dyDescent="0.2">
      <c r="B246" s="23" t="s">
        <v>466</v>
      </c>
    </row>
    <row r="247" spans="2:2" x14ac:dyDescent="0.2">
      <c r="B247" s="23" t="s">
        <v>399</v>
      </c>
    </row>
    <row r="248" spans="2:2" x14ac:dyDescent="0.2">
      <c r="B248" s="23" t="s">
        <v>400</v>
      </c>
    </row>
    <row r="249" spans="2:2" x14ac:dyDescent="0.2">
      <c r="B249" s="23" t="s">
        <v>401</v>
      </c>
    </row>
    <row r="250" spans="2:2" x14ac:dyDescent="0.2">
      <c r="B250" s="23" t="s">
        <v>402</v>
      </c>
    </row>
    <row r="251" spans="2:2" x14ac:dyDescent="0.2">
      <c r="B251" s="23" t="s">
        <v>403</v>
      </c>
    </row>
    <row r="252" spans="2:2" x14ac:dyDescent="0.2">
      <c r="B252" s="23" t="s">
        <v>404</v>
      </c>
    </row>
    <row r="253" spans="2:2" x14ac:dyDescent="0.2">
      <c r="B253" s="23" t="s">
        <v>405</v>
      </c>
    </row>
    <row r="254" spans="2:2" x14ac:dyDescent="0.2">
      <c r="B254" s="23" t="s">
        <v>406</v>
      </c>
    </row>
    <row r="255" spans="2:2" x14ac:dyDescent="0.2">
      <c r="B255" s="23" t="s">
        <v>142</v>
      </c>
    </row>
    <row r="256" spans="2:2" x14ac:dyDescent="0.2">
      <c r="B256" s="23" t="s">
        <v>407</v>
      </c>
    </row>
    <row r="257" spans="2:2" x14ac:dyDescent="0.2">
      <c r="B257" s="23" t="s">
        <v>408</v>
      </c>
    </row>
    <row r="258" spans="2:2" x14ac:dyDescent="0.2">
      <c r="B258" s="23" t="s">
        <v>409</v>
      </c>
    </row>
    <row r="259" spans="2:2" x14ac:dyDescent="0.2">
      <c r="B259" s="23" t="s">
        <v>410</v>
      </c>
    </row>
    <row r="260" spans="2:2" x14ac:dyDescent="0.2">
      <c r="B260" s="23" t="s">
        <v>411</v>
      </c>
    </row>
    <row r="261" spans="2:2" x14ac:dyDescent="0.2">
      <c r="B261" s="23" t="s">
        <v>412</v>
      </c>
    </row>
    <row r="262" spans="2:2" x14ac:dyDescent="0.2">
      <c r="B262" s="23" t="s">
        <v>413</v>
      </c>
    </row>
    <row r="263" spans="2:2" x14ac:dyDescent="0.2">
      <c r="B263" s="23" t="s">
        <v>414</v>
      </c>
    </row>
    <row r="264" spans="2:2" x14ac:dyDescent="0.2">
      <c r="B264" s="23" t="s">
        <v>415</v>
      </c>
    </row>
    <row r="265" spans="2:2" x14ac:dyDescent="0.2">
      <c r="B265" s="23" t="s">
        <v>416</v>
      </c>
    </row>
    <row r="266" spans="2:2" x14ac:dyDescent="0.2">
      <c r="B266" s="23" t="s">
        <v>417</v>
      </c>
    </row>
    <row r="267" spans="2:2" x14ac:dyDescent="0.2">
      <c r="B267" s="23" t="s">
        <v>418</v>
      </c>
    </row>
    <row r="268" spans="2:2" x14ac:dyDescent="0.2">
      <c r="B268" s="23" t="s">
        <v>419</v>
      </c>
    </row>
    <row r="269" spans="2:2" x14ac:dyDescent="0.2">
      <c r="B269" s="23" t="s">
        <v>420</v>
      </c>
    </row>
    <row r="270" spans="2:2" x14ac:dyDescent="0.2">
      <c r="B270" s="23" t="s">
        <v>421</v>
      </c>
    </row>
    <row r="271" spans="2:2" x14ac:dyDescent="0.2">
      <c r="B271" s="23" t="s">
        <v>422</v>
      </c>
    </row>
    <row r="272" spans="2:2" x14ac:dyDescent="0.2">
      <c r="B272" s="23" t="s">
        <v>423</v>
      </c>
    </row>
    <row r="273" spans="2:2" x14ac:dyDescent="0.2">
      <c r="B273" s="23" t="s">
        <v>424</v>
      </c>
    </row>
    <row r="274" spans="2:2" x14ac:dyDescent="0.2">
      <c r="B274" s="23" t="s">
        <v>425</v>
      </c>
    </row>
    <row r="275" spans="2:2" x14ac:dyDescent="0.2">
      <c r="B275" s="23" t="s">
        <v>318</v>
      </c>
    </row>
    <row r="276" spans="2:2" x14ac:dyDescent="0.2">
      <c r="B276" s="23" t="s">
        <v>319</v>
      </c>
    </row>
    <row r="277" spans="2:2" x14ac:dyDescent="0.2">
      <c r="B277" s="23" t="s">
        <v>320</v>
      </c>
    </row>
    <row r="278" spans="2:2" x14ac:dyDescent="0.2">
      <c r="B278" s="23" t="s">
        <v>134</v>
      </c>
    </row>
    <row r="279" spans="2:2" x14ac:dyDescent="0.2">
      <c r="B279" s="23" t="s">
        <v>321</v>
      </c>
    </row>
    <row r="280" spans="2:2" x14ac:dyDescent="0.2">
      <c r="B280" s="23" t="s">
        <v>322</v>
      </c>
    </row>
    <row r="281" spans="2:2" x14ac:dyDescent="0.2">
      <c r="B281" s="23" t="s">
        <v>323</v>
      </c>
    </row>
    <row r="282" spans="2:2" x14ac:dyDescent="0.2">
      <c r="B282" s="23" t="s">
        <v>324</v>
      </c>
    </row>
    <row r="283" spans="2:2" x14ac:dyDescent="0.2">
      <c r="B283" s="23" t="s">
        <v>325</v>
      </c>
    </row>
    <row r="284" spans="2:2" x14ac:dyDescent="0.2">
      <c r="B284" s="23" t="s">
        <v>326</v>
      </c>
    </row>
    <row r="285" spans="2:2" x14ac:dyDescent="0.2">
      <c r="B285" s="23" t="s">
        <v>327</v>
      </c>
    </row>
    <row r="286" spans="2:2" x14ac:dyDescent="0.2">
      <c r="B286" s="23" t="s">
        <v>328</v>
      </c>
    </row>
    <row r="287" spans="2:2" x14ac:dyDescent="0.2">
      <c r="B287" s="23" t="s">
        <v>329</v>
      </c>
    </row>
    <row r="288" spans="2:2" x14ac:dyDescent="0.2">
      <c r="B288" s="23" t="s">
        <v>330</v>
      </c>
    </row>
    <row r="289" spans="2:2" x14ac:dyDescent="0.2">
      <c r="B289" s="23" t="s">
        <v>331</v>
      </c>
    </row>
    <row r="290" spans="2:2" x14ac:dyDescent="0.2">
      <c r="B290" s="23" t="s">
        <v>332</v>
      </c>
    </row>
    <row r="291" spans="2:2" x14ac:dyDescent="0.2">
      <c r="B291" s="23" t="s">
        <v>333</v>
      </c>
    </row>
    <row r="292" spans="2:2" x14ac:dyDescent="0.2">
      <c r="B292" s="23" t="s">
        <v>129</v>
      </c>
    </row>
    <row r="293" spans="2:2" x14ac:dyDescent="0.2">
      <c r="B293" s="23" t="s">
        <v>334</v>
      </c>
    </row>
    <row r="294" spans="2:2" x14ac:dyDescent="0.2">
      <c r="B294" s="23" t="s">
        <v>335</v>
      </c>
    </row>
    <row r="295" spans="2:2" x14ac:dyDescent="0.2">
      <c r="B295" s="23" t="s">
        <v>243</v>
      </c>
    </row>
    <row r="296" spans="2:2" x14ac:dyDescent="0.2">
      <c r="B296" s="23" t="s">
        <v>336</v>
      </c>
    </row>
    <row r="297" spans="2:2" x14ac:dyDescent="0.2">
      <c r="B297" s="23" t="s">
        <v>337</v>
      </c>
    </row>
    <row r="298" spans="2:2" x14ac:dyDescent="0.2">
      <c r="B298" s="23" t="s">
        <v>338</v>
      </c>
    </row>
    <row r="299" spans="2:2" x14ac:dyDescent="0.2">
      <c r="B299" s="23" t="s">
        <v>339</v>
      </c>
    </row>
    <row r="300" spans="2:2" x14ac:dyDescent="0.2">
      <c r="B300" s="23" t="s">
        <v>340</v>
      </c>
    </row>
    <row r="301" spans="2:2" x14ac:dyDescent="0.2">
      <c r="B301" s="23" t="s">
        <v>341</v>
      </c>
    </row>
    <row r="302" spans="2:2" x14ac:dyDescent="0.2">
      <c r="B302" s="23" t="s">
        <v>342</v>
      </c>
    </row>
    <row r="303" spans="2:2" x14ac:dyDescent="0.2">
      <c r="B303" s="23" t="s">
        <v>343</v>
      </c>
    </row>
    <row r="304" spans="2:2" x14ac:dyDescent="0.2">
      <c r="B304" s="23" t="s">
        <v>344</v>
      </c>
    </row>
    <row r="305" spans="2:2" x14ac:dyDescent="0.2">
      <c r="B305" s="23" t="s">
        <v>345</v>
      </c>
    </row>
    <row r="306" spans="2:2" x14ac:dyDescent="0.2">
      <c r="B306" s="23" t="s">
        <v>346</v>
      </c>
    </row>
    <row r="307" spans="2:2" x14ac:dyDescent="0.2">
      <c r="B307" s="23" t="s">
        <v>347</v>
      </c>
    </row>
    <row r="308" spans="2:2" x14ac:dyDescent="0.2">
      <c r="B308" s="23" t="s">
        <v>207</v>
      </c>
    </row>
    <row r="309" spans="2:2" x14ac:dyDescent="0.2">
      <c r="B309" s="23" t="s">
        <v>208</v>
      </c>
    </row>
    <row r="310" spans="2:2" x14ac:dyDescent="0.2">
      <c r="B310" s="23" t="s">
        <v>209</v>
      </c>
    </row>
    <row r="311" spans="2:2" x14ac:dyDescent="0.2">
      <c r="B311" s="23" t="s">
        <v>210</v>
      </c>
    </row>
    <row r="312" spans="2:2" x14ac:dyDescent="0.2">
      <c r="B312" s="23" t="s">
        <v>211</v>
      </c>
    </row>
    <row r="313" spans="2:2" x14ac:dyDescent="0.2">
      <c r="B313" s="23" t="s">
        <v>212</v>
      </c>
    </row>
    <row r="314" spans="2:2" x14ac:dyDescent="0.2">
      <c r="B314" s="23" t="s">
        <v>213</v>
      </c>
    </row>
    <row r="315" spans="2:2" x14ac:dyDescent="0.2">
      <c r="B315" s="23" t="s">
        <v>214</v>
      </c>
    </row>
    <row r="316" spans="2:2" x14ac:dyDescent="0.2">
      <c r="B316" s="23" t="s">
        <v>215</v>
      </c>
    </row>
    <row r="317" spans="2:2" x14ac:dyDescent="0.2">
      <c r="B317" s="23" t="s">
        <v>216</v>
      </c>
    </row>
    <row r="318" spans="2:2" x14ac:dyDescent="0.2">
      <c r="B318" s="23" t="s">
        <v>217</v>
      </c>
    </row>
    <row r="319" spans="2:2" x14ac:dyDescent="0.2">
      <c r="B319" s="23" t="s">
        <v>218</v>
      </c>
    </row>
    <row r="320" spans="2:2" x14ac:dyDescent="0.2">
      <c r="B320" s="23" t="s">
        <v>219</v>
      </c>
    </row>
    <row r="321" spans="2:2" x14ac:dyDescent="0.2">
      <c r="B321" s="23" t="s">
        <v>220</v>
      </c>
    </row>
    <row r="322" spans="2:2" x14ac:dyDescent="0.2">
      <c r="B322" s="23" t="s">
        <v>221</v>
      </c>
    </row>
    <row r="323" spans="2:2" x14ac:dyDescent="0.2">
      <c r="B323" s="23" t="s">
        <v>222</v>
      </c>
    </row>
    <row r="324" spans="2:2" x14ac:dyDescent="0.2">
      <c r="B324" s="23" t="s">
        <v>223</v>
      </c>
    </row>
    <row r="325" spans="2:2" x14ac:dyDescent="0.2">
      <c r="B325" s="23" t="s">
        <v>224</v>
      </c>
    </row>
    <row r="326" spans="2:2" x14ac:dyDescent="0.2">
      <c r="B326" s="23" t="s">
        <v>225</v>
      </c>
    </row>
    <row r="327" spans="2:2" x14ac:dyDescent="0.2">
      <c r="B327" s="23" t="s">
        <v>226</v>
      </c>
    </row>
    <row r="328" spans="2:2" x14ac:dyDescent="0.2">
      <c r="B328" s="23" t="s">
        <v>227</v>
      </c>
    </row>
    <row r="329" spans="2:2" x14ac:dyDescent="0.2">
      <c r="B329" s="23" t="s">
        <v>228</v>
      </c>
    </row>
    <row r="330" spans="2:2" x14ac:dyDescent="0.2">
      <c r="B330" s="23" t="s">
        <v>229</v>
      </c>
    </row>
    <row r="331" spans="2:2" x14ac:dyDescent="0.2">
      <c r="B331" s="23" t="s">
        <v>230</v>
      </c>
    </row>
    <row r="332" spans="2:2" x14ac:dyDescent="0.2">
      <c r="B332" s="23" t="s">
        <v>231</v>
      </c>
    </row>
    <row r="333" spans="2:2" x14ac:dyDescent="0.2">
      <c r="B333" s="23" t="s">
        <v>232</v>
      </c>
    </row>
    <row r="334" spans="2:2" x14ac:dyDescent="0.2">
      <c r="B334" s="23" t="s">
        <v>233</v>
      </c>
    </row>
    <row r="335" spans="2:2" x14ac:dyDescent="0.2">
      <c r="B335" s="23" t="s">
        <v>234</v>
      </c>
    </row>
    <row r="336" spans="2:2" x14ac:dyDescent="0.2">
      <c r="B336" s="23" t="s">
        <v>235</v>
      </c>
    </row>
    <row r="337" spans="2:2" x14ac:dyDescent="0.2">
      <c r="B337" s="23" t="s">
        <v>236</v>
      </c>
    </row>
    <row r="338" spans="2:2" x14ac:dyDescent="0.2">
      <c r="B338" s="23" t="s">
        <v>237</v>
      </c>
    </row>
    <row r="339" spans="2:2" x14ac:dyDescent="0.2">
      <c r="B339" s="23" t="s">
        <v>239</v>
      </c>
    </row>
    <row r="340" spans="2:2" x14ac:dyDescent="0.2">
      <c r="B340" s="23" t="s">
        <v>238</v>
      </c>
    </row>
    <row r="341" spans="2:2" x14ac:dyDescent="0.2">
      <c r="B341" s="23" t="s">
        <v>240</v>
      </c>
    </row>
    <row r="342" spans="2:2" x14ac:dyDescent="0.2">
      <c r="B342" s="23" t="s">
        <v>241</v>
      </c>
    </row>
    <row r="343" spans="2:2" x14ac:dyDescent="0.2">
      <c r="B343" s="23" t="s">
        <v>242</v>
      </c>
    </row>
    <row r="344" spans="2:2" x14ac:dyDescent="0.2">
      <c r="B344" s="23" t="s">
        <v>243</v>
      </c>
    </row>
    <row r="345" spans="2:2" x14ac:dyDescent="0.2">
      <c r="B345" s="23" t="s">
        <v>244</v>
      </c>
    </row>
    <row r="346" spans="2:2" x14ac:dyDescent="0.2">
      <c r="B346" s="23" t="s">
        <v>245</v>
      </c>
    </row>
    <row r="347" spans="2:2" x14ac:dyDescent="0.2">
      <c r="B347" s="23" t="s">
        <v>246</v>
      </c>
    </row>
    <row r="348" spans="2:2" x14ac:dyDescent="0.2">
      <c r="B348" s="23" t="s">
        <v>247</v>
      </c>
    </row>
    <row r="349" spans="2:2" x14ac:dyDescent="0.2">
      <c r="B349" s="23" t="s">
        <v>248</v>
      </c>
    </row>
    <row r="350" spans="2:2" x14ac:dyDescent="0.2">
      <c r="B350" s="23" t="s">
        <v>249</v>
      </c>
    </row>
    <row r="351" spans="2:2" x14ac:dyDescent="0.2">
      <c r="B351" s="23" t="s">
        <v>250</v>
      </c>
    </row>
  </sheetData>
  <dataValidations count="1">
    <dataValidation type="list" allowBlank="1" showInputMessage="1" showErrorMessage="1" promptTitle="Politica" sqref="A3:A7">
      <formula1>$A$3:$A$7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91"/>
  <sheetViews>
    <sheetView showGridLines="0" tabSelected="1" zoomScale="55" zoomScaleNormal="55" zoomScaleSheetLayoutView="55" zoomScalePageLayoutView="20" workbookViewId="0">
      <selection activeCell="H3" sqref="H3:K4"/>
    </sheetView>
  </sheetViews>
  <sheetFormatPr baseColWidth="10" defaultRowHeight="15.75" x14ac:dyDescent="0.25"/>
  <cols>
    <col min="1" max="1" width="16.42578125" style="1" customWidth="1"/>
    <col min="2" max="2" width="29.5703125" style="3" customWidth="1"/>
    <col min="3" max="3" width="31.140625" style="3" customWidth="1"/>
    <col min="4" max="4" width="23.5703125" style="3" customWidth="1"/>
    <col min="5" max="5" width="22" style="3" customWidth="1"/>
    <col min="6" max="7" width="32.42578125" style="1" customWidth="1"/>
    <col min="8" max="8" width="14.85546875" style="1" customWidth="1"/>
    <col min="9" max="12" width="12.7109375" style="1" customWidth="1"/>
    <col min="13" max="13" width="23.85546875" style="59" customWidth="1"/>
    <col min="14" max="14" width="19.7109375" style="59" customWidth="1"/>
    <col min="15" max="15" width="33.28515625" style="59" customWidth="1"/>
    <col min="16" max="17" width="16.42578125" style="1" customWidth="1"/>
    <col min="18" max="52" width="11.7109375" style="1" customWidth="1"/>
    <col min="53" max="63" width="11.7109375" style="3" customWidth="1"/>
    <col min="64" max="64" width="11.42578125" style="3"/>
    <col min="65" max="66" width="16.28515625" style="3" customWidth="1"/>
    <col min="67" max="67" width="14.85546875" style="3" customWidth="1"/>
    <col min="68" max="69" width="16.5703125" style="3" customWidth="1"/>
    <col min="70" max="70" width="15" style="3" customWidth="1"/>
    <col min="71" max="72" width="22.28515625" style="3" customWidth="1"/>
    <col min="73" max="73" width="11.42578125" style="3"/>
    <col min="74" max="74" width="15.5703125" style="3" customWidth="1"/>
    <col min="75" max="75" width="14.7109375" style="3" customWidth="1"/>
    <col min="76" max="76" width="11.42578125" style="3"/>
    <col min="77" max="77" width="14.7109375" style="3" customWidth="1"/>
    <col min="78" max="79" width="30.5703125" style="3" customWidth="1"/>
    <col min="80" max="81" width="28" style="3" customWidth="1"/>
    <col min="82" max="82" width="35.140625" style="3" customWidth="1"/>
    <col min="83" max="102" width="11.42578125" style="3"/>
    <col min="103" max="16384" width="11.42578125" style="1"/>
  </cols>
  <sheetData>
    <row r="1" spans="1:102" x14ac:dyDescent="0.25">
      <c r="A1" s="17"/>
      <c r="F1" s="17"/>
      <c r="G1" s="17"/>
      <c r="H1" s="17"/>
      <c r="I1" s="17"/>
      <c r="J1" s="17"/>
      <c r="K1" s="17"/>
      <c r="L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102" ht="16.5" thickBot="1" x14ac:dyDescent="0.3">
      <c r="A2" s="17"/>
      <c r="F2" s="17"/>
      <c r="G2" s="17"/>
      <c r="H2" s="17"/>
      <c r="I2" s="17"/>
      <c r="J2" s="17"/>
      <c r="K2" s="17"/>
      <c r="L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102" ht="74.25" customHeight="1" x14ac:dyDescent="0.25">
      <c r="A3" s="17"/>
      <c r="F3" s="17"/>
      <c r="G3" s="17"/>
      <c r="H3" s="129" t="s">
        <v>1031</v>
      </c>
      <c r="I3" s="130"/>
      <c r="J3" s="130"/>
      <c r="K3" s="131"/>
      <c r="L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102" s="3" customFormat="1" ht="27" customHeight="1" thickBot="1" x14ac:dyDescent="0.3">
      <c r="A4" s="15" t="s">
        <v>50</v>
      </c>
      <c r="B4" s="22"/>
      <c r="F4" s="18"/>
      <c r="G4" s="18"/>
      <c r="H4" s="132"/>
      <c r="I4" s="133"/>
      <c r="J4" s="133"/>
      <c r="K4" s="134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102" s="3" customFormat="1" ht="27" customHeight="1" x14ac:dyDescent="0.25">
      <c r="A5" s="15" t="s">
        <v>73</v>
      </c>
      <c r="B5" s="22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102" s="3" customFormat="1" ht="27" customHeight="1" x14ac:dyDescent="0.25">
      <c r="A6" s="15" t="s">
        <v>74</v>
      </c>
      <c r="B6" s="22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102" s="3" customFormat="1" ht="27" customHeight="1" thickBot="1" x14ac:dyDescent="0.3">
      <c r="A7" s="39" t="s">
        <v>475</v>
      </c>
      <c r="B7" s="38" t="s">
        <v>490</v>
      </c>
      <c r="F7" s="16"/>
      <c r="G7" s="16"/>
      <c r="H7" s="16"/>
      <c r="I7" s="16"/>
      <c r="J7" s="16"/>
      <c r="K7" s="16"/>
      <c r="L7" s="16"/>
      <c r="M7" s="60"/>
      <c r="N7" s="60"/>
      <c r="O7" s="60"/>
      <c r="P7" s="16"/>
      <c r="Q7" s="16"/>
      <c r="R7" s="16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102" s="3" customFormat="1" ht="27" customHeight="1" thickBot="1" x14ac:dyDescent="0.3">
      <c r="A8" s="39" t="s">
        <v>476</v>
      </c>
      <c r="B8" s="38" t="s">
        <v>1010</v>
      </c>
      <c r="F8" s="16"/>
      <c r="G8" s="16"/>
      <c r="H8" s="16"/>
      <c r="I8" s="16"/>
      <c r="J8" s="16"/>
      <c r="K8" s="16"/>
      <c r="L8" s="16"/>
      <c r="M8" s="60"/>
      <c r="N8" s="60"/>
      <c r="O8" s="60"/>
      <c r="P8" s="16"/>
      <c r="Q8" s="16"/>
      <c r="R8" s="16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102" s="3" customFormat="1" ht="27" customHeight="1" thickBot="1" x14ac:dyDescent="0.3">
      <c r="A9" s="39" t="s">
        <v>477</v>
      </c>
      <c r="B9" s="38" t="s">
        <v>553</v>
      </c>
      <c r="F9" s="16"/>
      <c r="G9" s="16"/>
      <c r="H9" s="16"/>
      <c r="I9" s="16"/>
      <c r="J9" s="16"/>
      <c r="K9" s="16"/>
      <c r="L9" s="16"/>
      <c r="M9" s="60"/>
      <c r="N9" s="60"/>
      <c r="O9" s="60"/>
      <c r="P9" s="16"/>
      <c r="Q9" s="16"/>
      <c r="R9" s="16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102" s="3" customFormat="1" ht="27" customHeight="1" thickBot="1" x14ac:dyDescent="0.3">
      <c r="A10" s="39" t="s">
        <v>1011</v>
      </c>
      <c r="B10" s="38" t="s">
        <v>1012</v>
      </c>
      <c r="C10" s="37">
        <v>2018</v>
      </c>
      <c r="F10" s="16"/>
      <c r="G10" s="16"/>
      <c r="H10" s="16"/>
      <c r="I10" s="16"/>
      <c r="J10" s="16"/>
      <c r="K10" s="16"/>
      <c r="L10" s="16"/>
      <c r="M10" s="60"/>
      <c r="N10" s="60"/>
      <c r="O10" s="60"/>
      <c r="P10" s="16"/>
      <c r="Q10" s="16"/>
      <c r="R10" s="16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102" s="3" customFormat="1" ht="27" customHeight="1" x14ac:dyDescent="0.25">
      <c r="A11" s="16" t="s">
        <v>72</v>
      </c>
      <c r="B11" s="22"/>
      <c r="F11" s="10"/>
      <c r="G11" s="10"/>
      <c r="H11" s="10"/>
      <c r="I11" s="10"/>
      <c r="J11" s="10"/>
      <c r="K11" s="10"/>
      <c r="L11" s="10"/>
      <c r="M11" s="60"/>
      <c r="N11" s="60"/>
      <c r="O11" s="60"/>
      <c r="P11" s="10"/>
      <c r="Q11" s="10"/>
      <c r="R11" s="10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102" ht="33" customHeight="1" x14ac:dyDescent="0.25">
      <c r="A12" s="2"/>
      <c r="B12" s="22"/>
      <c r="F12" s="2"/>
      <c r="G12" s="2"/>
      <c r="H12" s="2"/>
      <c r="I12" s="2"/>
      <c r="J12" s="2"/>
      <c r="K12" s="2"/>
      <c r="L12" s="2"/>
      <c r="R12" s="143" t="s">
        <v>28</v>
      </c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5"/>
      <c r="BM12" s="57"/>
      <c r="BN12" s="57"/>
      <c r="BO12" s="57"/>
      <c r="BP12" s="57"/>
      <c r="BQ12" s="57"/>
      <c r="BR12" s="57"/>
    </row>
    <row r="13" spans="1:102" s="9" customFormat="1" ht="30.75" customHeight="1" x14ac:dyDescent="0.2">
      <c r="A13" s="8"/>
      <c r="B13" s="19"/>
      <c r="C13" s="19"/>
      <c r="D13" s="21"/>
      <c r="E13" s="21"/>
      <c r="F13" s="135" t="s">
        <v>24</v>
      </c>
      <c r="G13" s="136"/>
      <c r="H13" s="136"/>
      <c r="I13" s="136"/>
      <c r="J13" s="137"/>
      <c r="K13" s="135" t="s">
        <v>12</v>
      </c>
      <c r="L13" s="137"/>
      <c r="M13" s="146"/>
      <c r="N13" s="146"/>
      <c r="O13" s="139"/>
      <c r="P13" s="138" t="s">
        <v>6</v>
      </c>
      <c r="Q13" s="139"/>
      <c r="R13" s="140" t="s">
        <v>66</v>
      </c>
      <c r="S13" s="141"/>
      <c r="T13" s="141"/>
      <c r="U13" s="141"/>
      <c r="V13" s="141"/>
      <c r="W13" s="141"/>
      <c r="X13" s="141"/>
      <c r="Y13" s="141"/>
      <c r="Z13" s="141"/>
      <c r="AA13" s="141"/>
      <c r="AB13" s="142"/>
      <c r="AC13" s="140" t="s">
        <v>65</v>
      </c>
      <c r="AD13" s="141"/>
      <c r="AE13" s="141"/>
      <c r="AF13" s="141"/>
      <c r="AG13" s="141"/>
      <c r="AH13" s="141"/>
      <c r="AI13" s="141"/>
      <c r="AJ13" s="141"/>
      <c r="AK13" s="141"/>
      <c r="AL13" s="141"/>
      <c r="AM13" s="142"/>
      <c r="AN13" s="140" t="s">
        <v>67</v>
      </c>
      <c r="AO13" s="141"/>
      <c r="AP13" s="141"/>
      <c r="AQ13" s="141"/>
      <c r="AR13" s="141"/>
      <c r="AS13" s="141"/>
      <c r="AT13" s="141"/>
      <c r="AU13" s="141"/>
      <c r="AV13" s="141"/>
      <c r="AW13" s="141"/>
      <c r="AX13" s="142"/>
      <c r="AY13" s="140" t="s">
        <v>68</v>
      </c>
      <c r="AZ13" s="141"/>
      <c r="BA13" s="141"/>
      <c r="BB13" s="141"/>
      <c r="BC13" s="141"/>
      <c r="BD13" s="141"/>
      <c r="BE13" s="141"/>
      <c r="BF13" s="141"/>
      <c r="BG13" s="141"/>
      <c r="BH13" s="141"/>
      <c r="BI13" s="142"/>
      <c r="BJ13" s="140" t="s">
        <v>27</v>
      </c>
      <c r="BK13" s="141"/>
      <c r="BL13" s="142"/>
      <c r="BM13" s="140" t="s">
        <v>554</v>
      </c>
      <c r="BN13" s="141"/>
      <c r="BO13" s="142"/>
      <c r="BP13" s="140" t="s">
        <v>555</v>
      </c>
      <c r="BQ13" s="141"/>
      <c r="BR13" s="142"/>
      <c r="BS13" s="8"/>
      <c r="BT13" s="8"/>
      <c r="BU13" s="148" t="s">
        <v>13</v>
      </c>
      <c r="BV13" s="148"/>
      <c r="BW13" s="148"/>
      <c r="BX13" s="148"/>
      <c r="BY13" s="148"/>
      <c r="BZ13" s="21"/>
      <c r="CA13" s="13"/>
      <c r="CB13" s="147"/>
      <c r="CC13" s="147"/>
      <c r="CD13" s="147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</row>
    <row r="14" spans="1:102" s="9" customFormat="1" ht="67.5" customHeight="1" x14ac:dyDescent="0.2">
      <c r="A14" s="20" t="s">
        <v>0</v>
      </c>
      <c r="B14" s="12" t="s">
        <v>56</v>
      </c>
      <c r="C14" s="12" t="s">
        <v>57</v>
      </c>
      <c r="D14" s="12" t="s">
        <v>21</v>
      </c>
      <c r="E14" s="12" t="s">
        <v>75</v>
      </c>
      <c r="F14" s="20" t="s">
        <v>23</v>
      </c>
      <c r="G14" s="20" t="s">
        <v>4</v>
      </c>
      <c r="H14" s="20" t="s">
        <v>8</v>
      </c>
      <c r="I14" s="20" t="s">
        <v>7</v>
      </c>
      <c r="J14" s="20" t="s">
        <v>9</v>
      </c>
      <c r="K14" s="20" t="s">
        <v>10</v>
      </c>
      <c r="L14" s="20" t="s">
        <v>11</v>
      </c>
      <c r="M14" s="20" t="s">
        <v>1</v>
      </c>
      <c r="N14" s="20" t="s">
        <v>2</v>
      </c>
      <c r="O14" s="20" t="s">
        <v>3</v>
      </c>
      <c r="P14" s="20" t="s">
        <v>25</v>
      </c>
      <c r="Q14" s="20" t="s">
        <v>26</v>
      </c>
      <c r="R14" s="11" t="s">
        <v>33</v>
      </c>
      <c r="S14" s="11" t="s">
        <v>32</v>
      </c>
      <c r="T14" s="11" t="s">
        <v>556</v>
      </c>
      <c r="U14" s="11" t="s">
        <v>557</v>
      </c>
      <c r="V14" s="11" t="s">
        <v>34</v>
      </c>
      <c r="W14" s="11" t="s">
        <v>35</v>
      </c>
      <c r="X14" s="11" t="s">
        <v>36</v>
      </c>
      <c r="Y14" s="11" t="s">
        <v>37</v>
      </c>
      <c r="Z14" s="11" t="s">
        <v>78</v>
      </c>
      <c r="AA14" s="11" t="s">
        <v>79</v>
      </c>
      <c r="AB14" s="11" t="s">
        <v>29</v>
      </c>
      <c r="AC14" s="11" t="s">
        <v>38</v>
      </c>
      <c r="AD14" s="11" t="s">
        <v>39</v>
      </c>
      <c r="AE14" s="11" t="s">
        <v>558</v>
      </c>
      <c r="AF14" s="11" t="s">
        <v>559</v>
      </c>
      <c r="AG14" s="11" t="s">
        <v>40</v>
      </c>
      <c r="AH14" s="11" t="s">
        <v>41</v>
      </c>
      <c r="AI14" s="11" t="s">
        <v>42</v>
      </c>
      <c r="AJ14" s="11" t="s">
        <v>43</v>
      </c>
      <c r="AK14" s="11" t="s">
        <v>80</v>
      </c>
      <c r="AL14" s="11" t="s">
        <v>81</v>
      </c>
      <c r="AM14" s="11" t="s">
        <v>30</v>
      </c>
      <c r="AN14" s="11" t="s">
        <v>58</v>
      </c>
      <c r="AO14" s="11" t="s">
        <v>59</v>
      </c>
      <c r="AP14" s="11" t="s">
        <v>560</v>
      </c>
      <c r="AQ14" s="11" t="s">
        <v>561</v>
      </c>
      <c r="AR14" s="11" t="s">
        <v>60</v>
      </c>
      <c r="AS14" s="11" t="s">
        <v>61</v>
      </c>
      <c r="AT14" s="11" t="s">
        <v>62</v>
      </c>
      <c r="AU14" s="11" t="s">
        <v>63</v>
      </c>
      <c r="AV14" s="11" t="s">
        <v>82</v>
      </c>
      <c r="AW14" s="11" t="s">
        <v>83</v>
      </c>
      <c r="AX14" s="11" t="s">
        <v>64</v>
      </c>
      <c r="AY14" s="11" t="s">
        <v>44</v>
      </c>
      <c r="AZ14" s="11" t="s">
        <v>45</v>
      </c>
      <c r="BA14" s="11" t="s">
        <v>562</v>
      </c>
      <c r="BB14" s="11" t="s">
        <v>563</v>
      </c>
      <c r="BC14" s="11" t="s">
        <v>48</v>
      </c>
      <c r="BD14" s="11" t="s">
        <v>49</v>
      </c>
      <c r="BE14" s="11" t="s">
        <v>46</v>
      </c>
      <c r="BF14" s="11" t="s">
        <v>47</v>
      </c>
      <c r="BG14" s="11" t="s">
        <v>84</v>
      </c>
      <c r="BH14" s="11" t="s">
        <v>85</v>
      </c>
      <c r="BI14" s="11" t="s">
        <v>31</v>
      </c>
      <c r="BJ14" s="11" t="s">
        <v>76</v>
      </c>
      <c r="BK14" s="11" t="s">
        <v>77</v>
      </c>
      <c r="BL14" s="11" t="s">
        <v>52</v>
      </c>
      <c r="BM14" s="11" t="s">
        <v>491</v>
      </c>
      <c r="BN14" s="58" t="s">
        <v>492</v>
      </c>
      <c r="BO14" s="11" t="s">
        <v>564</v>
      </c>
      <c r="BP14" s="11" t="s">
        <v>494</v>
      </c>
      <c r="BQ14" s="11" t="s">
        <v>565</v>
      </c>
      <c r="BR14" s="11" t="s">
        <v>493</v>
      </c>
      <c r="BS14" s="11" t="s">
        <v>51</v>
      </c>
      <c r="BT14" s="11" t="s">
        <v>69</v>
      </c>
      <c r="BU14" s="12" t="s">
        <v>14</v>
      </c>
      <c r="BV14" s="12" t="s">
        <v>15</v>
      </c>
      <c r="BW14" s="12" t="s">
        <v>16</v>
      </c>
      <c r="BX14" s="12" t="s">
        <v>17</v>
      </c>
      <c r="BY14" s="12" t="s">
        <v>18</v>
      </c>
      <c r="BZ14" s="12" t="s">
        <v>19</v>
      </c>
      <c r="CA14" s="12" t="s">
        <v>71</v>
      </c>
      <c r="CB14" s="5" t="s">
        <v>22</v>
      </c>
      <c r="CC14" s="14" t="s">
        <v>70</v>
      </c>
      <c r="CD14" s="12" t="s">
        <v>20</v>
      </c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</row>
    <row r="15" spans="1:102" s="7" customFormat="1" ht="68.25" customHeight="1" x14ac:dyDescent="0.2">
      <c r="A15" s="48">
        <v>1</v>
      </c>
      <c r="B15" s="4" t="s">
        <v>100</v>
      </c>
      <c r="C15" s="4" t="s">
        <v>105</v>
      </c>
      <c r="D15" s="92" t="s">
        <v>55</v>
      </c>
      <c r="E15" s="49" t="s">
        <v>566</v>
      </c>
      <c r="F15" s="93" t="s">
        <v>567</v>
      </c>
      <c r="G15" s="94" t="s">
        <v>568</v>
      </c>
      <c r="H15" s="33">
        <v>0</v>
      </c>
      <c r="I15" s="4">
        <v>1</v>
      </c>
      <c r="J15" s="49" t="s">
        <v>569</v>
      </c>
      <c r="K15" s="4">
        <v>1</v>
      </c>
      <c r="L15" s="4">
        <v>0</v>
      </c>
      <c r="M15" s="49" t="s">
        <v>570</v>
      </c>
      <c r="N15" s="49" t="s">
        <v>5</v>
      </c>
      <c r="O15" s="49" t="s">
        <v>571</v>
      </c>
      <c r="P15" s="95">
        <v>43210</v>
      </c>
      <c r="Q15" s="95">
        <v>43210</v>
      </c>
      <c r="R15" s="34">
        <v>0</v>
      </c>
      <c r="S15" s="34">
        <v>0</v>
      </c>
      <c r="T15" s="84">
        <v>0</v>
      </c>
      <c r="U15" s="84">
        <v>0</v>
      </c>
      <c r="V15" s="85">
        <v>0</v>
      </c>
      <c r="W15" s="85">
        <v>0</v>
      </c>
      <c r="X15" s="86">
        <v>60</v>
      </c>
      <c r="Y15" s="86">
        <v>65</v>
      </c>
      <c r="Z15" s="87">
        <f t="shared" ref="Z15" si="0">R15+T15+V15+X15</f>
        <v>60</v>
      </c>
      <c r="AA15" s="87">
        <f t="shared" ref="AA15" si="1">S15+U15+W15+Y15</f>
        <v>65</v>
      </c>
      <c r="AB15" s="87">
        <f t="shared" ref="AB15" si="2">SUM(Z15:AA15)</f>
        <v>125</v>
      </c>
      <c r="AC15" s="34">
        <v>0</v>
      </c>
      <c r="AD15" s="34">
        <v>0</v>
      </c>
      <c r="AE15" s="84">
        <v>0</v>
      </c>
      <c r="AF15" s="84">
        <v>0</v>
      </c>
      <c r="AG15" s="85">
        <v>0</v>
      </c>
      <c r="AH15" s="85">
        <v>0</v>
      </c>
      <c r="AI15" s="86">
        <v>0</v>
      </c>
      <c r="AJ15" s="86">
        <v>0</v>
      </c>
      <c r="AK15" s="87">
        <f t="shared" ref="AK15:AL15" si="3">AC15+AE15+AG15+AI15</f>
        <v>0</v>
      </c>
      <c r="AL15" s="87">
        <f t="shared" si="3"/>
        <v>0</v>
      </c>
      <c r="AM15" s="87">
        <f t="shared" ref="AM15" si="4">SUM(AK15:AL15)</f>
        <v>0</v>
      </c>
      <c r="AN15" s="34">
        <v>0</v>
      </c>
      <c r="AO15" s="34">
        <v>0</v>
      </c>
      <c r="AP15" s="84">
        <v>0</v>
      </c>
      <c r="AQ15" s="84">
        <v>0</v>
      </c>
      <c r="AR15" s="85">
        <v>0</v>
      </c>
      <c r="AS15" s="85">
        <v>0</v>
      </c>
      <c r="AT15" s="86">
        <v>0</v>
      </c>
      <c r="AU15" s="86">
        <v>0</v>
      </c>
      <c r="AV15" s="87">
        <f t="shared" ref="AV15" si="5">AN15+AP15+AR15+AT15</f>
        <v>0</v>
      </c>
      <c r="AW15" s="87">
        <f t="shared" ref="AW15" si="6">SUM(AO15+AQ15+AS15+AU15)</f>
        <v>0</v>
      </c>
      <c r="AX15" s="87">
        <f t="shared" ref="AX15" si="7">SUM(AV15:AW15)</f>
        <v>0</v>
      </c>
      <c r="AY15" s="34">
        <v>0</v>
      </c>
      <c r="AZ15" s="34">
        <v>0</v>
      </c>
      <c r="BA15" s="84">
        <v>0</v>
      </c>
      <c r="BB15" s="84">
        <v>0</v>
      </c>
      <c r="BC15" s="85">
        <v>0</v>
      </c>
      <c r="BD15" s="85">
        <v>0</v>
      </c>
      <c r="BE15" s="86">
        <v>0</v>
      </c>
      <c r="BF15" s="86">
        <v>0</v>
      </c>
      <c r="BG15" s="87">
        <f t="shared" ref="BG15" si="8">AY15+BA15+BC15+BE15</f>
        <v>0</v>
      </c>
      <c r="BH15" s="87">
        <f t="shared" ref="BH15" si="9">SUM(AZ15+BB15+BD15+BF15)</f>
        <v>0</v>
      </c>
      <c r="BI15" s="87">
        <f t="shared" ref="BI15" si="10">SUM(BG15:BH15)</f>
        <v>0</v>
      </c>
      <c r="BJ15" s="87">
        <f t="shared" ref="BJ15:BL15" si="11">Z15+AK15+AV15+BG15</f>
        <v>60</v>
      </c>
      <c r="BK15" s="87">
        <f t="shared" si="11"/>
        <v>65</v>
      </c>
      <c r="BL15" s="88">
        <f t="shared" si="11"/>
        <v>125</v>
      </c>
      <c r="BM15" s="89">
        <v>0</v>
      </c>
      <c r="BN15" s="89">
        <v>0</v>
      </c>
      <c r="BO15" s="89">
        <v>0</v>
      </c>
      <c r="BP15" s="90">
        <f t="shared" ref="BP15:BP176" si="12">BM15*BO15*(420)</f>
        <v>0</v>
      </c>
      <c r="BQ15" s="90">
        <f t="shared" ref="BQ15:BQ176" si="13">BN15*BO15*(420)</f>
        <v>0</v>
      </c>
      <c r="BR15" s="91">
        <f t="shared" ref="BR15:BR176" si="14">SUM(BP15+BQ15)</f>
        <v>0</v>
      </c>
      <c r="BS15" s="35">
        <v>90</v>
      </c>
      <c r="BT15" s="49" t="s">
        <v>572</v>
      </c>
      <c r="BU15" s="49" t="s">
        <v>54</v>
      </c>
      <c r="BV15" s="49" t="s">
        <v>54</v>
      </c>
      <c r="BW15" s="49" t="s">
        <v>54</v>
      </c>
      <c r="BX15" s="49" t="s">
        <v>54</v>
      </c>
      <c r="BY15" s="49" t="s">
        <v>54</v>
      </c>
      <c r="BZ15" s="49" t="s">
        <v>573</v>
      </c>
      <c r="CA15" s="49" t="s">
        <v>574</v>
      </c>
      <c r="CB15" s="49" t="s">
        <v>575</v>
      </c>
      <c r="CC15" s="49" t="s">
        <v>566</v>
      </c>
      <c r="CD15" s="36" t="s">
        <v>576</v>
      </c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</row>
    <row r="16" spans="1:102" s="7" customFormat="1" ht="81" customHeight="1" x14ac:dyDescent="0.2">
      <c r="A16" s="48">
        <v>2</v>
      </c>
      <c r="B16" s="4" t="s">
        <v>100</v>
      </c>
      <c r="C16" s="4" t="s">
        <v>105</v>
      </c>
      <c r="D16" s="92" t="s">
        <v>55</v>
      </c>
      <c r="E16" s="49" t="s">
        <v>566</v>
      </c>
      <c r="F16" s="93" t="s">
        <v>577</v>
      </c>
      <c r="G16" s="94" t="s">
        <v>568</v>
      </c>
      <c r="H16" s="33">
        <v>0</v>
      </c>
      <c r="I16" s="4">
        <v>1</v>
      </c>
      <c r="J16" s="4" t="s">
        <v>578</v>
      </c>
      <c r="K16" s="4">
        <v>1</v>
      </c>
      <c r="L16" s="4">
        <v>0</v>
      </c>
      <c r="M16" s="49" t="s">
        <v>570</v>
      </c>
      <c r="N16" s="96" t="s">
        <v>168</v>
      </c>
      <c r="O16" s="94" t="s">
        <v>579</v>
      </c>
      <c r="P16" s="97">
        <v>43210</v>
      </c>
      <c r="Q16" s="97">
        <v>43210</v>
      </c>
      <c r="R16" s="34">
        <v>0</v>
      </c>
      <c r="S16" s="34">
        <v>0</v>
      </c>
      <c r="T16" s="84">
        <v>0</v>
      </c>
      <c r="U16" s="84">
        <v>0</v>
      </c>
      <c r="V16" s="85">
        <v>0</v>
      </c>
      <c r="W16" s="85">
        <v>0</v>
      </c>
      <c r="X16" s="86">
        <v>25</v>
      </c>
      <c r="Y16" s="86">
        <v>25</v>
      </c>
      <c r="Z16" s="87">
        <f t="shared" ref="Z16:Z79" si="15">R16+T16+V16+X16</f>
        <v>25</v>
      </c>
      <c r="AA16" s="87">
        <f t="shared" ref="AA16:AA79" si="16">S16+U16+W16+Y16</f>
        <v>25</v>
      </c>
      <c r="AB16" s="87">
        <f t="shared" ref="AB16:AB79" si="17">SUM(Z16:AA16)</f>
        <v>50</v>
      </c>
      <c r="AC16" s="34">
        <v>0</v>
      </c>
      <c r="AD16" s="34">
        <v>0</v>
      </c>
      <c r="AE16" s="84">
        <v>0</v>
      </c>
      <c r="AF16" s="84">
        <v>0</v>
      </c>
      <c r="AG16" s="85">
        <v>0</v>
      </c>
      <c r="AH16" s="85">
        <v>0</v>
      </c>
      <c r="AI16" s="86">
        <v>0</v>
      </c>
      <c r="AJ16" s="86">
        <v>0</v>
      </c>
      <c r="AK16" s="87">
        <f t="shared" ref="AK16:AK79" si="18">AC16+AE16+AG16+AI16</f>
        <v>0</v>
      </c>
      <c r="AL16" s="87">
        <f t="shared" ref="AL16:AL79" si="19">AD16+AF16+AH16+AJ16</f>
        <v>0</v>
      </c>
      <c r="AM16" s="87">
        <f t="shared" ref="AM16:AM79" si="20">SUM(AK16:AL16)</f>
        <v>0</v>
      </c>
      <c r="AN16" s="34">
        <v>0</v>
      </c>
      <c r="AO16" s="34">
        <v>0</v>
      </c>
      <c r="AP16" s="84">
        <v>0</v>
      </c>
      <c r="AQ16" s="84">
        <v>0</v>
      </c>
      <c r="AR16" s="85">
        <v>0</v>
      </c>
      <c r="AS16" s="85">
        <v>0</v>
      </c>
      <c r="AT16" s="86">
        <v>0</v>
      </c>
      <c r="AU16" s="86">
        <v>0</v>
      </c>
      <c r="AV16" s="87">
        <f t="shared" ref="AV16:AV79" si="21">AN16+AP16+AR16+AT16</f>
        <v>0</v>
      </c>
      <c r="AW16" s="87">
        <f t="shared" ref="AW16:AW79" si="22">SUM(AO16+AQ16+AS16+AU16)</f>
        <v>0</v>
      </c>
      <c r="AX16" s="87">
        <f t="shared" ref="AX16:AX79" si="23">SUM(AV16:AW16)</f>
        <v>0</v>
      </c>
      <c r="AY16" s="34">
        <v>0</v>
      </c>
      <c r="AZ16" s="34">
        <v>0</v>
      </c>
      <c r="BA16" s="84">
        <v>0</v>
      </c>
      <c r="BB16" s="84">
        <v>0</v>
      </c>
      <c r="BC16" s="85">
        <v>0</v>
      </c>
      <c r="BD16" s="85">
        <v>0</v>
      </c>
      <c r="BE16" s="86">
        <v>0</v>
      </c>
      <c r="BF16" s="86">
        <v>0</v>
      </c>
      <c r="BG16" s="87">
        <f t="shared" ref="BG16:BG79" si="24">AY16+BA16+BC16+BE16</f>
        <v>0</v>
      </c>
      <c r="BH16" s="87">
        <f t="shared" ref="BH16:BH79" si="25">SUM(AZ16+BB16+BD16+BF16)</f>
        <v>0</v>
      </c>
      <c r="BI16" s="87">
        <f t="shared" ref="BI16:BI79" si="26">SUM(BG16:BH16)</f>
        <v>0</v>
      </c>
      <c r="BJ16" s="87">
        <f t="shared" ref="BJ16:BJ79" si="27">Z16+AK16+AV16+BG16</f>
        <v>25</v>
      </c>
      <c r="BK16" s="87">
        <f t="shared" ref="BK16:BK79" si="28">AA16+AL16+AW16+BH16</f>
        <v>25</v>
      </c>
      <c r="BL16" s="88">
        <f t="shared" ref="BL16:BL79" si="29">AB16+AM16+AX16+BI16</f>
        <v>50</v>
      </c>
      <c r="BM16" s="89">
        <v>0</v>
      </c>
      <c r="BN16" s="89">
        <v>0</v>
      </c>
      <c r="BO16" s="89">
        <v>0</v>
      </c>
      <c r="BP16" s="90">
        <f t="shared" si="12"/>
        <v>0</v>
      </c>
      <c r="BQ16" s="90">
        <f t="shared" si="13"/>
        <v>0</v>
      </c>
      <c r="BR16" s="91">
        <f t="shared" si="14"/>
        <v>0</v>
      </c>
      <c r="BS16" s="35">
        <v>45</v>
      </c>
      <c r="BT16" s="49" t="s">
        <v>580</v>
      </c>
      <c r="BU16" s="49" t="s">
        <v>54</v>
      </c>
      <c r="BV16" s="49" t="s">
        <v>54</v>
      </c>
      <c r="BW16" s="49" t="s">
        <v>54</v>
      </c>
      <c r="BX16" s="49" t="s">
        <v>54</v>
      </c>
      <c r="BY16" s="49" t="s">
        <v>54</v>
      </c>
      <c r="BZ16" s="98" t="s">
        <v>581</v>
      </c>
      <c r="CA16" s="49" t="s">
        <v>582</v>
      </c>
      <c r="CB16" s="49" t="s">
        <v>575</v>
      </c>
      <c r="CC16" s="49" t="s">
        <v>566</v>
      </c>
      <c r="CD16" s="36" t="s">
        <v>551</v>
      </c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</row>
    <row r="17" spans="1:102" s="7" customFormat="1" ht="81" customHeight="1" x14ac:dyDescent="0.2">
      <c r="A17" s="48">
        <v>3</v>
      </c>
      <c r="B17" s="4" t="s">
        <v>100</v>
      </c>
      <c r="C17" s="4" t="s">
        <v>105</v>
      </c>
      <c r="D17" s="92" t="s">
        <v>55</v>
      </c>
      <c r="E17" s="49" t="s">
        <v>566</v>
      </c>
      <c r="F17" s="93" t="s">
        <v>567</v>
      </c>
      <c r="G17" s="94" t="s">
        <v>568</v>
      </c>
      <c r="H17" s="33">
        <v>0</v>
      </c>
      <c r="I17" s="4">
        <v>1</v>
      </c>
      <c r="J17" s="99" t="s">
        <v>583</v>
      </c>
      <c r="K17" s="4">
        <v>1</v>
      </c>
      <c r="L17" s="4">
        <v>0</v>
      </c>
      <c r="M17" s="49" t="s">
        <v>570</v>
      </c>
      <c r="N17" s="49" t="s">
        <v>5</v>
      </c>
      <c r="O17" s="94" t="s">
        <v>584</v>
      </c>
      <c r="P17" s="97">
        <v>43212</v>
      </c>
      <c r="Q17" s="97">
        <v>43212</v>
      </c>
      <c r="R17" s="34">
        <v>0</v>
      </c>
      <c r="S17" s="34">
        <v>0</v>
      </c>
      <c r="T17" s="84">
        <v>0</v>
      </c>
      <c r="U17" s="84">
        <v>0</v>
      </c>
      <c r="V17" s="85">
        <v>0</v>
      </c>
      <c r="W17" s="85">
        <v>0</v>
      </c>
      <c r="X17" s="86">
        <v>75</v>
      </c>
      <c r="Y17" s="86">
        <v>75</v>
      </c>
      <c r="Z17" s="87">
        <f t="shared" si="15"/>
        <v>75</v>
      </c>
      <c r="AA17" s="87">
        <f t="shared" si="16"/>
        <v>75</v>
      </c>
      <c r="AB17" s="87">
        <f t="shared" si="17"/>
        <v>150</v>
      </c>
      <c r="AC17" s="34">
        <v>0</v>
      </c>
      <c r="AD17" s="34">
        <v>0</v>
      </c>
      <c r="AE17" s="84">
        <v>0</v>
      </c>
      <c r="AF17" s="84">
        <v>0</v>
      </c>
      <c r="AG17" s="85">
        <v>0</v>
      </c>
      <c r="AH17" s="85">
        <v>0</v>
      </c>
      <c r="AI17" s="86">
        <v>0</v>
      </c>
      <c r="AJ17" s="86">
        <v>0</v>
      </c>
      <c r="AK17" s="87">
        <f t="shared" si="18"/>
        <v>0</v>
      </c>
      <c r="AL17" s="87">
        <f t="shared" si="19"/>
        <v>0</v>
      </c>
      <c r="AM17" s="87">
        <f t="shared" si="20"/>
        <v>0</v>
      </c>
      <c r="AN17" s="34">
        <v>0</v>
      </c>
      <c r="AO17" s="34">
        <v>0</v>
      </c>
      <c r="AP17" s="84">
        <v>0</v>
      </c>
      <c r="AQ17" s="84">
        <v>0</v>
      </c>
      <c r="AR17" s="85">
        <v>0</v>
      </c>
      <c r="AS17" s="85">
        <v>0</v>
      </c>
      <c r="AT17" s="86">
        <v>0</v>
      </c>
      <c r="AU17" s="86">
        <v>0</v>
      </c>
      <c r="AV17" s="87">
        <f t="shared" si="21"/>
        <v>0</v>
      </c>
      <c r="AW17" s="87">
        <f t="shared" si="22"/>
        <v>0</v>
      </c>
      <c r="AX17" s="87">
        <f t="shared" si="23"/>
        <v>0</v>
      </c>
      <c r="AY17" s="34">
        <v>0</v>
      </c>
      <c r="AZ17" s="34">
        <v>0</v>
      </c>
      <c r="BA17" s="84">
        <v>0</v>
      </c>
      <c r="BB17" s="84">
        <v>0</v>
      </c>
      <c r="BC17" s="85">
        <v>0</v>
      </c>
      <c r="BD17" s="85">
        <v>0</v>
      </c>
      <c r="BE17" s="86">
        <v>0</v>
      </c>
      <c r="BF17" s="86">
        <v>0</v>
      </c>
      <c r="BG17" s="87">
        <f t="shared" si="24"/>
        <v>0</v>
      </c>
      <c r="BH17" s="87">
        <f t="shared" si="25"/>
        <v>0</v>
      </c>
      <c r="BI17" s="87">
        <f t="shared" si="26"/>
        <v>0</v>
      </c>
      <c r="BJ17" s="87">
        <f t="shared" si="27"/>
        <v>75</v>
      </c>
      <c r="BK17" s="87">
        <f t="shared" si="28"/>
        <v>75</v>
      </c>
      <c r="BL17" s="88">
        <f t="shared" si="29"/>
        <v>150</v>
      </c>
      <c r="BM17" s="89">
        <v>0</v>
      </c>
      <c r="BN17" s="89">
        <v>0</v>
      </c>
      <c r="BO17" s="89"/>
      <c r="BP17" s="90">
        <f t="shared" si="12"/>
        <v>0</v>
      </c>
      <c r="BQ17" s="90">
        <f t="shared" si="13"/>
        <v>0</v>
      </c>
      <c r="BR17" s="91">
        <f t="shared" si="14"/>
        <v>0</v>
      </c>
      <c r="BS17" s="35">
        <v>45</v>
      </c>
      <c r="BT17" s="49" t="s">
        <v>580</v>
      </c>
      <c r="BU17" s="49" t="s">
        <v>54</v>
      </c>
      <c r="BV17" s="49" t="s">
        <v>54</v>
      </c>
      <c r="BW17" s="49" t="s">
        <v>54</v>
      </c>
      <c r="BX17" s="49" t="s">
        <v>54</v>
      </c>
      <c r="BY17" s="49" t="s">
        <v>54</v>
      </c>
      <c r="BZ17" s="49" t="s">
        <v>585</v>
      </c>
      <c r="CA17" s="49" t="s">
        <v>574</v>
      </c>
      <c r="CB17" s="49" t="s">
        <v>575</v>
      </c>
      <c r="CC17" s="49" t="s">
        <v>566</v>
      </c>
      <c r="CD17" s="36" t="s">
        <v>551</v>
      </c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</row>
    <row r="18" spans="1:102" s="7" customFormat="1" ht="81" customHeight="1" x14ac:dyDescent="0.2">
      <c r="A18" s="48">
        <v>4</v>
      </c>
      <c r="B18" s="4" t="s">
        <v>100</v>
      </c>
      <c r="C18" s="4" t="s">
        <v>105</v>
      </c>
      <c r="D18" s="92" t="s">
        <v>55</v>
      </c>
      <c r="E18" s="49" t="s">
        <v>566</v>
      </c>
      <c r="F18" s="100" t="s">
        <v>586</v>
      </c>
      <c r="G18" s="99" t="s">
        <v>587</v>
      </c>
      <c r="H18" s="33">
        <v>1</v>
      </c>
      <c r="I18" s="4">
        <v>0</v>
      </c>
      <c r="J18" s="94" t="s">
        <v>566</v>
      </c>
      <c r="K18" s="4">
        <v>1</v>
      </c>
      <c r="L18" s="4">
        <v>0</v>
      </c>
      <c r="M18" s="48" t="s">
        <v>132</v>
      </c>
      <c r="N18" s="48" t="s">
        <v>288</v>
      </c>
      <c r="O18" s="94" t="s">
        <v>588</v>
      </c>
      <c r="P18" s="97">
        <v>43213</v>
      </c>
      <c r="Q18" s="97">
        <v>43213</v>
      </c>
      <c r="R18" s="34">
        <v>0</v>
      </c>
      <c r="S18" s="34">
        <v>0</v>
      </c>
      <c r="T18" s="84">
        <v>0</v>
      </c>
      <c r="U18" s="84">
        <v>0</v>
      </c>
      <c r="V18" s="85">
        <v>0</v>
      </c>
      <c r="W18" s="85">
        <v>0</v>
      </c>
      <c r="X18" s="86">
        <v>100</v>
      </c>
      <c r="Y18" s="86">
        <v>100</v>
      </c>
      <c r="Z18" s="87">
        <f t="shared" si="15"/>
        <v>100</v>
      </c>
      <c r="AA18" s="87">
        <f t="shared" si="16"/>
        <v>100</v>
      </c>
      <c r="AB18" s="87">
        <f t="shared" si="17"/>
        <v>200</v>
      </c>
      <c r="AC18" s="34">
        <v>0</v>
      </c>
      <c r="AD18" s="34">
        <v>0</v>
      </c>
      <c r="AE18" s="84">
        <v>0</v>
      </c>
      <c r="AF18" s="84">
        <v>0</v>
      </c>
      <c r="AG18" s="85">
        <v>0</v>
      </c>
      <c r="AH18" s="85">
        <v>0</v>
      </c>
      <c r="AI18" s="86">
        <v>0</v>
      </c>
      <c r="AJ18" s="86">
        <v>0</v>
      </c>
      <c r="AK18" s="87">
        <f t="shared" si="18"/>
        <v>0</v>
      </c>
      <c r="AL18" s="87">
        <f t="shared" si="19"/>
        <v>0</v>
      </c>
      <c r="AM18" s="87">
        <f t="shared" si="20"/>
        <v>0</v>
      </c>
      <c r="AN18" s="34">
        <v>0</v>
      </c>
      <c r="AO18" s="34">
        <v>0</v>
      </c>
      <c r="AP18" s="84">
        <v>0</v>
      </c>
      <c r="AQ18" s="84">
        <v>0</v>
      </c>
      <c r="AR18" s="85">
        <v>0</v>
      </c>
      <c r="AS18" s="85">
        <v>0</v>
      </c>
      <c r="AT18" s="86">
        <v>0</v>
      </c>
      <c r="AU18" s="86">
        <v>0</v>
      </c>
      <c r="AV18" s="87">
        <f t="shared" si="21"/>
        <v>0</v>
      </c>
      <c r="AW18" s="87">
        <f t="shared" si="22"/>
        <v>0</v>
      </c>
      <c r="AX18" s="87">
        <f t="shared" si="23"/>
        <v>0</v>
      </c>
      <c r="AY18" s="34">
        <v>0</v>
      </c>
      <c r="AZ18" s="34">
        <v>0</v>
      </c>
      <c r="BA18" s="84">
        <v>0</v>
      </c>
      <c r="BB18" s="84">
        <v>0</v>
      </c>
      <c r="BC18" s="85">
        <v>0</v>
      </c>
      <c r="BD18" s="85">
        <v>0</v>
      </c>
      <c r="BE18" s="86">
        <v>0</v>
      </c>
      <c r="BF18" s="86">
        <v>0</v>
      </c>
      <c r="BG18" s="87">
        <f t="shared" si="24"/>
        <v>0</v>
      </c>
      <c r="BH18" s="87">
        <f t="shared" si="25"/>
        <v>0</v>
      </c>
      <c r="BI18" s="87">
        <f t="shared" si="26"/>
        <v>0</v>
      </c>
      <c r="BJ18" s="87">
        <f t="shared" si="27"/>
        <v>100</v>
      </c>
      <c r="BK18" s="87">
        <f t="shared" si="28"/>
        <v>100</v>
      </c>
      <c r="BL18" s="88">
        <f t="shared" si="29"/>
        <v>200</v>
      </c>
      <c r="BM18" s="89">
        <v>1</v>
      </c>
      <c r="BN18" s="89">
        <v>1</v>
      </c>
      <c r="BO18" s="89">
        <v>2</v>
      </c>
      <c r="BP18" s="90">
        <f t="shared" si="12"/>
        <v>840</v>
      </c>
      <c r="BQ18" s="90">
        <f t="shared" si="13"/>
        <v>840</v>
      </c>
      <c r="BR18" s="91">
        <f t="shared" si="14"/>
        <v>1680</v>
      </c>
      <c r="BS18" s="35">
        <v>0</v>
      </c>
      <c r="BT18" s="35" t="s">
        <v>589</v>
      </c>
      <c r="BU18" s="49" t="s">
        <v>54</v>
      </c>
      <c r="BV18" s="49" t="s">
        <v>54</v>
      </c>
      <c r="BW18" s="49" t="s">
        <v>54</v>
      </c>
      <c r="BX18" s="49" t="s">
        <v>54</v>
      </c>
      <c r="BY18" s="49" t="s">
        <v>54</v>
      </c>
      <c r="BZ18" s="49" t="s">
        <v>590</v>
      </c>
      <c r="CA18" s="49" t="s">
        <v>582</v>
      </c>
      <c r="CB18" s="49" t="s">
        <v>575</v>
      </c>
      <c r="CC18" s="49" t="s">
        <v>566</v>
      </c>
      <c r="CD18" s="36" t="s">
        <v>551</v>
      </c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</row>
    <row r="19" spans="1:102" s="7" customFormat="1" ht="81" customHeight="1" x14ac:dyDescent="0.2">
      <c r="A19" s="48">
        <v>5</v>
      </c>
      <c r="B19" s="4" t="s">
        <v>100</v>
      </c>
      <c r="C19" s="4" t="s">
        <v>105</v>
      </c>
      <c r="D19" s="92" t="s">
        <v>55</v>
      </c>
      <c r="E19" s="49" t="s">
        <v>566</v>
      </c>
      <c r="F19" s="100" t="s">
        <v>586</v>
      </c>
      <c r="G19" s="94" t="s">
        <v>587</v>
      </c>
      <c r="H19" s="33">
        <v>1</v>
      </c>
      <c r="I19" s="4">
        <v>0</v>
      </c>
      <c r="J19" s="94" t="s">
        <v>566</v>
      </c>
      <c r="K19" s="4">
        <v>1</v>
      </c>
      <c r="L19" s="4">
        <v>0</v>
      </c>
      <c r="M19" s="48" t="s">
        <v>132</v>
      </c>
      <c r="N19" s="48" t="s">
        <v>288</v>
      </c>
      <c r="O19" s="94" t="s">
        <v>588</v>
      </c>
      <c r="P19" s="97">
        <v>43214</v>
      </c>
      <c r="Q19" s="97">
        <v>43214</v>
      </c>
      <c r="R19" s="34">
        <v>0</v>
      </c>
      <c r="S19" s="34">
        <v>0</v>
      </c>
      <c r="T19" s="84">
        <v>0</v>
      </c>
      <c r="U19" s="84">
        <v>0</v>
      </c>
      <c r="V19" s="85">
        <v>0</v>
      </c>
      <c r="W19" s="85">
        <v>0</v>
      </c>
      <c r="X19" s="86">
        <v>100</v>
      </c>
      <c r="Y19" s="86">
        <v>100</v>
      </c>
      <c r="Z19" s="87">
        <f t="shared" si="15"/>
        <v>100</v>
      </c>
      <c r="AA19" s="87">
        <f t="shared" si="16"/>
        <v>100</v>
      </c>
      <c r="AB19" s="87">
        <f t="shared" si="17"/>
        <v>200</v>
      </c>
      <c r="AC19" s="34">
        <v>0</v>
      </c>
      <c r="AD19" s="34">
        <v>0</v>
      </c>
      <c r="AE19" s="84">
        <v>0</v>
      </c>
      <c r="AF19" s="84">
        <v>0</v>
      </c>
      <c r="AG19" s="85">
        <v>0</v>
      </c>
      <c r="AH19" s="85">
        <v>0</v>
      </c>
      <c r="AI19" s="86">
        <v>0</v>
      </c>
      <c r="AJ19" s="86">
        <v>0</v>
      </c>
      <c r="AK19" s="87">
        <f t="shared" si="18"/>
        <v>0</v>
      </c>
      <c r="AL19" s="87">
        <f t="shared" si="19"/>
        <v>0</v>
      </c>
      <c r="AM19" s="87">
        <f t="shared" si="20"/>
        <v>0</v>
      </c>
      <c r="AN19" s="34">
        <v>0</v>
      </c>
      <c r="AO19" s="34">
        <v>0</v>
      </c>
      <c r="AP19" s="84">
        <v>0</v>
      </c>
      <c r="AQ19" s="84">
        <v>0</v>
      </c>
      <c r="AR19" s="85">
        <v>0</v>
      </c>
      <c r="AS19" s="85">
        <v>0</v>
      </c>
      <c r="AT19" s="86">
        <v>0</v>
      </c>
      <c r="AU19" s="86">
        <v>0</v>
      </c>
      <c r="AV19" s="87">
        <f t="shared" si="21"/>
        <v>0</v>
      </c>
      <c r="AW19" s="87">
        <f t="shared" si="22"/>
        <v>0</v>
      </c>
      <c r="AX19" s="87">
        <f t="shared" si="23"/>
        <v>0</v>
      </c>
      <c r="AY19" s="34">
        <v>0</v>
      </c>
      <c r="AZ19" s="34">
        <v>0</v>
      </c>
      <c r="BA19" s="84">
        <v>0</v>
      </c>
      <c r="BB19" s="84">
        <v>0</v>
      </c>
      <c r="BC19" s="85">
        <v>0</v>
      </c>
      <c r="BD19" s="85">
        <v>0</v>
      </c>
      <c r="BE19" s="86">
        <v>0</v>
      </c>
      <c r="BF19" s="86">
        <v>0</v>
      </c>
      <c r="BG19" s="87">
        <f t="shared" si="24"/>
        <v>0</v>
      </c>
      <c r="BH19" s="87">
        <f t="shared" si="25"/>
        <v>0</v>
      </c>
      <c r="BI19" s="87">
        <f t="shared" si="26"/>
        <v>0</v>
      </c>
      <c r="BJ19" s="87">
        <f t="shared" si="27"/>
        <v>100</v>
      </c>
      <c r="BK19" s="87">
        <f t="shared" si="28"/>
        <v>100</v>
      </c>
      <c r="BL19" s="88">
        <f t="shared" si="29"/>
        <v>200</v>
      </c>
      <c r="BM19" s="89">
        <v>1</v>
      </c>
      <c r="BN19" s="89">
        <v>1</v>
      </c>
      <c r="BO19" s="89">
        <v>2</v>
      </c>
      <c r="BP19" s="90">
        <f t="shared" si="12"/>
        <v>840</v>
      </c>
      <c r="BQ19" s="90">
        <f t="shared" si="13"/>
        <v>840</v>
      </c>
      <c r="BR19" s="91">
        <f t="shared" si="14"/>
        <v>1680</v>
      </c>
      <c r="BS19" s="35">
        <v>0</v>
      </c>
      <c r="BT19" s="35" t="s">
        <v>589</v>
      </c>
      <c r="BU19" s="49" t="s">
        <v>54</v>
      </c>
      <c r="BV19" s="49" t="s">
        <v>54</v>
      </c>
      <c r="BW19" s="49" t="s">
        <v>54</v>
      </c>
      <c r="BX19" s="49" t="s">
        <v>54</v>
      </c>
      <c r="BY19" s="49" t="s">
        <v>54</v>
      </c>
      <c r="BZ19" s="49" t="s">
        <v>590</v>
      </c>
      <c r="CA19" s="49" t="s">
        <v>582</v>
      </c>
      <c r="CB19" s="49" t="s">
        <v>575</v>
      </c>
      <c r="CC19" s="49" t="s">
        <v>566</v>
      </c>
      <c r="CD19" s="36" t="s">
        <v>551</v>
      </c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</row>
    <row r="20" spans="1:102" s="7" customFormat="1" ht="81" customHeight="1" x14ac:dyDescent="0.2">
      <c r="A20" s="48">
        <v>6</v>
      </c>
      <c r="B20" s="4" t="s">
        <v>100</v>
      </c>
      <c r="C20" s="4" t="s">
        <v>105</v>
      </c>
      <c r="D20" s="92" t="s">
        <v>55</v>
      </c>
      <c r="E20" s="49" t="s">
        <v>566</v>
      </c>
      <c r="F20" s="100" t="s">
        <v>586</v>
      </c>
      <c r="G20" s="94" t="s">
        <v>587</v>
      </c>
      <c r="H20" s="33">
        <v>1</v>
      </c>
      <c r="I20" s="4">
        <v>0</v>
      </c>
      <c r="J20" s="94" t="s">
        <v>566</v>
      </c>
      <c r="K20" s="4">
        <v>1</v>
      </c>
      <c r="L20" s="4">
        <v>0</v>
      </c>
      <c r="M20" s="48" t="s">
        <v>132</v>
      </c>
      <c r="N20" s="48" t="s">
        <v>288</v>
      </c>
      <c r="O20" s="94" t="s">
        <v>588</v>
      </c>
      <c r="P20" s="97">
        <v>43215</v>
      </c>
      <c r="Q20" s="97">
        <v>43215</v>
      </c>
      <c r="R20" s="34">
        <v>0</v>
      </c>
      <c r="S20" s="34">
        <v>0</v>
      </c>
      <c r="T20" s="84">
        <v>0</v>
      </c>
      <c r="U20" s="84">
        <v>0</v>
      </c>
      <c r="V20" s="85">
        <v>0</v>
      </c>
      <c r="W20" s="85">
        <v>0</v>
      </c>
      <c r="X20" s="86">
        <v>100</v>
      </c>
      <c r="Y20" s="86">
        <v>100</v>
      </c>
      <c r="Z20" s="87">
        <f t="shared" si="15"/>
        <v>100</v>
      </c>
      <c r="AA20" s="87">
        <f t="shared" si="16"/>
        <v>100</v>
      </c>
      <c r="AB20" s="87">
        <f t="shared" si="17"/>
        <v>200</v>
      </c>
      <c r="AC20" s="34">
        <v>0</v>
      </c>
      <c r="AD20" s="34">
        <v>0</v>
      </c>
      <c r="AE20" s="84">
        <v>0</v>
      </c>
      <c r="AF20" s="84">
        <v>0</v>
      </c>
      <c r="AG20" s="85">
        <v>0</v>
      </c>
      <c r="AH20" s="85">
        <v>0</v>
      </c>
      <c r="AI20" s="86">
        <v>0</v>
      </c>
      <c r="AJ20" s="86">
        <v>0</v>
      </c>
      <c r="AK20" s="87">
        <f t="shared" si="18"/>
        <v>0</v>
      </c>
      <c r="AL20" s="87">
        <f t="shared" si="19"/>
        <v>0</v>
      </c>
      <c r="AM20" s="87">
        <f t="shared" si="20"/>
        <v>0</v>
      </c>
      <c r="AN20" s="34">
        <v>0</v>
      </c>
      <c r="AO20" s="34">
        <v>0</v>
      </c>
      <c r="AP20" s="84">
        <v>0</v>
      </c>
      <c r="AQ20" s="84">
        <v>0</v>
      </c>
      <c r="AR20" s="85">
        <v>0</v>
      </c>
      <c r="AS20" s="85">
        <v>0</v>
      </c>
      <c r="AT20" s="86">
        <v>0</v>
      </c>
      <c r="AU20" s="86">
        <v>0</v>
      </c>
      <c r="AV20" s="87">
        <f t="shared" si="21"/>
        <v>0</v>
      </c>
      <c r="AW20" s="87">
        <f t="shared" si="22"/>
        <v>0</v>
      </c>
      <c r="AX20" s="87">
        <f t="shared" si="23"/>
        <v>0</v>
      </c>
      <c r="AY20" s="34">
        <v>0</v>
      </c>
      <c r="AZ20" s="34">
        <v>0</v>
      </c>
      <c r="BA20" s="84">
        <v>0</v>
      </c>
      <c r="BB20" s="84">
        <v>0</v>
      </c>
      <c r="BC20" s="85">
        <v>0</v>
      </c>
      <c r="BD20" s="85">
        <v>0</v>
      </c>
      <c r="BE20" s="86">
        <v>0</v>
      </c>
      <c r="BF20" s="86">
        <v>0</v>
      </c>
      <c r="BG20" s="87">
        <f t="shared" si="24"/>
        <v>0</v>
      </c>
      <c r="BH20" s="87">
        <f t="shared" si="25"/>
        <v>0</v>
      </c>
      <c r="BI20" s="87">
        <f t="shared" si="26"/>
        <v>0</v>
      </c>
      <c r="BJ20" s="87">
        <f t="shared" si="27"/>
        <v>100</v>
      </c>
      <c r="BK20" s="87">
        <f t="shared" si="28"/>
        <v>100</v>
      </c>
      <c r="BL20" s="88">
        <f t="shared" si="29"/>
        <v>200</v>
      </c>
      <c r="BM20" s="89">
        <v>1</v>
      </c>
      <c r="BN20" s="89">
        <v>1</v>
      </c>
      <c r="BO20" s="89">
        <v>2</v>
      </c>
      <c r="BP20" s="90">
        <f t="shared" si="12"/>
        <v>840</v>
      </c>
      <c r="BQ20" s="90">
        <f t="shared" si="13"/>
        <v>840</v>
      </c>
      <c r="BR20" s="91">
        <f t="shared" si="14"/>
        <v>1680</v>
      </c>
      <c r="BS20" s="35">
        <v>0</v>
      </c>
      <c r="BT20" s="35" t="s">
        <v>589</v>
      </c>
      <c r="BU20" s="49" t="s">
        <v>54</v>
      </c>
      <c r="BV20" s="49" t="s">
        <v>54</v>
      </c>
      <c r="BW20" s="49" t="s">
        <v>54</v>
      </c>
      <c r="BX20" s="49" t="s">
        <v>54</v>
      </c>
      <c r="BY20" s="49" t="s">
        <v>54</v>
      </c>
      <c r="BZ20" s="49" t="s">
        <v>590</v>
      </c>
      <c r="CA20" s="49" t="s">
        <v>582</v>
      </c>
      <c r="CB20" s="49" t="s">
        <v>575</v>
      </c>
      <c r="CC20" s="49" t="s">
        <v>566</v>
      </c>
      <c r="CD20" s="36" t="s">
        <v>551</v>
      </c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</row>
    <row r="21" spans="1:102" s="7" customFormat="1" ht="81" customHeight="1" x14ac:dyDescent="0.2">
      <c r="A21" s="48">
        <v>7</v>
      </c>
      <c r="B21" s="4" t="s">
        <v>100</v>
      </c>
      <c r="C21" s="4" t="s">
        <v>105</v>
      </c>
      <c r="D21" s="92" t="s">
        <v>55</v>
      </c>
      <c r="E21" s="49" t="s">
        <v>566</v>
      </c>
      <c r="F21" s="101" t="s">
        <v>591</v>
      </c>
      <c r="G21" s="94" t="s">
        <v>568</v>
      </c>
      <c r="H21" s="33">
        <v>0</v>
      </c>
      <c r="I21" s="4">
        <v>1</v>
      </c>
      <c r="J21" s="99" t="s">
        <v>592</v>
      </c>
      <c r="K21" s="4">
        <v>1</v>
      </c>
      <c r="L21" s="4">
        <v>0</v>
      </c>
      <c r="M21" s="48" t="s">
        <v>5</v>
      </c>
      <c r="N21" s="48" t="s">
        <v>5</v>
      </c>
      <c r="O21" s="99" t="s">
        <v>593</v>
      </c>
      <c r="P21" s="97">
        <v>43215</v>
      </c>
      <c r="Q21" s="97">
        <v>43215</v>
      </c>
      <c r="R21" s="34">
        <v>0</v>
      </c>
      <c r="S21" s="34">
        <v>0</v>
      </c>
      <c r="T21" s="84">
        <v>0</v>
      </c>
      <c r="U21" s="84">
        <v>0</v>
      </c>
      <c r="V21" s="85">
        <v>0</v>
      </c>
      <c r="W21" s="85">
        <v>0</v>
      </c>
      <c r="X21" s="86">
        <v>200</v>
      </c>
      <c r="Y21" s="86">
        <v>200</v>
      </c>
      <c r="Z21" s="87">
        <f t="shared" si="15"/>
        <v>200</v>
      </c>
      <c r="AA21" s="87">
        <f t="shared" si="16"/>
        <v>200</v>
      </c>
      <c r="AB21" s="87">
        <f t="shared" si="17"/>
        <v>400</v>
      </c>
      <c r="AC21" s="34">
        <v>0</v>
      </c>
      <c r="AD21" s="34">
        <v>0</v>
      </c>
      <c r="AE21" s="84">
        <v>0</v>
      </c>
      <c r="AF21" s="84">
        <v>0</v>
      </c>
      <c r="AG21" s="85">
        <v>0</v>
      </c>
      <c r="AH21" s="85">
        <v>0</v>
      </c>
      <c r="AI21" s="86">
        <v>0</v>
      </c>
      <c r="AJ21" s="86">
        <v>0</v>
      </c>
      <c r="AK21" s="87">
        <f t="shared" si="18"/>
        <v>0</v>
      </c>
      <c r="AL21" s="87">
        <f t="shared" si="19"/>
        <v>0</v>
      </c>
      <c r="AM21" s="87">
        <f t="shared" si="20"/>
        <v>0</v>
      </c>
      <c r="AN21" s="34">
        <v>0</v>
      </c>
      <c r="AO21" s="34">
        <v>0</v>
      </c>
      <c r="AP21" s="84">
        <v>0</v>
      </c>
      <c r="AQ21" s="84">
        <v>0</v>
      </c>
      <c r="AR21" s="85">
        <v>0</v>
      </c>
      <c r="AS21" s="85">
        <v>0</v>
      </c>
      <c r="AT21" s="86">
        <v>0</v>
      </c>
      <c r="AU21" s="86">
        <v>0</v>
      </c>
      <c r="AV21" s="87">
        <f t="shared" si="21"/>
        <v>0</v>
      </c>
      <c r="AW21" s="87">
        <f t="shared" si="22"/>
        <v>0</v>
      </c>
      <c r="AX21" s="87">
        <f t="shared" si="23"/>
        <v>0</v>
      </c>
      <c r="AY21" s="34">
        <v>0</v>
      </c>
      <c r="AZ21" s="34">
        <v>0</v>
      </c>
      <c r="BA21" s="84">
        <v>0</v>
      </c>
      <c r="BB21" s="84">
        <v>0</v>
      </c>
      <c r="BC21" s="85">
        <v>0</v>
      </c>
      <c r="BD21" s="85">
        <v>0</v>
      </c>
      <c r="BE21" s="86">
        <v>0</v>
      </c>
      <c r="BF21" s="86">
        <v>0</v>
      </c>
      <c r="BG21" s="87">
        <f t="shared" si="24"/>
        <v>0</v>
      </c>
      <c r="BH21" s="87">
        <f t="shared" si="25"/>
        <v>0</v>
      </c>
      <c r="BI21" s="87">
        <f t="shared" si="26"/>
        <v>0</v>
      </c>
      <c r="BJ21" s="87">
        <f t="shared" si="27"/>
        <v>200</v>
      </c>
      <c r="BK21" s="87">
        <f t="shared" si="28"/>
        <v>200</v>
      </c>
      <c r="BL21" s="88">
        <f t="shared" si="29"/>
        <v>400</v>
      </c>
      <c r="BM21" s="89">
        <v>0</v>
      </c>
      <c r="BN21" s="89">
        <v>0</v>
      </c>
      <c r="BO21" s="89">
        <v>0</v>
      </c>
      <c r="BP21" s="90">
        <f t="shared" si="12"/>
        <v>0</v>
      </c>
      <c r="BQ21" s="90">
        <f t="shared" si="13"/>
        <v>0</v>
      </c>
      <c r="BR21" s="91">
        <f t="shared" si="14"/>
        <v>0</v>
      </c>
      <c r="BS21" s="35">
        <v>45</v>
      </c>
      <c r="BT21" s="49" t="s">
        <v>594</v>
      </c>
      <c r="BU21" s="49" t="s">
        <v>54</v>
      </c>
      <c r="BV21" s="49" t="s">
        <v>54</v>
      </c>
      <c r="BW21" s="49" t="s">
        <v>54</v>
      </c>
      <c r="BX21" s="49" t="s">
        <v>54</v>
      </c>
      <c r="BY21" s="49" t="s">
        <v>54</v>
      </c>
      <c r="BZ21" s="49" t="s">
        <v>585</v>
      </c>
      <c r="CA21" s="49" t="s">
        <v>566</v>
      </c>
      <c r="CB21" s="49" t="s">
        <v>575</v>
      </c>
      <c r="CC21" s="49" t="s">
        <v>566</v>
      </c>
      <c r="CD21" s="36" t="s">
        <v>551</v>
      </c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</row>
    <row r="22" spans="1:102" s="51" customFormat="1" ht="96" customHeight="1" x14ac:dyDescent="0.2">
      <c r="A22" s="48">
        <v>8</v>
      </c>
      <c r="B22" s="4" t="s">
        <v>100</v>
      </c>
      <c r="C22" s="4" t="s">
        <v>105</v>
      </c>
      <c r="D22" s="92" t="s">
        <v>55</v>
      </c>
      <c r="E22" s="49" t="s">
        <v>566</v>
      </c>
      <c r="F22" s="100" t="s">
        <v>586</v>
      </c>
      <c r="G22" s="94" t="s">
        <v>587</v>
      </c>
      <c r="H22" s="33">
        <v>1</v>
      </c>
      <c r="I22" s="4">
        <v>0</v>
      </c>
      <c r="J22" s="94" t="s">
        <v>566</v>
      </c>
      <c r="K22" s="4">
        <v>1</v>
      </c>
      <c r="L22" s="4">
        <v>0</v>
      </c>
      <c r="M22" s="48" t="s">
        <v>132</v>
      </c>
      <c r="N22" s="48" t="s">
        <v>288</v>
      </c>
      <c r="O22" s="94" t="s">
        <v>588</v>
      </c>
      <c r="P22" s="97">
        <v>43216</v>
      </c>
      <c r="Q22" s="97">
        <v>43216</v>
      </c>
      <c r="R22" s="34">
        <v>0</v>
      </c>
      <c r="S22" s="34">
        <v>0</v>
      </c>
      <c r="T22" s="84">
        <v>0</v>
      </c>
      <c r="U22" s="84">
        <v>0</v>
      </c>
      <c r="V22" s="85">
        <v>0</v>
      </c>
      <c r="W22" s="85">
        <v>0</v>
      </c>
      <c r="X22" s="86">
        <v>100</v>
      </c>
      <c r="Y22" s="86">
        <v>100</v>
      </c>
      <c r="Z22" s="87">
        <f t="shared" si="15"/>
        <v>100</v>
      </c>
      <c r="AA22" s="87">
        <f t="shared" si="16"/>
        <v>100</v>
      </c>
      <c r="AB22" s="87">
        <f t="shared" si="17"/>
        <v>200</v>
      </c>
      <c r="AC22" s="34">
        <v>0</v>
      </c>
      <c r="AD22" s="34">
        <v>0</v>
      </c>
      <c r="AE22" s="84">
        <v>0</v>
      </c>
      <c r="AF22" s="84">
        <v>0</v>
      </c>
      <c r="AG22" s="85">
        <v>0</v>
      </c>
      <c r="AH22" s="85">
        <v>0</v>
      </c>
      <c r="AI22" s="86">
        <v>0</v>
      </c>
      <c r="AJ22" s="86">
        <v>0</v>
      </c>
      <c r="AK22" s="87">
        <f t="shared" si="18"/>
        <v>0</v>
      </c>
      <c r="AL22" s="87">
        <f t="shared" si="19"/>
        <v>0</v>
      </c>
      <c r="AM22" s="87">
        <f t="shared" si="20"/>
        <v>0</v>
      </c>
      <c r="AN22" s="34">
        <v>0</v>
      </c>
      <c r="AO22" s="34">
        <v>0</v>
      </c>
      <c r="AP22" s="84">
        <v>0</v>
      </c>
      <c r="AQ22" s="84">
        <v>0</v>
      </c>
      <c r="AR22" s="85">
        <v>0</v>
      </c>
      <c r="AS22" s="85">
        <v>0</v>
      </c>
      <c r="AT22" s="86">
        <v>0</v>
      </c>
      <c r="AU22" s="86">
        <v>0</v>
      </c>
      <c r="AV22" s="87">
        <f t="shared" si="21"/>
        <v>0</v>
      </c>
      <c r="AW22" s="87">
        <f t="shared" si="22"/>
        <v>0</v>
      </c>
      <c r="AX22" s="87">
        <f t="shared" si="23"/>
        <v>0</v>
      </c>
      <c r="AY22" s="34">
        <v>0</v>
      </c>
      <c r="AZ22" s="34">
        <v>0</v>
      </c>
      <c r="BA22" s="84">
        <v>0</v>
      </c>
      <c r="BB22" s="84">
        <v>0</v>
      </c>
      <c r="BC22" s="85">
        <v>0</v>
      </c>
      <c r="BD22" s="85">
        <v>0</v>
      </c>
      <c r="BE22" s="86">
        <v>0</v>
      </c>
      <c r="BF22" s="86">
        <v>0</v>
      </c>
      <c r="BG22" s="87">
        <f t="shared" si="24"/>
        <v>0</v>
      </c>
      <c r="BH22" s="87">
        <f t="shared" si="25"/>
        <v>0</v>
      </c>
      <c r="BI22" s="87">
        <f t="shared" si="26"/>
        <v>0</v>
      </c>
      <c r="BJ22" s="87">
        <f t="shared" si="27"/>
        <v>100</v>
      </c>
      <c r="BK22" s="87">
        <f t="shared" si="28"/>
        <v>100</v>
      </c>
      <c r="BL22" s="88">
        <f t="shared" si="29"/>
        <v>200</v>
      </c>
      <c r="BM22" s="89">
        <v>1</v>
      </c>
      <c r="BN22" s="89">
        <v>1</v>
      </c>
      <c r="BO22" s="89">
        <v>2</v>
      </c>
      <c r="BP22" s="90">
        <f t="shared" si="12"/>
        <v>840</v>
      </c>
      <c r="BQ22" s="90">
        <f t="shared" si="13"/>
        <v>840</v>
      </c>
      <c r="BR22" s="91">
        <f t="shared" si="14"/>
        <v>1680</v>
      </c>
      <c r="BS22" s="35">
        <v>0</v>
      </c>
      <c r="BT22" s="35" t="s">
        <v>589</v>
      </c>
      <c r="BU22" s="49" t="s">
        <v>54</v>
      </c>
      <c r="BV22" s="49" t="s">
        <v>54</v>
      </c>
      <c r="BW22" s="49" t="s">
        <v>54</v>
      </c>
      <c r="BX22" s="49" t="s">
        <v>54</v>
      </c>
      <c r="BY22" s="49" t="s">
        <v>54</v>
      </c>
      <c r="BZ22" s="49" t="s">
        <v>590</v>
      </c>
      <c r="CA22" s="49" t="s">
        <v>582</v>
      </c>
      <c r="CB22" s="49" t="s">
        <v>575</v>
      </c>
      <c r="CC22" s="49" t="s">
        <v>566</v>
      </c>
      <c r="CD22" s="36" t="s">
        <v>551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</row>
    <row r="23" spans="1:102" s="7" customFormat="1" ht="81" customHeight="1" x14ac:dyDescent="0.2">
      <c r="A23" s="48">
        <v>10</v>
      </c>
      <c r="B23" s="4" t="s">
        <v>100</v>
      </c>
      <c r="C23" s="4" t="s">
        <v>100</v>
      </c>
      <c r="D23" s="92" t="s">
        <v>55</v>
      </c>
      <c r="E23" s="49" t="s">
        <v>566</v>
      </c>
      <c r="F23" s="96" t="s">
        <v>715</v>
      </c>
      <c r="G23" s="94" t="s">
        <v>716</v>
      </c>
      <c r="H23" s="33">
        <v>0</v>
      </c>
      <c r="I23" s="4">
        <v>1</v>
      </c>
      <c r="J23" s="4" t="s">
        <v>717</v>
      </c>
      <c r="K23" s="4">
        <v>1</v>
      </c>
      <c r="L23" s="4">
        <v>0</v>
      </c>
      <c r="M23" s="96" t="s">
        <v>570</v>
      </c>
      <c r="N23" s="96" t="s">
        <v>5</v>
      </c>
      <c r="O23" s="48" t="s">
        <v>718</v>
      </c>
      <c r="P23" s="97">
        <v>43219</v>
      </c>
      <c r="Q23" s="97">
        <v>43219</v>
      </c>
      <c r="R23" s="34">
        <v>0</v>
      </c>
      <c r="S23" s="34">
        <v>0</v>
      </c>
      <c r="T23" s="84">
        <v>0</v>
      </c>
      <c r="U23" s="84">
        <v>0</v>
      </c>
      <c r="V23" s="85">
        <v>0</v>
      </c>
      <c r="W23" s="85">
        <v>0</v>
      </c>
      <c r="X23" s="86">
        <v>15</v>
      </c>
      <c r="Y23" s="86">
        <v>15</v>
      </c>
      <c r="Z23" s="87">
        <f t="shared" si="15"/>
        <v>15</v>
      </c>
      <c r="AA23" s="87">
        <f t="shared" si="16"/>
        <v>15</v>
      </c>
      <c r="AB23" s="87">
        <f t="shared" si="17"/>
        <v>30</v>
      </c>
      <c r="AC23" s="34">
        <v>0</v>
      </c>
      <c r="AD23" s="34">
        <v>0</v>
      </c>
      <c r="AE23" s="84">
        <v>0</v>
      </c>
      <c r="AF23" s="84">
        <v>0</v>
      </c>
      <c r="AG23" s="85">
        <v>0</v>
      </c>
      <c r="AH23" s="85">
        <v>0</v>
      </c>
      <c r="AI23" s="86">
        <v>0</v>
      </c>
      <c r="AJ23" s="86">
        <v>0</v>
      </c>
      <c r="AK23" s="87">
        <f t="shared" si="18"/>
        <v>0</v>
      </c>
      <c r="AL23" s="87">
        <f t="shared" si="19"/>
        <v>0</v>
      </c>
      <c r="AM23" s="87">
        <f t="shared" si="20"/>
        <v>0</v>
      </c>
      <c r="AN23" s="34">
        <v>0</v>
      </c>
      <c r="AO23" s="34">
        <v>0</v>
      </c>
      <c r="AP23" s="84">
        <v>0</v>
      </c>
      <c r="AQ23" s="84">
        <v>0</v>
      </c>
      <c r="AR23" s="85">
        <v>0</v>
      </c>
      <c r="AS23" s="85">
        <v>0</v>
      </c>
      <c r="AT23" s="86">
        <v>0</v>
      </c>
      <c r="AU23" s="86">
        <v>0</v>
      </c>
      <c r="AV23" s="87">
        <f t="shared" si="21"/>
        <v>0</v>
      </c>
      <c r="AW23" s="87">
        <f t="shared" si="22"/>
        <v>0</v>
      </c>
      <c r="AX23" s="87">
        <f t="shared" si="23"/>
        <v>0</v>
      </c>
      <c r="AY23" s="34">
        <v>0</v>
      </c>
      <c r="AZ23" s="34">
        <v>0</v>
      </c>
      <c r="BA23" s="84">
        <v>0</v>
      </c>
      <c r="BB23" s="84">
        <v>0</v>
      </c>
      <c r="BC23" s="85">
        <v>0</v>
      </c>
      <c r="BD23" s="85">
        <v>0</v>
      </c>
      <c r="BE23" s="86">
        <v>0</v>
      </c>
      <c r="BF23" s="86">
        <v>0</v>
      </c>
      <c r="BG23" s="87">
        <f t="shared" si="24"/>
        <v>0</v>
      </c>
      <c r="BH23" s="87">
        <f t="shared" si="25"/>
        <v>0</v>
      </c>
      <c r="BI23" s="87">
        <f t="shared" si="26"/>
        <v>0</v>
      </c>
      <c r="BJ23" s="87">
        <f t="shared" si="27"/>
        <v>15</v>
      </c>
      <c r="BK23" s="87">
        <f t="shared" si="28"/>
        <v>15</v>
      </c>
      <c r="BL23" s="88">
        <f t="shared" si="29"/>
        <v>30</v>
      </c>
      <c r="BM23" s="89">
        <v>1</v>
      </c>
      <c r="BN23" s="89">
        <v>1</v>
      </c>
      <c r="BO23" s="89">
        <v>0</v>
      </c>
      <c r="BP23" s="90">
        <f t="shared" si="12"/>
        <v>0</v>
      </c>
      <c r="BQ23" s="90">
        <f t="shared" si="13"/>
        <v>0</v>
      </c>
      <c r="BR23" s="91">
        <f t="shared" si="14"/>
        <v>0</v>
      </c>
      <c r="BS23" s="35">
        <v>45</v>
      </c>
      <c r="BT23" s="49" t="s">
        <v>719</v>
      </c>
      <c r="BU23" s="49" t="s">
        <v>54</v>
      </c>
      <c r="BV23" s="49" t="s">
        <v>54</v>
      </c>
      <c r="BW23" s="49" t="s">
        <v>54</v>
      </c>
      <c r="BX23" s="49" t="s">
        <v>54</v>
      </c>
      <c r="BY23" s="49" t="s">
        <v>54</v>
      </c>
      <c r="BZ23" s="98" t="s">
        <v>720</v>
      </c>
      <c r="CA23" s="49" t="s">
        <v>54</v>
      </c>
      <c r="CB23" s="49" t="s">
        <v>721</v>
      </c>
      <c r="CC23" s="50" t="s">
        <v>54</v>
      </c>
      <c r="CD23" s="36" t="s">
        <v>551</v>
      </c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</row>
    <row r="24" spans="1:102" s="7" customFormat="1" ht="81" customHeight="1" x14ac:dyDescent="0.2">
      <c r="A24" s="48">
        <v>11</v>
      </c>
      <c r="B24" s="4" t="s">
        <v>100</v>
      </c>
      <c r="C24" s="4" t="s">
        <v>100</v>
      </c>
      <c r="D24" s="92" t="s">
        <v>55</v>
      </c>
      <c r="E24" s="49" t="s">
        <v>54</v>
      </c>
      <c r="F24" s="100" t="s">
        <v>801</v>
      </c>
      <c r="G24" s="94" t="s">
        <v>802</v>
      </c>
      <c r="H24" s="33">
        <v>1</v>
      </c>
      <c r="I24" s="4">
        <v>0</v>
      </c>
      <c r="J24" s="4" t="s">
        <v>54</v>
      </c>
      <c r="K24" s="4">
        <v>1</v>
      </c>
      <c r="L24" s="4">
        <v>0</v>
      </c>
      <c r="M24" s="49" t="s">
        <v>123</v>
      </c>
      <c r="N24" s="49" t="s">
        <v>183</v>
      </c>
      <c r="O24" s="94" t="s">
        <v>588</v>
      </c>
      <c r="P24" s="95">
        <v>43227</v>
      </c>
      <c r="Q24" s="95">
        <v>43227</v>
      </c>
      <c r="R24" s="34">
        <v>0</v>
      </c>
      <c r="S24" s="34">
        <v>0</v>
      </c>
      <c r="T24" s="84">
        <v>0</v>
      </c>
      <c r="U24" s="84">
        <v>0</v>
      </c>
      <c r="V24" s="85">
        <v>0</v>
      </c>
      <c r="W24" s="85">
        <v>0</v>
      </c>
      <c r="X24" s="86">
        <v>75</v>
      </c>
      <c r="Y24" s="86">
        <v>75</v>
      </c>
      <c r="Z24" s="87">
        <f t="shared" si="15"/>
        <v>75</v>
      </c>
      <c r="AA24" s="87">
        <f t="shared" si="16"/>
        <v>75</v>
      </c>
      <c r="AB24" s="87">
        <f t="shared" si="17"/>
        <v>150</v>
      </c>
      <c r="AC24" s="34">
        <v>0</v>
      </c>
      <c r="AD24" s="34">
        <v>0</v>
      </c>
      <c r="AE24" s="84">
        <v>0</v>
      </c>
      <c r="AF24" s="84">
        <v>0</v>
      </c>
      <c r="AG24" s="85">
        <v>0</v>
      </c>
      <c r="AH24" s="85">
        <v>0</v>
      </c>
      <c r="AI24" s="86">
        <v>0</v>
      </c>
      <c r="AJ24" s="86">
        <v>0</v>
      </c>
      <c r="AK24" s="87">
        <f t="shared" si="18"/>
        <v>0</v>
      </c>
      <c r="AL24" s="87">
        <f t="shared" si="19"/>
        <v>0</v>
      </c>
      <c r="AM24" s="87">
        <f t="shared" si="20"/>
        <v>0</v>
      </c>
      <c r="AN24" s="34">
        <v>0</v>
      </c>
      <c r="AO24" s="34">
        <v>0</v>
      </c>
      <c r="AP24" s="84">
        <v>0</v>
      </c>
      <c r="AQ24" s="84">
        <v>0</v>
      </c>
      <c r="AR24" s="85">
        <v>0</v>
      </c>
      <c r="AS24" s="85">
        <v>0</v>
      </c>
      <c r="AT24" s="86">
        <v>0</v>
      </c>
      <c r="AU24" s="86">
        <v>0</v>
      </c>
      <c r="AV24" s="87">
        <f t="shared" si="21"/>
        <v>0</v>
      </c>
      <c r="AW24" s="87">
        <f t="shared" si="22"/>
        <v>0</v>
      </c>
      <c r="AX24" s="87">
        <f t="shared" si="23"/>
        <v>0</v>
      </c>
      <c r="AY24" s="34">
        <v>0</v>
      </c>
      <c r="AZ24" s="34">
        <v>0</v>
      </c>
      <c r="BA24" s="84">
        <v>0</v>
      </c>
      <c r="BB24" s="84">
        <v>0</v>
      </c>
      <c r="BC24" s="85">
        <v>0</v>
      </c>
      <c r="BD24" s="85">
        <v>0</v>
      </c>
      <c r="BE24" s="86">
        <v>0</v>
      </c>
      <c r="BF24" s="86">
        <v>0</v>
      </c>
      <c r="BG24" s="87">
        <f t="shared" si="24"/>
        <v>0</v>
      </c>
      <c r="BH24" s="87">
        <f t="shared" si="25"/>
        <v>0</v>
      </c>
      <c r="BI24" s="87">
        <f t="shared" si="26"/>
        <v>0</v>
      </c>
      <c r="BJ24" s="87">
        <f t="shared" si="27"/>
        <v>75</v>
      </c>
      <c r="BK24" s="87">
        <f t="shared" si="28"/>
        <v>75</v>
      </c>
      <c r="BL24" s="112">
        <f t="shared" si="29"/>
        <v>150</v>
      </c>
      <c r="BM24" s="89">
        <v>2</v>
      </c>
      <c r="BN24" s="89">
        <v>2</v>
      </c>
      <c r="BO24" s="89">
        <v>1</v>
      </c>
      <c r="BP24" s="90">
        <f t="shared" si="12"/>
        <v>840</v>
      </c>
      <c r="BQ24" s="90">
        <f>BN24*BO24*(420)</f>
        <v>840</v>
      </c>
      <c r="BR24" s="91">
        <f t="shared" si="14"/>
        <v>1680</v>
      </c>
      <c r="BS24" s="35">
        <v>135</v>
      </c>
      <c r="BT24" s="49" t="s">
        <v>803</v>
      </c>
      <c r="BU24" s="49" t="s">
        <v>54</v>
      </c>
      <c r="BV24" s="49" t="s">
        <v>54</v>
      </c>
      <c r="BW24" s="49" t="s">
        <v>54</v>
      </c>
      <c r="BX24" s="49" t="s">
        <v>54</v>
      </c>
      <c r="BY24" s="49" t="s">
        <v>54</v>
      </c>
      <c r="BZ24" s="98" t="s">
        <v>720</v>
      </c>
      <c r="CA24" s="49" t="s">
        <v>582</v>
      </c>
      <c r="CB24" s="49" t="s">
        <v>804</v>
      </c>
      <c r="CC24" s="50" t="s">
        <v>54</v>
      </c>
      <c r="CD24" s="36" t="s">
        <v>551</v>
      </c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</row>
    <row r="25" spans="1:102" s="7" customFormat="1" ht="81" customHeight="1" x14ac:dyDescent="0.2">
      <c r="A25" s="48">
        <v>12</v>
      </c>
      <c r="B25" s="4" t="s">
        <v>100</v>
      </c>
      <c r="C25" s="4" t="s">
        <v>100</v>
      </c>
      <c r="D25" s="92" t="s">
        <v>55</v>
      </c>
      <c r="E25" s="49" t="s">
        <v>54</v>
      </c>
      <c r="F25" s="96" t="s">
        <v>801</v>
      </c>
      <c r="G25" s="94" t="s">
        <v>802</v>
      </c>
      <c r="H25" s="33">
        <v>1</v>
      </c>
      <c r="I25" s="4">
        <v>0</v>
      </c>
      <c r="J25" s="4" t="s">
        <v>54</v>
      </c>
      <c r="K25" s="4">
        <v>1</v>
      </c>
      <c r="L25" s="4">
        <v>0</v>
      </c>
      <c r="M25" s="48" t="s">
        <v>143</v>
      </c>
      <c r="N25" s="48" t="s">
        <v>267</v>
      </c>
      <c r="O25" s="94" t="s">
        <v>588</v>
      </c>
      <c r="P25" s="97">
        <v>43228</v>
      </c>
      <c r="Q25" s="97">
        <v>43228</v>
      </c>
      <c r="R25" s="34">
        <v>0</v>
      </c>
      <c r="S25" s="34">
        <v>0</v>
      </c>
      <c r="T25" s="84">
        <v>0</v>
      </c>
      <c r="U25" s="84">
        <v>0</v>
      </c>
      <c r="V25" s="85">
        <v>0</v>
      </c>
      <c r="W25" s="85">
        <v>0</v>
      </c>
      <c r="X25" s="86">
        <v>60</v>
      </c>
      <c r="Y25" s="86">
        <v>65</v>
      </c>
      <c r="Z25" s="87">
        <f t="shared" si="15"/>
        <v>60</v>
      </c>
      <c r="AA25" s="87">
        <f t="shared" si="16"/>
        <v>65</v>
      </c>
      <c r="AB25" s="87">
        <f t="shared" si="17"/>
        <v>125</v>
      </c>
      <c r="AC25" s="34">
        <v>0</v>
      </c>
      <c r="AD25" s="34">
        <v>0</v>
      </c>
      <c r="AE25" s="84">
        <v>0</v>
      </c>
      <c r="AF25" s="84">
        <v>0</v>
      </c>
      <c r="AG25" s="85">
        <v>0</v>
      </c>
      <c r="AH25" s="85">
        <v>0</v>
      </c>
      <c r="AI25" s="86">
        <v>0</v>
      </c>
      <c r="AJ25" s="86">
        <v>0</v>
      </c>
      <c r="AK25" s="87">
        <f t="shared" si="18"/>
        <v>0</v>
      </c>
      <c r="AL25" s="87">
        <f t="shared" si="19"/>
        <v>0</v>
      </c>
      <c r="AM25" s="87">
        <f t="shared" si="20"/>
        <v>0</v>
      </c>
      <c r="AN25" s="34">
        <v>0</v>
      </c>
      <c r="AO25" s="34">
        <v>0</v>
      </c>
      <c r="AP25" s="84">
        <v>0</v>
      </c>
      <c r="AQ25" s="84">
        <v>0</v>
      </c>
      <c r="AR25" s="85">
        <v>0</v>
      </c>
      <c r="AS25" s="85">
        <v>0</v>
      </c>
      <c r="AT25" s="86">
        <v>0</v>
      </c>
      <c r="AU25" s="86">
        <v>0</v>
      </c>
      <c r="AV25" s="87">
        <f t="shared" si="21"/>
        <v>0</v>
      </c>
      <c r="AW25" s="87">
        <f t="shared" si="22"/>
        <v>0</v>
      </c>
      <c r="AX25" s="87">
        <f t="shared" si="23"/>
        <v>0</v>
      </c>
      <c r="AY25" s="34">
        <v>0</v>
      </c>
      <c r="AZ25" s="34">
        <v>0</v>
      </c>
      <c r="BA25" s="84">
        <v>0</v>
      </c>
      <c r="BB25" s="84">
        <v>0</v>
      </c>
      <c r="BC25" s="85">
        <v>0</v>
      </c>
      <c r="BD25" s="85">
        <v>0</v>
      </c>
      <c r="BE25" s="86">
        <v>0</v>
      </c>
      <c r="BF25" s="86">
        <v>0</v>
      </c>
      <c r="BG25" s="87">
        <f t="shared" si="24"/>
        <v>0</v>
      </c>
      <c r="BH25" s="87">
        <f t="shared" si="25"/>
        <v>0</v>
      </c>
      <c r="BI25" s="87">
        <f t="shared" si="26"/>
        <v>0</v>
      </c>
      <c r="BJ25" s="87">
        <f t="shared" si="27"/>
        <v>60</v>
      </c>
      <c r="BK25" s="87">
        <f t="shared" si="28"/>
        <v>65</v>
      </c>
      <c r="BL25" s="112">
        <f t="shared" si="29"/>
        <v>125</v>
      </c>
      <c r="BM25" s="89">
        <v>2</v>
      </c>
      <c r="BN25" s="89">
        <v>2</v>
      </c>
      <c r="BO25" s="89">
        <v>1</v>
      </c>
      <c r="BP25" s="90">
        <f t="shared" si="12"/>
        <v>840</v>
      </c>
      <c r="BQ25" s="90">
        <f t="shared" ref="BQ25:BQ31" si="30">BN25*BO25*(420)</f>
        <v>840</v>
      </c>
      <c r="BR25" s="91">
        <f t="shared" si="14"/>
        <v>1680</v>
      </c>
      <c r="BS25" s="35">
        <v>45</v>
      </c>
      <c r="BT25" s="49" t="s">
        <v>803</v>
      </c>
      <c r="BU25" s="49" t="s">
        <v>54</v>
      </c>
      <c r="BV25" s="49" t="s">
        <v>54</v>
      </c>
      <c r="BW25" s="49" t="s">
        <v>54</v>
      </c>
      <c r="BX25" s="49" t="s">
        <v>54</v>
      </c>
      <c r="BY25" s="49" t="s">
        <v>54</v>
      </c>
      <c r="BZ25" s="98" t="s">
        <v>720</v>
      </c>
      <c r="CA25" s="49" t="s">
        <v>582</v>
      </c>
      <c r="CB25" s="49" t="s">
        <v>805</v>
      </c>
      <c r="CC25" s="50" t="s">
        <v>54</v>
      </c>
      <c r="CD25" s="36" t="s">
        <v>551</v>
      </c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</row>
    <row r="26" spans="1:102" s="7" customFormat="1" ht="81" customHeight="1" x14ac:dyDescent="0.2">
      <c r="A26" s="48">
        <v>13</v>
      </c>
      <c r="B26" s="4" t="s">
        <v>100</v>
      </c>
      <c r="C26" s="4" t="s">
        <v>100</v>
      </c>
      <c r="D26" s="92" t="s">
        <v>55</v>
      </c>
      <c r="E26" s="49" t="s">
        <v>54</v>
      </c>
      <c r="F26" s="96" t="s">
        <v>801</v>
      </c>
      <c r="G26" s="94" t="s">
        <v>802</v>
      </c>
      <c r="H26" s="33">
        <v>1</v>
      </c>
      <c r="I26" s="4">
        <v>0</v>
      </c>
      <c r="J26" s="4" t="s">
        <v>54</v>
      </c>
      <c r="K26" s="4">
        <v>1</v>
      </c>
      <c r="L26" s="4">
        <v>0</v>
      </c>
      <c r="M26" s="48" t="s">
        <v>132</v>
      </c>
      <c r="N26" s="48" t="s">
        <v>290</v>
      </c>
      <c r="O26" s="94" t="s">
        <v>588</v>
      </c>
      <c r="P26" s="97">
        <v>43229</v>
      </c>
      <c r="Q26" s="97">
        <v>43229</v>
      </c>
      <c r="R26" s="34">
        <v>0</v>
      </c>
      <c r="S26" s="34">
        <v>0</v>
      </c>
      <c r="T26" s="84">
        <v>0</v>
      </c>
      <c r="U26" s="84">
        <v>0</v>
      </c>
      <c r="V26" s="85">
        <v>0</v>
      </c>
      <c r="W26" s="85">
        <v>0</v>
      </c>
      <c r="X26" s="86">
        <v>75</v>
      </c>
      <c r="Y26" s="86">
        <v>75</v>
      </c>
      <c r="Z26" s="87">
        <f t="shared" si="15"/>
        <v>75</v>
      </c>
      <c r="AA26" s="87">
        <f t="shared" si="16"/>
        <v>75</v>
      </c>
      <c r="AB26" s="87">
        <f t="shared" si="17"/>
        <v>150</v>
      </c>
      <c r="AC26" s="34">
        <v>0</v>
      </c>
      <c r="AD26" s="34">
        <v>0</v>
      </c>
      <c r="AE26" s="84">
        <v>0</v>
      </c>
      <c r="AF26" s="84">
        <v>0</v>
      </c>
      <c r="AG26" s="85">
        <v>0</v>
      </c>
      <c r="AH26" s="85">
        <v>0</v>
      </c>
      <c r="AI26" s="86">
        <v>0</v>
      </c>
      <c r="AJ26" s="86">
        <v>0</v>
      </c>
      <c r="AK26" s="87">
        <f t="shared" si="18"/>
        <v>0</v>
      </c>
      <c r="AL26" s="87">
        <f t="shared" si="19"/>
        <v>0</v>
      </c>
      <c r="AM26" s="87">
        <f t="shared" si="20"/>
        <v>0</v>
      </c>
      <c r="AN26" s="34">
        <v>0</v>
      </c>
      <c r="AO26" s="34">
        <v>0</v>
      </c>
      <c r="AP26" s="84">
        <v>0</v>
      </c>
      <c r="AQ26" s="84">
        <v>0</v>
      </c>
      <c r="AR26" s="85">
        <v>0</v>
      </c>
      <c r="AS26" s="85">
        <v>0</v>
      </c>
      <c r="AT26" s="86">
        <v>0</v>
      </c>
      <c r="AU26" s="86">
        <v>0</v>
      </c>
      <c r="AV26" s="87">
        <f t="shared" si="21"/>
        <v>0</v>
      </c>
      <c r="AW26" s="87">
        <f t="shared" si="22"/>
        <v>0</v>
      </c>
      <c r="AX26" s="87">
        <f t="shared" si="23"/>
        <v>0</v>
      </c>
      <c r="AY26" s="34">
        <v>0</v>
      </c>
      <c r="AZ26" s="34">
        <v>0</v>
      </c>
      <c r="BA26" s="84">
        <v>0</v>
      </c>
      <c r="BB26" s="84">
        <v>0</v>
      </c>
      <c r="BC26" s="85">
        <v>0</v>
      </c>
      <c r="BD26" s="85">
        <v>0</v>
      </c>
      <c r="BE26" s="86">
        <v>0</v>
      </c>
      <c r="BF26" s="86">
        <v>0</v>
      </c>
      <c r="BG26" s="87">
        <f t="shared" si="24"/>
        <v>0</v>
      </c>
      <c r="BH26" s="87">
        <f t="shared" si="25"/>
        <v>0</v>
      </c>
      <c r="BI26" s="87">
        <f t="shared" si="26"/>
        <v>0</v>
      </c>
      <c r="BJ26" s="87">
        <f t="shared" si="27"/>
        <v>75</v>
      </c>
      <c r="BK26" s="87">
        <f t="shared" si="28"/>
        <v>75</v>
      </c>
      <c r="BL26" s="112">
        <f t="shared" si="29"/>
        <v>150</v>
      </c>
      <c r="BM26" s="89">
        <v>2</v>
      </c>
      <c r="BN26" s="89">
        <v>2</v>
      </c>
      <c r="BO26" s="89">
        <v>1</v>
      </c>
      <c r="BP26" s="90">
        <f t="shared" si="12"/>
        <v>840</v>
      </c>
      <c r="BQ26" s="90">
        <f t="shared" si="30"/>
        <v>840</v>
      </c>
      <c r="BR26" s="91">
        <f t="shared" si="14"/>
        <v>1680</v>
      </c>
      <c r="BS26" s="35">
        <v>0</v>
      </c>
      <c r="BT26" s="35" t="s">
        <v>803</v>
      </c>
      <c r="BU26" s="49" t="s">
        <v>54</v>
      </c>
      <c r="BV26" s="49" t="s">
        <v>54</v>
      </c>
      <c r="BW26" s="49" t="s">
        <v>54</v>
      </c>
      <c r="BX26" s="49" t="s">
        <v>54</v>
      </c>
      <c r="BY26" s="49" t="s">
        <v>54</v>
      </c>
      <c r="BZ26" s="98" t="s">
        <v>720</v>
      </c>
      <c r="CA26" s="49" t="s">
        <v>582</v>
      </c>
      <c r="CB26" s="49" t="s">
        <v>805</v>
      </c>
      <c r="CC26" s="50" t="s">
        <v>54</v>
      </c>
      <c r="CD26" s="36" t="s">
        <v>551</v>
      </c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</row>
    <row r="27" spans="1:102" s="7" customFormat="1" ht="81" customHeight="1" x14ac:dyDescent="0.2">
      <c r="A27" s="48">
        <v>14</v>
      </c>
      <c r="B27" s="4" t="s">
        <v>100</v>
      </c>
      <c r="C27" s="4" t="s">
        <v>100</v>
      </c>
      <c r="D27" s="92" t="s">
        <v>55</v>
      </c>
      <c r="E27" s="49" t="s">
        <v>54</v>
      </c>
      <c r="F27" s="96" t="s">
        <v>801</v>
      </c>
      <c r="G27" s="94" t="s">
        <v>802</v>
      </c>
      <c r="H27" s="33">
        <v>1</v>
      </c>
      <c r="I27" s="4">
        <v>0</v>
      </c>
      <c r="J27" s="4" t="s">
        <v>54</v>
      </c>
      <c r="K27" s="4">
        <v>1</v>
      </c>
      <c r="L27" s="4">
        <v>0</v>
      </c>
      <c r="M27" s="48" t="s">
        <v>132</v>
      </c>
      <c r="N27" s="48" t="s">
        <v>286</v>
      </c>
      <c r="O27" s="94" t="s">
        <v>588</v>
      </c>
      <c r="P27" s="97">
        <v>43230</v>
      </c>
      <c r="Q27" s="97">
        <v>43230</v>
      </c>
      <c r="R27" s="34">
        <v>0</v>
      </c>
      <c r="S27" s="34">
        <v>0</v>
      </c>
      <c r="T27" s="84">
        <v>0</v>
      </c>
      <c r="U27" s="84">
        <v>0</v>
      </c>
      <c r="V27" s="85">
        <v>0</v>
      </c>
      <c r="W27" s="85">
        <v>0</v>
      </c>
      <c r="X27" s="86">
        <v>75</v>
      </c>
      <c r="Y27" s="86">
        <v>100</v>
      </c>
      <c r="Z27" s="87">
        <f t="shared" si="15"/>
        <v>75</v>
      </c>
      <c r="AA27" s="87">
        <f t="shared" si="16"/>
        <v>100</v>
      </c>
      <c r="AB27" s="87">
        <f t="shared" si="17"/>
        <v>175</v>
      </c>
      <c r="AC27" s="34">
        <v>0</v>
      </c>
      <c r="AD27" s="34">
        <v>0</v>
      </c>
      <c r="AE27" s="84">
        <v>0</v>
      </c>
      <c r="AF27" s="84">
        <v>0</v>
      </c>
      <c r="AG27" s="85">
        <v>0</v>
      </c>
      <c r="AH27" s="85">
        <v>0</v>
      </c>
      <c r="AI27" s="86">
        <v>0</v>
      </c>
      <c r="AJ27" s="86">
        <v>0</v>
      </c>
      <c r="AK27" s="87">
        <f t="shared" si="18"/>
        <v>0</v>
      </c>
      <c r="AL27" s="87">
        <f t="shared" si="19"/>
        <v>0</v>
      </c>
      <c r="AM27" s="87">
        <f t="shared" si="20"/>
        <v>0</v>
      </c>
      <c r="AN27" s="34">
        <v>0</v>
      </c>
      <c r="AO27" s="34">
        <v>0</v>
      </c>
      <c r="AP27" s="84">
        <v>0</v>
      </c>
      <c r="AQ27" s="84">
        <v>0</v>
      </c>
      <c r="AR27" s="85">
        <v>0</v>
      </c>
      <c r="AS27" s="85">
        <v>0</v>
      </c>
      <c r="AT27" s="86">
        <v>0</v>
      </c>
      <c r="AU27" s="86">
        <v>0</v>
      </c>
      <c r="AV27" s="87">
        <f t="shared" si="21"/>
        <v>0</v>
      </c>
      <c r="AW27" s="87">
        <f t="shared" si="22"/>
        <v>0</v>
      </c>
      <c r="AX27" s="87">
        <f t="shared" si="23"/>
        <v>0</v>
      </c>
      <c r="AY27" s="34">
        <v>0</v>
      </c>
      <c r="AZ27" s="34">
        <v>0</v>
      </c>
      <c r="BA27" s="84">
        <v>0</v>
      </c>
      <c r="BB27" s="84">
        <v>0</v>
      </c>
      <c r="BC27" s="85">
        <v>0</v>
      </c>
      <c r="BD27" s="85">
        <v>0</v>
      </c>
      <c r="BE27" s="86">
        <v>0</v>
      </c>
      <c r="BF27" s="86">
        <v>0</v>
      </c>
      <c r="BG27" s="87">
        <f t="shared" si="24"/>
        <v>0</v>
      </c>
      <c r="BH27" s="87">
        <f t="shared" si="25"/>
        <v>0</v>
      </c>
      <c r="BI27" s="87">
        <f t="shared" si="26"/>
        <v>0</v>
      </c>
      <c r="BJ27" s="87">
        <f t="shared" si="27"/>
        <v>75</v>
      </c>
      <c r="BK27" s="87">
        <f t="shared" si="28"/>
        <v>100</v>
      </c>
      <c r="BL27" s="112">
        <f t="shared" si="29"/>
        <v>175</v>
      </c>
      <c r="BM27" s="89">
        <v>2</v>
      </c>
      <c r="BN27" s="89">
        <v>2</v>
      </c>
      <c r="BO27" s="89">
        <v>1</v>
      </c>
      <c r="BP27" s="90">
        <f t="shared" si="12"/>
        <v>840</v>
      </c>
      <c r="BQ27" s="90">
        <f t="shared" si="30"/>
        <v>840</v>
      </c>
      <c r="BR27" s="91">
        <f t="shared" si="14"/>
        <v>1680</v>
      </c>
      <c r="BS27" s="35">
        <v>0</v>
      </c>
      <c r="BT27" s="35" t="s">
        <v>803</v>
      </c>
      <c r="BU27" s="49" t="s">
        <v>54</v>
      </c>
      <c r="BV27" s="49" t="s">
        <v>54</v>
      </c>
      <c r="BW27" s="49" t="s">
        <v>54</v>
      </c>
      <c r="BX27" s="49" t="s">
        <v>54</v>
      </c>
      <c r="BY27" s="49" t="s">
        <v>54</v>
      </c>
      <c r="BZ27" s="98" t="s">
        <v>720</v>
      </c>
      <c r="CA27" s="49" t="s">
        <v>582</v>
      </c>
      <c r="CB27" s="49" t="s">
        <v>805</v>
      </c>
      <c r="CC27" s="50" t="s">
        <v>54</v>
      </c>
      <c r="CD27" s="36" t="s">
        <v>551</v>
      </c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</row>
    <row r="28" spans="1:102" s="7" customFormat="1" ht="81" customHeight="1" x14ac:dyDescent="0.2">
      <c r="A28" s="48">
        <v>15</v>
      </c>
      <c r="B28" s="4" t="s">
        <v>100</v>
      </c>
      <c r="C28" s="4" t="s">
        <v>105</v>
      </c>
      <c r="D28" s="92" t="s">
        <v>55</v>
      </c>
      <c r="E28" s="4" t="s">
        <v>54</v>
      </c>
      <c r="F28" s="105" t="s">
        <v>888</v>
      </c>
      <c r="G28" s="49" t="s">
        <v>568</v>
      </c>
      <c r="H28" s="33">
        <v>0</v>
      </c>
      <c r="I28" s="4">
        <v>1</v>
      </c>
      <c r="J28" s="4" t="s">
        <v>889</v>
      </c>
      <c r="K28" s="4">
        <v>1</v>
      </c>
      <c r="L28" s="4">
        <v>0</v>
      </c>
      <c r="M28" s="48" t="s">
        <v>129</v>
      </c>
      <c r="N28" s="48" t="s">
        <v>539</v>
      </c>
      <c r="O28" s="48" t="s">
        <v>671</v>
      </c>
      <c r="P28" s="32">
        <v>43231</v>
      </c>
      <c r="Q28" s="32">
        <v>43231</v>
      </c>
      <c r="R28" s="34">
        <v>25</v>
      </c>
      <c r="S28" s="34">
        <v>25</v>
      </c>
      <c r="T28" s="84">
        <v>0</v>
      </c>
      <c r="U28" s="84">
        <v>0</v>
      </c>
      <c r="V28" s="85">
        <v>0</v>
      </c>
      <c r="W28" s="85">
        <v>0</v>
      </c>
      <c r="X28" s="86">
        <v>100</v>
      </c>
      <c r="Y28" s="86">
        <v>100</v>
      </c>
      <c r="Z28" s="87">
        <f t="shared" si="15"/>
        <v>125</v>
      </c>
      <c r="AA28" s="87">
        <f t="shared" si="16"/>
        <v>125</v>
      </c>
      <c r="AB28" s="87">
        <f t="shared" si="17"/>
        <v>250</v>
      </c>
      <c r="AC28" s="34">
        <v>0</v>
      </c>
      <c r="AD28" s="34">
        <v>0</v>
      </c>
      <c r="AE28" s="84">
        <v>0</v>
      </c>
      <c r="AF28" s="84">
        <v>0</v>
      </c>
      <c r="AG28" s="85">
        <v>0</v>
      </c>
      <c r="AH28" s="85">
        <v>0</v>
      </c>
      <c r="AI28" s="86">
        <v>0</v>
      </c>
      <c r="AJ28" s="86">
        <v>0</v>
      </c>
      <c r="AK28" s="87">
        <f t="shared" si="18"/>
        <v>0</v>
      </c>
      <c r="AL28" s="87">
        <f t="shared" si="19"/>
        <v>0</v>
      </c>
      <c r="AM28" s="87">
        <f t="shared" si="20"/>
        <v>0</v>
      </c>
      <c r="AN28" s="34">
        <v>0</v>
      </c>
      <c r="AO28" s="34">
        <v>0</v>
      </c>
      <c r="AP28" s="84">
        <v>0</v>
      </c>
      <c r="AQ28" s="84">
        <v>0</v>
      </c>
      <c r="AR28" s="85">
        <v>0</v>
      </c>
      <c r="AS28" s="85">
        <v>0</v>
      </c>
      <c r="AT28" s="86">
        <v>0</v>
      </c>
      <c r="AU28" s="86">
        <v>0</v>
      </c>
      <c r="AV28" s="87">
        <f t="shared" si="21"/>
        <v>0</v>
      </c>
      <c r="AW28" s="87">
        <f t="shared" si="22"/>
        <v>0</v>
      </c>
      <c r="AX28" s="87">
        <f t="shared" si="23"/>
        <v>0</v>
      </c>
      <c r="AY28" s="34">
        <v>0</v>
      </c>
      <c r="AZ28" s="34">
        <v>0</v>
      </c>
      <c r="BA28" s="84">
        <v>0</v>
      </c>
      <c r="BB28" s="84">
        <v>0</v>
      </c>
      <c r="BC28" s="85">
        <v>0</v>
      </c>
      <c r="BD28" s="85">
        <v>0</v>
      </c>
      <c r="BE28" s="86">
        <v>0</v>
      </c>
      <c r="BF28" s="86">
        <v>0</v>
      </c>
      <c r="BG28" s="87">
        <f t="shared" si="24"/>
        <v>0</v>
      </c>
      <c r="BH28" s="87">
        <f t="shared" si="25"/>
        <v>0</v>
      </c>
      <c r="BI28" s="87">
        <f t="shared" si="26"/>
        <v>0</v>
      </c>
      <c r="BJ28" s="87">
        <f t="shared" si="27"/>
        <v>125</v>
      </c>
      <c r="BK28" s="87">
        <f t="shared" si="28"/>
        <v>125</v>
      </c>
      <c r="BL28" s="88">
        <f t="shared" si="29"/>
        <v>250</v>
      </c>
      <c r="BM28" s="89">
        <v>1</v>
      </c>
      <c r="BN28" s="89">
        <v>3</v>
      </c>
      <c r="BO28" s="89">
        <v>5</v>
      </c>
      <c r="BP28" s="90">
        <f t="shared" si="12"/>
        <v>2100</v>
      </c>
      <c r="BQ28" s="90">
        <f t="shared" si="30"/>
        <v>6300</v>
      </c>
      <c r="BR28" s="91">
        <f t="shared" si="14"/>
        <v>8400</v>
      </c>
      <c r="BS28" s="35">
        <v>180</v>
      </c>
      <c r="BT28" s="49" t="s">
        <v>890</v>
      </c>
      <c r="BU28" s="49" t="s">
        <v>54</v>
      </c>
      <c r="BV28" s="49" t="s">
        <v>54</v>
      </c>
      <c r="BW28" s="49" t="s">
        <v>54</v>
      </c>
      <c r="BX28" s="49" t="s">
        <v>54</v>
      </c>
      <c r="BY28" s="49" t="s">
        <v>54</v>
      </c>
      <c r="BZ28" s="98" t="s">
        <v>714</v>
      </c>
      <c r="CA28" s="49" t="s">
        <v>582</v>
      </c>
      <c r="CB28" s="49" t="s">
        <v>891</v>
      </c>
      <c r="CC28" s="36" t="s">
        <v>54</v>
      </c>
      <c r="CD28" s="36" t="s">
        <v>551</v>
      </c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</row>
    <row r="29" spans="1:102" s="7" customFormat="1" ht="81" customHeight="1" x14ac:dyDescent="0.2">
      <c r="A29" s="48">
        <v>17</v>
      </c>
      <c r="B29" s="4" t="s">
        <v>100</v>
      </c>
      <c r="C29" s="4" t="s">
        <v>105</v>
      </c>
      <c r="D29" s="92" t="s">
        <v>55</v>
      </c>
      <c r="E29" s="49" t="s">
        <v>54</v>
      </c>
      <c r="F29" s="105" t="s">
        <v>937</v>
      </c>
      <c r="G29" s="49" t="s">
        <v>938</v>
      </c>
      <c r="H29" s="33">
        <v>0</v>
      </c>
      <c r="I29" s="4">
        <v>1</v>
      </c>
      <c r="J29" s="4" t="s">
        <v>939</v>
      </c>
      <c r="K29" s="4">
        <v>1</v>
      </c>
      <c r="L29" s="4">
        <v>0</v>
      </c>
      <c r="M29" s="48" t="s">
        <v>140</v>
      </c>
      <c r="N29" s="48" t="s">
        <v>140</v>
      </c>
      <c r="O29" s="48" t="s">
        <v>671</v>
      </c>
      <c r="P29" s="32">
        <v>43240</v>
      </c>
      <c r="Q29" s="32">
        <v>43240</v>
      </c>
      <c r="R29" s="34">
        <v>75</v>
      </c>
      <c r="S29" s="34">
        <v>100</v>
      </c>
      <c r="T29" s="84">
        <v>0</v>
      </c>
      <c r="U29" s="84">
        <v>0</v>
      </c>
      <c r="V29" s="85">
        <v>0</v>
      </c>
      <c r="W29" s="85">
        <v>0</v>
      </c>
      <c r="X29" s="86">
        <v>0</v>
      </c>
      <c r="Y29" s="86">
        <v>0</v>
      </c>
      <c r="Z29" s="87">
        <f t="shared" si="15"/>
        <v>75</v>
      </c>
      <c r="AA29" s="87">
        <f t="shared" si="16"/>
        <v>100</v>
      </c>
      <c r="AB29" s="87">
        <f t="shared" si="17"/>
        <v>175</v>
      </c>
      <c r="AC29" s="34">
        <v>0</v>
      </c>
      <c r="AD29" s="34">
        <v>0</v>
      </c>
      <c r="AE29" s="84">
        <v>0</v>
      </c>
      <c r="AF29" s="84">
        <v>0</v>
      </c>
      <c r="AG29" s="85">
        <v>0</v>
      </c>
      <c r="AH29" s="85">
        <v>0</v>
      </c>
      <c r="AI29" s="86">
        <v>0</v>
      </c>
      <c r="AJ29" s="86">
        <v>0</v>
      </c>
      <c r="AK29" s="87">
        <f t="shared" si="18"/>
        <v>0</v>
      </c>
      <c r="AL29" s="87">
        <f t="shared" si="19"/>
        <v>0</v>
      </c>
      <c r="AM29" s="87">
        <f t="shared" si="20"/>
        <v>0</v>
      </c>
      <c r="AN29" s="34">
        <v>0</v>
      </c>
      <c r="AO29" s="34">
        <v>0</v>
      </c>
      <c r="AP29" s="84">
        <v>0</v>
      </c>
      <c r="AQ29" s="84">
        <v>0</v>
      </c>
      <c r="AR29" s="85">
        <v>0</v>
      </c>
      <c r="AS29" s="85">
        <v>0</v>
      </c>
      <c r="AT29" s="86">
        <v>0</v>
      </c>
      <c r="AU29" s="86">
        <v>0</v>
      </c>
      <c r="AV29" s="87">
        <f t="shared" si="21"/>
        <v>0</v>
      </c>
      <c r="AW29" s="87">
        <f t="shared" si="22"/>
        <v>0</v>
      </c>
      <c r="AX29" s="87">
        <f t="shared" si="23"/>
        <v>0</v>
      </c>
      <c r="AY29" s="34">
        <v>0</v>
      </c>
      <c r="AZ29" s="34">
        <v>0</v>
      </c>
      <c r="BA29" s="84">
        <v>0</v>
      </c>
      <c r="BB29" s="84">
        <v>0</v>
      </c>
      <c r="BC29" s="85">
        <v>0</v>
      </c>
      <c r="BD29" s="85">
        <v>0</v>
      </c>
      <c r="BE29" s="86">
        <v>0</v>
      </c>
      <c r="BF29" s="86">
        <v>0</v>
      </c>
      <c r="BG29" s="87">
        <f t="shared" si="24"/>
        <v>0</v>
      </c>
      <c r="BH29" s="87">
        <f t="shared" si="25"/>
        <v>0</v>
      </c>
      <c r="BI29" s="87">
        <f t="shared" si="26"/>
        <v>0</v>
      </c>
      <c r="BJ29" s="87">
        <f t="shared" si="27"/>
        <v>75</v>
      </c>
      <c r="BK29" s="87">
        <f t="shared" si="28"/>
        <v>100</v>
      </c>
      <c r="BL29" s="88">
        <f t="shared" si="29"/>
        <v>175</v>
      </c>
      <c r="BM29" s="89">
        <v>2</v>
      </c>
      <c r="BN29" s="89">
        <v>2</v>
      </c>
      <c r="BO29" s="89">
        <v>2</v>
      </c>
      <c r="BP29" s="90">
        <f t="shared" si="12"/>
        <v>1680</v>
      </c>
      <c r="BQ29" s="90">
        <f t="shared" si="30"/>
        <v>1680</v>
      </c>
      <c r="BR29" s="91">
        <f t="shared" si="14"/>
        <v>3360</v>
      </c>
      <c r="BS29" s="35">
        <v>90</v>
      </c>
      <c r="BT29" s="49" t="s">
        <v>940</v>
      </c>
      <c r="BU29" s="49" t="s">
        <v>54</v>
      </c>
      <c r="BV29" s="49" t="s">
        <v>54</v>
      </c>
      <c r="BW29" s="49" t="s">
        <v>54</v>
      </c>
      <c r="BX29" s="49" t="s">
        <v>54</v>
      </c>
      <c r="BY29" s="49" t="s">
        <v>54</v>
      </c>
      <c r="BZ29" s="49" t="s">
        <v>941</v>
      </c>
      <c r="CA29" s="49" t="s">
        <v>942</v>
      </c>
      <c r="CB29" s="49" t="s">
        <v>943</v>
      </c>
      <c r="CC29" s="50" t="s">
        <v>54</v>
      </c>
      <c r="CD29" s="36" t="s">
        <v>551</v>
      </c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</row>
    <row r="30" spans="1:102" s="7" customFormat="1" ht="81" customHeight="1" x14ac:dyDescent="0.2">
      <c r="A30" s="48">
        <v>18</v>
      </c>
      <c r="B30" s="4" t="s">
        <v>100</v>
      </c>
      <c r="C30" s="4" t="s">
        <v>105</v>
      </c>
      <c r="D30" s="92" t="s">
        <v>55</v>
      </c>
      <c r="E30" s="49" t="s">
        <v>54</v>
      </c>
      <c r="F30" s="105" t="s">
        <v>944</v>
      </c>
      <c r="G30" s="49" t="s">
        <v>568</v>
      </c>
      <c r="H30" s="33">
        <v>0</v>
      </c>
      <c r="I30" s="4">
        <v>1</v>
      </c>
      <c r="J30" s="4" t="s">
        <v>945</v>
      </c>
      <c r="K30" s="4">
        <v>1</v>
      </c>
      <c r="L30" s="4">
        <v>0</v>
      </c>
      <c r="M30" s="48" t="s">
        <v>5</v>
      </c>
      <c r="N30" s="48" t="s">
        <v>5</v>
      </c>
      <c r="O30" s="48" t="s">
        <v>946</v>
      </c>
      <c r="P30" s="32">
        <v>43240</v>
      </c>
      <c r="Q30" s="32">
        <v>43240</v>
      </c>
      <c r="R30" s="34">
        <v>0</v>
      </c>
      <c r="S30" s="34">
        <v>0</v>
      </c>
      <c r="T30" s="84">
        <v>0</v>
      </c>
      <c r="U30" s="84">
        <v>0</v>
      </c>
      <c r="V30" s="85">
        <v>0</v>
      </c>
      <c r="W30" s="85">
        <v>0</v>
      </c>
      <c r="X30" s="86">
        <v>50</v>
      </c>
      <c r="Y30" s="86">
        <v>75</v>
      </c>
      <c r="Z30" s="87">
        <f t="shared" si="15"/>
        <v>50</v>
      </c>
      <c r="AA30" s="87">
        <f t="shared" si="16"/>
        <v>75</v>
      </c>
      <c r="AB30" s="87">
        <f t="shared" si="17"/>
        <v>125</v>
      </c>
      <c r="AC30" s="34">
        <v>0</v>
      </c>
      <c r="AD30" s="34">
        <v>0</v>
      </c>
      <c r="AE30" s="84">
        <v>0</v>
      </c>
      <c r="AF30" s="84">
        <v>0</v>
      </c>
      <c r="AG30" s="85">
        <v>0</v>
      </c>
      <c r="AH30" s="85">
        <v>0</v>
      </c>
      <c r="AI30" s="86">
        <v>0</v>
      </c>
      <c r="AJ30" s="86">
        <v>0</v>
      </c>
      <c r="AK30" s="87">
        <f t="shared" si="18"/>
        <v>0</v>
      </c>
      <c r="AL30" s="87">
        <f t="shared" si="19"/>
        <v>0</v>
      </c>
      <c r="AM30" s="87">
        <f t="shared" si="20"/>
        <v>0</v>
      </c>
      <c r="AN30" s="34">
        <v>0</v>
      </c>
      <c r="AO30" s="34">
        <v>0</v>
      </c>
      <c r="AP30" s="84">
        <v>0</v>
      </c>
      <c r="AQ30" s="84">
        <v>0</v>
      </c>
      <c r="AR30" s="85">
        <v>0</v>
      </c>
      <c r="AS30" s="85">
        <v>0</v>
      </c>
      <c r="AT30" s="86">
        <v>0</v>
      </c>
      <c r="AU30" s="86">
        <v>0</v>
      </c>
      <c r="AV30" s="87">
        <f t="shared" si="21"/>
        <v>0</v>
      </c>
      <c r="AW30" s="87">
        <f t="shared" si="22"/>
        <v>0</v>
      </c>
      <c r="AX30" s="87">
        <f t="shared" si="23"/>
        <v>0</v>
      </c>
      <c r="AY30" s="34">
        <v>0</v>
      </c>
      <c r="AZ30" s="34">
        <v>0</v>
      </c>
      <c r="BA30" s="84">
        <v>0</v>
      </c>
      <c r="BB30" s="84">
        <v>0</v>
      </c>
      <c r="BC30" s="85">
        <v>0</v>
      </c>
      <c r="BD30" s="85">
        <v>0</v>
      </c>
      <c r="BE30" s="86">
        <v>0</v>
      </c>
      <c r="BF30" s="86">
        <v>0</v>
      </c>
      <c r="BG30" s="87">
        <f t="shared" si="24"/>
        <v>0</v>
      </c>
      <c r="BH30" s="87">
        <f t="shared" si="25"/>
        <v>0</v>
      </c>
      <c r="BI30" s="87">
        <f t="shared" si="26"/>
        <v>0</v>
      </c>
      <c r="BJ30" s="87">
        <f t="shared" si="27"/>
        <v>50</v>
      </c>
      <c r="BK30" s="87">
        <f t="shared" si="28"/>
        <v>75</v>
      </c>
      <c r="BL30" s="88">
        <f t="shared" si="29"/>
        <v>125</v>
      </c>
      <c r="BM30" s="89">
        <v>0</v>
      </c>
      <c r="BN30" s="89">
        <v>0</v>
      </c>
      <c r="BO30" s="89">
        <v>0</v>
      </c>
      <c r="BP30" s="90">
        <f t="shared" si="12"/>
        <v>0</v>
      </c>
      <c r="BQ30" s="90">
        <f t="shared" si="30"/>
        <v>0</v>
      </c>
      <c r="BR30" s="91">
        <f t="shared" si="14"/>
        <v>0</v>
      </c>
      <c r="BS30" s="35">
        <v>45</v>
      </c>
      <c r="BT30" s="49" t="s">
        <v>947</v>
      </c>
      <c r="BU30" s="49" t="s">
        <v>54</v>
      </c>
      <c r="BV30" s="49" t="s">
        <v>54</v>
      </c>
      <c r="BW30" s="49" t="s">
        <v>54</v>
      </c>
      <c r="BX30" s="49" t="s">
        <v>54</v>
      </c>
      <c r="BY30" s="49" t="s">
        <v>54</v>
      </c>
      <c r="BZ30" s="49" t="s">
        <v>585</v>
      </c>
      <c r="CA30" s="49" t="s">
        <v>948</v>
      </c>
      <c r="CB30" s="49" t="s">
        <v>949</v>
      </c>
      <c r="CC30" s="50" t="s">
        <v>950</v>
      </c>
      <c r="CD30" s="36" t="s">
        <v>551</v>
      </c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</row>
    <row r="31" spans="1:102" s="7" customFormat="1" ht="81" customHeight="1" x14ac:dyDescent="0.2">
      <c r="A31" s="48">
        <v>19</v>
      </c>
      <c r="B31" s="4" t="s">
        <v>100</v>
      </c>
      <c r="C31" s="4" t="s">
        <v>105</v>
      </c>
      <c r="D31" s="92" t="s">
        <v>55</v>
      </c>
      <c r="E31" s="49" t="s">
        <v>54</v>
      </c>
      <c r="F31" s="105" t="s">
        <v>944</v>
      </c>
      <c r="G31" s="49" t="s">
        <v>568</v>
      </c>
      <c r="H31" s="33">
        <v>0</v>
      </c>
      <c r="I31" s="4">
        <v>1</v>
      </c>
      <c r="J31" s="4" t="s">
        <v>951</v>
      </c>
      <c r="K31" s="4">
        <v>1</v>
      </c>
      <c r="L31" s="4">
        <v>0</v>
      </c>
      <c r="M31" s="48" t="s">
        <v>5</v>
      </c>
      <c r="N31" s="48" t="s">
        <v>5</v>
      </c>
      <c r="O31" s="48" t="s">
        <v>946</v>
      </c>
      <c r="P31" s="32">
        <v>43240</v>
      </c>
      <c r="Q31" s="32">
        <v>43240</v>
      </c>
      <c r="R31" s="34">
        <v>0</v>
      </c>
      <c r="S31" s="34">
        <v>0</v>
      </c>
      <c r="T31" s="84">
        <v>0</v>
      </c>
      <c r="U31" s="84">
        <v>0</v>
      </c>
      <c r="V31" s="85">
        <v>0</v>
      </c>
      <c r="W31" s="85">
        <v>0</v>
      </c>
      <c r="X31" s="86">
        <v>30</v>
      </c>
      <c r="Y31" s="86">
        <v>30</v>
      </c>
      <c r="Z31" s="87">
        <f t="shared" si="15"/>
        <v>30</v>
      </c>
      <c r="AA31" s="87">
        <f t="shared" si="16"/>
        <v>30</v>
      </c>
      <c r="AB31" s="87">
        <f t="shared" si="17"/>
        <v>60</v>
      </c>
      <c r="AC31" s="34">
        <v>0</v>
      </c>
      <c r="AD31" s="34">
        <v>0</v>
      </c>
      <c r="AE31" s="84">
        <v>0</v>
      </c>
      <c r="AF31" s="84">
        <v>0</v>
      </c>
      <c r="AG31" s="85">
        <v>0</v>
      </c>
      <c r="AH31" s="85">
        <v>0</v>
      </c>
      <c r="AI31" s="86">
        <v>0</v>
      </c>
      <c r="AJ31" s="86">
        <v>0</v>
      </c>
      <c r="AK31" s="87">
        <f t="shared" si="18"/>
        <v>0</v>
      </c>
      <c r="AL31" s="87">
        <f t="shared" si="19"/>
        <v>0</v>
      </c>
      <c r="AM31" s="87">
        <f t="shared" si="20"/>
        <v>0</v>
      </c>
      <c r="AN31" s="34">
        <v>0</v>
      </c>
      <c r="AO31" s="34">
        <v>0</v>
      </c>
      <c r="AP31" s="84">
        <v>0</v>
      </c>
      <c r="AQ31" s="84">
        <v>0</v>
      </c>
      <c r="AR31" s="85">
        <v>0</v>
      </c>
      <c r="AS31" s="85">
        <v>0</v>
      </c>
      <c r="AT31" s="86">
        <v>0</v>
      </c>
      <c r="AU31" s="86">
        <v>0</v>
      </c>
      <c r="AV31" s="87">
        <f t="shared" si="21"/>
        <v>0</v>
      </c>
      <c r="AW31" s="87">
        <f t="shared" si="22"/>
        <v>0</v>
      </c>
      <c r="AX31" s="87">
        <f t="shared" si="23"/>
        <v>0</v>
      </c>
      <c r="AY31" s="34">
        <v>0</v>
      </c>
      <c r="AZ31" s="34">
        <v>0</v>
      </c>
      <c r="BA31" s="84">
        <v>0</v>
      </c>
      <c r="BB31" s="84">
        <v>0</v>
      </c>
      <c r="BC31" s="85">
        <v>0</v>
      </c>
      <c r="BD31" s="85">
        <v>0</v>
      </c>
      <c r="BE31" s="86">
        <v>0</v>
      </c>
      <c r="BF31" s="86">
        <v>0</v>
      </c>
      <c r="BG31" s="87">
        <f t="shared" si="24"/>
        <v>0</v>
      </c>
      <c r="BH31" s="87">
        <f t="shared" si="25"/>
        <v>0</v>
      </c>
      <c r="BI31" s="87">
        <f t="shared" si="26"/>
        <v>0</v>
      </c>
      <c r="BJ31" s="87">
        <f t="shared" si="27"/>
        <v>30</v>
      </c>
      <c r="BK31" s="87">
        <f t="shared" si="28"/>
        <v>30</v>
      </c>
      <c r="BL31" s="88">
        <f t="shared" si="29"/>
        <v>60</v>
      </c>
      <c r="BM31" s="89">
        <v>0</v>
      </c>
      <c r="BN31" s="89">
        <v>0</v>
      </c>
      <c r="BO31" s="89">
        <v>0</v>
      </c>
      <c r="BP31" s="90">
        <f t="shared" si="12"/>
        <v>0</v>
      </c>
      <c r="BQ31" s="90">
        <f t="shared" si="30"/>
        <v>0</v>
      </c>
      <c r="BR31" s="91">
        <f t="shared" si="14"/>
        <v>0</v>
      </c>
      <c r="BS31" s="35">
        <v>45</v>
      </c>
      <c r="BT31" s="49" t="s">
        <v>947</v>
      </c>
      <c r="BU31" s="49" t="s">
        <v>54</v>
      </c>
      <c r="BV31" s="49" t="s">
        <v>54</v>
      </c>
      <c r="BW31" s="49" t="s">
        <v>54</v>
      </c>
      <c r="BX31" s="49" t="s">
        <v>54</v>
      </c>
      <c r="BY31" s="49" t="s">
        <v>54</v>
      </c>
      <c r="BZ31" s="49" t="s">
        <v>952</v>
      </c>
      <c r="CA31" s="49" t="s">
        <v>948</v>
      </c>
      <c r="CB31" s="49" t="s">
        <v>953</v>
      </c>
      <c r="CC31" s="50" t="s">
        <v>54</v>
      </c>
      <c r="CD31" s="36" t="s">
        <v>551</v>
      </c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</row>
    <row r="32" spans="1:102" s="7" customFormat="1" ht="96" customHeight="1" x14ac:dyDescent="0.2">
      <c r="A32" s="48">
        <v>20</v>
      </c>
      <c r="B32" s="4" t="s">
        <v>102</v>
      </c>
      <c r="C32" s="4" t="s">
        <v>95</v>
      </c>
      <c r="D32" s="92" t="s">
        <v>107</v>
      </c>
      <c r="E32" s="4" t="s">
        <v>54</v>
      </c>
      <c r="F32" s="105" t="s">
        <v>595</v>
      </c>
      <c r="G32" s="94" t="s">
        <v>596</v>
      </c>
      <c r="H32" s="33">
        <v>1</v>
      </c>
      <c r="I32" s="4">
        <v>0</v>
      </c>
      <c r="J32" s="4" t="s">
        <v>54</v>
      </c>
      <c r="K32" s="4">
        <v>1</v>
      </c>
      <c r="L32" s="4">
        <v>0</v>
      </c>
      <c r="M32" s="69" t="s">
        <v>132</v>
      </c>
      <c r="N32" s="48" t="s">
        <v>288</v>
      </c>
      <c r="O32" s="94" t="s">
        <v>597</v>
      </c>
      <c r="P32" s="32">
        <v>43212</v>
      </c>
      <c r="Q32" s="32">
        <v>43218</v>
      </c>
      <c r="R32" s="34">
        <v>0</v>
      </c>
      <c r="S32" s="34">
        <v>0</v>
      </c>
      <c r="T32" s="84">
        <v>0</v>
      </c>
      <c r="U32" s="84">
        <v>0</v>
      </c>
      <c r="V32" s="85">
        <v>0</v>
      </c>
      <c r="W32" s="85">
        <v>0</v>
      </c>
      <c r="X32" s="86">
        <v>0</v>
      </c>
      <c r="Y32" s="86">
        <v>0</v>
      </c>
      <c r="Z32" s="87">
        <f t="shared" si="15"/>
        <v>0</v>
      </c>
      <c r="AA32" s="87">
        <f t="shared" si="16"/>
        <v>0</v>
      </c>
      <c r="AB32" s="87">
        <f t="shared" si="17"/>
        <v>0</v>
      </c>
      <c r="AC32" s="34">
        <v>0</v>
      </c>
      <c r="AD32" s="34">
        <v>0</v>
      </c>
      <c r="AE32" s="84">
        <v>0</v>
      </c>
      <c r="AF32" s="84">
        <v>0</v>
      </c>
      <c r="AG32" s="85">
        <v>0</v>
      </c>
      <c r="AH32" s="85">
        <v>0</v>
      </c>
      <c r="AI32" s="86">
        <v>100</v>
      </c>
      <c r="AJ32" s="86">
        <v>180</v>
      </c>
      <c r="AK32" s="87">
        <f t="shared" si="18"/>
        <v>100</v>
      </c>
      <c r="AL32" s="87">
        <f t="shared" si="19"/>
        <v>180</v>
      </c>
      <c r="AM32" s="87">
        <f t="shared" si="20"/>
        <v>280</v>
      </c>
      <c r="AN32" s="34">
        <v>0</v>
      </c>
      <c r="AO32" s="34">
        <v>0</v>
      </c>
      <c r="AP32" s="84">
        <v>0</v>
      </c>
      <c r="AQ32" s="84">
        <v>0</v>
      </c>
      <c r="AR32" s="85">
        <v>0</v>
      </c>
      <c r="AS32" s="85">
        <v>0</v>
      </c>
      <c r="AT32" s="86">
        <v>0</v>
      </c>
      <c r="AU32" s="86">
        <v>0</v>
      </c>
      <c r="AV32" s="87">
        <f t="shared" si="21"/>
        <v>0</v>
      </c>
      <c r="AW32" s="87">
        <f t="shared" si="22"/>
        <v>0</v>
      </c>
      <c r="AX32" s="87">
        <f t="shared" si="23"/>
        <v>0</v>
      </c>
      <c r="AY32" s="34">
        <v>0</v>
      </c>
      <c r="AZ32" s="34">
        <v>0</v>
      </c>
      <c r="BA32" s="84">
        <v>0</v>
      </c>
      <c r="BB32" s="84">
        <v>0</v>
      </c>
      <c r="BC32" s="85">
        <v>0</v>
      </c>
      <c r="BD32" s="85">
        <v>0</v>
      </c>
      <c r="BE32" s="86">
        <v>0</v>
      </c>
      <c r="BF32" s="86">
        <v>0</v>
      </c>
      <c r="BG32" s="87">
        <f t="shared" si="24"/>
        <v>0</v>
      </c>
      <c r="BH32" s="87">
        <f t="shared" si="25"/>
        <v>0</v>
      </c>
      <c r="BI32" s="87">
        <f t="shared" si="26"/>
        <v>0</v>
      </c>
      <c r="BJ32" s="87">
        <f t="shared" si="27"/>
        <v>100</v>
      </c>
      <c r="BK32" s="87">
        <f t="shared" si="28"/>
        <v>180</v>
      </c>
      <c r="BL32" s="88">
        <f t="shared" si="29"/>
        <v>280</v>
      </c>
      <c r="BM32" s="89">
        <v>2</v>
      </c>
      <c r="BN32" s="89">
        <v>0</v>
      </c>
      <c r="BO32" s="89">
        <v>4</v>
      </c>
      <c r="BP32" s="90">
        <f t="shared" si="12"/>
        <v>3360</v>
      </c>
      <c r="BQ32" s="90">
        <f t="shared" si="13"/>
        <v>0</v>
      </c>
      <c r="BR32" s="91">
        <f t="shared" si="14"/>
        <v>3360</v>
      </c>
      <c r="BS32" s="35">
        <v>0</v>
      </c>
      <c r="BT32" s="94" t="s">
        <v>598</v>
      </c>
      <c r="BU32" s="49" t="s">
        <v>54</v>
      </c>
      <c r="BV32" s="49" t="s">
        <v>54</v>
      </c>
      <c r="BW32" s="49" t="s">
        <v>54</v>
      </c>
      <c r="BX32" s="49" t="s">
        <v>54</v>
      </c>
      <c r="BY32" s="49" t="s">
        <v>54</v>
      </c>
      <c r="BZ32" s="49" t="s">
        <v>599</v>
      </c>
      <c r="CA32" s="49" t="s">
        <v>54</v>
      </c>
      <c r="CB32" s="49" t="s">
        <v>600</v>
      </c>
      <c r="CC32" s="50" t="s">
        <v>54</v>
      </c>
      <c r="CD32" s="36" t="s">
        <v>551</v>
      </c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</row>
    <row r="33" spans="1:102" s="7" customFormat="1" ht="102" customHeight="1" x14ac:dyDescent="0.2">
      <c r="A33" s="48">
        <v>21</v>
      </c>
      <c r="B33" s="4" t="s">
        <v>102</v>
      </c>
      <c r="C33" s="4" t="s">
        <v>95</v>
      </c>
      <c r="D33" s="92" t="s">
        <v>107</v>
      </c>
      <c r="E33" s="4" t="s">
        <v>54</v>
      </c>
      <c r="F33" s="105" t="s">
        <v>722</v>
      </c>
      <c r="G33" s="94" t="s">
        <v>596</v>
      </c>
      <c r="H33" s="33">
        <v>1</v>
      </c>
      <c r="I33" s="4">
        <v>0</v>
      </c>
      <c r="J33" s="4" t="s">
        <v>54</v>
      </c>
      <c r="K33" s="4">
        <v>1</v>
      </c>
      <c r="L33" s="4">
        <v>0</v>
      </c>
      <c r="M33" s="48" t="s">
        <v>132</v>
      </c>
      <c r="N33" s="48" t="s">
        <v>288</v>
      </c>
      <c r="O33" s="94" t="s">
        <v>723</v>
      </c>
      <c r="P33" s="32">
        <v>43217</v>
      </c>
      <c r="Q33" s="32">
        <v>43217</v>
      </c>
      <c r="R33" s="34">
        <v>0</v>
      </c>
      <c r="S33" s="34">
        <v>0</v>
      </c>
      <c r="T33" s="84">
        <v>0</v>
      </c>
      <c r="U33" s="84">
        <v>0</v>
      </c>
      <c r="V33" s="85">
        <v>0</v>
      </c>
      <c r="W33" s="85">
        <v>0</v>
      </c>
      <c r="X33" s="86">
        <v>0</v>
      </c>
      <c r="Y33" s="86">
        <v>0</v>
      </c>
      <c r="Z33" s="87">
        <f t="shared" si="15"/>
        <v>0</v>
      </c>
      <c r="AA33" s="87">
        <f t="shared" si="16"/>
        <v>0</v>
      </c>
      <c r="AB33" s="87">
        <f t="shared" si="17"/>
        <v>0</v>
      </c>
      <c r="AC33" s="34">
        <v>0</v>
      </c>
      <c r="AD33" s="34">
        <v>0</v>
      </c>
      <c r="AE33" s="84">
        <v>0</v>
      </c>
      <c r="AF33" s="84">
        <v>0</v>
      </c>
      <c r="AG33" s="85">
        <v>0</v>
      </c>
      <c r="AH33" s="85">
        <v>0</v>
      </c>
      <c r="AI33" s="86">
        <v>50</v>
      </c>
      <c r="AJ33" s="86">
        <v>35</v>
      </c>
      <c r="AK33" s="87">
        <f t="shared" si="18"/>
        <v>50</v>
      </c>
      <c r="AL33" s="87">
        <f t="shared" si="19"/>
        <v>35</v>
      </c>
      <c r="AM33" s="87">
        <f t="shared" si="20"/>
        <v>85</v>
      </c>
      <c r="AN33" s="34">
        <v>0</v>
      </c>
      <c r="AO33" s="34">
        <v>0</v>
      </c>
      <c r="AP33" s="84">
        <v>0</v>
      </c>
      <c r="AQ33" s="84">
        <v>0</v>
      </c>
      <c r="AR33" s="85">
        <v>0</v>
      </c>
      <c r="AS33" s="85">
        <v>0</v>
      </c>
      <c r="AT33" s="86">
        <v>0</v>
      </c>
      <c r="AU33" s="86">
        <v>0</v>
      </c>
      <c r="AV33" s="87">
        <f t="shared" si="21"/>
        <v>0</v>
      </c>
      <c r="AW33" s="87">
        <f t="shared" si="22"/>
        <v>0</v>
      </c>
      <c r="AX33" s="87">
        <f t="shared" si="23"/>
        <v>0</v>
      </c>
      <c r="AY33" s="34">
        <v>0</v>
      </c>
      <c r="AZ33" s="34">
        <v>0</v>
      </c>
      <c r="BA33" s="84">
        <v>0</v>
      </c>
      <c r="BB33" s="84">
        <v>0</v>
      </c>
      <c r="BC33" s="85">
        <v>0</v>
      </c>
      <c r="BD33" s="85">
        <v>0</v>
      </c>
      <c r="BE33" s="86">
        <v>0</v>
      </c>
      <c r="BF33" s="86">
        <v>0</v>
      </c>
      <c r="BG33" s="87">
        <f t="shared" si="24"/>
        <v>0</v>
      </c>
      <c r="BH33" s="87">
        <f t="shared" si="25"/>
        <v>0</v>
      </c>
      <c r="BI33" s="87">
        <f t="shared" si="26"/>
        <v>0</v>
      </c>
      <c r="BJ33" s="87">
        <f t="shared" si="27"/>
        <v>50</v>
      </c>
      <c r="BK33" s="87">
        <f t="shared" si="28"/>
        <v>35</v>
      </c>
      <c r="BL33" s="88">
        <f t="shared" si="29"/>
        <v>85</v>
      </c>
      <c r="BM33" s="89">
        <v>2</v>
      </c>
      <c r="BN33" s="89">
        <v>0</v>
      </c>
      <c r="BO33" s="89">
        <v>7</v>
      </c>
      <c r="BP33" s="90">
        <f t="shared" si="12"/>
        <v>5880</v>
      </c>
      <c r="BQ33" s="90">
        <f t="shared" si="13"/>
        <v>0</v>
      </c>
      <c r="BR33" s="91">
        <f t="shared" si="14"/>
        <v>5880</v>
      </c>
      <c r="BS33" s="35">
        <v>0</v>
      </c>
      <c r="BT33" s="94" t="s">
        <v>1015</v>
      </c>
      <c r="BU33" s="49" t="s">
        <v>54</v>
      </c>
      <c r="BV33" s="49" t="s">
        <v>54</v>
      </c>
      <c r="BW33" s="49" t="s">
        <v>54</v>
      </c>
      <c r="BX33" s="49" t="s">
        <v>54</v>
      </c>
      <c r="BY33" s="49" t="s">
        <v>54</v>
      </c>
      <c r="BZ33" s="49" t="s">
        <v>599</v>
      </c>
      <c r="CA33" s="49" t="s">
        <v>54</v>
      </c>
      <c r="CB33" s="49" t="s">
        <v>724</v>
      </c>
      <c r="CC33" s="50" t="s">
        <v>54</v>
      </c>
      <c r="CD33" s="36" t="s">
        <v>725</v>
      </c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</row>
    <row r="34" spans="1:102" s="7" customFormat="1" ht="96" customHeight="1" x14ac:dyDescent="0.2">
      <c r="A34" s="48">
        <v>22</v>
      </c>
      <c r="B34" s="4" t="s">
        <v>102</v>
      </c>
      <c r="C34" s="4" t="s">
        <v>95</v>
      </c>
      <c r="D34" s="92" t="s">
        <v>107</v>
      </c>
      <c r="E34" s="4" t="s">
        <v>54</v>
      </c>
      <c r="F34" s="105" t="s">
        <v>726</v>
      </c>
      <c r="G34" s="94" t="s">
        <v>596</v>
      </c>
      <c r="H34" s="33">
        <v>0</v>
      </c>
      <c r="I34" s="4">
        <v>1</v>
      </c>
      <c r="J34" s="4" t="s">
        <v>727</v>
      </c>
      <c r="K34" s="4">
        <v>1</v>
      </c>
      <c r="L34" s="4">
        <v>0</v>
      </c>
      <c r="M34" s="69" t="s">
        <v>5</v>
      </c>
      <c r="N34" s="69" t="s">
        <v>5</v>
      </c>
      <c r="O34" s="94" t="s">
        <v>728</v>
      </c>
      <c r="P34" s="32">
        <v>43218</v>
      </c>
      <c r="Q34" s="32">
        <v>43218</v>
      </c>
      <c r="R34" s="34">
        <v>0</v>
      </c>
      <c r="S34" s="34">
        <v>0</v>
      </c>
      <c r="T34" s="84">
        <v>0</v>
      </c>
      <c r="U34" s="84">
        <v>0</v>
      </c>
      <c r="V34" s="85">
        <v>0</v>
      </c>
      <c r="W34" s="85">
        <v>0</v>
      </c>
      <c r="X34" s="86">
        <v>0</v>
      </c>
      <c r="Y34" s="86">
        <v>0</v>
      </c>
      <c r="Z34" s="87">
        <f t="shared" si="15"/>
        <v>0</v>
      </c>
      <c r="AA34" s="87">
        <f t="shared" si="16"/>
        <v>0</v>
      </c>
      <c r="AB34" s="87">
        <f t="shared" si="17"/>
        <v>0</v>
      </c>
      <c r="AC34" s="34">
        <v>0</v>
      </c>
      <c r="AD34" s="34">
        <v>0</v>
      </c>
      <c r="AE34" s="84">
        <v>0</v>
      </c>
      <c r="AF34" s="84">
        <v>0</v>
      </c>
      <c r="AG34" s="85">
        <v>0</v>
      </c>
      <c r="AH34" s="85">
        <v>0</v>
      </c>
      <c r="AI34" s="86">
        <v>60</v>
      </c>
      <c r="AJ34" s="86">
        <v>80</v>
      </c>
      <c r="AK34" s="87">
        <f t="shared" si="18"/>
        <v>60</v>
      </c>
      <c r="AL34" s="87">
        <f t="shared" si="19"/>
        <v>80</v>
      </c>
      <c r="AM34" s="87">
        <f t="shared" si="20"/>
        <v>140</v>
      </c>
      <c r="AN34" s="34">
        <v>0</v>
      </c>
      <c r="AO34" s="34">
        <v>0</v>
      </c>
      <c r="AP34" s="84">
        <v>0</v>
      </c>
      <c r="AQ34" s="84">
        <v>0</v>
      </c>
      <c r="AR34" s="85">
        <v>0</v>
      </c>
      <c r="AS34" s="85">
        <v>0</v>
      </c>
      <c r="AT34" s="86">
        <v>0</v>
      </c>
      <c r="AU34" s="86">
        <v>0</v>
      </c>
      <c r="AV34" s="87">
        <f t="shared" si="21"/>
        <v>0</v>
      </c>
      <c r="AW34" s="87">
        <f t="shared" si="22"/>
        <v>0</v>
      </c>
      <c r="AX34" s="87">
        <f t="shared" si="23"/>
        <v>0</v>
      </c>
      <c r="AY34" s="34">
        <v>0</v>
      </c>
      <c r="AZ34" s="34">
        <v>0</v>
      </c>
      <c r="BA34" s="84">
        <v>0</v>
      </c>
      <c r="BB34" s="84">
        <v>0</v>
      </c>
      <c r="BC34" s="85">
        <v>0</v>
      </c>
      <c r="BD34" s="85">
        <v>0</v>
      </c>
      <c r="BE34" s="86">
        <v>0</v>
      </c>
      <c r="BF34" s="86">
        <v>0</v>
      </c>
      <c r="BG34" s="87">
        <f t="shared" si="24"/>
        <v>0</v>
      </c>
      <c r="BH34" s="87">
        <f t="shared" si="25"/>
        <v>0</v>
      </c>
      <c r="BI34" s="87">
        <f t="shared" si="26"/>
        <v>0</v>
      </c>
      <c r="BJ34" s="87">
        <f t="shared" si="27"/>
        <v>60</v>
      </c>
      <c r="BK34" s="87">
        <f t="shared" si="28"/>
        <v>80</v>
      </c>
      <c r="BL34" s="88">
        <f t="shared" si="29"/>
        <v>140</v>
      </c>
      <c r="BM34" s="89">
        <v>0</v>
      </c>
      <c r="BN34" s="89">
        <v>0</v>
      </c>
      <c r="BO34" s="89">
        <v>0</v>
      </c>
      <c r="BP34" s="90">
        <f t="shared" si="12"/>
        <v>0</v>
      </c>
      <c r="BQ34" s="90">
        <f t="shared" si="13"/>
        <v>0</v>
      </c>
      <c r="BR34" s="91">
        <f t="shared" si="14"/>
        <v>0</v>
      </c>
      <c r="BS34" s="35">
        <v>0</v>
      </c>
      <c r="BT34" s="94" t="s">
        <v>1015</v>
      </c>
      <c r="BU34" s="49" t="s">
        <v>54</v>
      </c>
      <c r="BV34" s="49" t="s">
        <v>54</v>
      </c>
      <c r="BW34" s="49" t="s">
        <v>54</v>
      </c>
      <c r="BX34" s="49" t="s">
        <v>54</v>
      </c>
      <c r="BY34" s="49" t="s">
        <v>54</v>
      </c>
      <c r="BZ34" s="49" t="s">
        <v>599</v>
      </c>
      <c r="CA34" s="49" t="s">
        <v>54</v>
      </c>
      <c r="CB34" s="49" t="s">
        <v>724</v>
      </c>
      <c r="CC34" s="50" t="s">
        <v>54</v>
      </c>
      <c r="CD34" s="36" t="s">
        <v>725</v>
      </c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</row>
    <row r="35" spans="1:102" s="7" customFormat="1" ht="116.25" customHeight="1" x14ac:dyDescent="0.2">
      <c r="A35" s="48">
        <v>25</v>
      </c>
      <c r="B35" s="4" t="s">
        <v>102</v>
      </c>
      <c r="C35" s="4" t="s">
        <v>95</v>
      </c>
      <c r="D35" s="92" t="s">
        <v>107</v>
      </c>
      <c r="E35" s="4" t="s">
        <v>54</v>
      </c>
      <c r="F35" s="105" t="s">
        <v>806</v>
      </c>
      <c r="G35" s="94" t="s">
        <v>596</v>
      </c>
      <c r="H35" s="33">
        <v>1</v>
      </c>
      <c r="I35" s="4">
        <v>0</v>
      </c>
      <c r="J35" s="4" t="s">
        <v>54</v>
      </c>
      <c r="K35" s="4">
        <v>1</v>
      </c>
      <c r="L35" s="4">
        <v>0</v>
      </c>
      <c r="M35" s="48" t="s">
        <v>133</v>
      </c>
      <c r="N35" s="48" t="s">
        <v>243</v>
      </c>
      <c r="O35" s="94" t="s">
        <v>807</v>
      </c>
      <c r="P35" s="32">
        <v>43227</v>
      </c>
      <c r="Q35" s="32">
        <v>43227</v>
      </c>
      <c r="R35" s="34">
        <v>0</v>
      </c>
      <c r="S35" s="34">
        <v>0</v>
      </c>
      <c r="T35" s="84">
        <v>0</v>
      </c>
      <c r="U35" s="84">
        <v>0</v>
      </c>
      <c r="V35" s="85">
        <v>0</v>
      </c>
      <c r="W35" s="85">
        <v>0</v>
      </c>
      <c r="X35" s="86">
        <v>0</v>
      </c>
      <c r="Y35" s="86">
        <v>0</v>
      </c>
      <c r="Z35" s="87">
        <f t="shared" si="15"/>
        <v>0</v>
      </c>
      <c r="AA35" s="87">
        <f t="shared" si="16"/>
        <v>0</v>
      </c>
      <c r="AB35" s="87">
        <f t="shared" si="17"/>
        <v>0</v>
      </c>
      <c r="AC35" s="34">
        <v>0</v>
      </c>
      <c r="AD35" s="34">
        <v>0</v>
      </c>
      <c r="AE35" s="84">
        <v>0</v>
      </c>
      <c r="AF35" s="84">
        <v>0</v>
      </c>
      <c r="AG35" s="85">
        <v>0</v>
      </c>
      <c r="AH35" s="85">
        <v>0</v>
      </c>
      <c r="AI35" s="86">
        <v>20</v>
      </c>
      <c r="AJ35" s="86">
        <v>10</v>
      </c>
      <c r="AK35" s="87">
        <f t="shared" si="18"/>
        <v>20</v>
      </c>
      <c r="AL35" s="87">
        <f t="shared" si="19"/>
        <v>10</v>
      </c>
      <c r="AM35" s="87">
        <f t="shared" si="20"/>
        <v>30</v>
      </c>
      <c r="AN35" s="34">
        <v>0</v>
      </c>
      <c r="AO35" s="34">
        <v>0</v>
      </c>
      <c r="AP35" s="84">
        <v>0</v>
      </c>
      <c r="AQ35" s="84">
        <v>0</v>
      </c>
      <c r="AR35" s="85">
        <v>0</v>
      </c>
      <c r="AS35" s="85">
        <v>0</v>
      </c>
      <c r="AT35" s="86">
        <v>0</v>
      </c>
      <c r="AU35" s="86">
        <v>0</v>
      </c>
      <c r="AV35" s="87">
        <f t="shared" si="21"/>
        <v>0</v>
      </c>
      <c r="AW35" s="87">
        <f t="shared" si="22"/>
        <v>0</v>
      </c>
      <c r="AX35" s="87">
        <f t="shared" si="23"/>
        <v>0</v>
      </c>
      <c r="AY35" s="34">
        <v>0</v>
      </c>
      <c r="AZ35" s="34">
        <v>0</v>
      </c>
      <c r="BA35" s="84">
        <v>0</v>
      </c>
      <c r="BB35" s="84">
        <v>0</v>
      </c>
      <c r="BC35" s="85">
        <v>0</v>
      </c>
      <c r="BD35" s="85">
        <v>0</v>
      </c>
      <c r="BE35" s="86">
        <v>0</v>
      </c>
      <c r="BF35" s="86">
        <v>0</v>
      </c>
      <c r="BG35" s="87">
        <f t="shared" si="24"/>
        <v>0</v>
      </c>
      <c r="BH35" s="87">
        <f t="shared" si="25"/>
        <v>0</v>
      </c>
      <c r="BI35" s="87">
        <f t="shared" si="26"/>
        <v>0</v>
      </c>
      <c r="BJ35" s="87">
        <f t="shared" si="27"/>
        <v>20</v>
      </c>
      <c r="BK35" s="87">
        <f t="shared" si="28"/>
        <v>10</v>
      </c>
      <c r="BL35" s="88">
        <f t="shared" si="29"/>
        <v>30</v>
      </c>
      <c r="BM35" s="89">
        <v>0</v>
      </c>
      <c r="BN35" s="89">
        <v>3</v>
      </c>
      <c r="BO35" s="89">
        <v>3</v>
      </c>
      <c r="BP35" s="90">
        <f>BM35*BO35*(420)</f>
        <v>0</v>
      </c>
      <c r="BQ35" s="90">
        <f>BN35*BO35*(420)</f>
        <v>3780</v>
      </c>
      <c r="BR35" s="91">
        <f>SUM(BP35+BQ35)</f>
        <v>3780</v>
      </c>
      <c r="BS35" s="35">
        <v>7500</v>
      </c>
      <c r="BT35" s="94" t="s">
        <v>1016</v>
      </c>
      <c r="BU35" s="49" t="s">
        <v>808</v>
      </c>
      <c r="BV35" s="49">
        <v>32137135</v>
      </c>
      <c r="BW35" s="49" t="s">
        <v>54</v>
      </c>
      <c r="BX35" s="49" t="s">
        <v>54</v>
      </c>
      <c r="BY35" s="49" t="s">
        <v>54</v>
      </c>
      <c r="BZ35" s="49" t="s">
        <v>599</v>
      </c>
      <c r="CA35" s="49" t="s">
        <v>54</v>
      </c>
      <c r="CB35" s="49" t="s">
        <v>600</v>
      </c>
      <c r="CC35" s="50" t="s">
        <v>54</v>
      </c>
      <c r="CD35" s="36" t="s">
        <v>551</v>
      </c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</row>
    <row r="36" spans="1:102" s="7" customFormat="1" ht="96" customHeight="1" x14ac:dyDescent="0.2">
      <c r="A36" s="48">
        <v>26</v>
      </c>
      <c r="B36" s="4" t="s">
        <v>102</v>
      </c>
      <c r="C36" s="4" t="s">
        <v>95</v>
      </c>
      <c r="D36" s="92" t="s">
        <v>107</v>
      </c>
      <c r="E36" s="4" t="s">
        <v>54</v>
      </c>
      <c r="F36" s="105" t="s">
        <v>806</v>
      </c>
      <c r="G36" s="94" t="s">
        <v>596</v>
      </c>
      <c r="H36" s="33">
        <v>1</v>
      </c>
      <c r="I36" s="4">
        <v>0</v>
      </c>
      <c r="J36" s="4" t="s">
        <v>54</v>
      </c>
      <c r="K36" s="4">
        <v>1</v>
      </c>
      <c r="L36" s="4">
        <v>0</v>
      </c>
      <c r="M36" s="69" t="s">
        <v>133</v>
      </c>
      <c r="N36" s="48" t="s">
        <v>248</v>
      </c>
      <c r="O36" s="94" t="s">
        <v>807</v>
      </c>
      <c r="P36" s="32">
        <v>43228</v>
      </c>
      <c r="Q36" s="32">
        <v>43228</v>
      </c>
      <c r="R36" s="34">
        <v>0</v>
      </c>
      <c r="S36" s="34">
        <v>0</v>
      </c>
      <c r="T36" s="84">
        <v>0</v>
      </c>
      <c r="U36" s="84">
        <v>0</v>
      </c>
      <c r="V36" s="85">
        <v>0</v>
      </c>
      <c r="W36" s="85">
        <v>0</v>
      </c>
      <c r="X36" s="86">
        <v>0</v>
      </c>
      <c r="Y36" s="86">
        <v>0</v>
      </c>
      <c r="Z36" s="87">
        <f t="shared" si="15"/>
        <v>0</v>
      </c>
      <c r="AA36" s="87">
        <f t="shared" si="16"/>
        <v>0</v>
      </c>
      <c r="AB36" s="87">
        <f t="shared" si="17"/>
        <v>0</v>
      </c>
      <c r="AC36" s="34">
        <v>0</v>
      </c>
      <c r="AD36" s="34">
        <v>0</v>
      </c>
      <c r="AE36" s="84">
        <v>0</v>
      </c>
      <c r="AF36" s="84">
        <v>0</v>
      </c>
      <c r="AG36" s="85">
        <v>0</v>
      </c>
      <c r="AH36" s="85">
        <v>0</v>
      </c>
      <c r="AI36" s="86">
        <v>20</v>
      </c>
      <c r="AJ36" s="86">
        <v>10</v>
      </c>
      <c r="AK36" s="87">
        <f t="shared" si="18"/>
        <v>20</v>
      </c>
      <c r="AL36" s="87">
        <f t="shared" si="19"/>
        <v>10</v>
      </c>
      <c r="AM36" s="87">
        <f t="shared" si="20"/>
        <v>30</v>
      </c>
      <c r="AN36" s="34">
        <v>0</v>
      </c>
      <c r="AO36" s="34">
        <v>0</v>
      </c>
      <c r="AP36" s="84">
        <v>0</v>
      </c>
      <c r="AQ36" s="84">
        <v>0</v>
      </c>
      <c r="AR36" s="85">
        <v>0</v>
      </c>
      <c r="AS36" s="85">
        <v>0</v>
      </c>
      <c r="AT36" s="86">
        <v>0</v>
      </c>
      <c r="AU36" s="86">
        <v>0</v>
      </c>
      <c r="AV36" s="87">
        <f t="shared" si="21"/>
        <v>0</v>
      </c>
      <c r="AW36" s="87">
        <f t="shared" si="22"/>
        <v>0</v>
      </c>
      <c r="AX36" s="87">
        <f t="shared" si="23"/>
        <v>0</v>
      </c>
      <c r="AY36" s="34">
        <v>0</v>
      </c>
      <c r="AZ36" s="34">
        <v>0</v>
      </c>
      <c r="BA36" s="84">
        <v>0</v>
      </c>
      <c r="BB36" s="84">
        <v>0</v>
      </c>
      <c r="BC36" s="85">
        <v>0</v>
      </c>
      <c r="BD36" s="85">
        <v>0</v>
      </c>
      <c r="BE36" s="86">
        <v>0</v>
      </c>
      <c r="BF36" s="86">
        <v>0</v>
      </c>
      <c r="BG36" s="87">
        <f t="shared" si="24"/>
        <v>0</v>
      </c>
      <c r="BH36" s="87">
        <f t="shared" si="25"/>
        <v>0</v>
      </c>
      <c r="BI36" s="87">
        <f t="shared" si="26"/>
        <v>0</v>
      </c>
      <c r="BJ36" s="87">
        <f t="shared" si="27"/>
        <v>20</v>
      </c>
      <c r="BK36" s="87">
        <f t="shared" si="28"/>
        <v>10</v>
      </c>
      <c r="BL36" s="88">
        <f t="shared" si="29"/>
        <v>30</v>
      </c>
      <c r="BM36" s="89">
        <v>0</v>
      </c>
      <c r="BN36" s="89">
        <v>0</v>
      </c>
      <c r="BO36" s="89">
        <v>0</v>
      </c>
      <c r="BP36" s="90">
        <f t="shared" ref="BP36:BP42" si="31">BM36*BO36*(420)</f>
        <v>0</v>
      </c>
      <c r="BQ36" s="90">
        <f t="shared" ref="BQ36:BQ42" si="32">BN36*BO36*(420)</f>
        <v>0</v>
      </c>
      <c r="BR36" s="91">
        <f t="shared" ref="BR36:BR42" si="33">SUM(BP36+BQ36)</f>
        <v>0</v>
      </c>
      <c r="BS36" s="35">
        <v>0</v>
      </c>
      <c r="BT36" s="94" t="s">
        <v>1015</v>
      </c>
      <c r="BU36" s="49" t="s">
        <v>54</v>
      </c>
      <c r="BV36" s="49" t="s">
        <v>54</v>
      </c>
      <c r="BW36" s="49" t="s">
        <v>54</v>
      </c>
      <c r="BX36" s="49" t="s">
        <v>54</v>
      </c>
      <c r="BY36" s="49" t="s">
        <v>54</v>
      </c>
      <c r="BZ36" s="49" t="s">
        <v>599</v>
      </c>
      <c r="CA36" s="49" t="s">
        <v>54</v>
      </c>
      <c r="CB36" s="49" t="s">
        <v>600</v>
      </c>
      <c r="CC36" s="50" t="s">
        <v>54</v>
      </c>
      <c r="CD36" s="36" t="s">
        <v>551</v>
      </c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</row>
    <row r="37" spans="1:102" s="7" customFormat="1" ht="96" customHeight="1" x14ac:dyDescent="0.2">
      <c r="A37" s="48">
        <v>27</v>
      </c>
      <c r="B37" s="4" t="s">
        <v>102</v>
      </c>
      <c r="C37" s="4" t="s">
        <v>95</v>
      </c>
      <c r="D37" s="92" t="s">
        <v>107</v>
      </c>
      <c r="E37" s="4" t="s">
        <v>54</v>
      </c>
      <c r="F37" s="105" t="s">
        <v>806</v>
      </c>
      <c r="G37" s="94" t="s">
        <v>596</v>
      </c>
      <c r="H37" s="33">
        <v>1</v>
      </c>
      <c r="I37" s="4">
        <v>0</v>
      </c>
      <c r="J37" s="4" t="s">
        <v>54</v>
      </c>
      <c r="K37" s="4">
        <v>1</v>
      </c>
      <c r="L37" s="4">
        <v>0</v>
      </c>
      <c r="M37" s="69" t="s">
        <v>133</v>
      </c>
      <c r="N37" s="48" t="s">
        <v>249</v>
      </c>
      <c r="O37" s="94" t="s">
        <v>809</v>
      </c>
      <c r="P37" s="32">
        <v>43229</v>
      </c>
      <c r="Q37" s="32">
        <v>43229</v>
      </c>
      <c r="R37" s="34">
        <v>0</v>
      </c>
      <c r="S37" s="34">
        <v>0</v>
      </c>
      <c r="T37" s="84">
        <v>0</v>
      </c>
      <c r="U37" s="84">
        <v>0</v>
      </c>
      <c r="V37" s="85">
        <v>0</v>
      </c>
      <c r="W37" s="85">
        <v>0</v>
      </c>
      <c r="X37" s="86">
        <v>0</v>
      </c>
      <c r="Y37" s="86">
        <v>0</v>
      </c>
      <c r="Z37" s="87">
        <f t="shared" si="15"/>
        <v>0</v>
      </c>
      <c r="AA37" s="87">
        <f t="shared" si="16"/>
        <v>0</v>
      </c>
      <c r="AB37" s="87">
        <f t="shared" si="17"/>
        <v>0</v>
      </c>
      <c r="AC37" s="34">
        <v>0</v>
      </c>
      <c r="AD37" s="34">
        <v>0</v>
      </c>
      <c r="AE37" s="84">
        <v>0</v>
      </c>
      <c r="AF37" s="84">
        <v>0</v>
      </c>
      <c r="AG37" s="85">
        <v>0</v>
      </c>
      <c r="AH37" s="85">
        <v>0</v>
      </c>
      <c r="AI37" s="86">
        <v>20</v>
      </c>
      <c r="AJ37" s="86">
        <v>10</v>
      </c>
      <c r="AK37" s="87">
        <f t="shared" si="18"/>
        <v>20</v>
      </c>
      <c r="AL37" s="87">
        <f t="shared" si="19"/>
        <v>10</v>
      </c>
      <c r="AM37" s="87">
        <f t="shared" si="20"/>
        <v>30</v>
      </c>
      <c r="AN37" s="34">
        <v>0</v>
      </c>
      <c r="AO37" s="34">
        <v>0</v>
      </c>
      <c r="AP37" s="84">
        <v>0</v>
      </c>
      <c r="AQ37" s="84">
        <v>0</v>
      </c>
      <c r="AR37" s="85">
        <v>0</v>
      </c>
      <c r="AS37" s="85">
        <v>0</v>
      </c>
      <c r="AT37" s="86">
        <v>0</v>
      </c>
      <c r="AU37" s="86">
        <v>0</v>
      </c>
      <c r="AV37" s="87">
        <f t="shared" si="21"/>
        <v>0</v>
      </c>
      <c r="AW37" s="87">
        <f t="shared" si="22"/>
        <v>0</v>
      </c>
      <c r="AX37" s="87">
        <f t="shared" si="23"/>
        <v>0</v>
      </c>
      <c r="AY37" s="34">
        <v>0</v>
      </c>
      <c r="AZ37" s="34">
        <v>0</v>
      </c>
      <c r="BA37" s="84">
        <v>0</v>
      </c>
      <c r="BB37" s="84">
        <v>0</v>
      </c>
      <c r="BC37" s="85">
        <v>0</v>
      </c>
      <c r="BD37" s="85">
        <v>0</v>
      </c>
      <c r="BE37" s="86">
        <v>0</v>
      </c>
      <c r="BF37" s="86">
        <v>0</v>
      </c>
      <c r="BG37" s="87">
        <f t="shared" si="24"/>
        <v>0</v>
      </c>
      <c r="BH37" s="87">
        <f t="shared" si="25"/>
        <v>0</v>
      </c>
      <c r="BI37" s="87">
        <f t="shared" si="26"/>
        <v>0</v>
      </c>
      <c r="BJ37" s="87">
        <f t="shared" si="27"/>
        <v>20</v>
      </c>
      <c r="BK37" s="87">
        <f t="shared" si="28"/>
        <v>10</v>
      </c>
      <c r="BL37" s="88">
        <f t="shared" si="29"/>
        <v>30</v>
      </c>
      <c r="BM37" s="89">
        <v>0</v>
      </c>
      <c r="BN37" s="89">
        <v>0</v>
      </c>
      <c r="BO37" s="89">
        <v>0</v>
      </c>
      <c r="BP37" s="90">
        <f t="shared" si="31"/>
        <v>0</v>
      </c>
      <c r="BQ37" s="90">
        <f t="shared" si="32"/>
        <v>0</v>
      </c>
      <c r="BR37" s="91">
        <f t="shared" si="33"/>
        <v>0</v>
      </c>
      <c r="BS37" s="35">
        <v>0</v>
      </c>
      <c r="BT37" s="94" t="s">
        <v>1015</v>
      </c>
      <c r="BU37" s="49" t="s">
        <v>54</v>
      </c>
      <c r="BV37" s="49" t="s">
        <v>54</v>
      </c>
      <c r="BW37" s="49" t="s">
        <v>54</v>
      </c>
      <c r="BX37" s="49" t="s">
        <v>54</v>
      </c>
      <c r="BY37" s="49" t="s">
        <v>54</v>
      </c>
      <c r="BZ37" s="49" t="s">
        <v>599</v>
      </c>
      <c r="CA37" s="49" t="s">
        <v>54</v>
      </c>
      <c r="CB37" s="49" t="s">
        <v>600</v>
      </c>
      <c r="CC37" s="50" t="s">
        <v>54</v>
      </c>
      <c r="CD37" s="36" t="s">
        <v>551</v>
      </c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</row>
    <row r="38" spans="1:102" s="7" customFormat="1" ht="96" customHeight="1" x14ac:dyDescent="0.2">
      <c r="A38" s="48">
        <v>28</v>
      </c>
      <c r="B38" s="4" t="s">
        <v>102</v>
      </c>
      <c r="C38" s="4" t="s">
        <v>95</v>
      </c>
      <c r="D38" s="92" t="s">
        <v>107</v>
      </c>
      <c r="E38" s="4" t="s">
        <v>54</v>
      </c>
      <c r="F38" s="105" t="s">
        <v>810</v>
      </c>
      <c r="G38" s="94" t="s">
        <v>596</v>
      </c>
      <c r="H38" s="33">
        <v>1</v>
      </c>
      <c r="I38" s="4">
        <v>0</v>
      </c>
      <c r="J38" s="4" t="s">
        <v>54</v>
      </c>
      <c r="K38" s="4">
        <v>1</v>
      </c>
      <c r="L38" s="4">
        <v>0</v>
      </c>
      <c r="M38" s="69" t="s">
        <v>133</v>
      </c>
      <c r="N38" s="48" t="s">
        <v>242</v>
      </c>
      <c r="O38" s="94" t="s">
        <v>811</v>
      </c>
      <c r="P38" s="32">
        <v>43230</v>
      </c>
      <c r="Q38" s="32">
        <v>43230</v>
      </c>
      <c r="R38" s="34">
        <v>0</v>
      </c>
      <c r="S38" s="34">
        <v>0</v>
      </c>
      <c r="T38" s="84">
        <v>0</v>
      </c>
      <c r="U38" s="84">
        <v>0</v>
      </c>
      <c r="V38" s="85">
        <v>0</v>
      </c>
      <c r="W38" s="85">
        <v>0</v>
      </c>
      <c r="X38" s="86">
        <v>0</v>
      </c>
      <c r="Y38" s="86">
        <v>0</v>
      </c>
      <c r="Z38" s="87">
        <f t="shared" si="15"/>
        <v>0</v>
      </c>
      <c r="AA38" s="87">
        <f t="shared" si="16"/>
        <v>0</v>
      </c>
      <c r="AB38" s="87">
        <f t="shared" si="17"/>
        <v>0</v>
      </c>
      <c r="AC38" s="34">
        <v>0</v>
      </c>
      <c r="AD38" s="34">
        <v>0</v>
      </c>
      <c r="AE38" s="84">
        <v>0</v>
      </c>
      <c r="AF38" s="84">
        <v>0</v>
      </c>
      <c r="AG38" s="85">
        <v>0</v>
      </c>
      <c r="AH38" s="85">
        <v>0</v>
      </c>
      <c r="AI38" s="86">
        <v>30</v>
      </c>
      <c r="AJ38" s="86">
        <v>10</v>
      </c>
      <c r="AK38" s="87">
        <f t="shared" si="18"/>
        <v>30</v>
      </c>
      <c r="AL38" s="87">
        <f t="shared" si="19"/>
        <v>10</v>
      </c>
      <c r="AM38" s="87">
        <f t="shared" si="20"/>
        <v>40</v>
      </c>
      <c r="AN38" s="34">
        <v>0</v>
      </c>
      <c r="AO38" s="34">
        <v>0</v>
      </c>
      <c r="AP38" s="84">
        <v>0</v>
      </c>
      <c r="AQ38" s="84">
        <v>0</v>
      </c>
      <c r="AR38" s="85">
        <v>0</v>
      </c>
      <c r="AS38" s="85">
        <v>0</v>
      </c>
      <c r="AT38" s="86">
        <v>0</v>
      </c>
      <c r="AU38" s="86">
        <v>0</v>
      </c>
      <c r="AV38" s="87">
        <f t="shared" si="21"/>
        <v>0</v>
      </c>
      <c r="AW38" s="87">
        <f t="shared" si="22"/>
        <v>0</v>
      </c>
      <c r="AX38" s="87">
        <f t="shared" si="23"/>
        <v>0</v>
      </c>
      <c r="AY38" s="34">
        <v>0</v>
      </c>
      <c r="AZ38" s="34">
        <v>0</v>
      </c>
      <c r="BA38" s="84">
        <v>0</v>
      </c>
      <c r="BB38" s="84">
        <v>0</v>
      </c>
      <c r="BC38" s="85">
        <v>0</v>
      </c>
      <c r="BD38" s="85">
        <v>0</v>
      </c>
      <c r="BE38" s="86">
        <v>0</v>
      </c>
      <c r="BF38" s="86">
        <v>0</v>
      </c>
      <c r="BG38" s="87">
        <f t="shared" si="24"/>
        <v>0</v>
      </c>
      <c r="BH38" s="87">
        <f t="shared" si="25"/>
        <v>0</v>
      </c>
      <c r="BI38" s="87">
        <f t="shared" si="26"/>
        <v>0</v>
      </c>
      <c r="BJ38" s="87">
        <f t="shared" si="27"/>
        <v>30</v>
      </c>
      <c r="BK38" s="87">
        <f t="shared" si="28"/>
        <v>10</v>
      </c>
      <c r="BL38" s="88">
        <f t="shared" si="29"/>
        <v>40</v>
      </c>
      <c r="BM38" s="89">
        <v>0</v>
      </c>
      <c r="BN38" s="89">
        <v>0</v>
      </c>
      <c r="BO38" s="89">
        <v>0</v>
      </c>
      <c r="BP38" s="90">
        <f t="shared" si="31"/>
        <v>0</v>
      </c>
      <c r="BQ38" s="90">
        <f t="shared" si="32"/>
        <v>0</v>
      </c>
      <c r="BR38" s="91">
        <f t="shared" si="33"/>
        <v>0</v>
      </c>
      <c r="BS38" s="35">
        <v>0</v>
      </c>
      <c r="BT38" s="94" t="s">
        <v>1015</v>
      </c>
      <c r="BU38" s="49" t="s">
        <v>54</v>
      </c>
      <c r="BV38" s="49" t="s">
        <v>54</v>
      </c>
      <c r="BW38" s="49" t="s">
        <v>54</v>
      </c>
      <c r="BX38" s="49" t="s">
        <v>54</v>
      </c>
      <c r="BY38" s="49" t="s">
        <v>54</v>
      </c>
      <c r="BZ38" s="49" t="s">
        <v>599</v>
      </c>
      <c r="CA38" s="49" t="s">
        <v>54</v>
      </c>
      <c r="CB38" s="49" t="s">
        <v>600</v>
      </c>
      <c r="CC38" s="50" t="s">
        <v>54</v>
      </c>
      <c r="CD38" s="36" t="s">
        <v>551</v>
      </c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</row>
    <row r="39" spans="1:102" s="7" customFormat="1" ht="135.75" customHeight="1" x14ac:dyDescent="0.2">
      <c r="A39" s="48">
        <v>29</v>
      </c>
      <c r="B39" s="4" t="s">
        <v>102</v>
      </c>
      <c r="C39" s="4" t="s">
        <v>95</v>
      </c>
      <c r="D39" s="92" t="s">
        <v>107</v>
      </c>
      <c r="E39" s="4" t="s">
        <v>54</v>
      </c>
      <c r="F39" s="105" t="s">
        <v>810</v>
      </c>
      <c r="G39" s="94" t="s">
        <v>596</v>
      </c>
      <c r="H39" s="33">
        <v>1</v>
      </c>
      <c r="I39" s="4">
        <v>0</v>
      </c>
      <c r="J39" s="4" t="s">
        <v>54</v>
      </c>
      <c r="K39" s="4">
        <v>1</v>
      </c>
      <c r="L39" s="4">
        <v>0</v>
      </c>
      <c r="M39" s="48" t="s">
        <v>130</v>
      </c>
      <c r="N39" s="48" t="s">
        <v>256</v>
      </c>
      <c r="O39" s="94" t="s">
        <v>811</v>
      </c>
      <c r="P39" s="32">
        <v>43231</v>
      </c>
      <c r="Q39" s="32">
        <v>43231</v>
      </c>
      <c r="R39" s="34">
        <v>0</v>
      </c>
      <c r="S39" s="34">
        <v>0</v>
      </c>
      <c r="T39" s="84">
        <v>0</v>
      </c>
      <c r="U39" s="84">
        <v>0</v>
      </c>
      <c r="V39" s="85">
        <v>0</v>
      </c>
      <c r="W39" s="85">
        <v>0</v>
      </c>
      <c r="X39" s="86">
        <v>0</v>
      </c>
      <c r="Y39" s="86">
        <v>0</v>
      </c>
      <c r="Z39" s="87">
        <f t="shared" si="15"/>
        <v>0</v>
      </c>
      <c r="AA39" s="87">
        <f t="shared" si="16"/>
        <v>0</v>
      </c>
      <c r="AB39" s="87">
        <f t="shared" si="17"/>
        <v>0</v>
      </c>
      <c r="AC39" s="34">
        <v>0</v>
      </c>
      <c r="AD39" s="34">
        <v>0</v>
      </c>
      <c r="AE39" s="84">
        <v>0</v>
      </c>
      <c r="AF39" s="84">
        <v>0</v>
      </c>
      <c r="AG39" s="85">
        <v>0</v>
      </c>
      <c r="AH39" s="85">
        <v>0</v>
      </c>
      <c r="AI39" s="86">
        <v>60</v>
      </c>
      <c r="AJ39" s="86">
        <v>0</v>
      </c>
      <c r="AK39" s="87">
        <f t="shared" si="18"/>
        <v>60</v>
      </c>
      <c r="AL39" s="87">
        <f t="shared" si="19"/>
        <v>0</v>
      </c>
      <c r="AM39" s="87">
        <f t="shared" si="20"/>
        <v>60</v>
      </c>
      <c r="AN39" s="34">
        <v>0</v>
      </c>
      <c r="AO39" s="34">
        <v>0</v>
      </c>
      <c r="AP39" s="84">
        <v>0</v>
      </c>
      <c r="AQ39" s="84">
        <v>0</v>
      </c>
      <c r="AR39" s="85">
        <v>0</v>
      </c>
      <c r="AS39" s="85">
        <v>0</v>
      </c>
      <c r="AT39" s="86">
        <v>0</v>
      </c>
      <c r="AU39" s="86">
        <v>0</v>
      </c>
      <c r="AV39" s="87">
        <f t="shared" si="21"/>
        <v>0</v>
      </c>
      <c r="AW39" s="87">
        <f t="shared" si="22"/>
        <v>0</v>
      </c>
      <c r="AX39" s="87">
        <f t="shared" si="23"/>
        <v>0</v>
      </c>
      <c r="AY39" s="34">
        <v>0</v>
      </c>
      <c r="AZ39" s="34">
        <v>0</v>
      </c>
      <c r="BA39" s="84">
        <v>0</v>
      </c>
      <c r="BB39" s="84">
        <v>0</v>
      </c>
      <c r="BC39" s="85">
        <v>0</v>
      </c>
      <c r="BD39" s="85">
        <v>0</v>
      </c>
      <c r="BE39" s="86">
        <v>0</v>
      </c>
      <c r="BF39" s="86">
        <v>0</v>
      </c>
      <c r="BG39" s="87">
        <f t="shared" si="24"/>
        <v>0</v>
      </c>
      <c r="BH39" s="87">
        <f t="shared" si="25"/>
        <v>0</v>
      </c>
      <c r="BI39" s="87">
        <f t="shared" si="26"/>
        <v>0</v>
      </c>
      <c r="BJ39" s="87">
        <f t="shared" si="27"/>
        <v>60</v>
      </c>
      <c r="BK39" s="87">
        <f t="shared" si="28"/>
        <v>0</v>
      </c>
      <c r="BL39" s="88">
        <f t="shared" si="29"/>
        <v>60</v>
      </c>
      <c r="BM39" s="89">
        <v>0</v>
      </c>
      <c r="BN39" s="89">
        <v>3</v>
      </c>
      <c r="BO39" s="89">
        <v>5</v>
      </c>
      <c r="BP39" s="90">
        <f t="shared" si="31"/>
        <v>0</v>
      </c>
      <c r="BQ39" s="90">
        <f t="shared" si="32"/>
        <v>6300</v>
      </c>
      <c r="BR39" s="91">
        <f t="shared" si="33"/>
        <v>6300</v>
      </c>
      <c r="BS39" s="104">
        <v>10000</v>
      </c>
      <c r="BT39" s="94" t="s">
        <v>892</v>
      </c>
      <c r="BU39" s="49" t="s">
        <v>893</v>
      </c>
      <c r="BV39" s="49">
        <v>32214581</v>
      </c>
      <c r="BW39" s="49" t="s">
        <v>54</v>
      </c>
      <c r="BX39" s="49" t="s">
        <v>54</v>
      </c>
      <c r="BY39" s="49" t="s">
        <v>54</v>
      </c>
      <c r="BZ39" s="49" t="s">
        <v>599</v>
      </c>
      <c r="CA39" s="49" t="s">
        <v>54</v>
      </c>
      <c r="CB39" s="49" t="s">
        <v>600</v>
      </c>
      <c r="CC39" s="36" t="s">
        <v>54</v>
      </c>
      <c r="CD39" s="36" t="s">
        <v>551</v>
      </c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</row>
    <row r="40" spans="1:102" s="7" customFormat="1" ht="90.75" customHeight="1" x14ac:dyDescent="0.2">
      <c r="A40" s="48">
        <v>30</v>
      </c>
      <c r="B40" s="4" t="s">
        <v>102</v>
      </c>
      <c r="C40" s="4" t="s">
        <v>95</v>
      </c>
      <c r="D40" s="92" t="s">
        <v>107</v>
      </c>
      <c r="E40" s="4" t="s">
        <v>54</v>
      </c>
      <c r="F40" s="105" t="s">
        <v>1002</v>
      </c>
      <c r="G40" s="94" t="s">
        <v>54</v>
      </c>
      <c r="H40" s="33">
        <v>1</v>
      </c>
      <c r="I40" s="4">
        <v>0</v>
      </c>
      <c r="J40" s="4" t="s">
        <v>54</v>
      </c>
      <c r="K40" s="4">
        <v>0</v>
      </c>
      <c r="L40" s="107">
        <v>1</v>
      </c>
      <c r="M40" s="48" t="s">
        <v>5</v>
      </c>
      <c r="N40" s="48" t="s">
        <v>5</v>
      </c>
      <c r="O40" s="94" t="s">
        <v>1017</v>
      </c>
      <c r="P40" s="32">
        <v>43236</v>
      </c>
      <c r="Q40" s="32">
        <v>43235</v>
      </c>
      <c r="R40" s="34">
        <v>0</v>
      </c>
      <c r="S40" s="34">
        <v>0</v>
      </c>
      <c r="T40" s="84">
        <v>0</v>
      </c>
      <c r="U40" s="84">
        <v>0</v>
      </c>
      <c r="V40" s="85">
        <v>0</v>
      </c>
      <c r="W40" s="85">
        <v>0</v>
      </c>
      <c r="X40" s="86">
        <v>0</v>
      </c>
      <c r="Y40" s="86">
        <v>0</v>
      </c>
      <c r="Z40" s="87">
        <f t="shared" si="15"/>
        <v>0</v>
      </c>
      <c r="AA40" s="87">
        <f t="shared" si="16"/>
        <v>0</v>
      </c>
      <c r="AB40" s="87">
        <f t="shared" si="17"/>
        <v>0</v>
      </c>
      <c r="AC40" s="34">
        <v>0</v>
      </c>
      <c r="AD40" s="34">
        <v>0</v>
      </c>
      <c r="AE40" s="84">
        <v>0</v>
      </c>
      <c r="AF40" s="84">
        <v>0</v>
      </c>
      <c r="AG40" s="85">
        <v>0</v>
      </c>
      <c r="AH40" s="85">
        <v>0</v>
      </c>
      <c r="AI40" s="86">
        <v>0</v>
      </c>
      <c r="AJ40" s="86">
        <v>0</v>
      </c>
      <c r="AK40" s="87">
        <f t="shared" si="18"/>
        <v>0</v>
      </c>
      <c r="AL40" s="87">
        <f t="shared" si="19"/>
        <v>0</v>
      </c>
      <c r="AM40" s="87">
        <f t="shared" si="20"/>
        <v>0</v>
      </c>
      <c r="AN40" s="34">
        <v>0</v>
      </c>
      <c r="AO40" s="34">
        <v>0</v>
      </c>
      <c r="AP40" s="84">
        <v>0</v>
      </c>
      <c r="AQ40" s="84">
        <v>0</v>
      </c>
      <c r="AR40" s="85">
        <v>0</v>
      </c>
      <c r="AS40" s="85">
        <v>0</v>
      </c>
      <c r="AT40" s="86">
        <v>0</v>
      </c>
      <c r="AU40" s="86">
        <v>0</v>
      </c>
      <c r="AV40" s="87">
        <f t="shared" si="21"/>
        <v>0</v>
      </c>
      <c r="AW40" s="87">
        <f t="shared" si="22"/>
        <v>0</v>
      </c>
      <c r="AX40" s="87">
        <f t="shared" si="23"/>
        <v>0</v>
      </c>
      <c r="AY40" s="34">
        <v>0</v>
      </c>
      <c r="AZ40" s="34">
        <v>0</v>
      </c>
      <c r="BA40" s="84">
        <v>0</v>
      </c>
      <c r="BB40" s="84">
        <v>0</v>
      </c>
      <c r="BC40" s="85">
        <v>0</v>
      </c>
      <c r="BD40" s="85">
        <v>0</v>
      </c>
      <c r="BE40" s="86">
        <v>0</v>
      </c>
      <c r="BF40" s="86">
        <v>0</v>
      </c>
      <c r="BG40" s="87">
        <f t="shared" si="24"/>
        <v>0</v>
      </c>
      <c r="BH40" s="87">
        <f t="shared" si="25"/>
        <v>0</v>
      </c>
      <c r="BI40" s="87">
        <f t="shared" si="26"/>
        <v>0</v>
      </c>
      <c r="BJ40" s="87">
        <f t="shared" si="27"/>
        <v>0</v>
      </c>
      <c r="BK40" s="87">
        <f t="shared" si="28"/>
        <v>0</v>
      </c>
      <c r="BL40" s="88">
        <f t="shared" si="29"/>
        <v>0</v>
      </c>
      <c r="BM40" s="89">
        <v>0</v>
      </c>
      <c r="BN40" s="89">
        <v>0</v>
      </c>
      <c r="BO40" s="89">
        <v>0</v>
      </c>
      <c r="BP40" s="90">
        <f>BM40*BO40*(420)</f>
        <v>0</v>
      </c>
      <c r="BQ40" s="90">
        <f>BN40*BO40*(420)</f>
        <v>0</v>
      </c>
      <c r="BR40" s="91">
        <f>SUM(BP40+BQ40)</f>
        <v>0</v>
      </c>
      <c r="BS40" s="35" t="s">
        <v>54</v>
      </c>
      <c r="BT40" s="94" t="s">
        <v>54</v>
      </c>
      <c r="BU40" s="49" t="s">
        <v>54</v>
      </c>
      <c r="BV40" s="49" t="s">
        <v>54</v>
      </c>
      <c r="BW40" s="49" t="s">
        <v>54</v>
      </c>
      <c r="BX40" s="49" t="s">
        <v>54</v>
      </c>
      <c r="BY40" s="49" t="s">
        <v>54</v>
      </c>
      <c r="BZ40" s="49" t="s">
        <v>599</v>
      </c>
      <c r="CA40" s="49" t="s">
        <v>54</v>
      </c>
      <c r="CB40" s="49" t="s">
        <v>54</v>
      </c>
      <c r="CC40" s="50" t="s">
        <v>54</v>
      </c>
      <c r="CD40" s="36" t="s">
        <v>1003</v>
      </c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</row>
    <row r="41" spans="1:102" s="7" customFormat="1" ht="91.5" customHeight="1" x14ac:dyDescent="0.2">
      <c r="A41" s="48">
        <v>31</v>
      </c>
      <c r="B41" s="4" t="s">
        <v>102</v>
      </c>
      <c r="C41" s="4" t="s">
        <v>95</v>
      </c>
      <c r="D41" s="92" t="s">
        <v>107</v>
      </c>
      <c r="E41" s="4" t="s">
        <v>54</v>
      </c>
      <c r="F41" s="105" t="s">
        <v>954</v>
      </c>
      <c r="G41" s="49" t="s">
        <v>596</v>
      </c>
      <c r="H41" s="33">
        <v>0</v>
      </c>
      <c r="I41" s="4">
        <v>1</v>
      </c>
      <c r="J41" s="4" t="s">
        <v>955</v>
      </c>
      <c r="K41" s="4">
        <v>1</v>
      </c>
      <c r="L41" s="4">
        <v>0</v>
      </c>
      <c r="M41" s="48" t="s">
        <v>5</v>
      </c>
      <c r="N41" s="48" t="s">
        <v>5</v>
      </c>
      <c r="O41" s="48" t="s">
        <v>956</v>
      </c>
      <c r="P41" s="32">
        <v>43239</v>
      </c>
      <c r="Q41" s="32">
        <v>43239</v>
      </c>
      <c r="R41" s="34">
        <v>0</v>
      </c>
      <c r="S41" s="34">
        <v>0</v>
      </c>
      <c r="T41" s="84">
        <v>0</v>
      </c>
      <c r="U41" s="84">
        <v>0</v>
      </c>
      <c r="V41" s="85">
        <v>0</v>
      </c>
      <c r="W41" s="85">
        <v>0</v>
      </c>
      <c r="X41" s="86">
        <v>0</v>
      </c>
      <c r="Y41" s="86">
        <v>0</v>
      </c>
      <c r="Z41" s="87">
        <f t="shared" si="15"/>
        <v>0</v>
      </c>
      <c r="AA41" s="87">
        <f t="shared" si="16"/>
        <v>0</v>
      </c>
      <c r="AB41" s="87">
        <f t="shared" si="17"/>
        <v>0</v>
      </c>
      <c r="AC41" s="34">
        <v>0</v>
      </c>
      <c r="AD41" s="34">
        <v>0</v>
      </c>
      <c r="AE41" s="84">
        <v>0</v>
      </c>
      <c r="AF41" s="84">
        <v>0</v>
      </c>
      <c r="AG41" s="85">
        <v>0</v>
      </c>
      <c r="AH41" s="85">
        <v>0</v>
      </c>
      <c r="AI41" s="86">
        <v>150</v>
      </c>
      <c r="AJ41" s="86">
        <v>100</v>
      </c>
      <c r="AK41" s="87">
        <f t="shared" si="18"/>
        <v>150</v>
      </c>
      <c r="AL41" s="87">
        <f t="shared" si="19"/>
        <v>100</v>
      </c>
      <c r="AM41" s="87">
        <f t="shared" si="20"/>
        <v>250</v>
      </c>
      <c r="AN41" s="34">
        <v>0</v>
      </c>
      <c r="AO41" s="34">
        <v>0</v>
      </c>
      <c r="AP41" s="84">
        <v>0</v>
      </c>
      <c r="AQ41" s="84">
        <v>0</v>
      </c>
      <c r="AR41" s="85">
        <v>0</v>
      </c>
      <c r="AS41" s="85">
        <v>0</v>
      </c>
      <c r="AT41" s="86">
        <v>0</v>
      </c>
      <c r="AU41" s="86">
        <v>0</v>
      </c>
      <c r="AV41" s="87">
        <f t="shared" si="21"/>
        <v>0</v>
      </c>
      <c r="AW41" s="87">
        <f t="shared" si="22"/>
        <v>0</v>
      </c>
      <c r="AX41" s="87">
        <f t="shared" si="23"/>
        <v>0</v>
      </c>
      <c r="AY41" s="34">
        <v>0</v>
      </c>
      <c r="AZ41" s="34">
        <v>0</v>
      </c>
      <c r="BA41" s="84">
        <v>0</v>
      </c>
      <c r="BB41" s="84">
        <v>0</v>
      </c>
      <c r="BC41" s="85">
        <v>0</v>
      </c>
      <c r="BD41" s="85">
        <v>0</v>
      </c>
      <c r="BE41" s="86">
        <v>0</v>
      </c>
      <c r="BF41" s="86">
        <v>0</v>
      </c>
      <c r="BG41" s="87">
        <f t="shared" si="24"/>
        <v>0</v>
      </c>
      <c r="BH41" s="87">
        <f t="shared" si="25"/>
        <v>0</v>
      </c>
      <c r="BI41" s="87">
        <f t="shared" si="26"/>
        <v>0</v>
      </c>
      <c r="BJ41" s="87">
        <f t="shared" si="27"/>
        <v>150</v>
      </c>
      <c r="BK41" s="87">
        <f t="shared" si="28"/>
        <v>100</v>
      </c>
      <c r="BL41" s="88">
        <f t="shared" si="29"/>
        <v>250</v>
      </c>
      <c r="BM41" s="89">
        <v>0</v>
      </c>
      <c r="BN41" s="89">
        <v>0</v>
      </c>
      <c r="BO41" s="89">
        <v>0</v>
      </c>
      <c r="BP41" s="90">
        <f t="shared" si="31"/>
        <v>0</v>
      </c>
      <c r="BQ41" s="90">
        <f t="shared" si="32"/>
        <v>0</v>
      </c>
      <c r="BR41" s="91">
        <f t="shared" si="33"/>
        <v>0</v>
      </c>
      <c r="BS41" s="35">
        <v>0</v>
      </c>
      <c r="BT41" s="35" t="s">
        <v>957</v>
      </c>
      <c r="BU41" s="49" t="s">
        <v>54</v>
      </c>
      <c r="BV41" s="49" t="s">
        <v>54</v>
      </c>
      <c r="BW41" s="49" t="s">
        <v>54</v>
      </c>
      <c r="BX41" s="49" t="s">
        <v>54</v>
      </c>
      <c r="BY41" s="49" t="s">
        <v>54</v>
      </c>
      <c r="BZ41" s="49" t="s">
        <v>958</v>
      </c>
      <c r="CA41" s="49" t="s">
        <v>54</v>
      </c>
      <c r="CB41" s="49" t="s">
        <v>959</v>
      </c>
      <c r="CC41" s="50" t="s">
        <v>54</v>
      </c>
      <c r="CD41" s="36" t="s">
        <v>551</v>
      </c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</row>
    <row r="42" spans="1:102" s="7" customFormat="1" ht="81" customHeight="1" x14ac:dyDescent="0.2">
      <c r="A42" s="48">
        <v>32</v>
      </c>
      <c r="B42" s="4" t="s">
        <v>102</v>
      </c>
      <c r="C42" s="4" t="s">
        <v>95</v>
      </c>
      <c r="D42" s="92" t="s">
        <v>107</v>
      </c>
      <c r="E42" s="4" t="s">
        <v>54</v>
      </c>
      <c r="F42" s="105" t="s">
        <v>960</v>
      </c>
      <c r="G42" s="49" t="s">
        <v>596</v>
      </c>
      <c r="H42" s="33">
        <v>1</v>
      </c>
      <c r="I42" s="4">
        <v>0</v>
      </c>
      <c r="J42" s="4" t="s">
        <v>54</v>
      </c>
      <c r="K42" s="4">
        <v>0</v>
      </c>
      <c r="L42" s="107">
        <v>1</v>
      </c>
      <c r="M42" s="69" t="s">
        <v>5</v>
      </c>
      <c r="N42" s="48" t="s">
        <v>5</v>
      </c>
      <c r="O42" s="48" t="s">
        <v>934</v>
      </c>
      <c r="P42" s="32">
        <v>43243</v>
      </c>
      <c r="Q42" s="32">
        <v>43243</v>
      </c>
      <c r="R42" s="34">
        <v>0</v>
      </c>
      <c r="S42" s="34">
        <v>0</v>
      </c>
      <c r="T42" s="84">
        <v>0</v>
      </c>
      <c r="U42" s="84">
        <v>0</v>
      </c>
      <c r="V42" s="85">
        <v>0</v>
      </c>
      <c r="W42" s="85">
        <v>0</v>
      </c>
      <c r="X42" s="86">
        <v>0</v>
      </c>
      <c r="Y42" s="86">
        <v>0</v>
      </c>
      <c r="Z42" s="87">
        <f t="shared" si="15"/>
        <v>0</v>
      </c>
      <c r="AA42" s="87">
        <f t="shared" si="16"/>
        <v>0</v>
      </c>
      <c r="AB42" s="87">
        <f t="shared" si="17"/>
        <v>0</v>
      </c>
      <c r="AC42" s="34">
        <v>0</v>
      </c>
      <c r="AD42" s="34">
        <v>0</v>
      </c>
      <c r="AE42" s="84">
        <v>0</v>
      </c>
      <c r="AF42" s="84">
        <v>0</v>
      </c>
      <c r="AG42" s="85">
        <v>0</v>
      </c>
      <c r="AH42" s="85">
        <v>0</v>
      </c>
      <c r="AI42" s="86">
        <v>0</v>
      </c>
      <c r="AJ42" s="86">
        <v>0</v>
      </c>
      <c r="AK42" s="87">
        <f t="shared" si="18"/>
        <v>0</v>
      </c>
      <c r="AL42" s="87">
        <f t="shared" si="19"/>
        <v>0</v>
      </c>
      <c r="AM42" s="87">
        <f t="shared" si="20"/>
        <v>0</v>
      </c>
      <c r="AN42" s="34">
        <v>0</v>
      </c>
      <c r="AO42" s="34">
        <v>0</v>
      </c>
      <c r="AP42" s="84">
        <v>0</v>
      </c>
      <c r="AQ42" s="84">
        <v>0</v>
      </c>
      <c r="AR42" s="85">
        <v>0</v>
      </c>
      <c r="AS42" s="85">
        <v>0</v>
      </c>
      <c r="AT42" s="86">
        <v>0</v>
      </c>
      <c r="AU42" s="86">
        <v>0</v>
      </c>
      <c r="AV42" s="87">
        <f t="shared" si="21"/>
        <v>0</v>
      </c>
      <c r="AW42" s="87">
        <f t="shared" si="22"/>
        <v>0</v>
      </c>
      <c r="AX42" s="87">
        <f t="shared" si="23"/>
        <v>0</v>
      </c>
      <c r="AY42" s="34">
        <v>0</v>
      </c>
      <c r="AZ42" s="34">
        <v>0</v>
      </c>
      <c r="BA42" s="84">
        <v>0</v>
      </c>
      <c r="BB42" s="84">
        <v>0</v>
      </c>
      <c r="BC42" s="85">
        <v>0</v>
      </c>
      <c r="BD42" s="85">
        <v>0</v>
      </c>
      <c r="BE42" s="86">
        <v>0</v>
      </c>
      <c r="BF42" s="86">
        <v>0</v>
      </c>
      <c r="BG42" s="87">
        <f t="shared" si="24"/>
        <v>0</v>
      </c>
      <c r="BH42" s="87">
        <f t="shared" si="25"/>
        <v>0</v>
      </c>
      <c r="BI42" s="87">
        <f t="shared" si="26"/>
        <v>0</v>
      </c>
      <c r="BJ42" s="87">
        <f t="shared" si="27"/>
        <v>0</v>
      </c>
      <c r="BK42" s="87">
        <f t="shared" si="28"/>
        <v>0</v>
      </c>
      <c r="BL42" s="88">
        <f t="shared" si="29"/>
        <v>0</v>
      </c>
      <c r="BM42" s="89">
        <v>0</v>
      </c>
      <c r="BN42" s="89">
        <v>0</v>
      </c>
      <c r="BO42" s="89">
        <v>0</v>
      </c>
      <c r="BP42" s="90">
        <f t="shared" si="31"/>
        <v>0</v>
      </c>
      <c r="BQ42" s="90">
        <f t="shared" si="32"/>
        <v>0</v>
      </c>
      <c r="BR42" s="91">
        <f t="shared" si="33"/>
        <v>0</v>
      </c>
      <c r="BS42" s="35">
        <v>0</v>
      </c>
      <c r="BT42" s="49" t="s">
        <v>54</v>
      </c>
      <c r="BU42" s="49" t="s">
        <v>54</v>
      </c>
      <c r="BV42" s="49" t="s">
        <v>54</v>
      </c>
      <c r="BW42" s="49" t="s">
        <v>54</v>
      </c>
      <c r="BX42" s="49" t="s">
        <v>54</v>
      </c>
      <c r="BY42" s="49" t="s">
        <v>54</v>
      </c>
      <c r="BZ42" s="49" t="s">
        <v>958</v>
      </c>
      <c r="CA42" s="49" t="s">
        <v>54</v>
      </c>
      <c r="CB42" s="49" t="s">
        <v>54</v>
      </c>
      <c r="CC42" s="50" t="s">
        <v>54</v>
      </c>
      <c r="CD42" s="36" t="s">
        <v>961</v>
      </c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</row>
    <row r="43" spans="1:102" s="7" customFormat="1" ht="81" customHeight="1" x14ac:dyDescent="0.2">
      <c r="A43" s="48">
        <v>33</v>
      </c>
      <c r="B43" s="4" t="s">
        <v>100</v>
      </c>
      <c r="C43" s="4" t="s">
        <v>89</v>
      </c>
      <c r="D43" s="92" t="s">
        <v>108</v>
      </c>
      <c r="E43" s="105" t="s">
        <v>54</v>
      </c>
      <c r="F43" s="106" t="s">
        <v>601</v>
      </c>
      <c r="G43" s="49" t="s">
        <v>602</v>
      </c>
      <c r="H43" s="33">
        <v>1</v>
      </c>
      <c r="I43" s="4">
        <v>0</v>
      </c>
      <c r="J43" s="4" t="s">
        <v>54</v>
      </c>
      <c r="K43" s="4">
        <v>1</v>
      </c>
      <c r="L43" s="4">
        <v>0</v>
      </c>
      <c r="M43" s="48" t="s">
        <v>5</v>
      </c>
      <c r="N43" s="48" t="s">
        <v>166</v>
      </c>
      <c r="O43" s="102" t="s">
        <v>603</v>
      </c>
      <c r="P43" s="103">
        <v>43210</v>
      </c>
      <c r="Q43" s="103">
        <v>43210</v>
      </c>
      <c r="R43" s="34">
        <v>0</v>
      </c>
      <c r="S43" s="34">
        <v>0</v>
      </c>
      <c r="T43" s="84">
        <v>0</v>
      </c>
      <c r="U43" s="84">
        <v>0</v>
      </c>
      <c r="V43" s="85">
        <v>0</v>
      </c>
      <c r="W43" s="85">
        <v>0</v>
      </c>
      <c r="X43" s="86">
        <v>0</v>
      </c>
      <c r="Y43" s="86">
        <v>0</v>
      </c>
      <c r="Z43" s="87">
        <f t="shared" si="15"/>
        <v>0</v>
      </c>
      <c r="AA43" s="87">
        <f t="shared" si="16"/>
        <v>0</v>
      </c>
      <c r="AB43" s="87">
        <f t="shared" si="17"/>
        <v>0</v>
      </c>
      <c r="AC43" s="34">
        <v>0</v>
      </c>
      <c r="AD43" s="34">
        <v>0</v>
      </c>
      <c r="AE43" s="84">
        <v>0</v>
      </c>
      <c r="AF43" s="84">
        <v>0</v>
      </c>
      <c r="AG43" s="85">
        <v>0</v>
      </c>
      <c r="AH43" s="85">
        <v>0</v>
      </c>
      <c r="AI43" s="86">
        <v>0</v>
      </c>
      <c r="AJ43" s="86">
        <v>0</v>
      </c>
      <c r="AK43" s="87">
        <f t="shared" si="18"/>
        <v>0</v>
      </c>
      <c r="AL43" s="87">
        <f t="shared" si="19"/>
        <v>0</v>
      </c>
      <c r="AM43" s="87">
        <f t="shared" si="20"/>
        <v>0</v>
      </c>
      <c r="AN43" s="34">
        <v>0</v>
      </c>
      <c r="AO43" s="34">
        <v>0</v>
      </c>
      <c r="AP43" s="84">
        <v>0</v>
      </c>
      <c r="AQ43" s="84">
        <v>0</v>
      </c>
      <c r="AR43" s="85">
        <v>0</v>
      </c>
      <c r="AS43" s="85">
        <v>0</v>
      </c>
      <c r="AT43" s="86">
        <v>25</v>
      </c>
      <c r="AU43" s="86">
        <v>225</v>
      </c>
      <c r="AV43" s="87">
        <f t="shared" si="21"/>
        <v>25</v>
      </c>
      <c r="AW43" s="87">
        <f t="shared" si="22"/>
        <v>225</v>
      </c>
      <c r="AX43" s="87">
        <f t="shared" si="23"/>
        <v>250</v>
      </c>
      <c r="AY43" s="34">
        <v>0</v>
      </c>
      <c r="AZ43" s="34">
        <v>0</v>
      </c>
      <c r="BA43" s="84">
        <v>0</v>
      </c>
      <c r="BB43" s="84">
        <v>0</v>
      </c>
      <c r="BC43" s="85">
        <v>0</v>
      </c>
      <c r="BD43" s="85">
        <v>0</v>
      </c>
      <c r="BE43" s="86">
        <v>0</v>
      </c>
      <c r="BF43" s="86">
        <v>0</v>
      </c>
      <c r="BG43" s="87">
        <f t="shared" si="24"/>
        <v>0</v>
      </c>
      <c r="BH43" s="87">
        <f t="shared" si="25"/>
        <v>0</v>
      </c>
      <c r="BI43" s="87">
        <f t="shared" si="26"/>
        <v>0</v>
      </c>
      <c r="BJ43" s="87">
        <f t="shared" si="27"/>
        <v>25</v>
      </c>
      <c r="BK43" s="87">
        <f t="shared" si="28"/>
        <v>225</v>
      </c>
      <c r="BL43" s="88">
        <f t="shared" si="29"/>
        <v>250</v>
      </c>
      <c r="BM43" s="89">
        <v>0</v>
      </c>
      <c r="BN43" s="89">
        <v>0</v>
      </c>
      <c r="BO43" s="89">
        <v>0</v>
      </c>
      <c r="BP43" s="90">
        <f t="shared" si="12"/>
        <v>0</v>
      </c>
      <c r="BQ43" s="90">
        <f t="shared" si="13"/>
        <v>0</v>
      </c>
      <c r="BR43" s="91">
        <f t="shared" si="14"/>
        <v>0</v>
      </c>
      <c r="BS43" s="35">
        <v>0</v>
      </c>
      <c r="BT43" s="49" t="s">
        <v>604</v>
      </c>
      <c r="BU43" s="49" t="s">
        <v>54</v>
      </c>
      <c r="BV43" s="49" t="s">
        <v>54</v>
      </c>
      <c r="BW43" s="49" t="s">
        <v>54</v>
      </c>
      <c r="BX43" s="49" t="s">
        <v>54</v>
      </c>
      <c r="BY43" s="49" t="s">
        <v>54</v>
      </c>
      <c r="BZ43" s="49" t="s">
        <v>605</v>
      </c>
      <c r="CA43" s="49" t="s">
        <v>54</v>
      </c>
      <c r="CB43" s="49" t="s">
        <v>606</v>
      </c>
      <c r="CC43" s="50" t="s">
        <v>54</v>
      </c>
      <c r="CD43" s="36" t="s">
        <v>551</v>
      </c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</row>
    <row r="44" spans="1:102" s="7" customFormat="1" ht="81" customHeight="1" x14ac:dyDescent="0.2">
      <c r="A44" s="48">
        <v>34</v>
      </c>
      <c r="B44" s="4" t="s">
        <v>100</v>
      </c>
      <c r="C44" s="4" t="s">
        <v>89</v>
      </c>
      <c r="D44" s="92" t="s">
        <v>108</v>
      </c>
      <c r="E44" s="105" t="s">
        <v>54</v>
      </c>
      <c r="F44" s="106" t="s">
        <v>607</v>
      </c>
      <c r="G44" s="49" t="s">
        <v>602</v>
      </c>
      <c r="H44" s="33">
        <v>1</v>
      </c>
      <c r="I44" s="4">
        <v>0</v>
      </c>
      <c r="J44" s="4" t="s">
        <v>54</v>
      </c>
      <c r="K44" s="4">
        <v>1</v>
      </c>
      <c r="L44" s="4">
        <v>0</v>
      </c>
      <c r="M44" s="48" t="s">
        <v>132</v>
      </c>
      <c r="N44" s="48" t="s">
        <v>132</v>
      </c>
      <c r="O44" s="102" t="s">
        <v>608</v>
      </c>
      <c r="P44" s="103">
        <v>43213</v>
      </c>
      <c r="Q44" s="103">
        <v>43213</v>
      </c>
      <c r="R44" s="34">
        <v>0</v>
      </c>
      <c r="S44" s="34">
        <v>0</v>
      </c>
      <c r="T44" s="84">
        <v>0</v>
      </c>
      <c r="U44" s="84">
        <v>0</v>
      </c>
      <c r="V44" s="85">
        <v>0</v>
      </c>
      <c r="W44" s="85">
        <v>0</v>
      </c>
      <c r="X44" s="86">
        <v>0</v>
      </c>
      <c r="Y44" s="86">
        <v>0</v>
      </c>
      <c r="Z44" s="87">
        <f t="shared" si="15"/>
        <v>0</v>
      </c>
      <c r="AA44" s="87">
        <f t="shared" si="16"/>
        <v>0</v>
      </c>
      <c r="AB44" s="87">
        <f t="shared" si="17"/>
        <v>0</v>
      </c>
      <c r="AC44" s="34">
        <v>0</v>
      </c>
      <c r="AD44" s="34">
        <v>0</v>
      </c>
      <c r="AE44" s="84">
        <v>0</v>
      </c>
      <c r="AF44" s="84">
        <v>0</v>
      </c>
      <c r="AG44" s="85">
        <v>0</v>
      </c>
      <c r="AH44" s="85">
        <v>0</v>
      </c>
      <c r="AI44" s="86">
        <v>0</v>
      </c>
      <c r="AJ44" s="86">
        <v>0</v>
      </c>
      <c r="AK44" s="87">
        <f t="shared" si="18"/>
        <v>0</v>
      </c>
      <c r="AL44" s="87">
        <f t="shared" si="19"/>
        <v>0</v>
      </c>
      <c r="AM44" s="87">
        <f t="shared" si="20"/>
        <v>0</v>
      </c>
      <c r="AN44" s="34">
        <v>0</v>
      </c>
      <c r="AO44" s="34">
        <v>0</v>
      </c>
      <c r="AP44" s="84">
        <v>0</v>
      </c>
      <c r="AQ44" s="84">
        <v>0</v>
      </c>
      <c r="AR44" s="85">
        <v>0</v>
      </c>
      <c r="AS44" s="85">
        <v>0</v>
      </c>
      <c r="AT44" s="86">
        <v>100</v>
      </c>
      <c r="AU44" s="86">
        <v>50</v>
      </c>
      <c r="AV44" s="87">
        <f t="shared" si="21"/>
        <v>100</v>
      </c>
      <c r="AW44" s="87">
        <f t="shared" si="22"/>
        <v>50</v>
      </c>
      <c r="AX44" s="87">
        <f t="shared" si="23"/>
        <v>150</v>
      </c>
      <c r="AY44" s="34">
        <v>0</v>
      </c>
      <c r="AZ44" s="34">
        <v>0</v>
      </c>
      <c r="BA44" s="84">
        <v>0</v>
      </c>
      <c r="BB44" s="84">
        <v>0</v>
      </c>
      <c r="BC44" s="85">
        <v>0</v>
      </c>
      <c r="BD44" s="85">
        <v>0</v>
      </c>
      <c r="BE44" s="86">
        <v>0</v>
      </c>
      <c r="BF44" s="86">
        <v>0</v>
      </c>
      <c r="BG44" s="87">
        <f t="shared" si="24"/>
        <v>0</v>
      </c>
      <c r="BH44" s="87">
        <f t="shared" si="25"/>
        <v>0</v>
      </c>
      <c r="BI44" s="87">
        <f t="shared" si="26"/>
        <v>0</v>
      </c>
      <c r="BJ44" s="87">
        <f t="shared" si="27"/>
        <v>100</v>
      </c>
      <c r="BK44" s="87">
        <f t="shared" si="28"/>
        <v>50</v>
      </c>
      <c r="BL44" s="88">
        <f t="shared" si="29"/>
        <v>150</v>
      </c>
      <c r="BM44" s="89">
        <v>2</v>
      </c>
      <c r="BN44" s="89">
        <v>1</v>
      </c>
      <c r="BO44" s="89">
        <v>7</v>
      </c>
      <c r="BP44" s="90">
        <f t="shared" si="12"/>
        <v>5880</v>
      </c>
      <c r="BQ44" s="90">
        <f t="shared" si="13"/>
        <v>2940</v>
      </c>
      <c r="BR44" s="91">
        <f t="shared" si="14"/>
        <v>8820</v>
      </c>
      <c r="BS44" s="104">
        <v>0</v>
      </c>
      <c r="BT44" s="49" t="s">
        <v>604</v>
      </c>
      <c r="BU44" s="49" t="s">
        <v>54</v>
      </c>
      <c r="BV44" s="49" t="s">
        <v>54</v>
      </c>
      <c r="BW44" s="49" t="s">
        <v>54</v>
      </c>
      <c r="BX44" s="49" t="s">
        <v>54</v>
      </c>
      <c r="BY44" s="49" t="s">
        <v>54</v>
      </c>
      <c r="BZ44" s="49" t="s">
        <v>605</v>
      </c>
      <c r="CA44" s="49" t="s">
        <v>54</v>
      </c>
      <c r="CB44" s="49" t="s">
        <v>606</v>
      </c>
      <c r="CC44" s="50" t="s">
        <v>54</v>
      </c>
      <c r="CD44" s="36" t="s">
        <v>609</v>
      </c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</row>
    <row r="45" spans="1:102" s="7" customFormat="1" ht="81" customHeight="1" x14ac:dyDescent="0.2">
      <c r="A45" s="48">
        <v>35</v>
      </c>
      <c r="B45" s="4" t="s">
        <v>100</v>
      </c>
      <c r="C45" s="4" t="s">
        <v>89</v>
      </c>
      <c r="D45" s="92" t="s">
        <v>108</v>
      </c>
      <c r="E45" s="105" t="s">
        <v>54</v>
      </c>
      <c r="F45" s="106" t="s">
        <v>729</v>
      </c>
      <c r="G45" s="49" t="s">
        <v>602</v>
      </c>
      <c r="H45" s="33">
        <v>1</v>
      </c>
      <c r="I45" s="4">
        <v>0</v>
      </c>
      <c r="J45" s="4" t="s">
        <v>54</v>
      </c>
      <c r="K45" s="4">
        <v>1</v>
      </c>
      <c r="L45" s="4">
        <v>0</v>
      </c>
      <c r="M45" s="48" t="s">
        <v>5</v>
      </c>
      <c r="N45" s="48" t="s">
        <v>5</v>
      </c>
      <c r="O45" s="102" t="s">
        <v>730</v>
      </c>
      <c r="P45" s="103">
        <v>43217</v>
      </c>
      <c r="Q45" s="103">
        <v>43217</v>
      </c>
      <c r="R45" s="34">
        <v>0</v>
      </c>
      <c r="S45" s="34">
        <v>0</v>
      </c>
      <c r="T45" s="84">
        <v>0</v>
      </c>
      <c r="U45" s="84">
        <v>0</v>
      </c>
      <c r="V45" s="85">
        <v>0</v>
      </c>
      <c r="W45" s="85">
        <v>0</v>
      </c>
      <c r="X45" s="86">
        <v>0</v>
      </c>
      <c r="Y45" s="86">
        <v>0</v>
      </c>
      <c r="Z45" s="87">
        <f t="shared" si="15"/>
        <v>0</v>
      </c>
      <c r="AA45" s="87">
        <f t="shared" si="16"/>
        <v>0</v>
      </c>
      <c r="AB45" s="87">
        <f t="shared" si="17"/>
        <v>0</v>
      </c>
      <c r="AC45" s="34">
        <v>0</v>
      </c>
      <c r="AD45" s="34">
        <v>0</v>
      </c>
      <c r="AE45" s="84">
        <v>0</v>
      </c>
      <c r="AF45" s="84">
        <v>0</v>
      </c>
      <c r="AG45" s="85">
        <v>0</v>
      </c>
      <c r="AH45" s="85">
        <v>0</v>
      </c>
      <c r="AI45" s="86">
        <v>0</v>
      </c>
      <c r="AJ45" s="86">
        <v>0</v>
      </c>
      <c r="AK45" s="87">
        <f t="shared" si="18"/>
        <v>0</v>
      </c>
      <c r="AL45" s="87">
        <f t="shared" si="19"/>
        <v>0</v>
      </c>
      <c r="AM45" s="87">
        <f t="shared" si="20"/>
        <v>0</v>
      </c>
      <c r="AN45" s="34">
        <v>0</v>
      </c>
      <c r="AO45" s="34">
        <v>0</v>
      </c>
      <c r="AP45" s="84">
        <v>0</v>
      </c>
      <c r="AQ45" s="84">
        <v>0</v>
      </c>
      <c r="AR45" s="85">
        <v>0</v>
      </c>
      <c r="AS45" s="85">
        <v>0</v>
      </c>
      <c r="AT45" s="86">
        <v>25</v>
      </c>
      <c r="AU45" s="86">
        <v>15</v>
      </c>
      <c r="AV45" s="87">
        <f t="shared" si="21"/>
        <v>25</v>
      </c>
      <c r="AW45" s="87">
        <f t="shared" si="22"/>
        <v>15</v>
      </c>
      <c r="AX45" s="87">
        <f t="shared" si="23"/>
        <v>40</v>
      </c>
      <c r="AY45" s="34">
        <v>0</v>
      </c>
      <c r="AZ45" s="34">
        <v>0</v>
      </c>
      <c r="BA45" s="84">
        <v>0</v>
      </c>
      <c r="BB45" s="84">
        <v>0</v>
      </c>
      <c r="BC45" s="85">
        <v>0</v>
      </c>
      <c r="BD45" s="85">
        <v>0</v>
      </c>
      <c r="BE45" s="86">
        <v>0</v>
      </c>
      <c r="BF45" s="86">
        <v>0</v>
      </c>
      <c r="BG45" s="87">
        <f t="shared" si="24"/>
        <v>0</v>
      </c>
      <c r="BH45" s="87">
        <f t="shared" si="25"/>
        <v>0</v>
      </c>
      <c r="BI45" s="87">
        <f t="shared" si="26"/>
        <v>0</v>
      </c>
      <c r="BJ45" s="87">
        <f t="shared" si="27"/>
        <v>25</v>
      </c>
      <c r="BK45" s="87">
        <f t="shared" si="28"/>
        <v>15</v>
      </c>
      <c r="BL45" s="88">
        <f t="shared" si="29"/>
        <v>40</v>
      </c>
      <c r="BM45" s="89">
        <v>0</v>
      </c>
      <c r="BN45" s="89">
        <v>0</v>
      </c>
      <c r="BO45" s="89">
        <v>0</v>
      </c>
      <c r="BP45" s="90">
        <f t="shared" si="12"/>
        <v>0</v>
      </c>
      <c r="BQ45" s="90">
        <f t="shared" si="13"/>
        <v>0</v>
      </c>
      <c r="BR45" s="91">
        <f t="shared" si="14"/>
        <v>0</v>
      </c>
      <c r="BS45" s="35">
        <v>0</v>
      </c>
      <c r="BT45" s="49" t="s">
        <v>604</v>
      </c>
      <c r="BU45" s="49" t="s">
        <v>54</v>
      </c>
      <c r="BV45" s="49" t="s">
        <v>54</v>
      </c>
      <c r="BW45" s="49" t="s">
        <v>54</v>
      </c>
      <c r="BX45" s="49" t="s">
        <v>54</v>
      </c>
      <c r="BY45" s="49" t="s">
        <v>54</v>
      </c>
      <c r="BZ45" s="49" t="s">
        <v>605</v>
      </c>
      <c r="CA45" s="49" t="s">
        <v>54</v>
      </c>
      <c r="CB45" s="49" t="s">
        <v>606</v>
      </c>
      <c r="CC45" s="50" t="s">
        <v>54</v>
      </c>
      <c r="CD45" s="36" t="s">
        <v>725</v>
      </c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</row>
    <row r="46" spans="1:102" s="7" customFormat="1" ht="81" customHeight="1" x14ac:dyDescent="0.2">
      <c r="A46" s="48">
        <v>36</v>
      </c>
      <c r="B46" s="4" t="s">
        <v>100</v>
      </c>
      <c r="C46" s="4" t="s">
        <v>89</v>
      </c>
      <c r="D46" s="92" t="s">
        <v>108</v>
      </c>
      <c r="E46" s="105" t="s">
        <v>54</v>
      </c>
      <c r="F46" s="106" t="s">
        <v>731</v>
      </c>
      <c r="G46" s="49" t="s">
        <v>602</v>
      </c>
      <c r="H46" s="33">
        <v>1</v>
      </c>
      <c r="I46" s="4">
        <v>0</v>
      </c>
      <c r="J46" s="4" t="s">
        <v>54</v>
      </c>
      <c r="K46" s="4">
        <v>1</v>
      </c>
      <c r="L46" s="4">
        <v>0</v>
      </c>
      <c r="M46" s="48" t="s">
        <v>5</v>
      </c>
      <c r="N46" s="48" t="s">
        <v>5</v>
      </c>
      <c r="O46" s="102" t="s">
        <v>732</v>
      </c>
      <c r="P46" s="103">
        <v>43217</v>
      </c>
      <c r="Q46" s="103">
        <v>43217</v>
      </c>
      <c r="R46" s="34">
        <v>0</v>
      </c>
      <c r="S46" s="34">
        <v>0</v>
      </c>
      <c r="T46" s="84">
        <v>0</v>
      </c>
      <c r="U46" s="84">
        <v>0</v>
      </c>
      <c r="V46" s="85">
        <v>0</v>
      </c>
      <c r="W46" s="85">
        <v>0</v>
      </c>
      <c r="X46" s="86">
        <v>0</v>
      </c>
      <c r="Y46" s="86">
        <v>0</v>
      </c>
      <c r="Z46" s="87">
        <f t="shared" si="15"/>
        <v>0</v>
      </c>
      <c r="AA46" s="87">
        <f t="shared" si="16"/>
        <v>0</v>
      </c>
      <c r="AB46" s="87">
        <f t="shared" si="17"/>
        <v>0</v>
      </c>
      <c r="AC46" s="34">
        <v>0</v>
      </c>
      <c r="AD46" s="34">
        <v>0</v>
      </c>
      <c r="AE46" s="84">
        <v>0</v>
      </c>
      <c r="AF46" s="84">
        <v>0</v>
      </c>
      <c r="AG46" s="85">
        <v>0</v>
      </c>
      <c r="AH46" s="85">
        <v>0</v>
      </c>
      <c r="AI46" s="86">
        <v>0</v>
      </c>
      <c r="AJ46" s="86">
        <v>0</v>
      </c>
      <c r="AK46" s="87">
        <f t="shared" si="18"/>
        <v>0</v>
      </c>
      <c r="AL46" s="87">
        <f t="shared" si="19"/>
        <v>0</v>
      </c>
      <c r="AM46" s="87">
        <f t="shared" si="20"/>
        <v>0</v>
      </c>
      <c r="AN46" s="34">
        <v>0</v>
      </c>
      <c r="AO46" s="34">
        <v>0</v>
      </c>
      <c r="AP46" s="84">
        <v>0</v>
      </c>
      <c r="AQ46" s="84">
        <v>0</v>
      </c>
      <c r="AR46" s="85">
        <v>0</v>
      </c>
      <c r="AS46" s="85">
        <v>0</v>
      </c>
      <c r="AT46" s="86">
        <v>185</v>
      </c>
      <c r="AU46" s="86">
        <v>15</v>
      </c>
      <c r="AV46" s="87">
        <f t="shared" si="21"/>
        <v>185</v>
      </c>
      <c r="AW46" s="87">
        <f t="shared" si="22"/>
        <v>15</v>
      </c>
      <c r="AX46" s="87">
        <f t="shared" si="23"/>
        <v>200</v>
      </c>
      <c r="AY46" s="34">
        <v>0</v>
      </c>
      <c r="AZ46" s="34">
        <v>0</v>
      </c>
      <c r="BA46" s="84">
        <v>0</v>
      </c>
      <c r="BB46" s="84">
        <v>0</v>
      </c>
      <c r="BC46" s="85">
        <v>0</v>
      </c>
      <c r="BD46" s="85">
        <v>0</v>
      </c>
      <c r="BE46" s="86">
        <v>0</v>
      </c>
      <c r="BF46" s="86">
        <v>0</v>
      </c>
      <c r="BG46" s="87">
        <f t="shared" si="24"/>
        <v>0</v>
      </c>
      <c r="BH46" s="87">
        <f t="shared" si="25"/>
        <v>0</v>
      </c>
      <c r="BI46" s="87">
        <f t="shared" si="26"/>
        <v>0</v>
      </c>
      <c r="BJ46" s="87">
        <f t="shared" si="27"/>
        <v>185</v>
      </c>
      <c r="BK46" s="87">
        <f t="shared" si="28"/>
        <v>15</v>
      </c>
      <c r="BL46" s="88">
        <f t="shared" si="29"/>
        <v>200</v>
      </c>
      <c r="BM46" s="89">
        <v>0</v>
      </c>
      <c r="BN46" s="89">
        <v>0</v>
      </c>
      <c r="BO46" s="89">
        <v>0</v>
      </c>
      <c r="BP46" s="90">
        <f t="shared" si="12"/>
        <v>0</v>
      </c>
      <c r="BQ46" s="90">
        <f t="shared" si="13"/>
        <v>0</v>
      </c>
      <c r="BR46" s="91">
        <f t="shared" si="14"/>
        <v>0</v>
      </c>
      <c r="BS46" s="35">
        <v>0</v>
      </c>
      <c r="BT46" s="49" t="s">
        <v>604</v>
      </c>
      <c r="BU46" s="49" t="s">
        <v>54</v>
      </c>
      <c r="BV46" s="49" t="s">
        <v>54</v>
      </c>
      <c r="BW46" s="49" t="s">
        <v>54</v>
      </c>
      <c r="BX46" s="49" t="s">
        <v>54</v>
      </c>
      <c r="BY46" s="49" t="s">
        <v>54</v>
      </c>
      <c r="BZ46" s="49" t="s">
        <v>605</v>
      </c>
      <c r="CA46" s="49" t="s">
        <v>54</v>
      </c>
      <c r="CB46" s="49" t="s">
        <v>606</v>
      </c>
      <c r="CC46" s="50" t="s">
        <v>54</v>
      </c>
      <c r="CD46" s="36" t="s">
        <v>609</v>
      </c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</row>
    <row r="47" spans="1:102" s="7" customFormat="1" ht="81" customHeight="1" x14ac:dyDescent="0.2">
      <c r="A47" s="48">
        <v>37</v>
      </c>
      <c r="B47" s="4" t="s">
        <v>100</v>
      </c>
      <c r="C47" s="4" t="s">
        <v>89</v>
      </c>
      <c r="D47" s="92" t="s">
        <v>108</v>
      </c>
      <c r="E47" s="105" t="s">
        <v>54</v>
      </c>
      <c r="F47" s="106" t="s">
        <v>733</v>
      </c>
      <c r="G47" s="49" t="s">
        <v>602</v>
      </c>
      <c r="H47" s="33">
        <v>1</v>
      </c>
      <c r="I47" s="4">
        <v>0</v>
      </c>
      <c r="J47" s="4" t="s">
        <v>54</v>
      </c>
      <c r="K47" s="4">
        <v>1</v>
      </c>
      <c r="L47" s="4">
        <v>0</v>
      </c>
      <c r="M47" s="48" t="s">
        <v>5</v>
      </c>
      <c r="N47" s="48" t="s">
        <v>5</v>
      </c>
      <c r="O47" s="102" t="s">
        <v>734</v>
      </c>
      <c r="P47" s="103">
        <v>43217</v>
      </c>
      <c r="Q47" s="103">
        <v>43217</v>
      </c>
      <c r="R47" s="34">
        <v>0</v>
      </c>
      <c r="S47" s="34">
        <v>0</v>
      </c>
      <c r="T47" s="84">
        <v>0</v>
      </c>
      <c r="U47" s="84">
        <v>0</v>
      </c>
      <c r="V47" s="85">
        <v>0</v>
      </c>
      <c r="W47" s="85">
        <v>0</v>
      </c>
      <c r="X47" s="86">
        <v>0</v>
      </c>
      <c r="Y47" s="86">
        <v>0</v>
      </c>
      <c r="Z47" s="87">
        <f t="shared" si="15"/>
        <v>0</v>
      </c>
      <c r="AA47" s="87">
        <f t="shared" si="16"/>
        <v>0</v>
      </c>
      <c r="AB47" s="87">
        <f t="shared" si="17"/>
        <v>0</v>
      </c>
      <c r="AC47" s="34">
        <v>0</v>
      </c>
      <c r="AD47" s="34">
        <v>0</v>
      </c>
      <c r="AE47" s="84">
        <v>0</v>
      </c>
      <c r="AF47" s="84">
        <v>0</v>
      </c>
      <c r="AG47" s="85">
        <v>0</v>
      </c>
      <c r="AH47" s="85">
        <v>0</v>
      </c>
      <c r="AI47" s="86">
        <v>0</v>
      </c>
      <c r="AJ47" s="86">
        <v>0</v>
      </c>
      <c r="AK47" s="87">
        <f t="shared" si="18"/>
        <v>0</v>
      </c>
      <c r="AL47" s="87">
        <f t="shared" si="19"/>
        <v>0</v>
      </c>
      <c r="AM47" s="87">
        <f t="shared" si="20"/>
        <v>0</v>
      </c>
      <c r="AN47" s="34">
        <v>0</v>
      </c>
      <c r="AO47" s="34">
        <v>0</v>
      </c>
      <c r="AP47" s="84">
        <v>0</v>
      </c>
      <c r="AQ47" s="84">
        <v>0</v>
      </c>
      <c r="AR47" s="85">
        <v>0</v>
      </c>
      <c r="AS47" s="85">
        <v>0</v>
      </c>
      <c r="AT47" s="86">
        <v>75</v>
      </c>
      <c r="AU47" s="86">
        <v>25</v>
      </c>
      <c r="AV47" s="87">
        <f t="shared" si="21"/>
        <v>75</v>
      </c>
      <c r="AW47" s="87">
        <f t="shared" si="22"/>
        <v>25</v>
      </c>
      <c r="AX47" s="87">
        <f t="shared" si="23"/>
        <v>100</v>
      </c>
      <c r="AY47" s="34">
        <v>0</v>
      </c>
      <c r="AZ47" s="34">
        <v>0</v>
      </c>
      <c r="BA47" s="84">
        <v>0</v>
      </c>
      <c r="BB47" s="84">
        <v>0</v>
      </c>
      <c r="BC47" s="85">
        <v>0</v>
      </c>
      <c r="BD47" s="85">
        <v>0</v>
      </c>
      <c r="BE47" s="86">
        <v>0</v>
      </c>
      <c r="BF47" s="86">
        <v>0</v>
      </c>
      <c r="BG47" s="87">
        <f t="shared" si="24"/>
        <v>0</v>
      </c>
      <c r="BH47" s="87">
        <f t="shared" si="25"/>
        <v>0</v>
      </c>
      <c r="BI47" s="87">
        <f t="shared" si="26"/>
        <v>0</v>
      </c>
      <c r="BJ47" s="87">
        <f t="shared" si="27"/>
        <v>75</v>
      </c>
      <c r="BK47" s="87">
        <f t="shared" si="28"/>
        <v>25</v>
      </c>
      <c r="BL47" s="88">
        <f t="shared" si="29"/>
        <v>100</v>
      </c>
      <c r="BM47" s="89">
        <v>0</v>
      </c>
      <c r="BN47" s="89">
        <v>0</v>
      </c>
      <c r="BO47" s="89">
        <v>0</v>
      </c>
      <c r="BP47" s="90">
        <f t="shared" si="12"/>
        <v>0</v>
      </c>
      <c r="BQ47" s="90">
        <f t="shared" si="13"/>
        <v>0</v>
      </c>
      <c r="BR47" s="91">
        <f t="shared" si="14"/>
        <v>0</v>
      </c>
      <c r="BS47" s="35">
        <v>0</v>
      </c>
      <c r="BT47" s="49" t="s">
        <v>604</v>
      </c>
      <c r="BU47" s="49" t="s">
        <v>54</v>
      </c>
      <c r="BV47" s="49" t="s">
        <v>54</v>
      </c>
      <c r="BW47" s="49" t="s">
        <v>54</v>
      </c>
      <c r="BX47" s="49" t="s">
        <v>54</v>
      </c>
      <c r="BY47" s="49" t="s">
        <v>54</v>
      </c>
      <c r="BZ47" s="49" t="s">
        <v>605</v>
      </c>
      <c r="CA47" s="49" t="s">
        <v>54</v>
      </c>
      <c r="CB47" s="49" t="s">
        <v>606</v>
      </c>
      <c r="CC47" s="50" t="s">
        <v>54</v>
      </c>
      <c r="CD47" s="36" t="s">
        <v>725</v>
      </c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</row>
    <row r="48" spans="1:102" s="7" customFormat="1" ht="81" customHeight="1" x14ac:dyDescent="0.2">
      <c r="A48" s="48">
        <v>38</v>
      </c>
      <c r="B48" s="4" t="s">
        <v>100</v>
      </c>
      <c r="C48" s="4" t="s">
        <v>89</v>
      </c>
      <c r="D48" s="92" t="s">
        <v>108</v>
      </c>
      <c r="E48" s="105" t="s">
        <v>54</v>
      </c>
      <c r="F48" s="105" t="s">
        <v>735</v>
      </c>
      <c r="G48" s="49" t="s">
        <v>602</v>
      </c>
      <c r="H48" s="33">
        <v>1</v>
      </c>
      <c r="I48" s="4">
        <v>0</v>
      </c>
      <c r="J48" s="4" t="s">
        <v>54</v>
      </c>
      <c r="K48" s="4">
        <v>0</v>
      </c>
      <c r="L48" s="107">
        <v>1</v>
      </c>
      <c r="M48" s="48" t="s">
        <v>5</v>
      </c>
      <c r="N48" s="48" t="s">
        <v>5</v>
      </c>
      <c r="O48" s="48" t="s">
        <v>730</v>
      </c>
      <c r="P48" s="32">
        <v>43217</v>
      </c>
      <c r="Q48" s="32">
        <v>43217</v>
      </c>
      <c r="R48" s="34">
        <v>0</v>
      </c>
      <c r="S48" s="34">
        <v>0</v>
      </c>
      <c r="T48" s="84">
        <v>0</v>
      </c>
      <c r="U48" s="84">
        <v>0</v>
      </c>
      <c r="V48" s="85">
        <v>0</v>
      </c>
      <c r="W48" s="85">
        <v>0</v>
      </c>
      <c r="X48" s="86">
        <v>0</v>
      </c>
      <c r="Y48" s="86">
        <v>0</v>
      </c>
      <c r="Z48" s="87">
        <f t="shared" si="15"/>
        <v>0</v>
      </c>
      <c r="AA48" s="87">
        <f t="shared" si="16"/>
        <v>0</v>
      </c>
      <c r="AB48" s="87">
        <f t="shared" si="17"/>
        <v>0</v>
      </c>
      <c r="AC48" s="34">
        <v>0</v>
      </c>
      <c r="AD48" s="34">
        <v>0</v>
      </c>
      <c r="AE48" s="84">
        <v>0</v>
      </c>
      <c r="AF48" s="84">
        <v>0</v>
      </c>
      <c r="AG48" s="85">
        <v>0</v>
      </c>
      <c r="AH48" s="85">
        <v>0</v>
      </c>
      <c r="AI48" s="86">
        <v>0</v>
      </c>
      <c r="AJ48" s="86">
        <v>0</v>
      </c>
      <c r="AK48" s="87">
        <f t="shared" si="18"/>
        <v>0</v>
      </c>
      <c r="AL48" s="87">
        <f t="shared" si="19"/>
        <v>0</v>
      </c>
      <c r="AM48" s="87">
        <f t="shared" si="20"/>
        <v>0</v>
      </c>
      <c r="AN48" s="34">
        <v>0</v>
      </c>
      <c r="AO48" s="34">
        <v>0</v>
      </c>
      <c r="AP48" s="84">
        <v>0</v>
      </c>
      <c r="AQ48" s="84">
        <v>0</v>
      </c>
      <c r="AR48" s="85">
        <v>0</v>
      </c>
      <c r="AS48" s="85">
        <v>0</v>
      </c>
      <c r="AT48" s="86">
        <v>0</v>
      </c>
      <c r="AU48" s="86">
        <v>0</v>
      </c>
      <c r="AV48" s="87">
        <f t="shared" si="21"/>
        <v>0</v>
      </c>
      <c r="AW48" s="87">
        <f t="shared" si="22"/>
        <v>0</v>
      </c>
      <c r="AX48" s="87">
        <f t="shared" si="23"/>
        <v>0</v>
      </c>
      <c r="AY48" s="34">
        <v>0</v>
      </c>
      <c r="AZ48" s="34">
        <v>0</v>
      </c>
      <c r="BA48" s="84">
        <v>0</v>
      </c>
      <c r="BB48" s="84">
        <v>0</v>
      </c>
      <c r="BC48" s="85">
        <v>0</v>
      </c>
      <c r="BD48" s="85">
        <v>0</v>
      </c>
      <c r="BE48" s="86">
        <v>0</v>
      </c>
      <c r="BF48" s="86">
        <v>0</v>
      </c>
      <c r="BG48" s="87">
        <f t="shared" si="24"/>
        <v>0</v>
      </c>
      <c r="BH48" s="87">
        <f t="shared" si="25"/>
        <v>0</v>
      </c>
      <c r="BI48" s="87">
        <f t="shared" si="26"/>
        <v>0</v>
      </c>
      <c r="BJ48" s="87">
        <f t="shared" si="27"/>
        <v>0</v>
      </c>
      <c r="BK48" s="87">
        <f t="shared" si="28"/>
        <v>0</v>
      </c>
      <c r="BL48" s="88">
        <f t="shared" si="29"/>
        <v>0</v>
      </c>
      <c r="BM48" s="89">
        <v>0</v>
      </c>
      <c r="BN48" s="89">
        <v>0</v>
      </c>
      <c r="BO48" s="89">
        <v>0</v>
      </c>
      <c r="BP48" s="90">
        <f t="shared" si="12"/>
        <v>0</v>
      </c>
      <c r="BQ48" s="90">
        <f t="shared" si="13"/>
        <v>0</v>
      </c>
      <c r="BR48" s="91">
        <f t="shared" si="14"/>
        <v>0</v>
      </c>
      <c r="BS48" s="35">
        <v>0</v>
      </c>
      <c r="BT48" s="49" t="s">
        <v>54</v>
      </c>
      <c r="BU48" s="49" t="s">
        <v>54</v>
      </c>
      <c r="BV48" s="49" t="s">
        <v>54</v>
      </c>
      <c r="BW48" s="49" t="s">
        <v>54</v>
      </c>
      <c r="BX48" s="49" t="s">
        <v>54</v>
      </c>
      <c r="BY48" s="49" t="s">
        <v>54</v>
      </c>
      <c r="BZ48" s="49" t="s">
        <v>605</v>
      </c>
      <c r="CA48" s="49" t="s">
        <v>54</v>
      </c>
      <c r="CB48" s="4" t="s">
        <v>54</v>
      </c>
      <c r="CC48" s="50" t="s">
        <v>54</v>
      </c>
      <c r="CD48" s="36" t="s">
        <v>736</v>
      </c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</row>
    <row r="49" spans="1:102" s="7" customFormat="1" ht="81" customHeight="1" x14ac:dyDescent="0.2">
      <c r="A49" s="48">
        <v>39</v>
      </c>
      <c r="B49" s="4" t="s">
        <v>100</v>
      </c>
      <c r="C49" s="4" t="s">
        <v>89</v>
      </c>
      <c r="D49" s="92" t="s">
        <v>108</v>
      </c>
      <c r="E49" s="105" t="s">
        <v>54</v>
      </c>
      <c r="F49" s="106" t="s">
        <v>737</v>
      </c>
      <c r="G49" s="49" t="s">
        <v>602</v>
      </c>
      <c r="H49" s="33">
        <v>1</v>
      </c>
      <c r="I49" s="4">
        <v>0</v>
      </c>
      <c r="J49" s="4" t="s">
        <v>54</v>
      </c>
      <c r="K49" s="4">
        <v>1</v>
      </c>
      <c r="L49" s="4">
        <v>0</v>
      </c>
      <c r="M49" s="48" t="s">
        <v>5</v>
      </c>
      <c r="N49" s="48" t="s">
        <v>5</v>
      </c>
      <c r="O49" s="102" t="s">
        <v>738</v>
      </c>
      <c r="P49" s="32">
        <v>43213</v>
      </c>
      <c r="Q49" s="32">
        <v>43217</v>
      </c>
      <c r="R49" s="34">
        <v>0</v>
      </c>
      <c r="S49" s="34">
        <v>0</v>
      </c>
      <c r="T49" s="84">
        <v>0</v>
      </c>
      <c r="U49" s="84">
        <v>0</v>
      </c>
      <c r="V49" s="85">
        <v>0</v>
      </c>
      <c r="W49" s="85">
        <v>0</v>
      </c>
      <c r="X49" s="86">
        <v>0</v>
      </c>
      <c r="Y49" s="86">
        <v>0</v>
      </c>
      <c r="Z49" s="87">
        <f t="shared" si="15"/>
        <v>0</v>
      </c>
      <c r="AA49" s="87">
        <f t="shared" si="16"/>
        <v>0</v>
      </c>
      <c r="AB49" s="87">
        <f t="shared" si="17"/>
        <v>0</v>
      </c>
      <c r="AC49" s="34">
        <v>0</v>
      </c>
      <c r="AD49" s="34">
        <v>0</v>
      </c>
      <c r="AE49" s="84">
        <v>0</v>
      </c>
      <c r="AF49" s="84">
        <v>0</v>
      </c>
      <c r="AG49" s="85">
        <v>0</v>
      </c>
      <c r="AH49" s="85">
        <v>0</v>
      </c>
      <c r="AI49" s="86">
        <v>0</v>
      </c>
      <c r="AJ49" s="86">
        <v>0</v>
      </c>
      <c r="AK49" s="87">
        <f t="shared" si="18"/>
        <v>0</v>
      </c>
      <c r="AL49" s="87">
        <f t="shared" si="19"/>
        <v>0</v>
      </c>
      <c r="AM49" s="87">
        <f t="shared" si="20"/>
        <v>0</v>
      </c>
      <c r="AN49" s="34">
        <v>0</v>
      </c>
      <c r="AO49" s="34">
        <v>0</v>
      </c>
      <c r="AP49" s="84">
        <v>0</v>
      </c>
      <c r="AQ49" s="84">
        <v>0</v>
      </c>
      <c r="AR49" s="85">
        <v>0</v>
      </c>
      <c r="AS49" s="85">
        <v>0</v>
      </c>
      <c r="AT49" s="86">
        <v>150</v>
      </c>
      <c r="AU49" s="86">
        <v>200</v>
      </c>
      <c r="AV49" s="87">
        <f t="shared" si="21"/>
        <v>150</v>
      </c>
      <c r="AW49" s="87">
        <f t="shared" si="22"/>
        <v>200</v>
      </c>
      <c r="AX49" s="87">
        <f t="shared" si="23"/>
        <v>350</v>
      </c>
      <c r="AY49" s="34">
        <v>0</v>
      </c>
      <c r="AZ49" s="34">
        <v>0</v>
      </c>
      <c r="BA49" s="84">
        <v>0</v>
      </c>
      <c r="BB49" s="84">
        <v>0</v>
      </c>
      <c r="BC49" s="85">
        <v>0</v>
      </c>
      <c r="BD49" s="85">
        <v>0</v>
      </c>
      <c r="BE49" s="86">
        <v>0</v>
      </c>
      <c r="BF49" s="86">
        <v>0</v>
      </c>
      <c r="BG49" s="87">
        <f t="shared" si="24"/>
        <v>0</v>
      </c>
      <c r="BH49" s="87">
        <f t="shared" si="25"/>
        <v>0</v>
      </c>
      <c r="BI49" s="87">
        <f t="shared" si="26"/>
        <v>0</v>
      </c>
      <c r="BJ49" s="87">
        <f t="shared" si="27"/>
        <v>150</v>
      </c>
      <c r="BK49" s="87">
        <f t="shared" si="28"/>
        <v>200</v>
      </c>
      <c r="BL49" s="88">
        <f t="shared" si="29"/>
        <v>350</v>
      </c>
      <c r="BM49" s="89">
        <v>0</v>
      </c>
      <c r="BN49" s="89">
        <v>0</v>
      </c>
      <c r="BO49" s="89">
        <v>0</v>
      </c>
      <c r="BP49" s="90">
        <f t="shared" si="12"/>
        <v>0</v>
      </c>
      <c r="BQ49" s="90">
        <f t="shared" si="13"/>
        <v>0</v>
      </c>
      <c r="BR49" s="91">
        <f t="shared" si="14"/>
        <v>0</v>
      </c>
      <c r="BS49" s="35">
        <v>0</v>
      </c>
      <c r="BT49" s="35" t="s">
        <v>604</v>
      </c>
      <c r="BU49" s="49" t="s">
        <v>54</v>
      </c>
      <c r="BV49" s="49" t="s">
        <v>54</v>
      </c>
      <c r="BW49" s="49" t="s">
        <v>54</v>
      </c>
      <c r="BX49" s="49" t="s">
        <v>54</v>
      </c>
      <c r="BY49" s="49" t="s">
        <v>54</v>
      </c>
      <c r="BZ49" s="49" t="s">
        <v>605</v>
      </c>
      <c r="CA49" s="49" t="s">
        <v>54</v>
      </c>
      <c r="CB49" s="49" t="s">
        <v>606</v>
      </c>
      <c r="CC49" s="50" t="s">
        <v>54</v>
      </c>
      <c r="CD49" s="36" t="s">
        <v>725</v>
      </c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</row>
    <row r="50" spans="1:102" s="7" customFormat="1" ht="81" customHeight="1" x14ac:dyDescent="0.2">
      <c r="A50" s="48">
        <v>40</v>
      </c>
      <c r="B50" s="4" t="s">
        <v>100</v>
      </c>
      <c r="C50" s="4" t="s">
        <v>89</v>
      </c>
      <c r="D50" s="92" t="s">
        <v>108</v>
      </c>
      <c r="E50" s="105" t="s">
        <v>54</v>
      </c>
      <c r="F50" s="106" t="s">
        <v>739</v>
      </c>
      <c r="G50" s="49" t="s">
        <v>602</v>
      </c>
      <c r="H50" s="33">
        <v>1</v>
      </c>
      <c r="I50" s="4">
        <v>0</v>
      </c>
      <c r="J50" s="4" t="s">
        <v>54</v>
      </c>
      <c r="K50" s="4">
        <v>1</v>
      </c>
      <c r="L50" s="4">
        <v>0</v>
      </c>
      <c r="M50" s="48" t="s">
        <v>5</v>
      </c>
      <c r="N50" s="48" t="s">
        <v>5</v>
      </c>
      <c r="O50" s="102" t="s">
        <v>740</v>
      </c>
      <c r="P50" s="103">
        <v>43219</v>
      </c>
      <c r="Q50" s="103">
        <v>43219</v>
      </c>
      <c r="R50" s="34">
        <v>0</v>
      </c>
      <c r="S50" s="34">
        <v>0</v>
      </c>
      <c r="T50" s="84">
        <v>0</v>
      </c>
      <c r="U50" s="84">
        <v>0</v>
      </c>
      <c r="V50" s="85">
        <v>0</v>
      </c>
      <c r="W50" s="85">
        <v>0</v>
      </c>
      <c r="X50" s="86">
        <v>0</v>
      </c>
      <c r="Y50" s="86">
        <v>0</v>
      </c>
      <c r="Z50" s="87">
        <f t="shared" si="15"/>
        <v>0</v>
      </c>
      <c r="AA50" s="87">
        <f t="shared" si="16"/>
        <v>0</v>
      </c>
      <c r="AB50" s="87">
        <f t="shared" si="17"/>
        <v>0</v>
      </c>
      <c r="AC50" s="34">
        <v>0</v>
      </c>
      <c r="AD50" s="34">
        <v>0</v>
      </c>
      <c r="AE50" s="84">
        <v>0</v>
      </c>
      <c r="AF50" s="84">
        <v>0</v>
      </c>
      <c r="AG50" s="85">
        <v>0</v>
      </c>
      <c r="AH50" s="85">
        <v>0</v>
      </c>
      <c r="AI50" s="86">
        <v>0</v>
      </c>
      <c r="AJ50" s="86">
        <v>0</v>
      </c>
      <c r="AK50" s="87">
        <f t="shared" si="18"/>
        <v>0</v>
      </c>
      <c r="AL50" s="87">
        <f t="shared" si="19"/>
        <v>0</v>
      </c>
      <c r="AM50" s="87">
        <f t="shared" si="20"/>
        <v>0</v>
      </c>
      <c r="AN50" s="34">
        <v>0</v>
      </c>
      <c r="AO50" s="34">
        <v>0</v>
      </c>
      <c r="AP50" s="84">
        <v>0</v>
      </c>
      <c r="AQ50" s="84">
        <v>0</v>
      </c>
      <c r="AR50" s="85">
        <v>0</v>
      </c>
      <c r="AS50" s="85">
        <v>0</v>
      </c>
      <c r="AT50" s="86">
        <v>75</v>
      </c>
      <c r="AU50" s="86">
        <v>225</v>
      </c>
      <c r="AV50" s="87">
        <f t="shared" si="21"/>
        <v>75</v>
      </c>
      <c r="AW50" s="87">
        <f t="shared" si="22"/>
        <v>225</v>
      </c>
      <c r="AX50" s="87">
        <f t="shared" si="23"/>
        <v>300</v>
      </c>
      <c r="AY50" s="34">
        <v>0</v>
      </c>
      <c r="AZ50" s="34">
        <v>0</v>
      </c>
      <c r="BA50" s="84">
        <v>0</v>
      </c>
      <c r="BB50" s="84">
        <v>0</v>
      </c>
      <c r="BC50" s="85">
        <v>0</v>
      </c>
      <c r="BD50" s="85">
        <v>0</v>
      </c>
      <c r="BE50" s="86">
        <v>0</v>
      </c>
      <c r="BF50" s="86">
        <v>0</v>
      </c>
      <c r="BG50" s="87">
        <f t="shared" si="24"/>
        <v>0</v>
      </c>
      <c r="BH50" s="87">
        <f t="shared" si="25"/>
        <v>0</v>
      </c>
      <c r="BI50" s="87">
        <f t="shared" si="26"/>
        <v>0</v>
      </c>
      <c r="BJ50" s="87">
        <f t="shared" si="27"/>
        <v>75</v>
      </c>
      <c r="BK50" s="87">
        <f t="shared" si="28"/>
        <v>225</v>
      </c>
      <c r="BL50" s="88">
        <f t="shared" si="29"/>
        <v>300</v>
      </c>
      <c r="BM50" s="89">
        <v>0</v>
      </c>
      <c r="BN50" s="89">
        <v>0</v>
      </c>
      <c r="BO50" s="89">
        <v>0</v>
      </c>
      <c r="BP50" s="90">
        <f t="shared" si="12"/>
        <v>0</v>
      </c>
      <c r="BQ50" s="90">
        <f t="shared" si="13"/>
        <v>0</v>
      </c>
      <c r="BR50" s="91">
        <f t="shared" si="14"/>
        <v>0</v>
      </c>
      <c r="BS50" s="35">
        <v>0</v>
      </c>
      <c r="BT50" s="49" t="s">
        <v>604</v>
      </c>
      <c r="BU50" s="49" t="s">
        <v>54</v>
      </c>
      <c r="BV50" s="49" t="s">
        <v>54</v>
      </c>
      <c r="BW50" s="49" t="s">
        <v>54</v>
      </c>
      <c r="BX50" s="49" t="s">
        <v>54</v>
      </c>
      <c r="BY50" s="49" t="s">
        <v>54</v>
      </c>
      <c r="BZ50" s="49" t="s">
        <v>605</v>
      </c>
      <c r="CA50" s="49" t="s">
        <v>54</v>
      </c>
      <c r="CB50" s="49" t="s">
        <v>606</v>
      </c>
      <c r="CC50" s="50" t="s">
        <v>54</v>
      </c>
      <c r="CD50" s="36" t="s">
        <v>725</v>
      </c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</row>
    <row r="51" spans="1:102" s="7" customFormat="1" ht="81" customHeight="1" x14ac:dyDescent="0.2">
      <c r="A51" s="48">
        <v>41</v>
      </c>
      <c r="B51" s="4" t="s">
        <v>100</v>
      </c>
      <c r="C51" s="4" t="s">
        <v>89</v>
      </c>
      <c r="D51" s="92" t="s">
        <v>108</v>
      </c>
      <c r="E51" s="105" t="s">
        <v>54</v>
      </c>
      <c r="F51" s="106" t="s">
        <v>741</v>
      </c>
      <c r="G51" s="49" t="s">
        <v>602</v>
      </c>
      <c r="H51" s="33">
        <v>1</v>
      </c>
      <c r="I51" s="4">
        <v>0</v>
      </c>
      <c r="J51" s="4" t="s">
        <v>54</v>
      </c>
      <c r="K51" s="4">
        <v>1</v>
      </c>
      <c r="L51" s="4">
        <v>0</v>
      </c>
      <c r="M51" s="48" t="s">
        <v>5</v>
      </c>
      <c r="N51" s="48" t="s">
        <v>5</v>
      </c>
      <c r="O51" s="48" t="s">
        <v>742</v>
      </c>
      <c r="P51" s="32">
        <v>43222</v>
      </c>
      <c r="Q51" s="32">
        <v>43222</v>
      </c>
      <c r="R51" s="34">
        <v>0</v>
      </c>
      <c r="S51" s="34">
        <v>0</v>
      </c>
      <c r="T51" s="84">
        <v>0</v>
      </c>
      <c r="U51" s="84">
        <v>0</v>
      </c>
      <c r="V51" s="85">
        <v>0</v>
      </c>
      <c r="W51" s="85">
        <v>0</v>
      </c>
      <c r="X51" s="86">
        <v>0</v>
      </c>
      <c r="Y51" s="86">
        <v>0</v>
      </c>
      <c r="Z51" s="87">
        <f t="shared" si="15"/>
        <v>0</v>
      </c>
      <c r="AA51" s="87">
        <f t="shared" si="16"/>
        <v>0</v>
      </c>
      <c r="AB51" s="87">
        <f t="shared" si="17"/>
        <v>0</v>
      </c>
      <c r="AC51" s="34">
        <v>0</v>
      </c>
      <c r="AD51" s="34">
        <v>0</v>
      </c>
      <c r="AE51" s="84">
        <v>0</v>
      </c>
      <c r="AF51" s="84">
        <v>0</v>
      </c>
      <c r="AG51" s="85">
        <v>0</v>
      </c>
      <c r="AH51" s="85">
        <v>0</v>
      </c>
      <c r="AI51" s="86">
        <v>0</v>
      </c>
      <c r="AJ51" s="86">
        <v>0</v>
      </c>
      <c r="AK51" s="87">
        <f t="shared" si="18"/>
        <v>0</v>
      </c>
      <c r="AL51" s="87">
        <f t="shared" si="19"/>
        <v>0</v>
      </c>
      <c r="AM51" s="87">
        <f t="shared" si="20"/>
        <v>0</v>
      </c>
      <c r="AN51" s="34">
        <v>0</v>
      </c>
      <c r="AO51" s="34">
        <v>0</v>
      </c>
      <c r="AP51" s="84">
        <v>0</v>
      </c>
      <c r="AQ51" s="84">
        <v>0</v>
      </c>
      <c r="AR51" s="85">
        <v>0</v>
      </c>
      <c r="AS51" s="85">
        <v>0</v>
      </c>
      <c r="AT51" s="86">
        <v>100</v>
      </c>
      <c r="AU51" s="86">
        <v>35</v>
      </c>
      <c r="AV51" s="87">
        <f t="shared" si="21"/>
        <v>100</v>
      </c>
      <c r="AW51" s="87">
        <f t="shared" si="22"/>
        <v>35</v>
      </c>
      <c r="AX51" s="87">
        <f t="shared" si="23"/>
        <v>135</v>
      </c>
      <c r="AY51" s="34">
        <v>0</v>
      </c>
      <c r="AZ51" s="34">
        <v>0</v>
      </c>
      <c r="BA51" s="84">
        <v>0</v>
      </c>
      <c r="BB51" s="84">
        <v>0</v>
      </c>
      <c r="BC51" s="85">
        <v>0</v>
      </c>
      <c r="BD51" s="85">
        <v>0</v>
      </c>
      <c r="BE51" s="86">
        <v>0</v>
      </c>
      <c r="BF51" s="86">
        <v>0</v>
      </c>
      <c r="BG51" s="87">
        <f t="shared" si="24"/>
        <v>0</v>
      </c>
      <c r="BH51" s="87">
        <f t="shared" si="25"/>
        <v>0</v>
      </c>
      <c r="BI51" s="87">
        <f t="shared" si="26"/>
        <v>0</v>
      </c>
      <c r="BJ51" s="87">
        <f t="shared" si="27"/>
        <v>100</v>
      </c>
      <c r="BK51" s="87">
        <f t="shared" si="28"/>
        <v>35</v>
      </c>
      <c r="BL51" s="88">
        <f t="shared" si="29"/>
        <v>135</v>
      </c>
      <c r="BM51" s="89">
        <v>0</v>
      </c>
      <c r="BN51" s="89">
        <v>0</v>
      </c>
      <c r="BO51" s="89">
        <v>0</v>
      </c>
      <c r="BP51" s="90">
        <f t="shared" si="12"/>
        <v>0</v>
      </c>
      <c r="BQ51" s="90">
        <f t="shared" si="13"/>
        <v>0</v>
      </c>
      <c r="BR51" s="91">
        <f t="shared" si="14"/>
        <v>0</v>
      </c>
      <c r="BS51" s="35">
        <v>0</v>
      </c>
      <c r="BT51" s="49" t="s">
        <v>604</v>
      </c>
      <c r="BU51" s="49" t="s">
        <v>54</v>
      </c>
      <c r="BV51" s="49" t="s">
        <v>54</v>
      </c>
      <c r="BW51" s="49" t="s">
        <v>54</v>
      </c>
      <c r="BX51" s="49" t="s">
        <v>54</v>
      </c>
      <c r="BY51" s="49" t="s">
        <v>54</v>
      </c>
      <c r="BZ51" s="49" t="s">
        <v>605</v>
      </c>
      <c r="CA51" s="49" t="s">
        <v>54</v>
      </c>
      <c r="CB51" s="49" t="s">
        <v>606</v>
      </c>
      <c r="CC51" s="50" t="s">
        <v>54</v>
      </c>
      <c r="CD51" s="36" t="s">
        <v>725</v>
      </c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</row>
    <row r="52" spans="1:102" s="7" customFormat="1" ht="81" customHeight="1" x14ac:dyDescent="0.2">
      <c r="A52" s="48">
        <v>42</v>
      </c>
      <c r="B52" s="4" t="s">
        <v>100</v>
      </c>
      <c r="C52" s="4" t="s">
        <v>89</v>
      </c>
      <c r="D52" s="92" t="s">
        <v>108</v>
      </c>
      <c r="E52" s="105" t="s">
        <v>54</v>
      </c>
      <c r="F52" s="106" t="s">
        <v>743</v>
      </c>
      <c r="G52" s="49" t="s">
        <v>602</v>
      </c>
      <c r="H52" s="33">
        <v>1</v>
      </c>
      <c r="I52" s="4">
        <v>0</v>
      </c>
      <c r="J52" s="4" t="s">
        <v>54</v>
      </c>
      <c r="K52" s="4">
        <v>1</v>
      </c>
      <c r="L52" s="4">
        <v>0</v>
      </c>
      <c r="M52" s="48" t="s">
        <v>5</v>
      </c>
      <c r="N52" s="48" t="s">
        <v>5</v>
      </c>
      <c r="O52" s="48" t="s">
        <v>744</v>
      </c>
      <c r="P52" s="32">
        <v>43222</v>
      </c>
      <c r="Q52" s="32">
        <v>43228</v>
      </c>
      <c r="R52" s="34">
        <v>0</v>
      </c>
      <c r="S52" s="34">
        <v>0</v>
      </c>
      <c r="T52" s="84">
        <v>0</v>
      </c>
      <c r="U52" s="84">
        <v>0</v>
      </c>
      <c r="V52" s="85">
        <v>0</v>
      </c>
      <c r="W52" s="85">
        <v>0</v>
      </c>
      <c r="X52" s="86">
        <v>0</v>
      </c>
      <c r="Y52" s="86">
        <v>0</v>
      </c>
      <c r="Z52" s="87">
        <f t="shared" si="15"/>
        <v>0</v>
      </c>
      <c r="AA52" s="87">
        <f t="shared" si="16"/>
        <v>0</v>
      </c>
      <c r="AB52" s="87">
        <f t="shared" si="17"/>
        <v>0</v>
      </c>
      <c r="AC52" s="34">
        <v>0</v>
      </c>
      <c r="AD52" s="34">
        <v>0</v>
      </c>
      <c r="AE52" s="84">
        <v>0</v>
      </c>
      <c r="AF52" s="84">
        <v>0</v>
      </c>
      <c r="AG52" s="85">
        <v>0</v>
      </c>
      <c r="AH52" s="85">
        <v>0</v>
      </c>
      <c r="AI52" s="86">
        <v>0</v>
      </c>
      <c r="AJ52" s="86">
        <v>0</v>
      </c>
      <c r="AK52" s="87">
        <f t="shared" si="18"/>
        <v>0</v>
      </c>
      <c r="AL52" s="87">
        <f t="shared" si="19"/>
        <v>0</v>
      </c>
      <c r="AM52" s="87">
        <f t="shared" si="20"/>
        <v>0</v>
      </c>
      <c r="AN52" s="34">
        <v>0</v>
      </c>
      <c r="AO52" s="34">
        <v>0</v>
      </c>
      <c r="AP52" s="84">
        <v>0</v>
      </c>
      <c r="AQ52" s="84">
        <v>0</v>
      </c>
      <c r="AR52" s="85">
        <v>0</v>
      </c>
      <c r="AS52" s="85">
        <v>0</v>
      </c>
      <c r="AT52" s="86">
        <v>60</v>
      </c>
      <c r="AU52" s="86">
        <v>18</v>
      </c>
      <c r="AV52" s="87">
        <f t="shared" si="21"/>
        <v>60</v>
      </c>
      <c r="AW52" s="87">
        <f t="shared" si="22"/>
        <v>18</v>
      </c>
      <c r="AX52" s="87">
        <f t="shared" si="23"/>
        <v>78</v>
      </c>
      <c r="AY52" s="34">
        <v>0</v>
      </c>
      <c r="AZ52" s="34">
        <v>0</v>
      </c>
      <c r="BA52" s="84">
        <v>0</v>
      </c>
      <c r="BB52" s="84">
        <v>0</v>
      </c>
      <c r="BC52" s="85">
        <v>0</v>
      </c>
      <c r="BD52" s="85">
        <v>0</v>
      </c>
      <c r="BE52" s="86">
        <v>0</v>
      </c>
      <c r="BF52" s="86">
        <v>0</v>
      </c>
      <c r="BG52" s="87">
        <f t="shared" si="24"/>
        <v>0</v>
      </c>
      <c r="BH52" s="87">
        <f t="shared" si="25"/>
        <v>0</v>
      </c>
      <c r="BI52" s="87">
        <f t="shared" si="26"/>
        <v>0</v>
      </c>
      <c r="BJ52" s="87">
        <f t="shared" si="27"/>
        <v>60</v>
      </c>
      <c r="BK52" s="87">
        <f t="shared" si="28"/>
        <v>18</v>
      </c>
      <c r="BL52" s="88">
        <f t="shared" si="29"/>
        <v>78</v>
      </c>
      <c r="BM52" s="89">
        <v>0</v>
      </c>
      <c r="BN52" s="89">
        <v>0</v>
      </c>
      <c r="BO52" s="89">
        <v>0</v>
      </c>
      <c r="BP52" s="90">
        <f t="shared" si="12"/>
        <v>0</v>
      </c>
      <c r="BQ52" s="90">
        <f t="shared" si="13"/>
        <v>0</v>
      </c>
      <c r="BR52" s="91">
        <f t="shared" si="14"/>
        <v>0</v>
      </c>
      <c r="BS52" s="35">
        <v>0</v>
      </c>
      <c r="BT52" s="49" t="s">
        <v>604</v>
      </c>
      <c r="BU52" s="49" t="s">
        <v>54</v>
      </c>
      <c r="BV52" s="49" t="s">
        <v>54</v>
      </c>
      <c r="BW52" s="49" t="s">
        <v>54</v>
      </c>
      <c r="BX52" s="49" t="s">
        <v>54</v>
      </c>
      <c r="BY52" s="49" t="s">
        <v>54</v>
      </c>
      <c r="BZ52" s="49" t="s">
        <v>605</v>
      </c>
      <c r="CA52" s="49" t="s">
        <v>54</v>
      </c>
      <c r="CB52" s="49" t="s">
        <v>606</v>
      </c>
      <c r="CC52" s="50" t="s">
        <v>54</v>
      </c>
      <c r="CD52" s="36" t="s">
        <v>725</v>
      </c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</row>
    <row r="53" spans="1:102" s="7" customFormat="1" ht="81" customHeight="1" x14ac:dyDescent="0.2">
      <c r="A53" s="48">
        <v>43</v>
      </c>
      <c r="B53" s="4" t="s">
        <v>100</v>
      </c>
      <c r="C53" s="4" t="s">
        <v>89</v>
      </c>
      <c r="D53" s="92" t="s">
        <v>108</v>
      </c>
      <c r="E53" s="105" t="s">
        <v>54</v>
      </c>
      <c r="F53" s="106" t="s">
        <v>745</v>
      </c>
      <c r="G53" s="49" t="s">
        <v>602</v>
      </c>
      <c r="H53" s="33">
        <v>1</v>
      </c>
      <c r="I53" s="4">
        <v>0</v>
      </c>
      <c r="J53" s="4" t="s">
        <v>54</v>
      </c>
      <c r="K53" s="4">
        <v>1</v>
      </c>
      <c r="L53" s="4">
        <v>0</v>
      </c>
      <c r="M53" s="48" t="s">
        <v>5</v>
      </c>
      <c r="N53" s="48" t="s">
        <v>5</v>
      </c>
      <c r="O53" s="48" t="s">
        <v>746</v>
      </c>
      <c r="P53" s="32">
        <v>43223</v>
      </c>
      <c r="Q53" s="32">
        <v>43223</v>
      </c>
      <c r="R53" s="34">
        <v>0</v>
      </c>
      <c r="S53" s="34">
        <v>0</v>
      </c>
      <c r="T53" s="84">
        <v>0</v>
      </c>
      <c r="U53" s="84">
        <v>0</v>
      </c>
      <c r="V53" s="85">
        <v>0</v>
      </c>
      <c r="W53" s="85">
        <v>0</v>
      </c>
      <c r="X53" s="86">
        <v>0</v>
      </c>
      <c r="Y53" s="86">
        <v>0</v>
      </c>
      <c r="Z53" s="87">
        <f t="shared" si="15"/>
        <v>0</v>
      </c>
      <c r="AA53" s="87">
        <f t="shared" si="16"/>
        <v>0</v>
      </c>
      <c r="AB53" s="87">
        <f t="shared" si="17"/>
        <v>0</v>
      </c>
      <c r="AC53" s="34">
        <v>0</v>
      </c>
      <c r="AD53" s="34">
        <v>0</v>
      </c>
      <c r="AE53" s="84">
        <v>0</v>
      </c>
      <c r="AF53" s="84">
        <v>0</v>
      </c>
      <c r="AG53" s="85">
        <v>0</v>
      </c>
      <c r="AH53" s="85">
        <v>0</v>
      </c>
      <c r="AI53" s="86">
        <v>0</v>
      </c>
      <c r="AJ53" s="86">
        <v>0</v>
      </c>
      <c r="AK53" s="87">
        <f t="shared" si="18"/>
        <v>0</v>
      </c>
      <c r="AL53" s="87">
        <f t="shared" si="19"/>
        <v>0</v>
      </c>
      <c r="AM53" s="87">
        <f t="shared" si="20"/>
        <v>0</v>
      </c>
      <c r="AN53" s="34">
        <v>0</v>
      </c>
      <c r="AO53" s="34">
        <v>0</v>
      </c>
      <c r="AP53" s="84">
        <v>0</v>
      </c>
      <c r="AQ53" s="84">
        <v>0</v>
      </c>
      <c r="AR53" s="85">
        <v>0</v>
      </c>
      <c r="AS53" s="85">
        <v>0</v>
      </c>
      <c r="AT53" s="86">
        <v>35</v>
      </c>
      <c r="AU53" s="86">
        <v>20</v>
      </c>
      <c r="AV53" s="87">
        <f t="shared" si="21"/>
        <v>35</v>
      </c>
      <c r="AW53" s="87">
        <f t="shared" si="22"/>
        <v>20</v>
      </c>
      <c r="AX53" s="87">
        <f t="shared" si="23"/>
        <v>55</v>
      </c>
      <c r="AY53" s="34">
        <v>0</v>
      </c>
      <c r="AZ53" s="34">
        <v>0</v>
      </c>
      <c r="BA53" s="84">
        <v>0</v>
      </c>
      <c r="BB53" s="84">
        <v>0</v>
      </c>
      <c r="BC53" s="85">
        <v>0</v>
      </c>
      <c r="BD53" s="85">
        <v>0</v>
      </c>
      <c r="BE53" s="86">
        <v>0</v>
      </c>
      <c r="BF53" s="86">
        <v>0</v>
      </c>
      <c r="BG53" s="87">
        <f t="shared" si="24"/>
        <v>0</v>
      </c>
      <c r="BH53" s="87">
        <f t="shared" si="25"/>
        <v>0</v>
      </c>
      <c r="BI53" s="87">
        <f t="shared" si="26"/>
        <v>0</v>
      </c>
      <c r="BJ53" s="87">
        <f t="shared" si="27"/>
        <v>35</v>
      </c>
      <c r="BK53" s="87">
        <f t="shared" si="28"/>
        <v>20</v>
      </c>
      <c r="BL53" s="88">
        <f t="shared" si="29"/>
        <v>55</v>
      </c>
      <c r="BM53" s="89">
        <v>0</v>
      </c>
      <c r="BN53" s="89">
        <v>0</v>
      </c>
      <c r="BO53" s="89">
        <v>0</v>
      </c>
      <c r="BP53" s="90">
        <f t="shared" si="12"/>
        <v>0</v>
      </c>
      <c r="BQ53" s="90">
        <f t="shared" si="13"/>
        <v>0</v>
      </c>
      <c r="BR53" s="91">
        <f t="shared" si="14"/>
        <v>0</v>
      </c>
      <c r="BS53" s="35">
        <v>0</v>
      </c>
      <c r="BT53" s="49" t="s">
        <v>604</v>
      </c>
      <c r="BU53" s="49" t="s">
        <v>54</v>
      </c>
      <c r="BV53" s="49" t="s">
        <v>54</v>
      </c>
      <c r="BW53" s="49" t="s">
        <v>54</v>
      </c>
      <c r="BX53" s="49" t="s">
        <v>54</v>
      </c>
      <c r="BY53" s="49" t="s">
        <v>54</v>
      </c>
      <c r="BZ53" s="49" t="s">
        <v>605</v>
      </c>
      <c r="CA53" s="49" t="s">
        <v>54</v>
      </c>
      <c r="CB53" s="49" t="s">
        <v>606</v>
      </c>
      <c r="CC53" s="50" t="s">
        <v>54</v>
      </c>
      <c r="CD53" s="36" t="s">
        <v>725</v>
      </c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</row>
    <row r="54" spans="1:102" s="7" customFormat="1" ht="81" customHeight="1" x14ac:dyDescent="0.2">
      <c r="A54" s="48">
        <v>44</v>
      </c>
      <c r="B54" s="4" t="s">
        <v>100</v>
      </c>
      <c r="C54" s="4" t="s">
        <v>89</v>
      </c>
      <c r="D54" s="92" t="s">
        <v>108</v>
      </c>
      <c r="E54" s="105" t="s">
        <v>54</v>
      </c>
      <c r="F54" s="106" t="s">
        <v>747</v>
      </c>
      <c r="G54" s="49" t="s">
        <v>602</v>
      </c>
      <c r="H54" s="33">
        <v>1</v>
      </c>
      <c r="I54" s="4">
        <v>0</v>
      </c>
      <c r="J54" s="4" t="s">
        <v>54</v>
      </c>
      <c r="K54" s="4">
        <v>1</v>
      </c>
      <c r="L54" s="4">
        <v>0</v>
      </c>
      <c r="M54" s="48" t="s">
        <v>5</v>
      </c>
      <c r="N54" s="48" t="s">
        <v>5</v>
      </c>
      <c r="O54" s="48" t="s">
        <v>748</v>
      </c>
      <c r="P54" s="32">
        <v>43223</v>
      </c>
      <c r="Q54" s="32">
        <v>43223</v>
      </c>
      <c r="R54" s="34">
        <v>0</v>
      </c>
      <c r="S54" s="34">
        <v>0</v>
      </c>
      <c r="T54" s="84">
        <v>0</v>
      </c>
      <c r="U54" s="84">
        <v>0</v>
      </c>
      <c r="V54" s="85">
        <v>0</v>
      </c>
      <c r="W54" s="85">
        <v>0</v>
      </c>
      <c r="X54" s="86">
        <v>0</v>
      </c>
      <c r="Y54" s="86">
        <v>0</v>
      </c>
      <c r="Z54" s="87">
        <f t="shared" si="15"/>
        <v>0</v>
      </c>
      <c r="AA54" s="87">
        <f t="shared" si="16"/>
        <v>0</v>
      </c>
      <c r="AB54" s="87">
        <f t="shared" si="17"/>
        <v>0</v>
      </c>
      <c r="AC54" s="34">
        <v>0</v>
      </c>
      <c r="AD54" s="34">
        <v>0</v>
      </c>
      <c r="AE54" s="84">
        <v>0</v>
      </c>
      <c r="AF54" s="84">
        <v>0</v>
      </c>
      <c r="AG54" s="85">
        <v>0</v>
      </c>
      <c r="AH54" s="85">
        <v>0</v>
      </c>
      <c r="AI54" s="86">
        <v>0</v>
      </c>
      <c r="AJ54" s="86">
        <v>0</v>
      </c>
      <c r="AK54" s="87">
        <f t="shared" si="18"/>
        <v>0</v>
      </c>
      <c r="AL54" s="87">
        <f t="shared" si="19"/>
        <v>0</v>
      </c>
      <c r="AM54" s="87">
        <f t="shared" si="20"/>
        <v>0</v>
      </c>
      <c r="AN54" s="34">
        <v>0</v>
      </c>
      <c r="AO54" s="34">
        <v>0</v>
      </c>
      <c r="AP54" s="84">
        <v>0</v>
      </c>
      <c r="AQ54" s="84">
        <v>0</v>
      </c>
      <c r="AR54" s="85">
        <v>0</v>
      </c>
      <c r="AS54" s="85">
        <v>0</v>
      </c>
      <c r="AT54" s="86">
        <v>25</v>
      </c>
      <c r="AU54" s="86">
        <v>15</v>
      </c>
      <c r="AV54" s="87">
        <f t="shared" si="21"/>
        <v>25</v>
      </c>
      <c r="AW54" s="87">
        <f t="shared" si="22"/>
        <v>15</v>
      </c>
      <c r="AX54" s="87">
        <f t="shared" si="23"/>
        <v>40</v>
      </c>
      <c r="AY54" s="34">
        <v>0</v>
      </c>
      <c r="AZ54" s="34">
        <v>0</v>
      </c>
      <c r="BA54" s="84">
        <v>0</v>
      </c>
      <c r="BB54" s="84">
        <v>0</v>
      </c>
      <c r="BC54" s="85">
        <v>0</v>
      </c>
      <c r="BD54" s="85">
        <v>0</v>
      </c>
      <c r="BE54" s="86">
        <v>0</v>
      </c>
      <c r="BF54" s="86">
        <v>0</v>
      </c>
      <c r="BG54" s="87">
        <f t="shared" si="24"/>
        <v>0</v>
      </c>
      <c r="BH54" s="87">
        <f t="shared" si="25"/>
        <v>0</v>
      </c>
      <c r="BI54" s="87">
        <f t="shared" si="26"/>
        <v>0</v>
      </c>
      <c r="BJ54" s="87">
        <f t="shared" si="27"/>
        <v>25</v>
      </c>
      <c r="BK54" s="87">
        <f t="shared" si="28"/>
        <v>15</v>
      </c>
      <c r="BL54" s="88">
        <f t="shared" si="29"/>
        <v>40</v>
      </c>
      <c r="BM54" s="89">
        <v>0</v>
      </c>
      <c r="BN54" s="89">
        <v>0</v>
      </c>
      <c r="BO54" s="89">
        <v>0</v>
      </c>
      <c r="BP54" s="90">
        <f t="shared" si="12"/>
        <v>0</v>
      </c>
      <c r="BQ54" s="90">
        <f t="shared" si="13"/>
        <v>0</v>
      </c>
      <c r="BR54" s="91">
        <f t="shared" si="14"/>
        <v>0</v>
      </c>
      <c r="BS54" s="35">
        <v>0</v>
      </c>
      <c r="BT54" s="49" t="s">
        <v>604</v>
      </c>
      <c r="BU54" s="49" t="s">
        <v>54</v>
      </c>
      <c r="BV54" s="49" t="s">
        <v>54</v>
      </c>
      <c r="BW54" s="49" t="s">
        <v>54</v>
      </c>
      <c r="BX54" s="49" t="s">
        <v>54</v>
      </c>
      <c r="BY54" s="49" t="s">
        <v>54</v>
      </c>
      <c r="BZ54" s="49" t="s">
        <v>605</v>
      </c>
      <c r="CA54" s="49" t="s">
        <v>54</v>
      </c>
      <c r="CB54" s="49" t="s">
        <v>606</v>
      </c>
      <c r="CC54" s="50" t="s">
        <v>54</v>
      </c>
      <c r="CD54" s="36" t="s">
        <v>725</v>
      </c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</row>
    <row r="55" spans="1:102" s="7" customFormat="1" ht="81" customHeight="1" x14ac:dyDescent="0.2">
      <c r="A55" s="48">
        <v>45</v>
      </c>
      <c r="B55" s="4" t="s">
        <v>100</v>
      </c>
      <c r="C55" s="4" t="s">
        <v>89</v>
      </c>
      <c r="D55" s="92" t="s">
        <v>108</v>
      </c>
      <c r="E55" s="105" t="s">
        <v>54</v>
      </c>
      <c r="F55" s="106" t="s">
        <v>812</v>
      </c>
      <c r="G55" s="49" t="s">
        <v>602</v>
      </c>
      <c r="H55" s="33">
        <v>1</v>
      </c>
      <c r="I55" s="4">
        <v>0</v>
      </c>
      <c r="J55" s="4" t="s">
        <v>54</v>
      </c>
      <c r="K55" s="4">
        <v>0</v>
      </c>
      <c r="L55" s="107">
        <v>1</v>
      </c>
      <c r="M55" s="48" t="s">
        <v>5</v>
      </c>
      <c r="N55" s="48" t="s">
        <v>166</v>
      </c>
      <c r="O55" s="102" t="s">
        <v>582</v>
      </c>
      <c r="P55" s="103">
        <v>43227</v>
      </c>
      <c r="Q55" s="103">
        <v>43227</v>
      </c>
      <c r="R55" s="34">
        <v>0</v>
      </c>
      <c r="S55" s="34">
        <v>0</v>
      </c>
      <c r="T55" s="84">
        <v>0</v>
      </c>
      <c r="U55" s="84">
        <v>0</v>
      </c>
      <c r="V55" s="85">
        <v>0</v>
      </c>
      <c r="W55" s="85">
        <v>0</v>
      </c>
      <c r="X55" s="86">
        <v>0</v>
      </c>
      <c r="Y55" s="86">
        <v>0</v>
      </c>
      <c r="Z55" s="87">
        <f t="shared" si="15"/>
        <v>0</v>
      </c>
      <c r="AA55" s="87">
        <f t="shared" si="16"/>
        <v>0</v>
      </c>
      <c r="AB55" s="87">
        <f t="shared" si="17"/>
        <v>0</v>
      </c>
      <c r="AC55" s="34">
        <v>0</v>
      </c>
      <c r="AD55" s="34">
        <v>0</v>
      </c>
      <c r="AE55" s="84">
        <v>0</v>
      </c>
      <c r="AF55" s="84">
        <v>0</v>
      </c>
      <c r="AG55" s="85">
        <v>0</v>
      </c>
      <c r="AH55" s="85">
        <v>0</v>
      </c>
      <c r="AI55" s="86">
        <v>0</v>
      </c>
      <c r="AJ55" s="86">
        <v>0</v>
      </c>
      <c r="AK55" s="87">
        <f t="shared" si="18"/>
        <v>0</v>
      </c>
      <c r="AL55" s="87">
        <f t="shared" si="19"/>
        <v>0</v>
      </c>
      <c r="AM55" s="87">
        <f t="shared" si="20"/>
        <v>0</v>
      </c>
      <c r="AN55" s="34">
        <v>0</v>
      </c>
      <c r="AO55" s="34">
        <v>0</v>
      </c>
      <c r="AP55" s="84">
        <v>0</v>
      </c>
      <c r="AQ55" s="84">
        <v>0</v>
      </c>
      <c r="AR55" s="85">
        <v>0</v>
      </c>
      <c r="AS55" s="85">
        <v>0</v>
      </c>
      <c r="AT55" s="86">
        <v>0</v>
      </c>
      <c r="AU55" s="86">
        <v>0</v>
      </c>
      <c r="AV55" s="87">
        <f t="shared" si="21"/>
        <v>0</v>
      </c>
      <c r="AW55" s="87">
        <f t="shared" si="22"/>
        <v>0</v>
      </c>
      <c r="AX55" s="87">
        <f t="shared" si="23"/>
        <v>0</v>
      </c>
      <c r="AY55" s="34">
        <v>0</v>
      </c>
      <c r="AZ55" s="34">
        <v>0</v>
      </c>
      <c r="BA55" s="84">
        <v>0</v>
      </c>
      <c r="BB55" s="84">
        <v>0</v>
      </c>
      <c r="BC55" s="85">
        <v>0</v>
      </c>
      <c r="BD55" s="85">
        <v>0</v>
      </c>
      <c r="BE55" s="86">
        <v>0</v>
      </c>
      <c r="BF55" s="86">
        <v>0</v>
      </c>
      <c r="BG55" s="87">
        <f t="shared" si="24"/>
        <v>0</v>
      </c>
      <c r="BH55" s="87">
        <f t="shared" si="25"/>
        <v>0</v>
      </c>
      <c r="BI55" s="87">
        <f t="shared" si="26"/>
        <v>0</v>
      </c>
      <c r="BJ55" s="87">
        <f t="shared" si="27"/>
        <v>0</v>
      </c>
      <c r="BK55" s="87">
        <f t="shared" si="28"/>
        <v>0</v>
      </c>
      <c r="BL55" s="88">
        <f t="shared" si="29"/>
        <v>0</v>
      </c>
      <c r="BM55" s="89">
        <v>0</v>
      </c>
      <c r="BN55" s="89">
        <v>0</v>
      </c>
      <c r="BO55" s="89">
        <v>0</v>
      </c>
      <c r="BP55" s="90">
        <f>BM55*BO55*(420)</f>
        <v>0</v>
      </c>
      <c r="BQ55" s="90">
        <f>BN55*BO55*(420)</f>
        <v>0</v>
      </c>
      <c r="BR55" s="91">
        <f>SUM(BP55+BQ55)</f>
        <v>0</v>
      </c>
      <c r="BS55" s="35">
        <v>0</v>
      </c>
      <c r="BT55" s="49" t="s">
        <v>54</v>
      </c>
      <c r="BU55" s="49" t="s">
        <v>54</v>
      </c>
      <c r="BV55" s="49" t="s">
        <v>54</v>
      </c>
      <c r="BW55" s="49" t="s">
        <v>54</v>
      </c>
      <c r="BX55" s="49" t="s">
        <v>54</v>
      </c>
      <c r="BY55" s="49" t="s">
        <v>54</v>
      </c>
      <c r="BZ55" s="49" t="s">
        <v>605</v>
      </c>
      <c r="CA55" s="49" t="s">
        <v>54</v>
      </c>
      <c r="CB55" s="49" t="s">
        <v>54</v>
      </c>
      <c r="CC55" s="50" t="s">
        <v>54</v>
      </c>
      <c r="CD55" s="36" t="s">
        <v>813</v>
      </c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</row>
    <row r="56" spans="1:102" s="7" customFormat="1" ht="81" customHeight="1" x14ac:dyDescent="0.2">
      <c r="A56" s="48">
        <v>46</v>
      </c>
      <c r="B56" s="4" t="s">
        <v>100</v>
      </c>
      <c r="C56" s="4" t="s">
        <v>89</v>
      </c>
      <c r="D56" s="92" t="s">
        <v>108</v>
      </c>
      <c r="E56" s="105" t="s">
        <v>54</v>
      </c>
      <c r="F56" s="106" t="s">
        <v>814</v>
      </c>
      <c r="G56" s="49" t="s">
        <v>602</v>
      </c>
      <c r="H56" s="33">
        <v>1</v>
      </c>
      <c r="I56" s="4">
        <v>0</v>
      </c>
      <c r="J56" s="4" t="s">
        <v>54</v>
      </c>
      <c r="K56" s="4">
        <v>0</v>
      </c>
      <c r="L56" s="107">
        <v>1</v>
      </c>
      <c r="M56" s="48" t="s">
        <v>5</v>
      </c>
      <c r="N56" s="48" t="s">
        <v>167</v>
      </c>
      <c r="O56" s="102" t="s">
        <v>582</v>
      </c>
      <c r="P56" s="103">
        <v>43227</v>
      </c>
      <c r="Q56" s="103">
        <v>43227</v>
      </c>
      <c r="R56" s="34">
        <v>0</v>
      </c>
      <c r="S56" s="34">
        <v>0</v>
      </c>
      <c r="T56" s="84">
        <v>0</v>
      </c>
      <c r="U56" s="84">
        <v>0</v>
      </c>
      <c r="V56" s="85">
        <v>0</v>
      </c>
      <c r="W56" s="85">
        <v>0</v>
      </c>
      <c r="X56" s="86">
        <v>0</v>
      </c>
      <c r="Y56" s="86">
        <v>0</v>
      </c>
      <c r="Z56" s="87">
        <f t="shared" si="15"/>
        <v>0</v>
      </c>
      <c r="AA56" s="87">
        <f t="shared" si="16"/>
        <v>0</v>
      </c>
      <c r="AB56" s="87">
        <f t="shared" si="17"/>
        <v>0</v>
      </c>
      <c r="AC56" s="34">
        <v>0</v>
      </c>
      <c r="AD56" s="34">
        <v>0</v>
      </c>
      <c r="AE56" s="84">
        <v>0</v>
      </c>
      <c r="AF56" s="84">
        <v>0</v>
      </c>
      <c r="AG56" s="85">
        <v>0</v>
      </c>
      <c r="AH56" s="85">
        <v>0</v>
      </c>
      <c r="AI56" s="86">
        <v>0</v>
      </c>
      <c r="AJ56" s="86">
        <v>0</v>
      </c>
      <c r="AK56" s="87">
        <f t="shared" si="18"/>
        <v>0</v>
      </c>
      <c r="AL56" s="87">
        <f t="shared" si="19"/>
        <v>0</v>
      </c>
      <c r="AM56" s="87">
        <f t="shared" si="20"/>
        <v>0</v>
      </c>
      <c r="AN56" s="34">
        <v>0</v>
      </c>
      <c r="AO56" s="34">
        <v>0</v>
      </c>
      <c r="AP56" s="84">
        <v>0</v>
      </c>
      <c r="AQ56" s="84">
        <v>0</v>
      </c>
      <c r="AR56" s="85">
        <v>0</v>
      </c>
      <c r="AS56" s="85">
        <v>0</v>
      </c>
      <c r="AT56" s="86">
        <v>0</v>
      </c>
      <c r="AU56" s="86">
        <v>0</v>
      </c>
      <c r="AV56" s="87">
        <f t="shared" si="21"/>
        <v>0</v>
      </c>
      <c r="AW56" s="87">
        <f t="shared" si="22"/>
        <v>0</v>
      </c>
      <c r="AX56" s="87">
        <f t="shared" si="23"/>
        <v>0</v>
      </c>
      <c r="AY56" s="34">
        <v>0</v>
      </c>
      <c r="AZ56" s="34">
        <v>0</v>
      </c>
      <c r="BA56" s="84">
        <v>0</v>
      </c>
      <c r="BB56" s="84">
        <v>0</v>
      </c>
      <c r="BC56" s="85">
        <v>0</v>
      </c>
      <c r="BD56" s="85">
        <v>0</v>
      </c>
      <c r="BE56" s="86">
        <v>0</v>
      </c>
      <c r="BF56" s="86">
        <v>0</v>
      </c>
      <c r="BG56" s="87">
        <f t="shared" si="24"/>
        <v>0</v>
      </c>
      <c r="BH56" s="87">
        <f t="shared" si="25"/>
        <v>0</v>
      </c>
      <c r="BI56" s="87">
        <f t="shared" si="26"/>
        <v>0</v>
      </c>
      <c r="BJ56" s="87">
        <f t="shared" si="27"/>
        <v>0</v>
      </c>
      <c r="BK56" s="87">
        <f t="shared" si="28"/>
        <v>0</v>
      </c>
      <c r="BL56" s="88">
        <f t="shared" si="29"/>
        <v>0</v>
      </c>
      <c r="BM56" s="89">
        <v>0</v>
      </c>
      <c r="BN56" s="89">
        <v>0</v>
      </c>
      <c r="BO56" s="89">
        <v>0</v>
      </c>
      <c r="BP56" s="90">
        <f t="shared" ref="BP56:BP71" si="34">BM56*BO56*(420)</f>
        <v>0</v>
      </c>
      <c r="BQ56" s="90">
        <f t="shared" ref="BQ56:BQ71" si="35">BN56*BO56*(420)</f>
        <v>0</v>
      </c>
      <c r="BR56" s="91">
        <f t="shared" ref="BR56:BR71" si="36">SUM(BP56+BQ56)</f>
        <v>0</v>
      </c>
      <c r="BS56" s="35">
        <v>0</v>
      </c>
      <c r="BT56" s="49" t="s">
        <v>54</v>
      </c>
      <c r="BU56" s="49" t="s">
        <v>54</v>
      </c>
      <c r="BV56" s="49" t="s">
        <v>54</v>
      </c>
      <c r="BW56" s="49" t="s">
        <v>54</v>
      </c>
      <c r="BX56" s="49" t="s">
        <v>54</v>
      </c>
      <c r="BY56" s="49" t="s">
        <v>54</v>
      </c>
      <c r="BZ56" s="49" t="s">
        <v>605</v>
      </c>
      <c r="CA56" s="49" t="s">
        <v>54</v>
      </c>
      <c r="CB56" s="49" t="s">
        <v>54</v>
      </c>
      <c r="CC56" s="50" t="s">
        <v>54</v>
      </c>
      <c r="CD56" s="36" t="s">
        <v>813</v>
      </c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</row>
    <row r="57" spans="1:102" s="7" customFormat="1" ht="81" customHeight="1" x14ac:dyDescent="0.2">
      <c r="A57" s="48">
        <v>47</v>
      </c>
      <c r="B57" s="4" t="s">
        <v>100</v>
      </c>
      <c r="C57" s="4" t="s">
        <v>89</v>
      </c>
      <c r="D57" s="92" t="s">
        <v>108</v>
      </c>
      <c r="E57" s="105" t="s">
        <v>54</v>
      </c>
      <c r="F57" s="106" t="s">
        <v>815</v>
      </c>
      <c r="G57" s="49" t="s">
        <v>602</v>
      </c>
      <c r="H57" s="33">
        <v>1</v>
      </c>
      <c r="I57" s="4">
        <v>0</v>
      </c>
      <c r="J57" s="4" t="s">
        <v>54</v>
      </c>
      <c r="K57" s="4">
        <v>0</v>
      </c>
      <c r="L57" s="107">
        <v>1</v>
      </c>
      <c r="M57" s="48" t="s">
        <v>128</v>
      </c>
      <c r="N57" s="48" t="s">
        <v>358</v>
      </c>
      <c r="O57" s="102" t="s">
        <v>582</v>
      </c>
      <c r="P57" s="103">
        <v>43227</v>
      </c>
      <c r="Q57" s="103">
        <v>43227</v>
      </c>
      <c r="R57" s="34">
        <v>0</v>
      </c>
      <c r="S57" s="34">
        <v>0</v>
      </c>
      <c r="T57" s="84">
        <v>0</v>
      </c>
      <c r="U57" s="84">
        <v>0</v>
      </c>
      <c r="V57" s="85">
        <v>0</v>
      </c>
      <c r="W57" s="85">
        <v>0</v>
      </c>
      <c r="X57" s="86">
        <v>0</v>
      </c>
      <c r="Y57" s="86">
        <v>0</v>
      </c>
      <c r="Z57" s="87">
        <f t="shared" si="15"/>
        <v>0</v>
      </c>
      <c r="AA57" s="87">
        <f t="shared" si="16"/>
        <v>0</v>
      </c>
      <c r="AB57" s="87">
        <f t="shared" si="17"/>
        <v>0</v>
      </c>
      <c r="AC57" s="34">
        <v>0</v>
      </c>
      <c r="AD57" s="34">
        <v>0</v>
      </c>
      <c r="AE57" s="84">
        <v>0</v>
      </c>
      <c r="AF57" s="84">
        <v>0</v>
      </c>
      <c r="AG57" s="85">
        <v>0</v>
      </c>
      <c r="AH57" s="85">
        <v>0</v>
      </c>
      <c r="AI57" s="86">
        <v>0</v>
      </c>
      <c r="AJ57" s="86">
        <v>0</v>
      </c>
      <c r="AK57" s="87">
        <f t="shared" si="18"/>
        <v>0</v>
      </c>
      <c r="AL57" s="87">
        <f t="shared" si="19"/>
        <v>0</v>
      </c>
      <c r="AM57" s="87">
        <f t="shared" si="20"/>
        <v>0</v>
      </c>
      <c r="AN57" s="34">
        <v>0</v>
      </c>
      <c r="AO57" s="34">
        <v>0</v>
      </c>
      <c r="AP57" s="84">
        <v>0</v>
      </c>
      <c r="AQ57" s="84">
        <v>0</v>
      </c>
      <c r="AR57" s="85">
        <v>0</v>
      </c>
      <c r="AS57" s="85">
        <v>0</v>
      </c>
      <c r="AT57" s="86">
        <v>0</v>
      </c>
      <c r="AU57" s="86">
        <v>0</v>
      </c>
      <c r="AV57" s="87">
        <f t="shared" si="21"/>
        <v>0</v>
      </c>
      <c r="AW57" s="87">
        <f t="shared" si="22"/>
        <v>0</v>
      </c>
      <c r="AX57" s="87">
        <f t="shared" si="23"/>
        <v>0</v>
      </c>
      <c r="AY57" s="34">
        <v>0</v>
      </c>
      <c r="AZ57" s="34">
        <v>0</v>
      </c>
      <c r="BA57" s="84">
        <v>0</v>
      </c>
      <c r="BB57" s="84">
        <v>0</v>
      </c>
      <c r="BC57" s="85">
        <v>0</v>
      </c>
      <c r="BD57" s="85">
        <v>0</v>
      </c>
      <c r="BE57" s="86">
        <v>0</v>
      </c>
      <c r="BF57" s="86">
        <v>0</v>
      </c>
      <c r="BG57" s="87">
        <f t="shared" si="24"/>
        <v>0</v>
      </c>
      <c r="BH57" s="87">
        <f t="shared" si="25"/>
        <v>0</v>
      </c>
      <c r="BI57" s="87">
        <f t="shared" si="26"/>
        <v>0</v>
      </c>
      <c r="BJ57" s="87">
        <f t="shared" si="27"/>
        <v>0</v>
      </c>
      <c r="BK57" s="87">
        <f t="shared" si="28"/>
        <v>0</v>
      </c>
      <c r="BL57" s="88">
        <f t="shared" si="29"/>
        <v>0</v>
      </c>
      <c r="BM57" s="89">
        <v>0</v>
      </c>
      <c r="BN57" s="89">
        <v>0</v>
      </c>
      <c r="BO57" s="89">
        <v>0</v>
      </c>
      <c r="BP57" s="90">
        <f t="shared" si="34"/>
        <v>0</v>
      </c>
      <c r="BQ57" s="90">
        <f t="shared" si="35"/>
        <v>0</v>
      </c>
      <c r="BR57" s="91">
        <f t="shared" si="36"/>
        <v>0</v>
      </c>
      <c r="BS57" s="35">
        <v>0</v>
      </c>
      <c r="BT57" s="49" t="s">
        <v>54</v>
      </c>
      <c r="BU57" s="49" t="s">
        <v>54</v>
      </c>
      <c r="BV57" s="49" t="s">
        <v>54</v>
      </c>
      <c r="BW57" s="49" t="s">
        <v>54</v>
      </c>
      <c r="BX57" s="49" t="s">
        <v>54</v>
      </c>
      <c r="BY57" s="49" t="s">
        <v>54</v>
      </c>
      <c r="BZ57" s="49" t="s">
        <v>605</v>
      </c>
      <c r="CA57" s="49" t="s">
        <v>54</v>
      </c>
      <c r="CB57" s="49" t="s">
        <v>54</v>
      </c>
      <c r="CC57" s="50" t="s">
        <v>54</v>
      </c>
      <c r="CD57" s="36" t="s">
        <v>816</v>
      </c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</row>
    <row r="58" spans="1:102" s="7" customFormat="1" ht="81" customHeight="1" x14ac:dyDescent="0.2">
      <c r="A58" s="48">
        <v>48</v>
      </c>
      <c r="B58" s="4" t="s">
        <v>100</v>
      </c>
      <c r="C58" s="4" t="s">
        <v>89</v>
      </c>
      <c r="D58" s="92" t="s">
        <v>108</v>
      </c>
      <c r="E58" s="105" t="s">
        <v>54</v>
      </c>
      <c r="F58" s="106" t="s">
        <v>817</v>
      </c>
      <c r="G58" s="49" t="s">
        <v>602</v>
      </c>
      <c r="H58" s="33">
        <v>1</v>
      </c>
      <c r="I58" s="4">
        <v>0</v>
      </c>
      <c r="J58" s="4" t="s">
        <v>54</v>
      </c>
      <c r="K58" s="4">
        <v>0</v>
      </c>
      <c r="L58" s="107">
        <v>1</v>
      </c>
      <c r="M58" s="48" t="s">
        <v>128</v>
      </c>
      <c r="N58" s="48" t="s">
        <v>244</v>
      </c>
      <c r="O58" s="102" t="s">
        <v>582</v>
      </c>
      <c r="P58" s="103">
        <v>43228</v>
      </c>
      <c r="Q58" s="103">
        <v>43228</v>
      </c>
      <c r="R58" s="34">
        <v>0</v>
      </c>
      <c r="S58" s="34">
        <v>0</v>
      </c>
      <c r="T58" s="84">
        <v>0</v>
      </c>
      <c r="U58" s="84">
        <v>0</v>
      </c>
      <c r="V58" s="85">
        <v>0</v>
      </c>
      <c r="W58" s="85">
        <v>0</v>
      </c>
      <c r="X58" s="86">
        <v>0</v>
      </c>
      <c r="Y58" s="86">
        <v>0</v>
      </c>
      <c r="Z58" s="87">
        <f t="shared" si="15"/>
        <v>0</v>
      </c>
      <c r="AA58" s="87">
        <f t="shared" si="16"/>
        <v>0</v>
      </c>
      <c r="AB58" s="87">
        <f t="shared" si="17"/>
        <v>0</v>
      </c>
      <c r="AC58" s="34">
        <v>0</v>
      </c>
      <c r="AD58" s="34">
        <v>0</v>
      </c>
      <c r="AE58" s="84">
        <v>0</v>
      </c>
      <c r="AF58" s="84">
        <v>0</v>
      </c>
      <c r="AG58" s="85">
        <v>0</v>
      </c>
      <c r="AH58" s="85">
        <v>0</v>
      </c>
      <c r="AI58" s="86">
        <v>0</v>
      </c>
      <c r="AJ58" s="86">
        <v>0</v>
      </c>
      <c r="AK58" s="87">
        <f t="shared" si="18"/>
        <v>0</v>
      </c>
      <c r="AL58" s="87">
        <f t="shared" si="19"/>
        <v>0</v>
      </c>
      <c r="AM58" s="87">
        <f t="shared" si="20"/>
        <v>0</v>
      </c>
      <c r="AN58" s="34">
        <v>0</v>
      </c>
      <c r="AO58" s="34">
        <v>0</v>
      </c>
      <c r="AP58" s="84">
        <v>0</v>
      </c>
      <c r="AQ58" s="84">
        <v>0</v>
      </c>
      <c r="AR58" s="85">
        <v>0</v>
      </c>
      <c r="AS58" s="85">
        <v>0</v>
      </c>
      <c r="AT58" s="86">
        <v>0</v>
      </c>
      <c r="AU58" s="86">
        <v>0</v>
      </c>
      <c r="AV58" s="87">
        <f t="shared" si="21"/>
        <v>0</v>
      </c>
      <c r="AW58" s="87">
        <f t="shared" si="22"/>
        <v>0</v>
      </c>
      <c r="AX58" s="87">
        <f t="shared" si="23"/>
        <v>0</v>
      </c>
      <c r="AY58" s="34">
        <v>0</v>
      </c>
      <c r="AZ58" s="34">
        <v>0</v>
      </c>
      <c r="BA58" s="84">
        <v>0</v>
      </c>
      <c r="BB58" s="84">
        <v>0</v>
      </c>
      <c r="BC58" s="85">
        <v>0</v>
      </c>
      <c r="BD58" s="85">
        <v>0</v>
      </c>
      <c r="BE58" s="86">
        <v>0</v>
      </c>
      <c r="BF58" s="86">
        <v>0</v>
      </c>
      <c r="BG58" s="87">
        <f t="shared" si="24"/>
        <v>0</v>
      </c>
      <c r="BH58" s="87">
        <f t="shared" si="25"/>
        <v>0</v>
      </c>
      <c r="BI58" s="87">
        <f t="shared" si="26"/>
        <v>0</v>
      </c>
      <c r="BJ58" s="87">
        <f t="shared" si="27"/>
        <v>0</v>
      </c>
      <c r="BK58" s="87">
        <f t="shared" si="28"/>
        <v>0</v>
      </c>
      <c r="BL58" s="88">
        <f t="shared" si="29"/>
        <v>0</v>
      </c>
      <c r="BM58" s="89">
        <v>0</v>
      </c>
      <c r="BN58" s="89">
        <v>0</v>
      </c>
      <c r="BO58" s="89">
        <v>0</v>
      </c>
      <c r="BP58" s="90">
        <f t="shared" si="34"/>
        <v>0</v>
      </c>
      <c r="BQ58" s="90">
        <f t="shared" si="35"/>
        <v>0</v>
      </c>
      <c r="BR58" s="91">
        <f t="shared" si="36"/>
        <v>0</v>
      </c>
      <c r="BS58" s="35">
        <v>0</v>
      </c>
      <c r="BT58" s="49" t="s">
        <v>54</v>
      </c>
      <c r="BU58" s="49" t="s">
        <v>54</v>
      </c>
      <c r="BV58" s="49" t="s">
        <v>54</v>
      </c>
      <c r="BW58" s="49" t="s">
        <v>54</v>
      </c>
      <c r="BX58" s="49" t="s">
        <v>54</v>
      </c>
      <c r="BY58" s="49" t="s">
        <v>54</v>
      </c>
      <c r="BZ58" s="49" t="s">
        <v>605</v>
      </c>
      <c r="CA58" s="49" t="s">
        <v>54</v>
      </c>
      <c r="CB58" s="49" t="s">
        <v>54</v>
      </c>
      <c r="CC58" s="50" t="s">
        <v>54</v>
      </c>
      <c r="CD58" s="36" t="s">
        <v>816</v>
      </c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</row>
    <row r="59" spans="1:102" s="7" customFormat="1" ht="81" customHeight="1" x14ac:dyDescent="0.2">
      <c r="A59" s="48">
        <v>49</v>
      </c>
      <c r="B59" s="4" t="s">
        <v>100</v>
      </c>
      <c r="C59" s="4" t="s">
        <v>89</v>
      </c>
      <c r="D59" s="92" t="s">
        <v>108</v>
      </c>
      <c r="E59" s="105" t="s">
        <v>54</v>
      </c>
      <c r="F59" s="106" t="s">
        <v>818</v>
      </c>
      <c r="G59" s="49" t="s">
        <v>602</v>
      </c>
      <c r="H59" s="33">
        <v>1</v>
      </c>
      <c r="I59" s="4">
        <v>0</v>
      </c>
      <c r="J59" s="4" t="s">
        <v>54</v>
      </c>
      <c r="K59" s="4">
        <v>0</v>
      </c>
      <c r="L59" s="107">
        <v>1</v>
      </c>
      <c r="M59" s="48" t="s">
        <v>5</v>
      </c>
      <c r="N59" s="48" t="s">
        <v>159</v>
      </c>
      <c r="O59" s="102" t="s">
        <v>582</v>
      </c>
      <c r="P59" s="32">
        <v>43228</v>
      </c>
      <c r="Q59" s="32">
        <v>43228</v>
      </c>
      <c r="R59" s="34">
        <v>0</v>
      </c>
      <c r="S59" s="34">
        <v>0</v>
      </c>
      <c r="T59" s="84">
        <v>0</v>
      </c>
      <c r="U59" s="84">
        <v>0</v>
      </c>
      <c r="V59" s="85">
        <v>0</v>
      </c>
      <c r="W59" s="85">
        <v>0</v>
      </c>
      <c r="X59" s="86">
        <v>0</v>
      </c>
      <c r="Y59" s="86">
        <v>0</v>
      </c>
      <c r="Z59" s="87">
        <f t="shared" si="15"/>
        <v>0</v>
      </c>
      <c r="AA59" s="87">
        <f t="shared" si="16"/>
        <v>0</v>
      </c>
      <c r="AB59" s="87">
        <f t="shared" si="17"/>
        <v>0</v>
      </c>
      <c r="AC59" s="34">
        <v>0</v>
      </c>
      <c r="AD59" s="34">
        <v>0</v>
      </c>
      <c r="AE59" s="84">
        <v>0</v>
      </c>
      <c r="AF59" s="84">
        <v>0</v>
      </c>
      <c r="AG59" s="85">
        <v>0</v>
      </c>
      <c r="AH59" s="85">
        <v>0</v>
      </c>
      <c r="AI59" s="86">
        <v>0</v>
      </c>
      <c r="AJ59" s="86">
        <v>0</v>
      </c>
      <c r="AK59" s="87">
        <f t="shared" si="18"/>
        <v>0</v>
      </c>
      <c r="AL59" s="87">
        <f t="shared" si="19"/>
        <v>0</v>
      </c>
      <c r="AM59" s="87">
        <f t="shared" si="20"/>
        <v>0</v>
      </c>
      <c r="AN59" s="34">
        <v>0</v>
      </c>
      <c r="AO59" s="34">
        <v>0</v>
      </c>
      <c r="AP59" s="84">
        <v>0</v>
      </c>
      <c r="AQ59" s="84">
        <v>0</v>
      </c>
      <c r="AR59" s="85">
        <v>0</v>
      </c>
      <c r="AS59" s="85">
        <v>0</v>
      </c>
      <c r="AT59" s="86">
        <v>0</v>
      </c>
      <c r="AU59" s="86">
        <v>0</v>
      </c>
      <c r="AV59" s="87">
        <f t="shared" si="21"/>
        <v>0</v>
      </c>
      <c r="AW59" s="87">
        <f t="shared" si="22"/>
        <v>0</v>
      </c>
      <c r="AX59" s="87">
        <f t="shared" si="23"/>
        <v>0</v>
      </c>
      <c r="AY59" s="34">
        <v>0</v>
      </c>
      <c r="AZ59" s="34">
        <v>0</v>
      </c>
      <c r="BA59" s="84">
        <v>0</v>
      </c>
      <c r="BB59" s="84">
        <v>0</v>
      </c>
      <c r="BC59" s="85">
        <v>0</v>
      </c>
      <c r="BD59" s="85">
        <v>0</v>
      </c>
      <c r="BE59" s="86">
        <v>0</v>
      </c>
      <c r="BF59" s="86">
        <v>0</v>
      </c>
      <c r="BG59" s="87">
        <f t="shared" si="24"/>
        <v>0</v>
      </c>
      <c r="BH59" s="87">
        <f t="shared" si="25"/>
        <v>0</v>
      </c>
      <c r="BI59" s="87">
        <f t="shared" si="26"/>
        <v>0</v>
      </c>
      <c r="BJ59" s="87">
        <f t="shared" si="27"/>
        <v>0</v>
      </c>
      <c r="BK59" s="87">
        <f t="shared" si="28"/>
        <v>0</v>
      </c>
      <c r="BL59" s="88">
        <f t="shared" si="29"/>
        <v>0</v>
      </c>
      <c r="BM59" s="89">
        <v>0</v>
      </c>
      <c r="BN59" s="89">
        <v>0</v>
      </c>
      <c r="BO59" s="89">
        <v>0</v>
      </c>
      <c r="BP59" s="90">
        <f t="shared" si="34"/>
        <v>0</v>
      </c>
      <c r="BQ59" s="90">
        <f t="shared" si="35"/>
        <v>0</v>
      </c>
      <c r="BR59" s="91">
        <f t="shared" si="36"/>
        <v>0</v>
      </c>
      <c r="BS59" s="35">
        <v>0</v>
      </c>
      <c r="BT59" s="49" t="s">
        <v>54</v>
      </c>
      <c r="BU59" s="49" t="s">
        <v>54</v>
      </c>
      <c r="BV59" s="49" t="s">
        <v>54</v>
      </c>
      <c r="BW59" s="49" t="s">
        <v>54</v>
      </c>
      <c r="BX59" s="49" t="s">
        <v>54</v>
      </c>
      <c r="BY59" s="49" t="s">
        <v>54</v>
      </c>
      <c r="BZ59" s="49" t="s">
        <v>605</v>
      </c>
      <c r="CA59" s="49" t="s">
        <v>54</v>
      </c>
      <c r="CB59" s="49" t="s">
        <v>54</v>
      </c>
      <c r="CC59" s="50" t="s">
        <v>54</v>
      </c>
      <c r="CD59" s="36" t="s">
        <v>819</v>
      </c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</row>
    <row r="60" spans="1:102" s="7" customFormat="1" ht="81" customHeight="1" x14ac:dyDescent="0.2">
      <c r="A60" s="48">
        <v>50</v>
      </c>
      <c r="B60" s="4" t="s">
        <v>100</v>
      </c>
      <c r="C60" s="4" t="s">
        <v>89</v>
      </c>
      <c r="D60" s="92" t="s">
        <v>108</v>
      </c>
      <c r="E60" s="105" t="s">
        <v>54</v>
      </c>
      <c r="F60" s="106" t="s">
        <v>820</v>
      </c>
      <c r="G60" s="49" t="s">
        <v>602</v>
      </c>
      <c r="H60" s="33">
        <v>1</v>
      </c>
      <c r="I60" s="4">
        <v>0</v>
      </c>
      <c r="J60" s="4" t="s">
        <v>54</v>
      </c>
      <c r="K60" s="4">
        <v>0</v>
      </c>
      <c r="L60" s="107">
        <v>1</v>
      </c>
      <c r="M60" s="48" t="s">
        <v>5</v>
      </c>
      <c r="N60" s="48" t="s">
        <v>165</v>
      </c>
      <c r="O60" s="102" t="s">
        <v>582</v>
      </c>
      <c r="P60" s="32">
        <v>43229</v>
      </c>
      <c r="Q60" s="32">
        <v>43229</v>
      </c>
      <c r="R60" s="34">
        <v>0</v>
      </c>
      <c r="S60" s="34">
        <v>0</v>
      </c>
      <c r="T60" s="84">
        <v>0</v>
      </c>
      <c r="U60" s="84">
        <v>0</v>
      </c>
      <c r="V60" s="85">
        <v>0</v>
      </c>
      <c r="W60" s="85">
        <v>0</v>
      </c>
      <c r="X60" s="86">
        <v>0</v>
      </c>
      <c r="Y60" s="86">
        <v>0</v>
      </c>
      <c r="Z60" s="87">
        <f t="shared" si="15"/>
        <v>0</v>
      </c>
      <c r="AA60" s="87">
        <f t="shared" si="16"/>
        <v>0</v>
      </c>
      <c r="AB60" s="87">
        <f t="shared" si="17"/>
        <v>0</v>
      </c>
      <c r="AC60" s="34">
        <v>0</v>
      </c>
      <c r="AD60" s="34">
        <v>0</v>
      </c>
      <c r="AE60" s="84">
        <v>0</v>
      </c>
      <c r="AF60" s="84">
        <v>0</v>
      </c>
      <c r="AG60" s="85">
        <v>0</v>
      </c>
      <c r="AH60" s="85">
        <v>0</v>
      </c>
      <c r="AI60" s="86">
        <v>0</v>
      </c>
      <c r="AJ60" s="86">
        <v>0</v>
      </c>
      <c r="AK60" s="87">
        <f t="shared" si="18"/>
        <v>0</v>
      </c>
      <c r="AL60" s="87">
        <f t="shared" si="19"/>
        <v>0</v>
      </c>
      <c r="AM60" s="87">
        <f t="shared" si="20"/>
        <v>0</v>
      </c>
      <c r="AN60" s="34">
        <v>0</v>
      </c>
      <c r="AO60" s="34">
        <v>0</v>
      </c>
      <c r="AP60" s="84">
        <v>0</v>
      </c>
      <c r="AQ60" s="84">
        <v>0</v>
      </c>
      <c r="AR60" s="85">
        <v>0</v>
      </c>
      <c r="AS60" s="85">
        <v>0</v>
      </c>
      <c r="AT60" s="86">
        <v>0</v>
      </c>
      <c r="AU60" s="86">
        <v>0</v>
      </c>
      <c r="AV60" s="87">
        <f t="shared" si="21"/>
        <v>0</v>
      </c>
      <c r="AW60" s="87">
        <f t="shared" si="22"/>
        <v>0</v>
      </c>
      <c r="AX60" s="87">
        <f t="shared" si="23"/>
        <v>0</v>
      </c>
      <c r="AY60" s="34">
        <v>0</v>
      </c>
      <c r="AZ60" s="34">
        <v>0</v>
      </c>
      <c r="BA60" s="84">
        <v>0</v>
      </c>
      <c r="BB60" s="84">
        <v>0</v>
      </c>
      <c r="BC60" s="85">
        <v>0</v>
      </c>
      <c r="BD60" s="85">
        <v>0</v>
      </c>
      <c r="BE60" s="86">
        <v>0</v>
      </c>
      <c r="BF60" s="86">
        <v>0</v>
      </c>
      <c r="BG60" s="87">
        <f t="shared" si="24"/>
        <v>0</v>
      </c>
      <c r="BH60" s="87">
        <f t="shared" si="25"/>
        <v>0</v>
      </c>
      <c r="BI60" s="87">
        <f t="shared" si="26"/>
        <v>0</v>
      </c>
      <c r="BJ60" s="87">
        <f t="shared" si="27"/>
        <v>0</v>
      </c>
      <c r="BK60" s="87">
        <f t="shared" si="28"/>
        <v>0</v>
      </c>
      <c r="BL60" s="88">
        <f t="shared" si="29"/>
        <v>0</v>
      </c>
      <c r="BM60" s="89">
        <v>0</v>
      </c>
      <c r="BN60" s="89">
        <v>0</v>
      </c>
      <c r="BO60" s="89">
        <v>0</v>
      </c>
      <c r="BP60" s="90">
        <f t="shared" si="34"/>
        <v>0</v>
      </c>
      <c r="BQ60" s="90">
        <f t="shared" si="35"/>
        <v>0</v>
      </c>
      <c r="BR60" s="91">
        <f t="shared" si="36"/>
        <v>0</v>
      </c>
      <c r="BS60" s="35">
        <v>0</v>
      </c>
      <c r="BT60" s="49" t="s">
        <v>54</v>
      </c>
      <c r="BU60" s="49" t="s">
        <v>54</v>
      </c>
      <c r="BV60" s="49" t="s">
        <v>54</v>
      </c>
      <c r="BW60" s="49" t="s">
        <v>54</v>
      </c>
      <c r="BX60" s="49" t="s">
        <v>54</v>
      </c>
      <c r="BY60" s="49" t="s">
        <v>54</v>
      </c>
      <c r="BZ60" s="49" t="s">
        <v>605</v>
      </c>
      <c r="CA60" s="49" t="s">
        <v>54</v>
      </c>
      <c r="CB60" s="49" t="s">
        <v>54</v>
      </c>
      <c r="CC60" s="50" t="s">
        <v>54</v>
      </c>
      <c r="CD60" s="36" t="s">
        <v>821</v>
      </c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</row>
    <row r="61" spans="1:102" s="7" customFormat="1" ht="81" customHeight="1" x14ac:dyDescent="0.2">
      <c r="A61" s="48">
        <v>51</v>
      </c>
      <c r="B61" s="4" t="s">
        <v>100</v>
      </c>
      <c r="C61" s="4" t="s">
        <v>89</v>
      </c>
      <c r="D61" s="92" t="s">
        <v>108</v>
      </c>
      <c r="E61" s="4" t="s">
        <v>54</v>
      </c>
      <c r="F61" s="106" t="s">
        <v>894</v>
      </c>
      <c r="G61" s="49" t="s">
        <v>602</v>
      </c>
      <c r="H61" s="33">
        <v>1</v>
      </c>
      <c r="I61" s="4">
        <v>0</v>
      </c>
      <c r="J61" s="4" t="s">
        <v>54</v>
      </c>
      <c r="K61" s="4">
        <v>1</v>
      </c>
      <c r="L61" s="4">
        <v>0</v>
      </c>
      <c r="M61" s="48" t="s">
        <v>126</v>
      </c>
      <c r="N61" s="48" t="s">
        <v>126</v>
      </c>
      <c r="O61" s="4" t="s">
        <v>895</v>
      </c>
      <c r="P61" s="103">
        <v>43231</v>
      </c>
      <c r="Q61" s="103">
        <v>43231</v>
      </c>
      <c r="R61" s="34">
        <v>0</v>
      </c>
      <c r="S61" s="34">
        <v>0</v>
      </c>
      <c r="T61" s="84">
        <v>0</v>
      </c>
      <c r="U61" s="84">
        <v>0</v>
      </c>
      <c r="V61" s="85">
        <v>0</v>
      </c>
      <c r="W61" s="85">
        <v>0</v>
      </c>
      <c r="X61" s="86">
        <v>0</v>
      </c>
      <c r="Y61" s="86">
        <v>0</v>
      </c>
      <c r="Z61" s="87">
        <f t="shared" si="15"/>
        <v>0</v>
      </c>
      <c r="AA61" s="87">
        <f t="shared" si="16"/>
        <v>0</v>
      </c>
      <c r="AB61" s="87">
        <f t="shared" si="17"/>
        <v>0</v>
      </c>
      <c r="AC61" s="34">
        <v>0</v>
      </c>
      <c r="AD61" s="34">
        <v>0</v>
      </c>
      <c r="AE61" s="84">
        <v>0</v>
      </c>
      <c r="AF61" s="84">
        <v>0</v>
      </c>
      <c r="AG61" s="85">
        <v>0</v>
      </c>
      <c r="AH61" s="85">
        <v>0</v>
      </c>
      <c r="AI61" s="86">
        <v>0</v>
      </c>
      <c r="AJ61" s="86">
        <v>0</v>
      </c>
      <c r="AK61" s="87">
        <f t="shared" si="18"/>
        <v>0</v>
      </c>
      <c r="AL61" s="87">
        <f t="shared" si="19"/>
        <v>0</v>
      </c>
      <c r="AM61" s="87">
        <f t="shared" si="20"/>
        <v>0</v>
      </c>
      <c r="AN61" s="34">
        <v>0</v>
      </c>
      <c r="AO61" s="34">
        <v>0</v>
      </c>
      <c r="AP61" s="84">
        <v>0</v>
      </c>
      <c r="AQ61" s="84">
        <v>0</v>
      </c>
      <c r="AR61" s="85">
        <v>0</v>
      </c>
      <c r="AS61" s="85">
        <v>0</v>
      </c>
      <c r="AT61" s="86">
        <v>40</v>
      </c>
      <c r="AU61" s="86">
        <v>35</v>
      </c>
      <c r="AV61" s="87">
        <f t="shared" si="21"/>
        <v>40</v>
      </c>
      <c r="AW61" s="87">
        <f t="shared" si="22"/>
        <v>35</v>
      </c>
      <c r="AX61" s="87">
        <f t="shared" si="23"/>
        <v>75</v>
      </c>
      <c r="AY61" s="34">
        <v>0</v>
      </c>
      <c r="AZ61" s="34">
        <v>0</v>
      </c>
      <c r="BA61" s="84">
        <v>0</v>
      </c>
      <c r="BB61" s="84">
        <v>0</v>
      </c>
      <c r="BC61" s="85">
        <v>0</v>
      </c>
      <c r="BD61" s="85">
        <v>0</v>
      </c>
      <c r="BE61" s="86">
        <v>0</v>
      </c>
      <c r="BF61" s="86">
        <v>0</v>
      </c>
      <c r="BG61" s="87">
        <f t="shared" si="24"/>
        <v>0</v>
      </c>
      <c r="BH61" s="87">
        <f t="shared" si="25"/>
        <v>0</v>
      </c>
      <c r="BI61" s="87">
        <f t="shared" si="26"/>
        <v>0</v>
      </c>
      <c r="BJ61" s="87">
        <f t="shared" si="27"/>
        <v>40</v>
      </c>
      <c r="BK61" s="87">
        <f t="shared" si="28"/>
        <v>35</v>
      </c>
      <c r="BL61" s="88">
        <f t="shared" si="29"/>
        <v>75</v>
      </c>
      <c r="BM61" s="89">
        <v>1</v>
      </c>
      <c r="BN61" s="89">
        <v>1</v>
      </c>
      <c r="BO61" s="89">
        <v>3</v>
      </c>
      <c r="BP61" s="90">
        <f t="shared" si="34"/>
        <v>1260</v>
      </c>
      <c r="BQ61" s="90">
        <f t="shared" si="35"/>
        <v>1260</v>
      </c>
      <c r="BR61" s="91">
        <f t="shared" si="36"/>
        <v>2520</v>
      </c>
      <c r="BS61" s="35">
        <v>0</v>
      </c>
      <c r="BT61" s="35" t="s">
        <v>896</v>
      </c>
      <c r="BU61" s="49" t="s">
        <v>54</v>
      </c>
      <c r="BV61" s="49" t="s">
        <v>54</v>
      </c>
      <c r="BW61" s="49" t="s">
        <v>54</v>
      </c>
      <c r="BX61" s="49" t="s">
        <v>54</v>
      </c>
      <c r="BY61" s="49" t="s">
        <v>54</v>
      </c>
      <c r="BZ61" s="49" t="s">
        <v>605</v>
      </c>
      <c r="CA61" s="49" t="s">
        <v>54</v>
      </c>
      <c r="CB61" s="49" t="s">
        <v>606</v>
      </c>
      <c r="CC61" s="36" t="s">
        <v>54</v>
      </c>
      <c r="CD61" s="36" t="s">
        <v>551</v>
      </c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</row>
    <row r="62" spans="1:102" s="7" customFormat="1" ht="81" customHeight="1" x14ac:dyDescent="0.2">
      <c r="A62" s="48">
        <v>52</v>
      </c>
      <c r="B62" s="4" t="s">
        <v>100</v>
      </c>
      <c r="C62" s="4" t="s">
        <v>89</v>
      </c>
      <c r="D62" s="92" t="s">
        <v>108</v>
      </c>
      <c r="E62" s="4" t="s">
        <v>54</v>
      </c>
      <c r="F62" s="106" t="s">
        <v>897</v>
      </c>
      <c r="G62" s="49" t="s">
        <v>602</v>
      </c>
      <c r="H62" s="33">
        <v>1</v>
      </c>
      <c r="I62" s="4">
        <v>0</v>
      </c>
      <c r="J62" s="4" t="s">
        <v>54</v>
      </c>
      <c r="K62" s="4">
        <v>1</v>
      </c>
      <c r="L62" s="4">
        <v>0</v>
      </c>
      <c r="M62" s="69" t="s">
        <v>126</v>
      </c>
      <c r="N62" s="48" t="s">
        <v>126</v>
      </c>
      <c r="O62" s="48" t="s">
        <v>898</v>
      </c>
      <c r="P62" s="103">
        <v>43231</v>
      </c>
      <c r="Q62" s="103">
        <v>43231</v>
      </c>
      <c r="R62" s="34">
        <v>0</v>
      </c>
      <c r="S62" s="34">
        <v>0</v>
      </c>
      <c r="T62" s="84">
        <v>0</v>
      </c>
      <c r="U62" s="84">
        <v>0</v>
      </c>
      <c r="V62" s="85">
        <v>0</v>
      </c>
      <c r="W62" s="85">
        <v>0</v>
      </c>
      <c r="X62" s="86">
        <v>0</v>
      </c>
      <c r="Y62" s="86">
        <v>0</v>
      </c>
      <c r="Z62" s="87">
        <f t="shared" si="15"/>
        <v>0</v>
      </c>
      <c r="AA62" s="87">
        <f t="shared" si="16"/>
        <v>0</v>
      </c>
      <c r="AB62" s="87">
        <f t="shared" si="17"/>
        <v>0</v>
      </c>
      <c r="AC62" s="34">
        <v>0</v>
      </c>
      <c r="AD62" s="34">
        <v>0</v>
      </c>
      <c r="AE62" s="84">
        <v>0</v>
      </c>
      <c r="AF62" s="84">
        <v>0</v>
      </c>
      <c r="AG62" s="85">
        <v>0</v>
      </c>
      <c r="AH62" s="85">
        <v>0</v>
      </c>
      <c r="AI62" s="86">
        <v>0</v>
      </c>
      <c r="AJ62" s="86">
        <v>0</v>
      </c>
      <c r="AK62" s="87">
        <f t="shared" si="18"/>
        <v>0</v>
      </c>
      <c r="AL62" s="87">
        <f t="shared" si="19"/>
        <v>0</v>
      </c>
      <c r="AM62" s="87">
        <f t="shared" si="20"/>
        <v>0</v>
      </c>
      <c r="AN62" s="34">
        <v>0</v>
      </c>
      <c r="AO62" s="34">
        <v>0</v>
      </c>
      <c r="AP62" s="84">
        <v>0</v>
      </c>
      <c r="AQ62" s="84">
        <v>0</v>
      </c>
      <c r="AR62" s="85">
        <v>0</v>
      </c>
      <c r="AS62" s="85">
        <v>0</v>
      </c>
      <c r="AT62" s="86">
        <v>20</v>
      </c>
      <c r="AU62" s="86">
        <v>100</v>
      </c>
      <c r="AV62" s="87">
        <f t="shared" si="21"/>
        <v>20</v>
      </c>
      <c r="AW62" s="87">
        <f t="shared" si="22"/>
        <v>100</v>
      </c>
      <c r="AX62" s="87">
        <f t="shared" si="23"/>
        <v>120</v>
      </c>
      <c r="AY62" s="34">
        <v>0</v>
      </c>
      <c r="AZ62" s="34">
        <v>0</v>
      </c>
      <c r="BA62" s="84">
        <v>0</v>
      </c>
      <c r="BB62" s="84">
        <v>0</v>
      </c>
      <c r="BC62" s="85">
        <v>0</v>
      </c>
      <c r="BD62" s="85">
        <v>0</v>
      </c>
      <c r="BE62" s="86">
        <v>0</v>
      </c>
      <c r="BF62" s="86">
        <v>0</v>
      </c>
      <c r="BG62" s="87">
        <f t="shared" si="24"/>
        <v>0</v>
      </c>
      <c r="BH62" s="87">
        <f t="shared" si="25"/>
        <v>0</v>
      </c>
      <c r="BI62" s="87">
        <f t="shared" si="26"/>
        <v>0</v>
      </c>
      <c r="BJ62" s="87">
        <f t="shared" si="27"/>
        <v>20</v>
      </c>
      <c r="BK62" s="87">
        <f t="shared" si="28"/>
        <v>100</v>
      </c>
      <c r="BL62" s="88">
        <f t="shared" si="29"/>
        <v>120</v>
      </c>
      <c r="BM62" s="89">
        <v>0</v>
      </c>
      <c r="BN62" s="89">
        <v>0</v>
      </c>
      <c r="BO62" s="89">
        <v>0</v>
      </c>
      <c r="BP62" s="90">
        <f t="shared" si="34"/>
        <v>0</v>
      </c>
      <c r="BQ62" s="90">
        <f t="shared" si="35"/>
        <v>0</v>
      </c>
      <c r="BR62" s="91">
        <f t="shared" si="36"/>
        <v>0</v>
      </c>
      <c r="BS62" s="35">
        <v>0</v>
      </c>
      <c r="BT62" s="35" t="s">
        <v>896</v>
      </c>
      <c r="BU62" s="49" t="s">
        <v>54</v>
      </c>
      <c r="BV62" s="49" t="s">
        <v>54</v>
      </c>
      <c r="BW62" s="49" t="s">
        <v>54</v>
      </c>
      <c r="BX62" s="49" t="s">
        <v>54</v>
      </c>
      <c r="BY62" s="49" t="s">
        <v>54</v>
      </c>
      <c r="BZ62" s="49" t="s">
        <v>605</v>
      </c>
      <c r="CA62" s="49" t="s">
        <v>54</v>
      </c>
      <c r="CB62" s="49" t="s">
        <v>606</v>
      </c>
      <c r="CC62" s="36" t="s">
        <v>54</v>
      </c>
      <c r="CD62" s="36" t="s">
        <v>551</v>
      </c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</row>
    <row r="63" spans="1:102" s="7" customFormat="1" ht="81" customHeight="1" x14ac:dyDescent="0.2">
      <c r="A63" s="48">
        <v>53</v>
      </c>
      <c r="B63" s="4" t="s">
        <v>100</v>
      </c>
      <c r="C63" s="4" t="s">
        <v>89</v>
      </c>
      <c r="D63" s="92" t="s">
        <v>108</v>
      </c>
      <c r="E63" s="4" t="s">
        <v>54</v>
      </c>
      <c r="F63" s="106" t="s">
        <v>729</v>
      </c>
      <c r="G63" s="49" t="s">
        <v>602</v>
      </c>
      <c r="H63" s="33">
        <v>1</v>
      </c>
      <c r="I63" s="4">
        <v>0</v>
      </c>
      <c r="J63" s="4" t="s">
        <v>54</v>
      </c>
      <c r="K63" s="4">
        <v>1</v>
      </c>
      <c r="L63" s="4">
        <v>0</v>
      </c>
      <c r="M63" s="48" t="s">
        <v>5</v>
      </c>
      <c r="N63" s="48" t="s">
        <v>5</v>
      </c>
      <c r="O63" s="48" t="s">
        <v>730</v>
      </c>
      <c r="P63" s="103">
        <v>43231</v>
      </c>
      <c r="Q63" s="103">
        <v>43231</v>
      </c>
      <c r="R63" s="34">
        <v>0</v>
      </c>
      <c r="S63" s="34">
        <v>0</v>
      </c>
      <c r="T63" s="84">
        <v>0</v>
      </c>
      <c r="U63" s="84">
        <v>0</v>
      </c>
      <c r="V63" s="85">
        <v>0</v>
      </c>
      <c r="W63" s="85">
        <v>0</v>
      </c>
      <c r="X63" s="86">
        <v>0</v>
      </c>
      <c r="Y63" s="86">
        <v>0</v>
      </c>
      <c r="Z63" s="87">
        <f t="shared" si="15"/>
        <v>0</v>
      </c>
      <c r="AA63" s="87">
        <f t="shared" si="16"/>
        <v>0</v>
      </c>
      <c r="AB63" s="87">
        <f t="shared" si="17"/>
        <v>0</v>
      </c>
      <c r="AC63" s="34">
        <v>0</v>
      </c>
      <c r="AD63" s="34">
        <v>0</v>
      </c>
      <c r="AE63" s="84">
        <v>0</v>
      </c>
      <c r="AF63" s="84">
        <v>0</v>
      </c>
      <c r="AG63" s="85">
        <v>0</v>
      </c>
      <c r="AH63" s="85">
        <v>0</v>
      </c>
      <c r="AI63" s="86">
        <v>0</v>
      </c>
      <c r="AJ63" s="86">
        <v>0</v>
      </c>
      <c r="AK63" s="87">
        <f t="shared" si="18"/>
        <v>0</v>
      </c>
      <c r="AL63" s="87">
        <f t="shared" si="19"/>
        <v>0</v>
      </c>
      <c r="AM63" s="87">
        <f t="shared" si="20"/>
        <v>0</v>
      </c>
      <c r="AN63" s="34">
        <v>0</v>
      </c>
      <c r="AO63" s="34">
        <v>0</v>
      </c>
      <c r="AP63" s="84">
        <v>0</v>
      </c>
      <c r="AQ63" s="84">
        <v>0</v>
      </c>
      <c r="AR63" s="85">
        <v>0</v>
      </c>
      <c r="AS63" s="85">
        <v>0</v>
      </c>
      <c r="AT63" s="86">
        <v>30</v>
      </c>
      <c r="AU63" s="86">
        <v>10</v>
      </c>
      <c r="AV63" s="87">
        <f t="shared" si="21"/>
        <v>30</v>
      </c>
      <c r="AW63" s="87">
        <f t="shared" si="22"/>
        <v>10</v>
      </c>
      <c r="AX63" s="87">
        <f t="shared" si="23"/>
        <v>40</v>
      </c>
      <c r="AY63" s="34">
        <v>0</v>
      </c>
      <c r="AZ63" s="34">
        <v>0</v>
      </c>
      <c r="BA63" s="84">
        <v>0</v>
      </c>
      <c r="BB63" s="84">
        <v>0</v>
      </c>
      <c r="BC63" s="85">
        <v>0</v>
      </c>
      <c r="BD63" s="85">
        <v>0</v>
      </c>
      <c r="BE63" s="86">
        <v>0</v>
      </c>
      <c r="BF63" s="86">
        <v>0</v>
      </c>
      <c r="BG63" s="87">
        <f t="shared" si="24"/>
        <v>0</v>
      </c>
      <c r="BH63" s="87">
        <f t="shared" si="25"/>
        <v>0</v>
      </c>
      <c r="BI63" s="87">
        <f t="shared" si="26"/>
        <v>0</v>
      </c>
      <c r="BJ63" s="87">
        <f t="shared" si="27"/>
        <v>30</v>
      </c>
      <c r="BK63" s="87">
        <f t="shared" si="28"/>
        <v>10</v>
      </c>
      <c r="BL63" s="88">
        <f t="shared" si="29"/>
        <v>40</v>
      </c>
      <c r="BM63" s="89">
        <v>0</v>
      </c>
      <c r="BN63" s="89">
        <v>0</v>
      </c>
      <c r="BO63" s="89">
        <v>0</v>
      </c>
      <c r="BP63" s="90">
        <f t="shared" si="34"/>
        <v>0</v>
      </c>
      <c r="BQ63" s="90">
        <f t="shared" si="35"/>
        <v>0</v>
      </c>
      <c r="BR63" s="91">
        <f t="shared" si="36"/>
        <v>0</v>
      </c>
      <c r="BS63" s="35">
        <v>0</v>
      </c>
      <c r="BT63" s="35" t="s">
        <v>896</v>
      </c>
      <c r="BU63" s="49" t="s">
        <v>54</v>
      </c>
      <c r="BV63" s="49" t="s">
        <v>54</v>
      </c>
      <c r="BW63" s="49" t="s">
        <v>54</v>
      </c>
      <c r="BX63" s="49" t="s">
        <v>54</v>
      </c>
      <c r="BY63" s="49" t="s">
        <v>54</v>
      </c>
      <c r="BZ63" s="49" t="s">
        <v>605</v>
      </c>
      <c r="CA63" s="49" t="s">
        <v>54</v>
      </c>
      <c r="CB63" s="49" t="s">
        <v>606</v>
      </c>
      <c r="CC63" s="36" t="s">
        <v>54</v>
      </c>
      <c r="CD63" s="36" t="s">
        <v>551</v>
      </c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</row>
    <row r="64" spans="1:102" s="7" customFormat="1" ht="81" customHeight="1" x14ac:dyDescent="0.2">
      <c r="A64" s="48">
        <v>54</v>
      </c>
      <c r="B64" s="4" t="s">
        <v>100</v>
      </c>
      <c r="C64" s="4" t="s">
        <v>89</v>
      </c>
      <c r="D64" s="92" t="s">
        <v>108</v>
      </c>
      <c r="E64" s="4" t="s">
        <v>54</v>
      </c>
      <c r="F64" s="106" t="s">
        <v>899</v>
      </c>
      <c r="G64" s="49" t="s">
        <v>602</v>
      </c>
      <c r="H64" s="33">
        <v>1</v>
      </c>
      <c r="I64" s="4">
        <v>0</v>
      </c>
      <c r="J64" s="4" t="s">
        <v>54</v>
      </c>
      <c r="K64" s="4">
        <v>1</v>
      </c>
      <c r="L64" s="4">
        <v>0</v>
      </c>
      <c r="M64" s="48" t="s">
        <v>5</v>
      </c>
      <c r="N64" s="48" t="s">
        <v>5</v>
      </c>
      <c r="O64" s="48" t="s">
        <v>730</v>
      </c>
      <c r="P64" s="103">
        <v>43231</v>
      </c>
      <c r="Q64" s="103">
        <v>43231</v>
      </c>
      <c r="R64" s="34">
        <v>0</v>
      </c>
      <c r="S64" s="34">
        <v>0</v>
      </c>
      <c r="T64" s="84">
        <v>0</v>
      </c>
      <c r="U64" s="84">
        <v>0</v>
      </c>
      <c r="V64" s="85">
        <v>0</v>
      </c>
      <c r="W64" s="85">
        <v>0</v>
      </c>
      <c r="X64" s="86">
        <v>0</v>
      </c>
      <c r="Y64" s="86">
        <v>0</v>
      </c>
      <c r="Z64" s="87">
        <f t="shared" si="15"/>
        <v>0</v>
      </c>
      <c r="AA64" s="87">
        <f t="shared" si="16"/>
        <v>0</v>
      </c>
      <c r="AB64" s="87">
        <f t="shared" si="17"/>
        <v>0</v>
      </c>
      <c r="AC64" s="34">
        <v>0</v>
      </c>
      <c r="AD64" s="34">
        <v>0</v>
      </c>
      <c r="AE64" s="84">
        <v>0</v>
      </c>
      <c r="AF64" s="84">
        <v>0</v>
      </c>
      <c r="AG64" s="85">
        <v>0</v>
      </c>
      <c r="AH64" s="85">
        <v>0</v>
      </c>
      <c r="AI64" s="86">
        <v>0</v>
      </c>
      <c r="AJ64" s="86">
        <v>0</v>
      </c>
      <c r="AK64" s="87">
        <f t="shared" si="18"/>
        <v>0</v>
      </c>
      <c r="AL64" s="87">
        <f t="shared" si="19"/>
        <v>0</v>
      </c>
      <c r="AM64" s="87">
        <f t="shared" si="20"/>
        <v>0</v>
      </c>
      <c r="AN64" s="34">
        <v>0</v>
      </c>
      <c r="AO64" s="34">
        <v>0</v>
      </c>
      <c r="AP64" s="84">
        <v>0</v>
      </c>
      <c r="AQ64" s="84">
        <v>0</v>
      </c>
      <c r="AR64" s="85">
        <v>0</v>
      </c>
      <c r="AS64" s="85">
        <v>0</v>
      </c>
      <c r="AT64" s="86">
        <v>100</v>
      </c>
      <c r="AU64" s="86">
        <v>80</v>
      </c>
      <c r="AV64" s="87">
        <f t="shared" si="21"/>
        <v>100</v>
      </c>
      <c r="AW64" s="87">
        <f t="shared" si="22"/>
        <v>80</v>
      </c>
      <c r="AX64" s="87">
        <f t="shared" si="23"/>
        <v>180</v>
      </c>
      <c r="AY64" s="34">
        <v>0</v>
      </c>
      <c r="AZ64" s="34">
        <v>0</v>
      </c>
      <c r="BA64" s="84">
        <v>0</v>
      </c>
      <c r="BB64" s="84">
        <v>0</v>
      </c>
      <c r="BC64" s="85">
        <v>0</v>
      </c>
      <c r="BD64" s="85">
        <v>0</v>
      </c>
      <c r="BE64" s="86">
        <v>0</v>
      </c>
      <c r="BF64" s="86">
        <v>0</v>
      </c>
      <c r="BG64" s="87">
        <f t="shared" si="24"/>
        <v>0</v>
      </c>
      <c r="BH64" s="87">
        <f t="shared" si="25"/>
        <v>0</v>
      </c>
      <c r="BI64" s="87">
        <f t="shared" si="26"/>
        <v>0</v>
      </c>
      <c r="BJ64" s="87">
        <f t="shared" si="27"/>
        <v>100</v>
      </c>
      <c r="BK64" s="87">
        <f t="shared" si="28"/>
        <v>80</v>
      </c>
      <c r="BL64" s="88">
        <f t="shared" si="29"/>
        <v>180</v>
      </c>
      <c r="BM64" s="89">
        <v>0</v>
      </c>
      <c r="BN64" s="89">
        <v>0</v>
      </c>
      <c r="BO64" s="89">
        <v>0</v>
      </c>
      <c r="BP64" s="90">
        <f t="shared" si="34"/>
        <v>0</v>
      </c>
      <c r="BQ64" s="90">
        <f t="shared" si="35"/>
        <v>0</v>
      </c>
      <c r="BR64" s="91">
        <f t="shared" si="36"/>
        <v>0</v>
      </c>
      <c r="BS64" s="35">
        <v>0</v>
      </c>
      <c r="BT64" s="35" t="s">
        <v>896</v>
      </c>
      <c r="BU64" s="49" t="s">
        <v>54</v>
      </c>
      <c r="BV64" s="49" t="s">
        <v>54</v>
      </c>
      <c r="BW64" s="49" t="s">
        <v>54</v>
      </c>
      <c r="BX64" s="49" t="s">
        <v>54</v>
      </c>
      <c r="BY64" s="49" t="s">
        <v>54</v>
      </c>
      <c r="BZ64" s="49" t="s">
        <v>605</v>
      </c>
      <c r="CA64" s="49" t="s">
        <v>54</v>
      </c>
      <c r="CB64" s="49" t="s">
        <v>606</v>
      </c>
      <c r="CC64" s="36" t="s">
        <v>54</v>
      </c>
      <c r="CD64" s="36" t="s">
        <v>551</v>
      </c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</row>
    <row r="65" spans="1:102" s="7" customFormat="1" ht="81" customHeight="1" x14ac:dyDescent="0.2">
      <c r="A65" s="48">
        <v>55</v>
      </c>
      <c r="B65" s="4" t="s">
        <v>100</v>
      </c>
      <c r="C65" s="4" t="s">
        <v>89</v>
      </c>
      <c r="D65" s="92" t="s">
        <v>108</v>
      </c>
      <c r="E65" s="4" t="s">
        <v>54</v>
      </c>
      <c r="F65" s="106" t="s">
        <v>900</v>
      </c>
      <c r="G65" s="49" t="s">
        <v>602</v>
      </c>
      <c r="H65" s="33">
        <v>1</v>
      </c>
      <c r="I65" s="4">
        <v>0</v>
      </c>
      <c r="J65" s="4" t="s">
        <v>54</v>
      </c>
      <c r="K65" s="4">
        <v>1</v>
      </c>
      <c r="L65" s="4">
        <v>0</v>
      </c>
      <c r="M65" s="48" t="s">
        <v>5</v>
      </c>
      <c r="N65" s="48" t="s">
        <v>5</v>
      </c>
      <c r="O65" s="48" t="s">
        <v>901</v>
      </c>
      <c r="P65" s="103">
        <v>43234</v>
      </c>
      <c r="Q65" s="103">
        <v>43234</v>
      </c>
      <c r="R65" s="34">
        <v>0</v>
      </c>
      <c r="S65" s="34">
        <v>0</v>
      </c>
      <c r="T65" s="84">
        <v>0</v>
      </c>
      <c r="U65" s="84">
        <v>0</v>
      </c>
      <c r="V65" s="85">
        <v>0</v>
      </c>
      <c r="W65" s="85">
        <v>0</v>
      </c>
      <c r="X65" s="86">
        <v>0</v>
      </c>
      <c r="Y65" s="86">
        <v>0</v>
      </c>
      <c r="Z65" s="87">
        <f t="shared" si="15"/>
        <v>0</v>
      </c>
      <c r="AA65" s="87">
        <f t="shared" si="16"/>
        <v>0</v>
      </c>
      <c r="AB65" s="87">
        <f t="shared" si="17"/>
        <v>0</v>
      </c>
      <c r="AC65" s="34">
        <v>0</v>
      </c>
      <c r="AD65" s="34">
        <v>0</v>
      </c>
      <c r="AE65" s="84">
        <v>0</v>
      </c>
      <c r="AF65" s="84">
        <v>0</v>
      </c>
      <c r="AG65" s="85">
        <v>0</v>
      </c>
      <c r="AH65" s="85">
        <v>0</v>
      </c>
      <c r="AI65" s="86">
        <v>0</v>
      </c>
      <c r="AJ65" s="86">
        <v>0</v>
      </c>
      <c r="AK65" s="87">
        <f t="shared" si="18"/>
        <v>0</v>
      </c>
      <c r="AL65" s="87">
        <f t="shared" si="19"/>
        <v>0</v>
      </c>
      <c r="AM65" s="87">
        <f t="shared" si="20"/>
        <v>0</v>
      </c>
      <c r="AN65" s="34">
        <v>0</v>
      </c>
      <c r="AO65" s="34">
        <v>0</v>
      </c>
      <c r="AP65" s="84">
        <v>0</v>
      </c>
      <c r="AQ65" s="84">
        <v>0</v>
      </c>
      <c r="AR65" s="85">
        <v>0</v>
      </c>
      <c r="AS65" s="85">
        <v>0</v>
      </c>
      <c r="AT65" s="86">
        <v>0</v>
      </c>
      <c r="AU65" s="86">
        <v>20</v>
      </c>
      <c r="AV65" s="87">
        <f t="shared" si="21"/>
        <v>0</v>
      </c>
      <c r="AW65" s="87">
        <f t="shared" si="22"/>
        <v>20</v>
      </c>
      <c r="AX65" s="87">
        <f t="shared" si="23"/>
        <v>20</v>
      </c>
      <c r="AY65" s="34">
        <v>0</v>
      </c>
      <c r="AZ65" s="34">
        <v>0</v>
      </c>
      <c r="BA65" s="84">
        <v>0</v>
      </c>
      <c r="BB65" s="84">
        <v>0</v>
      </c>
      <c r="BC65" s="85">
        <v>0</v>
      </c>
      <c r="BD65" s="85">
        <v>0</v>
      </c>
      <c r="BE65" s="86">
        <v>0</v>
      </c>
      <c r="BF65" s="86">
        <v>0</v>
      </c>
      <c r="BG65" s="87">
        <f t="shared" si="24"/>
        <v>0</v>
      </c>
      <c r="BH65" s="87">
        <f t="shared" si="25"/>
        <v>0</v>
      </c>
      <c r="BI65" s="87">
        <f t="shared" si="26"/>
        <v>0</v>
      </c>
      <c r="BJ65" s="87">
        <f t="shared" si="27"/>
        <v>0</v>
      </c>
      <c r="BK65" s="87">
        <f t="shared" si="28"/>
        <v>20</v>
      </c>
      <c r="BL65" s="88">
        <f t="shared" si="29"/>
        <v>20</v>
      </c>
      <c r="BM65" s="89">
        <v>0</v>
      </c>
      <c r="BN65" s="89">
        <v>0</v>
      </c>
      <c r="BO65" s="89">
        <v>0</v>
      </c>
      <c r="BP65" s="90">
        <f t="shared" si="34"/>
        <v>0</v>
      </c>
      <c r="BQ65" s="90">
        <f t="shared" si="35"/>
        <v>0</v>
      </c>
      <c r="BR65" s="91">
        <f t="shared" si="36"/>
        <v>0</v>
      </c>
      <c r="BS65" s="35">
        <v>0</v>
      </c>
      <c r="BT65" s="35" t="s">
        <v>896</v>
      </c>
      <c r="BU65" s="49" t="s">
        <v>54</v>
      </c>
      <c r="BV65" s="49" t="s">
        <v>54</v>
      </c>
      <c r="BW65" s="49" t="s">
        <v>54</v>
      </c>
      <c r="BX65" s="49" t="s">
        <v>54</v>
      </c>
      <c r="BY65" s="49" t="s">
        <v>54</v>
      </c>
      <c r="BZ65" s="49" t="s">
        <v>605</v>
      </c>
      <c r="CA65" s="49" t="s">
        <v>54</v>
      </c>
      <c r="CB65" s="49" t="s">
        <v>606</v>
      </c>
      <c r="CC65" s="36" t="s">
        <v>54</v>
      </c>
      <c r="CD65" s="36" t="s">
        <v>551</v>
      </c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</row>
    <row r="66" spans="1:102" s="7" customFormat="1" ht="81" customHeight="1" x14ac:dyDescent="0.2">
      <c r="A66" s="48">
        <v>56</v>
      </c>
      <c r="B66" s="4" t="s">
        <v>100</v>
      </c>
      <c r="C66" s="4" t="s">
        <v>89</v>
      </c>
      <c r="D66" s="92" t="s">
        <v>108</v>
      </c>
      <c r="E66" s="4" t="s">
        <v>54</v>
      </c>
      <c r="F66" s="106" t="s">
        <v>1004</v>
      </c>
      <c r="G66" s="49" t="s">
        <v>602</v>
      </c>
      <c r="H66" s="33">
        <v>1</v>
      </c>
      <c r="I66" s="4">
        <v>0</v>
      </c>
      <c r="J66" s="4" t="s">
        <v>54</v>
      </c>
      <c r="K66" s="4">
        <v>0</v>
      </c>
      <c r="L66" s="107">
        <v>1</v>
      </c>
      <c r="M66" s="48" t="s">
        <v>500</v>
      </c>
      <c r="N66" s="48" t="s">
        <v>170</v>
      </c>
      <c r="O66" s="4" t="s">
        <v>895</v>
      </c>
      <c r="P66" s="103">
        <v>43236</v>
      </c>
      <c r="Q66" s="103">
        <v>43236</v>
      </c>
      <c r="R66" s="34">
        <v>0</v>
      </c>
      <c r="S66" s="34">
        <v>0</v>
      </c>
      <c r="T66" s="84">
        <v>0</v>
      </c>
      <c r="U66" s="84">
        <v>0</v>
      </c>
      <c r="V66" s="85">
        <v>0</v>
      </c>
      <c r="W66" s="85">
        <v>0</v>
      </c>
      <c r="X66" s="86">
        <v>0</v>
      </c>
      <c r="Y66" s="86">
        <v>0</v>
      </c>
      <c r="Z66" s="87">
        <f t="shared" si="15"/>
        <v>0</v>
      </c>
      <c r="AA66" s="87">
        <f t="shared" si="16"/>
        <v>0</v>
      </c>
      <c r="AB66" s="87">
        <f t="shared" si="17"/>
        <v>0</v>
      </c>
      <c r="AC66" s="34">
        <v>0</v>
      </c>
      <c r="AD66" s="34">
        <v>0</v>
      </c>
      <c r="AE66" s="84">
        <v>0</v>
      </c>
      <c r="AF66" s="84">
        <v>0</v>
      </c>
      <c r="AG66" s="85">
        <v>0</v>
      </c>
      <c r="AH66" s="85">
        <v>0</v>
      </c>
      <c r="AI66" s="86">
        <v>0</v>
      </c>
      <c r="AJ66" s="86">
        <v>0</v>
      </c>
      <c r="AK66" s="87">
        <f t="shared" si="18"/>
        <v>0</v>
      </c>
      <c r="AL66" s="87">
        <f t="shared" si="19"/>
        <v>0</v>
      </c>
      <c r="AM66" s="87">
        <f t="shared" si="20"/>
        <v>0</v>
      </c>
      <c r="AN66" s="34">
        <v>0</v>
      </c>
      <c r="AO66" s="34">
        <v>0</v>
      </c>
      <c r="AP66" s="84">
        <v>0</v>
      </c>
      <c r="AQ66" s="84">
        <v>0</v>
      </c>
      <c r="AR66" s="85">
        <v>0</v>
      </c>
      <c r="AS66" s="85">
        <v>0</v>
      </c>
      <c r="AT66" s="86">
        <v>0</v>
      </c>
      <c r="AU66" s="86">
        <v>0</v>
      </c>
      <c r="AV66" s="87">
        <f t="shared" si="21"/>
        <v>0</v>
      </c>
      <c r="AW66" s="87">
        <f t="shared" si="22"/>
        <v>0</v>
      </c>
      <c r="AX66" s="87">
        <f t="shared" si="23"/>
        <v>0</v>
      </c>
      <c r="AY66" s="34">
        <v>0</v>
      </c>
      <c r="AZ66" s="34">
        <v>0</v>
      </c>
      <c r="BA66" s="84">
        <v>0</v>
      </c>
      <c r="BB66" s="84">
        <v>0</v>
      </c>
      <c r="BC66" s="85">
        <v>0</v>
      </c>
      <c r="BD66" s="85">
        <v>0</v>
      </c>
      <c r="BE66" s="86">
        <v>0</v>
      </c>
      <c r="BF66" s="86">
        <v>0</v>
      </c>
      <c r="BG66" s="87">
        <f t="shared" si="24"/>
        <v>0</v>
      </c>
      <c r="BH66" s="87">
        <f t="shared" si="25"/>
        <v>0</v>
      </c>
      <c r="BI66" s="87">
        <f t="shared" si="26"/>
        <v>0</v>
      </c>
      <c r="BJ66" s="87">
        <f t="shared" si="27"/>
        <v>0</v>
      </c>
      <c r="BK66" s="87">
        <f t="shared" si="28"/>
        <v>0</v>
      </c>
      <c r="BL66" s="88">
        <f t="shared" si="29"/>
        <v>0</v>
      </c>
      <c r="BM66" s="89">
        <v>0</v>
      </c>
      <c r="BN66" s="89">
        <v>0</v>
      </c>
      <c r="BO66" s="89">
        <v>0</v>
      </c>
      <c r="BP66" s="90">
        <f t="shared" si="34"/>
        <v>0</v>
      </c>
      <c r="BQ66" s="90">
        <f t="shared" si="35"/>
        <v>0</v>
      </c>
      <c r="BR66" s="91">
        <f t="shared" si="36"/>
        <v>0</v>
      </c>
      <c r="BS66" s="35">
        <v>0</v>
      </c>
      <c r="BT66" s="49" t="s">
        <v>54</v>
      </c>
      <c r="BU66" s="49" t="s">
        <v>54</v>
      </c>
      <c r="BV66" s="49" t="s">
        <v>54</v>
      </c>
      <c r="BW66" s="49" t="s">
        <v>54</v>
      </c>
      <c r="BX66" s="49" t="s">
        <v>54</v>
      </c>
      <c r="BY66" s="49" t="s">
        <v>54</v>
      </c>
      <c r="BZ66" s="49" t="s">
        <v>605</v>
      </c>
      <c r="CA66" s="49" t="s">
        <v>54</v>
      </c>
      <c r="CB66" s="49" t="s">
        <v>566</v>
      </c>
      <c r="CC66" s="36" t="s">
        <v>54</v>
      </c>
      <c r="CD66" s="36" t="s">
        <v>1005</v>
      </c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</row>
    <row r="67" spans="1:102" s="7" customFormat="1" ht="81" customHeight="1" x14ac:dyDescent="0.2">
      <c r="A67" s="48">
        <v>57</v>
      </c>
      <c r="B67" s="4" t="s">
        <v>100</v>
      </c>
      <c r="C67" s="4" t="s">
        <v>89</v>
      </c>
      <c r="D67" s="92" t="s">
        <v>108</v>
      </c>
      <c r="E67" s="4" t="s">
        <v>54</v>
      </c>
      <c r="F67" s="106" t="s">
        <v>1006</v>
      </c>
      <c r="G67" s="49" t="s">
        <v>602</v>
      </c>
      <c r="H67" s="33">
        <v>1</v>
      </c>
      <c r="I67" s="4">
        <v>0</v>
      </c>
      <c r="J67" s="4" t="s">
        <v>54</v>
      </c>
      <c r="K67" s="4">
        <v>0</v>
      </c>
      <c r="L67" s="107">
        <v>1</v>
      </c>
      <c r="M67" s="48" t="s">
        <v>500</v>
      </c>
      <c r="N67" s="48" t="s">
        <v>179</v>
      </c>
      <c r="O67" s="4" t="s">
        <v>895</v>
      </c>
      <c r="P67" s="103">
        <v>43237</v>
      </c>
      <c r="Q67" s="103">
        <v>43237</v>
      </c>
      <c r="R67" s="34">
        <v>0</v>
      </c>
      <c r="S67" s="34">
        <v>0</v>
      </c>
      <c r="T67" s="84">
        <v>0</v>
      </c>
      <c r="U67" s="84">
        <v>0</v>
      </c>
      <c r="V67" s="85">
        <v>0</v>
      </c>
      <c r="W67" s="85">
        <v>0</v>
      </c>
      <c r="X67" s="86">
        <v>0</v>
      </c>
      <c r="Y67" s="86">
        <v>0</v>
      </c>
      <c r="Z67" s="87">
        <f t="shared" si="15"/>
        <v>0</v>
      </c>
      <c r="AA67" s="87">
        <f t="shared" si="16"/>
        <v>0</v>
      </c>
      <c r="AB67" s="87">
        <f t="shared" si="17"/>
        <v>0</v>
      </c>
      <c r="AC67" s="34">
        <v>0</v>
      </c>
      <c r="AD67" s="34">
        <v>0</v>
      </c>
      <c r="AE67" s="84">
        <v>0</v>
      </c>
      <c r="AF67" s="84">
        <v>0</v>
      </c>
      <c r="AG67" s="85">
        <v>0</v>
      </c>
      <c r="AH67" s="85">
        <v>0</v>
      </c>
      <c r="AI67" s="86">
        <v>0</v>
      </c>
      <c r="AJ67" s="86">
        <v>0</v>
      </c>
      <c r="AK67" s="87">
        <f t="shared" si="18"/>
        <v>0</v>
      </c>
      <c r="AL67" s="87">
        <f t="shared" si="19"/>
        <v>0</v>
      </c>
      <c r="AM67" s="87">
        <f t="shared" si="20"/>
        <v>0</v>
      </c>
      <c r="AN67" s="34">
        <v>0</v>
      </c>
      <c r="AO67" s="34">
        <v>0</v>
      </c>
      <c r="AP67" s="84">
        <v>0</v>
      </c>
      <c r="AQ67" s="84">
        <v>0</v>
      </c>
      <c r="AR67" s="85">
        <v>0</v>
      </c>
      <c r="AS67" s="85">
        <v>0</v>
      </c>
      <c r="AT67" s="86">
        <v>0</v>
      </c>
      <c r="AU67" s="86">
        <v>0</v>
      </c>
      <c r="AV67" s="87">
        <f t="shared" si="21"/>
        <v>0</v>
      </c>
      <c r="AW67" s="87">
        <f t="shared" si="22"/>
        <v>0</v>
      </c>
      <c r="AX67" s="87">
        <f t="shared" si="23"/>
        <v>0</v>
      </c>
      <c r="AY67" s="34">
        <v>0</v>
      </c>
      <c r="AZ67" s="34">
        <v>0</v>
      </c>
      <c r="BA67" s="84">
        <v>0</v>
      </c>
      <c r="BB67" s="84">
        <v>0</v>
      </c>
      <c r="BC67" s="85">
        <v>0</v>
      </c>
      <c r="BD67" s="85">
        <v>0</v>
      </c>
      <c r="BE67" s="86">
        <v>0</v>
      </c>
      <c r="BF67" s="86">
        <v>0</v>
      </c>
      <c r="BG67" s="87">
        <f t="shared" si="24"/>
        <v>0</v>
      </c>
      <c r="BH67" s="87">
        <f t="shared" si="25"/>
        <v>0</v>
      </c>
      <c r="BI67" s="87">
        <f t="shared" si="26"/>
        <v>0</v>
      </c>
      <c r="BJ67" s="87">
        <f t="shared" si="27"/>
        <v>0</v>
      </c>
      <c r="BK67" s="87">
        <f t="shared" si="28"/>
        <v>0</v>
      </c>
      <c r="BL67" s="88">
        <f t="shared" si="29"/>
        <v>0</v>
      </c>
      <c r="BM67" s="89">
        <v>0</v>
      </c>
      <c r="BN67" s="89">
        <v>0</v>
      </c>
      <c r="BO67" s="89">
        <v>0</v>
      </c>
      <c r="BP67" s="90">
        <f t="shared" si="34"/>
        <v>0</v>
      </c>
      <c r="BQ67" s="90">
        <f t="shared" si="35"/>
        <v>0</v>
      </c>
      <c r="BR67" s="91">
        <f t="shared" si="36"/>
        <v>0</v>
      </c>
      <c r="BS67" s="35">
        <v>0</v>
      </c>
      <c r="BT67" s="49" t="s">
        <v>54</v>
      </c>
      <c r="BU67" s="49" t="s">
        <v>54</v>
      </c>
      <c r="BV67" s="49" t="s">
        <v>54</v>
      </c>
      <c r="BW67" s="49" t="s">
        <v>54</v>
      </c>
      <c r="BX67" s="49" t="s">
        <v>54</v>
      </c>
      <c r="BY67" s="49" t="s">
        <v>54</v>
      </c>
      <c r="BZ67" s="49" t="s">
        <v>605</v>
      </c>
      <c r="CA67" s="49" t="s">
        <v>54</v>
      </c>
      <c r="CB67" s="49" t="s">
        <v>566</v>
      </c>
      <c r="CC67" s="36" t="s">
        <v>54</v>
      </c>
      <c r="CD67" s="36" t="s">
        <v>1007</v>
      </c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</row>
    <row r="68" spans="1:102" s="7" customFormat="1" ht="81" customHeight="1" x14ac:dyDescent="0.2">
      <c r="A68" s="48">
        <v>58</v>
      </c>
      <c r="B68" s="4" t="s">
        <v>100</v>
      </c>
      <c r="C68" s="4" t="s">
        <v>89</v>
      </c>
      <c r="D68" s="4" t="s">
        <v>108</v>
      </c>
      <c r="E68" s="4" t="s">
        <v>54</v>
      </c>
      <c r="F68" s="106" t="s">
        <v>962</v>
      </c>
      <c r="G68" s="49" t="s">
        <v>602</v>
      </c>
      <c r="H68" s="33">
        <v>1</v>
      </c>
      <c r="I68" s="4">
        <v>0</v>
      </c>
      <c r="J68" s="4" t="s">
        <v>54</v>
      </c>
      <c r="K68" s="4">
        <v>1</v>
      </c>
      <c r="L68" s="4">
        <v>0</v>
      </c>
      <c r="M68" s="48" t="s">
        <v>5</v>
      </c>
      <c r="N68" s="48" t="s">
        <v>5</v>
      </c>
      <c r="O68" s="48" t="s">
        <v>963</v>
      </c>
      <c r="P68" s="103">
        <v>43238</v>
      </c>
      <c r="Q68" s="103">
        <v>43238</v>
      </c>
      <c r="R68" s="34">
        <v>0</v>
      </c>
      <c r="S68" s="34">
        <v>0</v>
      </c>
      <c r="T68" s="84">
        <v>0</v>
      </c>
      <c r="U68" s="84">
        <v>0</v>
      </c>
      <c r="V68" s="85">
        <v>0</v>
      </c>
      <c r="W68" s="85">
        <v>0</v>
      </c>
      <c r="X68" s="86">
        <v>0</v>
      </c>
      <c r="Y68" s="86">
        <v>0</v>
      </c>
      <c r="Z68" s="87">
        <f t="shared" si="15"/>
        <v>0</v>
      </c>
      <c r="AA68" s="87">
        <f t="shared" si="16"/>
        <v>0</v>
      </c>
      <c r="AB68" s="87">
        <f t="shared" si="17"/>
        <v>0</v>
      </c>
      <c r="AC68" s="34">
        <v>0</v>
      </c>
      <c r="AD68" s="34">
        <v>0</v>
      </c>
      <c r="AE68" s="84">
        <v>0</v>
      </c>
      <c r="AF68" s="84">
        <v>0</v>
      </c>
      <c r="AG68" s="85">
        <v>0</v>
      </c>
      <c r="AH68" s="85">
        <v>0</v>
      </c>
      <c r="AI68" s="86">
        <v>0</v>
      </c>
      <c r="AJ68" s="86">
        <v>0</v>
      </c>
      <c r="AK68" s="87">
        <f t="shared" si="18"/>
        <v>0</v>
      </c>
      <c r="AL68" s="87">
        <f t="shared" si="19"/>
        <v>0</v>
      </c>
      <c r="AM68" s="87">
        <f t="shared" si="20"/>
        <v>0</v>
      </c>
      <c r="AN68" s="34">
        <v>0</v>
      </c>
      <c r="AO68" s="34">
        <v>0</v>
      </c>
      <c r="AP68" s="84">
        <v>0</v>
      </c>
      <c r="AQ68" s="84">
        <v>0</v>
      </c>
      <c r="AR68" s="85">
        <v>0</v>
      </c>
      <c r="AS68" s="85">
        <v>0</v>
      </c>
      <c r="AT68" s="86">
        <v>80</v>
      </c>
      <c r="AU68" s="86">
        <v>100</v>
      </c>
      <c r="AV68" s="87">
        <f t="shared" si="21"/>
        <v>80</v>
      </c>
      <c r="AW68" s="87">
        <f t="shared" si="22"/>
        <v>100</v>
      </c>
      <c r="AX68" s="87">
        <f t="shared" si="23"/>
        <v>180</v>
      </c>
      <c r="AY68" s="34">
        <v>0</v>
      </c>
      <c r="AZ68" s="34">
        <v>0</v>
      </c>
      <c r="BA68" s="84">
        <v>0</v>
      </c>
      <c r="BB68" s="84">
        <v>0</v>
      </c>
      <c r="BC68" s="85">
        <v>0</v>
      </c>
      <c r="BD68" s="85">
        <v>0</v>
      </c>
      <c r="BE68" s="86">
        <v>0</v>
      </c>
      <c r="BF68" s="86">
        <v>0</v>
      </c>
      <c r="BG68" s="87">
        <f t="shared" si="24"/>
        <v>0</v>
      </c>
      <c r="BH68" s="87">
        <f t="shared" si="25"/>
        <v>0</v>
      </c>
      <c r="BI68" s="87">
        <f t="shared" si="26"/>
        <v>0</v>
      </c>
      <c r="BJ68" s="87">
        <f t="shared" si="27"/>
        <v>80</v>
      </c>
      <c r="BK68" s="87">
        <f t="shared" si="28"/>
        <v>100</v>
      </c>
      <c r="BL68" s="88">
        <f t="shared" si="29"/>
        <v>180</v>
      </c>
      <c r="BM68" s="89">
        <v>0</v>
      </c>
      <c r="BN68" s="89">
        <v>0</v>
      </c>
      <c r="BO68" s="89">
        <v>0</v>
      </c>
      <c r="BP68" s="90">
        <f t="shared" si="34"/>
        <v>0</v>
      </c>
      <c r="BQ68" s="90">
        <f t="shared" si="35"/>
        <v>0</v>
      </c>
      <c r="BR68" s="91">
        <f t="shared" si="36"/>
        <v>0</v>
      </c>
      <c r="BS68" s="35">
        <v>0</v>
      </c>
      <c r="BT68" s="35" t="s">
        <v>566</v>
      </c>
      <c r="BU68" s="49" t="s">
        <v>54</v>
      </c>
      <c r="BV68" s="49" t="s">
        <v>54</v>
      </c>
      <c r="BW68" s="49" t="s">
        <v>54</v>
      </c>
      <c r="BX68" s="49" t="s">
        <v>54</v>
      </c>
      <c r="BY68" s="49" t="s">
        <v>54</v>
      </c>
      <c r="BZ68" s="49" t="s">
        <v>605</v>
      </c>
      <c r="CA68" s="49" t="s">
        <v>54</v>
      </c>
      <c r="CB68" s="49" t="s">
        <v>606</v>
      </c>
      <c r="CC68" s="50" t="s">
        <v>54</v>
      </c>
      <c r="CD68" s="36" t="s">
        <v>551</v>
      </c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</row>
    <row r="69" spans="1:102" s="7" customFormat="1" ht="81" customHeight="1" x14ac:dyDescent="0.2">
      <c r="A69" s="48">
        <v>59</v>
      </c>
      <c r="B69" s="4" t="s">
        <v>100</v>
      </c>
      <c r="C69" s="4" t="s">
        <v>89</v>
      </c>
      <c r="D69" s="4" t="s">
        <v>108</v>
      </c>
      <c r="E69" s="4" t="s">
        <v>54</v>
      </c>
      <c r="F69" s="106" t="s">
        <v>964</v>
      </c>
      <c r="G69" s="49" t="s">
        <v>602</v>
      </c>
      <c r="H69" s="33">
        <v>1</v>
      </c>
      <c r="I69" s="4">
        <v>0</v>
      </c>
      <c r="J69" s="4" t="s">
        <v>54</v>
      </c>
      <c r="K69" s="4">
        <v>0</v>
      </c>
      <c r="L69" s="107">
        <v>1</v>
      </c>
      <c r="M69" s="48" t="s">
        <v>499</v>
      </c>
      <c r="N69" s="48" t="s">
        <v>186</v>
      </c>
      <c r="O69" s="48" t="s">
        <v>965</v>
      </c>
      <c r="P69" s="103">
        <v>43239</v>
      </c>
      <c r="Q69" s="103">
        <v>43239</v>
      </c>
      <c r="R69" s="34">
        <v>0</v>
      </c>
      <c r="S69" s="34">
        <v>0</v>
      </c>
      <c r="T69" s="84">
        <v>0</v>
      </c>
      <c r="U69" s="84">
        <v>0</v>
      </c>
      <c r="V69" s="85">
        <v>0</v>
      </c>
      <c r="W69" s="85">
        <v>0</v>
      </c>
      <c r="X69" s="86">
        <v>0</v>
      </c>
      <c r="Y69" s="86">
        <v>0</v>
      </c>
      <c r="Z69" s="87">
        <f t="shared" si="15"/>
        <v>0</v>
      </c>
      <c r="AA69" s="87">
        <f t="shared" si="16"/>
        <v>0</v>
      </c>
      <c r="AB69" s="87">
        <f t="shared" si="17"/>
        <v>0</v>
      </c>
      <c r="AC69" s="34">
        <v>0</v>
      </c>
      <c r="AD69" s="34">
        <v>0</v>
      </c>
      <c r="AE69" s="84">
        <v>0</v>
      </c>
      <c r="AF69" s="84">
        <v>0</v>
      </c>
      <c r="AG69" s="85">
        <v>0</v>
      </c>
      <c r="AH69" s="85">
        <v>0</v>
      </c>
      <c r="AI69" s="86">
        <v>0</v>
      </c>
      <c r="AJ69" s="86">
        <v>0</v>
      </c>
      <c r="AK69" s="87">
        <f t="shared" si="18"/>
        <v>0</v>
      </c>
      <c r="AL69" s="87">
        <f t="shared" si="19"/>
        <v>0</v>
      </c>
      <c r="AM69" s="87">
        <f t="shared" si="20"/>
        <v>0</v>
      </c>
      <c r="AN69" s="34">
        <v>0</v>
      </c>
      <c r="AO69" s="34">
        <v>0</v>
      </c>
      <c r="AP69" s="84">
        <v>0</v>
      </c>
      <c r="AQ69" s="84">
        <v>0</v>
      </c>
      <c r="AR69" s="85">
        <v>0</v>
      </c>
      <c r="AS69" s="85">
        <v>0</v>
      </c>
      <c r="AT69" s="86">
        <v>0</v>
      </c>
      <c r="AU69" s="86">
        <v>0</v>
      </c>
      <c r="AV69" s="87">
        <f t="shared" si="21"/>
        <v>0</v>
      </c>
      <c r="AW69" s="87">
        <f t="shared" si="22"/>
        <v>0</v>
      </c>
      <c r="AX69" s="87">
        <f t="shared" si="23"/>
        <v>0</v>
      </c>
      <c r="AY69" s="34">
        <v>0</v>
      </c>
      <c r="AZ69" s="34">
        <v>0</v>
      </c>
      <c r="BA69" s="84">
        <v>0</v>
      </c>
      <c r="BB69" s="84">
        <v>0</v>
      </c>
      <c r="BC69" s="85">
        <v>0</v>
      </c>
      <c r="BD69" s="85">
        <v>0</v>
      </c>
      <c r="BE69" s="86">
        <v>0</v>
      </c>
      <c r="BF69" s="86">
        <v>0</v>
      </c>
      <c r="BG69" s="87">
        <f t="shared" si="24"/>
        <v>0</v>
      </c>
      <c r="BH69" s="87">
        <f t="shared" si="25"/>
        <v>0</v>
      </c>
      <c r="BI69" s="87">
        <f t="shared" si="26"/>
        <v>0</v>
      </c>
      <c r="BJ69" s="87">
        <f t="shared" si="27"/>
        <v>0</v>
      </c>
      <c r="BK69" s="87">
        <f t="shared" si="28"/>
        <v>0</v>
      </c>
      <c r="BL69" s="88">
        <f t="shared" si="29"/>
        <v>0</v>
      </c>
      <c r="BM69" s="89">
        <v>0</v>
      </c>
      <c r="BN69" s="89">
        <v>0</v>
      </c>
      <c r="BO69" s="89">
        <v>0</v>
      </c>
      <c r="BP69" s="90">
        <f t="shared" si="34"/>
        <v>0</v>
      </c>
      <c r="BQ69" s="90">
        <f t="shared" si="35"/>
        <v>0</v>
      </c>
      <c r="BR69" s="91">
        <f t="shared" si="36"/>
        <v>0</v>
      </c>
      <c r="BS69" s="35">
        <v>0</v>
      </c>
      <c r="BT69" s="49" t="s">
        <v>54</v>
      </c>
      <c r="BU69" s="49" t="s">
        <v>54</v>
      </c>
      <c r="BV69" s="49" t="s">
        <v>54</v>
      </c>
      <c r="BW69" s="49" t="s">
        <v>54</v>
      </c>
      <c r="BX69" s="49" t="s">
        <v>54</v>
      </c>
      <c r="BY69" s="49" t="s">
        <v>54</v>
      </c>
      <c r="BZ69" s="49" t="s">
        <v>605</v>
      </c>
      <c r="CA69" s="49" t="s">
        <v>54</v>
      </c>
      <c r="CB69" s="49" t="s">
        <v>54</v>
      </c>
      <c r="CC69" s="50" t="s">
        <v>54</v>
      </c>
      <c r="CD69" s="36" t="s">
        <v>966</v>
      </c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</row>
    <row r="70" spans="1:102" s="7" customFormat="1" ht="81" customHeight="1" x14ac:dyDescent="0.2">
      <c r="A70" s="48">
        <v>60</v>
      </c>
      <c r="B70" s="4" t="s">
        <v>100</v>
      </c>
      <c r="C70" s="4" t="s">
        <v>89</v>
      </c>
      <c r="D70" s="4" t="s">
        <v>108</v>
      </c>
      <c r="E70" s="4" t="s">
        <v>54</v>
      </c>
      <c r="F70" s="106" t="s">
        <v>967</v>
      </c>
      <c r="G70" s="49" t="s">
        <v>602</v>
      </c>
      <c r="H70" s="33">
        <v>1</v>
      </c>
      <c r="I70" s="4">
        <v>0</v>
      </c>
      <c r="J70" s="4" t="s">
        <v>54</v>
      </c>
      <c r="K70" s="4">
        <v>0</v>
      </c>
      <c r="L70" s="107">
        <v>1</v>
      </c>
      <c r="M70" s="48" t="s">
        <v>499</v>
      </c>
      <c r="N70" s="48" t="s">
        <v>188</v>
      </c>
      <c r="O70" s="48" t="s">
        <v>965</v>
      </c>
      <c r="P70" s="103">
        <v>43238</v>
      </c>
      <c r="Q70" s="103">
        <v>43238</v>
      </c>
      <c r="R70" s="34">
        <v>0</v>
      </c>
      <c r="S70" s="34">
        <v>0</v>
      </c>
      <c r="T70" s="84">
        <v>0</v>
      </c>
      <c r="U70" s="84">
        <v>0</v>
      </c>
      <c r="V70" s="85">
        <v>0</v>
      </c>
      <c r="W70" s="85">
        <v>0</v>
      </c>
      <c r="X70" s="86">
        <v>0</v>
      </c>
      <c r="Y70" s="86">
        <v>0</v>
      </c>
      <c r="Z70" s="87">
        <f t="shared" si="15"/>
        <v>0</v>
      </c>
      <c r="AA70" s="87">
        <f t="shared" si="16"/>
        <v>0</v>
      </c>
      <c r="AB70" s="87">
        <f t="shared" si="17"/>
        <v>0</v>
      </c>
      <c r="AC70" s="34">
        <v>0</v>
      </c>
      <c r="AD70" s="34">
        <v>0</v>
      </c>
      <c r="AE70" s="84">
        <v>0</v>
      </c>
      <c r="AF70" s="84">
        <v>0</v>
      </c>
      <c r="AG70" s="85">
        <v>0</v>
      </c>
      <c r="AH70" s="85">
        <v>0</v>
      </c>
      <c r="AI70" s="86">
        <v>0</v>
      </c>
      <c r="AJ70" s="86">
        <v>0</v>
      </c>
      <c r="AK70" s="87">
        <f t="shared" si="18"/>
        <v>0</v>
      </c>
      <c r="AL70" s="87">
        <f t="shared" si="19"/>
        <v>0</v>
      </c>
      <c r="AM70" s="87">
        <f t="shared" si="20"/>
        <v>0</v>
      </c>
      <c r="AN70" s="34">
        <v>0</v>
      </c>
      <c r="AO70" s="34">
        <v>0</v>
      </c>
      <c r="AP70" s="84">
        <v>0</v>
      </c>
      <c r="AQ70" s="84">
        <v>0</v>
      </c>
      <c r="AR70" s="85">
        <v>0</v>
      </c>
      <c r="AS70" s="85">
        <v>0</v>
      </c>
      <c r="AT70" s="86">
        <v>0</v>
      </c>
      <c r="AU70" s="86">
        <v>0</v>
      </c>
      <c r="AV70" s="87">
        <f t="shared" si="21"/>
        <v>0</v>
      </c>
      <c r="AW70" s="87">
        <f t="shared" si="22"/>
        <v>0</v>
      </c>
      <c r="AX70" s="87">
        <f t="shared" si="23"/>
        <v>0</v>
      </c>
      <c r="AY70" s="34">
        <v>0</v>
      </c>
      <c r="AZ70" s="34">
        <v>0</v>
      </c>
      <c r="BA70" s="84">
        <v>0</v>
      </c>
      <c r="BB70" s="84">
        <v>0</v>
      </c>
      <c r="BC70" s="85">
        <v>0</v>
      </c>
      <c r="BD70" s="85">
        <v>0</v>
      </c>
      <c r="BE70" s="86">
        <v>0</v>
      </c>
      <c r="BF70" s="86">
        <v>0</v>
      </c>
      <c r="BG70" s="87">
        <f t="shared" si="24"/>
        <v>0</v>
      </c>
      <c r="BH70" s="87">
        <f t="shared" si="25"/>
        <v>0</v>
      </c>
      <c r="BI70" s="87">
        <f t="shared" si="26"/>
        <v>0</v>
      </c>
      <c r="BJ70" s="87">
        <f t="shared" si="27"/>
        <v>0</v>
      </c>
      <c r="BK70" s="87">
        <f t="shared" si="28"/>
        <v>0</v>
      </c>
      <c r="BL70" s="88">
        <f t="shared" si="29"/>
        <v>0</v>
      </c>
      <c r="BM70" s="89">
        <v>0</v>
      </c>
      <c r="BN70" s="89">
        <v>0</v>
      </c>
      <c r="BO70" s="89">
        <v>0</v>
      </c>
      <c r="BP70" s="90">
        <f t="shared" si="34"/>
        <v>0</v>
      </c>
      <c r="BQ70" s="90">
        <f t="shared" si="35"/>
        <v>0</v>
      </c>
      <c r="BR70" s="91">
        <f t="shared" si="36"/>
        <v>0</v>
      </c>
      <c r="BS70" s="35">
        <v>0</v>
      </c>
      <c r="BT70" s="49" t="s">
        <v>54</v>
      </c>
      <c r="BU70" s="49" t="s">
        <v>54</v>
      </c>
      <c r="BV70" s="49" t="s">
        <v>54</v>
      </c>
      <c r="BW70" s="49" t="s">
        <v>54</v>
      </c>
      <c r="BX70" s="49" t="s">
        <v>54</v>
      </c>
      <c r="BY70" s="49" t="s">
        <v>54</v>
      </c>
      <c r="BZ70" s="49" t="s">
        <v>605</v>
      </c>
      <c r="CA70" s="49" t="s">
        <v>54</v>
      </c>
      <c r="CB70" s="49" t="s">
        <v>54</v>
      </c>
      <c r="CC70" s="50" t="s">
        <v>54</v>
      </c>
      <c r="CD70" s="36" t="s">
        <v>968</v>
      </c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</row>
    <row r="71" spans="1:102" s="7" customFormat="1" ht="81" customHeight="1" x14ac:dyDescent="0.2">
      <c r="A71" s="48">
        <v>61</v>
      </c>
      <c r="B71" s="4" t="s">
        <v>100</v>
      </c>
      <c r="C71" s="4" t="s">
        <v>89</v>
      </c>
      <c r="D71" s="4" t="s">
        <v>108</v>
      </c>
      <c r="E71" s="4" t="s">
        <v>54</v>
      </c>
      <c r="F71" s="106" t="s">
        <v>969</v>
      </c>
      <c r="G71" s="49" t="s">
        <v>602</v>
      </c>
      <c r="H71" s="33">
        <v>0</v>
      </c>
      <c r="I71" s="4">
        <v>1</v>
      </c>
      <c r="J71" s="4" t="s">
        <v>970</v>
      </c>
      <c r="K71" s="4">
        <v>1</v>
      </c>
      <c r="L71" s="4">
        <v>0</v>
      </c>
      <c r="M71" s="48" t="s">
        <v>5</v>
      </c>
      <c r="N71" s="48" t="s">
        <v>5</v>
      </c>
      <c r="O71" s="4" t="s">
        <v>971</v>
      </c>
      <c r="P71" s="103">
        <v>43241</v>
      </c>
      <c r="Q71" s="103">
        <v>43241</v>
      </c>
      <c r="R71" s="34">
        <v>0</v>
      </c>
      <c r="S71" s="34">
        <v>0</v>
      </c>
      <c r="T71" s="84">
        <v>0</v>
      </c>
      <c r="U71" s="84">
        <v>0</v>
      </c>
      <c r="V71" s="85">
        <v>0</v>
      </c>
      <c r="W71" s="85">
        <v>0</v>
      </c>
      <c r="X71" s="86">
        <v>0</v>
      </c>
      <c r="Y71" s="86">
        <v>0</v>
      </c>
      <c r="Z71" s="87">
        <f t="shared" si="15"/>
        <v>0</v>
      </c>
      <c r="AA71" s="87">
        <f t="shared" si="16"/>
        <v>0</v>
      </c>
      <c r="AB71" s="87">
        <f t="shared" si="17"/>
        <v>0</v>
      </c>
      <c r="AC71" s="34">
        <v>0</v>
      </c>
      <c r="AD71" s="34">
        <v>0</v>
      </c>
      <c r="AE71" s="84">
        <v>0</v>
      </c>
      <c r="AF71" s="84">
        <v>0</v>
      </c>
      <c r="AG71" s="85">
        <v>0</v>
      </c>
      <c r="AH71" s="85">
        <v>0</v>
      </c>
      <c r="AI71" s="86">
        <v>0</v>
      </c>
      <c r="AJ71" s="86">
        <v>0</v>
      </c>
      <c r="AK71" s="87">
        <f t="shared" si="18"/>
        <v>0</v>
      </c>
      <c r="AL71" s="87">
        <f t="shared" si="19"/>
        <v>0</v>
      </c>
      <c r="AM71" s="87">
        <f t="shared" si="20"/>
        <v>0</v>
      </c>
      <c r="AN71" s="34">
        <v>0</v>
      </c>
      <c r="AO71" s="34">
        <v>0</v>
      </c>
      <c r="AP71" s="84">
        <v>0</v>
      </c>
      <c r="AQ71" s="84">
        <v>0</v>
      </c>
      <c r="AR71" s="85">
        <v>0</v>
      </c>
      <c r="AS71" s="85">
        <v>0</v>
      </c>
      <c r="AT71" s="86">
        <v>10</v>
      </c>
      <c r="AU71" s="86">
        <v>5</v>
      </c>
      <c r="AV71" s="87">
        <f t="shared" si="21"/>
        <v>10</v>
      </c>
      <c r="AW71" s="87">
        <f t="shared" si="22"/>
        <v>5</v>
      </c>
      <c r="AX71" s="87">
        <f t="shared" si="23"/>
        <v>15</v>
      </c>
      <c r="AY71" s="34">
        <v>0</v>
      </c>
      <c r="AZ71" s="34">
        <v>0</v>
      </c>
      <c r="BA71" s="84">
        <v>0</v>
      </c>
      <c r="BB71" s="84">
        <v>0</v>
      </c>
      <c r="BC71" s="85">
        <v>0</v>
      </c>
      <c r="BD71" s="85">
        <v>0</v>
      </c>
      <c r="BE71" s="86">
        <v>0</v>
      </c>
      <c r="BF71" s="86">
        <v>0</v>
      </c>
      <c r="BG71" s="87">
        <f t="shared" si="24"/>
        <v>0</v>
      </c>
      <c r="BH71" s="87">
        <f t="shared" si="25"/>
        <v>0</v>
      </c>
      <c r="BI71" s="87">
        <f t="shared" si="26"/>
        <v>0</v>
      </c>
      <c r="BJ71" s="87">
        <f t="shared" si="27"/>
        <v>10</v>
      </c>
      <c r="BK71" s="87">
        <f t="shared" si="28"/>
        <v>5</v>
      </c>
      <c r="BL71" s="88">
        <f t="shared" si="29"/>
        <v>15</v>
      </c>
      <c r="BM71" s="89">
        <v>0</v>
      </c>
      <c r="BN71" s="89">
        <v>0</v>
      </c>
      <c r="BO71" s="89">
        <v>0</v>
      </c>
      <c r="BP71" s="90">
        <f t="shared" si="34"/>
        <v>0</v>
      </c>
      <c r="BQ71" s="90">
        <f t="shared" si="35"/>
        <v>0</v>
      </c>
      <c r="BR71" s="91">
        <f t="shared" si="36"/>
        <v>0</v>
      </c>
      <c r="BS71" s="35">
        <v>0</v>
      </c>
      <c r="BT71" s="35" t="s">
        <v>604</v>
      </c>
      <c r="BU71" s="49" t="s">
        <v>54</v>
      </c>
      <c r="BV71" s="49" t="s">
        <v>54</v>
      </c>
      <c r="BW71" s="49" t="s">
        <v>54</v>
      </c>
      <c r="BX71" s="49" t="s">
        <v>54</v>
      </c>
      <c r="BY71" s="49" t="s">
        <v>54</v>
      </c>
      <c r="BZ71" s="49" t="s">
        <v>605</v>
      </c>
      <c r="CA71" s="49" t="s">
        <v>54</v>
      </c>
      <c r="CB71" s="49" t="s">
        <v>606</v>
      </c>
      <c r="CC71" s="50" t="s">
        <v>54</v>
      </c>
      <c r="CD71" s="36" t="s">
        <v>551</v>
      </c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</row>
    <row r="72" spans="1:102" s="7" customFormat="1" ht="81" customHeight="1" x14ac:dyDescent="0.2">
      <c r="A72" s="48">
        <v>63</v>
      </c>
      <c r="B72" s="4" t="s">
        <v>100</v>
      </c>
      <c r="C72" s="4" t="s">
        <v>90</v>
      </c>
      <c r="D72" s="92" t="s">
        <v>109</v>
      </c>
      <c r="E72" s="4" t="s">
        <v>54</v>
      </c>
      <c r="F72" s="4" t="s">
        <v>614</v>
      </c>
      <c r="G72" s="49" t="s">
        <v>610</v>
      </c>
      <c r="H72" s="33">
        <v>1</v>
      </c>
      <c r="I72" s="4">
        <v>0</v>
      </c>
      <c r="J72" s="4" t="s">
        <v>54</v>
      </c>
      <c r="K72" s="4">
        <v>1</v>
      </c>
      <c r="L72" s="4">
        <v>0</v>
      </c>
      <c r="M72" s="49" t="s">
        <v>132</v>
      </c>
      <c r="N72" s="49" t="s">
        <v>288</v>
      </c>
      <c r="O72" s="49" t="s">
        <v>615</v>
      </c>
      <c r="P72" s="95">
        <v>43213</v>
      </c>
      <c r="Q72" s="95">
        <v>43216</v>
      </c>
      <c r="R72" s="34">
        <v>0</v>
      </c>
      <c r="S72" s="34">
        <v>0</v>
      </c>
      <c r="T72" s="84">
        <v>0</v>
      </c>
      <c r="U72" s="84">
        <v>0</v>
      </c>
      <c r="V72" s="85">
        <v>0</v>
      </c>
      <c r="W72" s="85">
        <v>0</v>
      </c>
      <c r="X72" s="86">
        <v>0</v>
      </c>
      <c r="Y72" s="86">
        <v>0</v>
      </c>
      <c r="Z72" s="87">
        <f t="shared" si="15"/>
        <v>0</v>
      </c>
      <c r="AA72" s="87">
        <f t="shared" si="16"/>
        <v>0</v>
      </c>
      <c r="AB72" s="87">
        <f t="shared" si="17"/>
        <v>0</v>
      </c>
      <c r="AC72" s="34">
        <v>0</v>
      </c>
      <c r="AD72" s="34">
        <v>0</v>
      </c>
      <c r="AE72" s="84">
        <v>0</v>
      </c>
      <c r="AF72" s="84">
        <v>0</v>
      </c>
      <c r="AG72" s="85">
        <v>0</v>
      </c>
      <c r="AH72" s="85">
        <v>0</v>
      </c>
      <c r="AI72" s="86">
        <v>0</v>
      </c>
      <c r="AJ72" s="86">
        <v>0</v>
      </c>
      <c r="AK72" s="87">
        <f t="shared" si="18"/>
        <v>0</v>
      </c>
      <c r="AL72" s="87">
        <f t="shared" si="19"/>
        <v>0</v>
      </c>
      <c r="AM72" s="87">
        <f t="shared" si="20"/>
        <v>0</v>
      </c>
      <c r="AN72" s="34">
        <v>0</v>
      </c>
      <c r="AO72" s="34">
        <v>0</v>
      </c>
      <c r="AP72" s="84">
        <v>0</v>
      </c>
      <c r="AQ72" s="84">
        <v>0</v>
      </c>
      <c r="AR72" s="85">
        <v>0</v>
      </c>
      <c r="AS72" s="85">
        <v>0</v>
      </c>
      <c r="AT72" s="86">
        <v>0</v>
      </c>
      <c r="AU72" s="86">
        <v>0</v>
      </c>
      <c r="AV72" s="87">
        <f t="shared" si="21"/>
        <v>0</v>
      </c>
      <c r="AW72" s="87">
        <f t="shared" si="22"/>
        <v>0</v>
      </c>
      <c r="AX72" s="87">
        <f t="shared" si="23"/>
        <v>0</v>
      </c>
      <c r="AY72" s="34">
        <v>0</v>
      </c>
      <c r="AZ72" s="34">
        <v>0</v>
      </c>
      <c r="BA72" s="84">
        <v>0</v>
      </c>
      <c r="BB72" s="84">
        <v>0</v>
      </c>
      <c r="BC72" s="85">
        <v>0</v>
      </c>
      <c r="BD72" s="85">
        <v>0</v>
      </c>
      <c r="BE72" s="86">
        <v>20</v>
      </c>
      <c r="BF72" s="86">
        <v>25</v>
      </c>
      <c r="BG72" s="87">
        <f t="shared" si="24"/>
        <v>20</v>
      </c>
      <c r="BH72" s="87">
        <f t="shared" si="25"/>
        <v>25</v>
      </c>
      <c r="BI72" s="87">
        <f t="shared" si="26"/>
        <v>45</v>
      </c>
      <c r="BJ72" s="87">
        <f t="shared" si="27"/>
        <v>20</v>
      </c>
      <c r="BK72" s="87">
        <f t="shared" si="28"/>
        <v>25</v>
      </c>
      <c r="BL72" s="88">
        <f t="shared" si="29"/>
        <v>45</v>
      </c>
      <c r="BM72" s="89">
        <v>1</v>
      </c>
      <c r="BN72" s="89">
        <v>1</v>
      </c>
      <c r="BO72" s="89">
        <v>5</v>
      </c>
      <c r="BP72" s="90">
        <f t="shared" si="12"/>
        <v>2100</v>
      </c>
      <c r="BQ72" s="90">
        <f t="shared" si="13"/>
        <v>2100</v>
      </c>
      <c r="BR72" s="91">
        <f t="shared" si="14"/>
        <v>4200</v>
      </c>
      <c r="BS72" s="35">
        <v>0</v>
      </c>
      <c r="BT72" s="49" t="s">
        <v>54</v>
      </c>
      <c r="BU72" s="49" t="s">
        <v>54</v>
      </c>
      <c r="BV72" s="49" t="s">
        <v>54</v>
      </c>
      <c r="BW72" s="49" t="s">
        <v>54</v>
      </c>
      <c r="BX72" s="49" t="s">
        <v>54</v>
      </c>
      <c r="BY72" s="49" t="s">
        <v>54</v>
      </c>
      <c r="BZ72" s="49" t="s">
        <v>611</v>
      </c>
      <c r="CA72" s="49" t="s">
        <v>616</v>
      </c>
      <c r="CB72" s="49" t="s">
        <v>612</v>
      </c>
      <c r="CC72" s="50" t="s">
        <v>54</v>
      </c>
      <c r="CD72" s="36" t="s">
        <v>617</v>
      </c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</row>
    <row r="73" spans="1:102" s="7" customFormat="1" ht="81" customHeight="1" x14ac:dyDescent="0.2">
      <c r="A73" s="48">
        <v>64</v>
      </c>
      <c r="B73" s="4" t="s">
        <v>100</v>
      </c>
      <c r="C73" s="4" t="s">
        <v>90</v>
      </c>
      <c r="D73" s="92" t="s">
        <v>109</v>
      </c>
      <c r="E73" s="4" t="s">
        <v>54</v>
      </c>
      <c r="F73" s="4" t="s">
        <v>749</v>
      </c>
      <c r="G73" s="49" t="s">
        <v>610</v>
      </c>
      <c r="H73" s="33">
        <v>1</v>
      </c>
      <c r="I73" s="4">
        <v>0</v>
      </c>
      <c r="J73" s="4" t="s">
        <v>54</v>
      </c>
      <c r="K73" s="4">
        <v>1</v>
      </c>
      <c r="L73" s="4">
        <v>0</v>
      </c>
      <c r="M73" s="49" t="s">
        <v>5</v>
      </c>
      <c r="N73" s="49" t="s">
        <v>5</v>
      </c>
      <c r="O73" s="49" t="s">
        <v>750</v>
      </c>
      <c r="P73" s="95">
        <v>43220</v>
      </c>
      <c r="Q73" s="95" t="s">
        <v>751</v>
      </c>
      <c r="R73" s="34">
        <v>0</v>
      </c>
      <c r="S73" s="34">
        <v>0</v>
      </c>
      <c r="T73" s="84">
        <v>0</v>
      </c>
      <c r="U73" s="84">
        <v>0</v>
      </c>
      <c r="V73" s="85">
        <v>0</v>
      </c>
      <c r="W73" s="85">
        <v>0</v>
      </c>
      <c r="X73" s="86">
        <v>0</v>
      </c>
      <c r="Y73" s="86">
        <v>0</v>
      </c>
      <c r="Z73" s="87">
        <f t="shared" si="15"/>
        <v>0</v>
      </c>
      <c r="AA73" s="87">
        <f t="shared" si="16"/>
        <v>0</v>
      </c>
      <c r="AB73" s="87">
        <f t="shared" si="17"/>
        <v>0</v>
      </c>
      <c r="AC73" s="34">
        <v>0</v>
      </c>
      <c r="AD73" s="34">
        <v>0</v>
      </c>
      <c r="AE73" s="84">
        <v>0</v>
      </c>
      <c r="AF73" s="84">
        <v>0</v>
      </c>
      <c r="AG73" s="85">
        <v>0</v>
      </c>
      <c r="AH73" s="85">
        <v>0</v>
      </c>
      <c r="AI73" s="86">
        <v>0</v>
      </c>
      <c r="AJ73" s="86">
        <v>0</v>
      </c>
      <c r="AK73" s="87">
        <f t="shared" si="18"/>
        <v>0</v>
      </c>
      <c r="AL73" s="87">
        <f t="shared" si="19"/>
        <v>0</v>
      </c>
      <c r="AM73" s="87">
        <f t="shared" si="20"/>
        <v>0</v>
      </c>
      <c r="AN73" s="34">
        <v>0</v>
      </c>
      <c r="AO73" s="34">
        <v>0</v>
      </c>
      <c r="AP73" s="84">
        <v>0</v>
      </c>
      <c r="AQ73" s="84">
        <v>0</v>
      </c>
      <c r="AR73" s="85">
        <v>0</v>
      </c>
      <c r="AS73" s="85">
        <v>0</v>
      </c>
      <c r="AT73" s="86">
        <v>0</v>
      </c>
      <c r="AU73" s="86">
        <v>0</v>
      </c>
      <c r="AV73" s="87">
        <f t="shared" si="21"/>
        <v>0</v>
      </c>
      <c r="AW73" s="87">
        <f t="shared" si="22"/>
        <v>0</v>
      </c>
      <c r="AX73" s="87">
        <f t="shared" si="23"/>
        <v>0</v>
      </c>
      <c r="AY73" s="34">
        <v>0</v>
      </c>
      <c r="AZ73" s="34">
        <v>0</v>
      </c>
      <c r="BA73" s="84">
        <v>0</v>
      </c>
      <c r="BB73" s="84">
        <v>0</v>
      </c>
      <c r="BC73" s="85">
        <v>0</v>
      </c>
      <c r="BD73" s="85">
        <v>0</v>
      </c>
      <c r="BE73" s="86">
        <v>45</v>
      </c>
      <c r="BF73" s="86">
        <v>55</v>
      </c>
      <c r="BG73" s="87">
        <f t="shared" si="24"/>
        <v>45</v>
      </c>
      <c r="BH73" s="87">
        <f t="shared" si="25"/>
        <v>55</v>
      </c>
      <c r="BI73" s="87">
        <f t="shared" si="26"/>
        <v>100</v>
      </c>
      <c r="BJ73" s="87">
        <f t="shared" si="27"/>
        <v>45</v>
      </c>
      <c r="BK73" s="87">
        <f t="shared" si="28"/>
        <v>55</v>
      </c>
      <c r="BL73" s="88">
        <f t="shared" si="29"/>
        <v>100</v>
      </c>
      <c r="BM73" s="89">
        <v>0</v>
      </c>
      <c r="BN73" s="89">
        <v>0</v>
      </c>
      <c r="BO73" s="89">
        <v>0</v>
      </c>
      <c r="BP73" s="90">
        <f t="shared" si="12"/>
        <v>0</v>
      </c>
      <c r="BQ73" s="90">
        <f t="shared" si="13"/>
        <v>0</v>
      </c>
      <c r="BR73" s="91">
        <f t="shared" si="14"/>
        <v>0</v>
      </c>
      <c r="BS73" s="35">
        <v>3100</v>
      </c>
      <c r="BT73" s="49" t="s">
        <v>752</v>
      </c>
      <c r="BU73" s="49" t="s">
        <v>753</v>
      </c>
      <c r="BV73" s="49" t="s">
        <v>754</v>
      </c>
      <c r="BW73" s="49" t="s">
        <v>54</v>
      </c>
      <c r="BX73" s="49" t="s">
        <v>54</v>
      </c>
      <c r="BY73" s="49" t="s">
        <v>646</v>
      </c>
      <c r="BZ73" s="49" t="s">
        <v>611</v>
      </c>
      <c r="CA73" s="49" t="s">
        <v>54</v>
      </c>
      <c r="CB73" s="49" t="s">
        <v>755</v>
      </c>
      <c r="CC73" s="49" t="s">
        <v>54</v>
      </c>
      <c r="CD73" s="36" t="s">
        <v>613</v>
      </c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</row>
    <row r="74" spans="1:102" s="7" customFormat="1" ht="81" customHeight="1" x14ac:dyDescent="0.2">
      <c r="A74" s="48">
        <v>65</v>
      </c>
      <c r="B74" s="4" t="s">
        <v>100</v>
      </c>
      <c r="C74" s="4" t="s">
        <v>90</v>
      </c>
      <c r="D74" s="92" t="s">
        <v>109</v>
      </c>
      <c r="E74" s="4" t="s">
        <v>54</v>
      </c>
      <c r="F74" s="4" t="s">
        <v>614</v>
      </c>
      <c r="G74" s="49" t="s">
        <v>610</v>
      </c>
      <c r="H74" s="33">
        <v>1</v>
      </c>
      <c r="I74" s="4">
        <v>0</v>
      </c>
      <c r="J74" s="4" t="s">
        <v>54</v>
      </c>
      <c r="K74" s="4">
        <v>1</v>
      </c>
      <c r="L74" s="4">
        <v>0</v>
      </c>
      <c r="M74" s="49" t="s">
        <v>132</v>
      </c>
      <c r="N74" s="49" t="s">
        <v>288</v>
      </c>
      <c r="O74" s="49" t="s">
        <v>615</v>
      </c>
      <c r="P74" s="95">
        <v>43217</v>
      </c>
      <c r="Q74" s="95">
        <v>43218</v>
      </c>
      <c r="R74" s="34">
        <v>0</v>
      </c>
      <c r="S74" s="34">
        <v>0</v>
      </c>
      <c r="T74" s="84">
        <v>0</v>
      </c>
      <c r="U74" s="84">
        <v>0</v>
      </c>
      <c r="V74" s="85">
        <v>0</v>
      </c>
      <c r="W74" s="85">
        <v>0</v>
      </c>
      <c r="X74" s="86">
        <v>0</v>
      </c>
      <c r="Y74" s="86">
        <v>0</v>
      </c>
      <c r="Z74" s="87">
        <f t="shared" si="15"/>
        <v>0</v>
      </c>
      <c r="AA74" s="87">
        <f t="shared" si="16"/>
        <v>0</v>
      </c>
      <c r="AB74" s="87">
        <f t="shared" si="17"/>
        <v>0</v>
      </c>
      <c r="AC74" s="34">
        <v>0</v>
      </c>
      <c r="AD74" s="34">
        <v>0</v>
      </c>
      <c r="AE74" s="84">
        <v>0</v>
      </c>
      <c r="AF74" s="84">
        <v>0</v>
      </c>
      <c r="AG74" s="85">
        <v>0</v>
      </c>
      <c r="AH74" s="85">
        <v>0</v>
      </c>
      <c r="AI74" s="86">
        <v>0</v>
      </c>
      <c r="AJ74" s="86">
        <v>0</v>
      </c>
      <c r="AK74" s="87">
        <f t="shared" si="18"/>
        <v>0</v>
      </c>
      <c r="AL74" s="87">
        <f t="shared" si="19"/>
        <v>0</v>
      </c>
      <c r="AM74" s="87">
        <f t="shared" si="20"/>
        <v>0</v>
      </c>
      <c r="AN74" s="34">
        <v>0</v>
      </c>
      <c r="AO74" s="34">
        <v>0</v>
      </c>
      <c r="AP74" s="84">
        <v>0</v>
      </c>
      <c r="AQ74" s="84">
        <v>0</v>
      </c>
      <c r="AR74" s="85">
        <v>0</v>
      </c>
      <c r="AS74" s="85">
        <v>0</v>
      </c>
      <c r="AT74" s="86">
        <v>0</v>
      </c>
      <c r="AU74" s="86">
        <v>0</v>
      </c>
      <c r="AV74" s="87">
        <f t="shared" si="21"/>
        <v>0</v>
      </c>
      <c r="AW74" s="87">
        <f t="shared" si="22"/>
        <v>0</v>
      </c>
      <c r="AX74" s="87">
        <f t="shared" si="23"/>
        <v>0</v>
      </c>
      <c r="AY74" s="34">
        <v>0</v>
      </c>
      <c r="AZ74" s="34">
        <v>0</v>
      </c>
      <c r="BA74" s="84">
        <v>0</v>
      </c>
      <c r="BB74" s="84">
        <v>0</v>
      </c>
      <c r="BC74" s="85">
        <v>0</v>
      </c>
      <c r="BD74" s="85">
        <v>0</v>
      </c>
      <c r="BE74" s="86">
        <v>20</v>
      </c>
      <c r="BF74" s="86">
        <v>25</v>
      </c>
      <c r="BG74" s="87">
        <f t="shared" si="24"/>
        <v>20</v>
      </c>
      <c r="BH74" s="87">
        <f t="shared" si="25"/>
        <v>25</v>
      </c>
      <c r="BI74" s="87">
        <f t="shared" si="26"/>
        <v>45</v>
      </c>
      <c r="BJ74" s="87">
        <f t="shared" si="27"/>
        <v>20</v>
      </c>
      <c r="BK74" s="87">
        <f t="shared" si="28"/>
        <v>25</v>
      </c>
      <c r="BL74" s="88">
        <f t="shared" si="29"/>
        <v>45</v>
      </c>
      <c r="BM74" s="89">
        <v>1</v>
      </c>
      <c r="BN74" s="89">
        <v>1</v>
      </c>
      <c r="BO74" s="89">
        <v>2</v>
      </c>
      <c r="BP74" s="90">
        <f t="shared" si="12"/>
        <v>840</v>
      </c>
      <c r="BQ74" s="90">
        <f t="shared" si="13"/>
        <v>840</v>
      </c>
      <c r="BR74" s="91">
        <f t="shared" si="14"/>
        <v>1680</v>
      </c>
      <c r="BS74" s="35">
        <v>0</v>
      </c>
      <c r="BT74" s="49" t="s">
        <v>54</v>
      </c>
      <c r="BU74" s="49" t="s">
        <v>54</v>
      </c>
      <c r="BV74" s="49" t="s">
        <v>54</v>
      </c>
      <c r="BW74" s="49" t="s">
        <v>54</v>
      </c>
      <c r="BX74" s="49" t="s">
        <v>54</v>
      </c>
      <c r="BY74" s="49" t="s">
        <v>54</v>
      </c>
      <c r="BZ74" s="49" t="s">
        <v>611</v>
      </c>
      <c r="CA74" s="49" t="s">
        <v>616</v>
      </c>
      <c r="CB74" s="49" t="s">
        <v>755</v>
      </c>
      <c r="CC74" s="50" t="s">
        <v>54</v>
      </c>
      <c r="CD74" s="36" t="s">
        <v>617</v>
      </c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</row>
    <row r="75" spans="1:102" s="7" customFormat="1" ht="81" customHeight="1" x14ac:dyDescent="0.2">
      <c r="A75" s="48">
        <v>66</v>
      </c>
      <c r="B75" s="4" t="s">
        <v>100</v>
      </c>
      <c r="C75" s="4" t="s">
        <v>90</v>
      </c>
      <c r="D75" s="92" t="s">
        <v>109</v>
      </c>
      <c r="E75" s="4" t="s">
        <v>54</v>
      </c>
      <c r="F75" s="4" t="s">
        <v>614</v>
      </c>
      <c r="G75" s="49" t="s">
        <v>610</v>
      </c>
      <c r="H75" s="33">
        <v>1</v>
      </c>
      <c r="I75" s="4">
        <v>0</v>
      </c>
      <c r="J75" s="4" t="s">
        <v>54</v>
      </c>
      <c r="K75" s="4">
        <v>1</v>
      </c>
      <c r="L75" s="4">
        <v>0</v>
      </c>
      <c r="M75" s="49" t="s">
        <v>137</v>
      </c>
      <c r="N75" s="49" t="s">
        <v>368</v>
      </c>
      <c r="O75" s="49" t="s">
        <v>615</v>
      </c>
      <c r="P75" s="95">
        <v>43227</v>
      </c>
      <c r="Q75" s="95">
        <v>43227</v>
      </c>
      <c r="R75" s="34">
        <v>0</v>
      </c>
      <c r="S75" s="34">
        <v>0</v>
      </c>
      <c r="T75" s="84">
        <v>0</v>
      </c>
      <c r="U75" s="84">
        <v>0</v>
      </c>
      <c r="V75" s="85">
        <v>0</v>
      </c>
      <c r="W75" s="85">
        <v>0</v>
      </c>
      <c r="X75" s="86">
        <v>0</v>
      </c>
      <c r="Y75" s="86">
        <v>0</v>
      </c>
      <c r="Z75" s="87">
        <f t="shared" si="15"/>
        <v>0</v>
      </c>
      <c r="AA75" s="87">
        <f t="shared" si="16"/>
        <v>0</v>
      </c>
      <c r="AB75" s="87">
        <f t="shared" si="17"/>
        <v>0</v>
      </c>
      <c r="AC75" s="34">
        <v>0</v>
      </c>
      <c r="AD75" s="34">
        <v>0</v>
      </c>
      <c r="AE75" s="84">
        <v>0</v>
      </c>
      <c r="AF75" s="84">
        <v>0</v>
      </c>
      <c r="AG75" s="85">
        <v>0</v>
      </c>
      <c r="AH75" s="85">
        <v>0</v>
      </c>
      <c r="AI75" s="86">
        <v>0</v>
      </c>
      <c r="AJ75" s="86">
        <v>0</v>
      </c>
      <c r="AK75" s="87">
        <f t="shared" si="18"/>
        <v>0</v>
      </c>
      <c r="AL75" s="87">
        <f t="shared" si="19"/>
        <v>0</v>
      </c>
      <c r="AM75" s="87">
        <f t="shared" si="20"/>
        <v>0</v>
      </c>
      <c r="AN75" s="34">
        <v>0</v>
      </c>
      <c r="AO75" s="34">
        <v>0</v>
      </c>
      <c r="AP75" s="84">
        <v>0</v>
      </c>
      <c r="AQ75" s="84">
        <v>0</v>
      </c>
      <c r="AR75" s="85">
        <v>0</v>
      </c>
      <c r="AS75" s="85">
        <v>0</v>
      </c>
      <c r="AT75" s="86">
        <v>0</v>
      </c>
      <c r="AU75" s="86">
        <v>0</v>
      </c>
      <c r="AV75" s="87">
        <f t="shared" si="21"/>
        <v>0</v>
      </c>
      <c r="AW75" s="87">
        <f t="shared" si="22"/>
        <v>0</v>
      </c>
      <c r="AX75" s="87">
        <f t="shared" si="23"/>
        <v>0</v>
      </c>
      <c r="AY75" s="34">
        <v>0</v>
      </c>
      <c r="AZ75" s="34">
        <v>0</v>
      </c>
      <c r="BA75" s="84">
        <v>0</v>
      </c>
      <c r="BB75" s="84">
        <v>0</v>
      </c>
      <c r="BC75" s="85">
        <v>0</v>
      </c>
      <c r="BD75" s="85">
        <v>0</v>
      </c>
      <c r="BE75" s="86">
        <v>25</v>
      </c>
      <c r="BF75" s="86">
        <v>35</v>
      </c>
      <c r="BG75" s="87">
        <f t="shared" si="24"/>
        <v>25</v>
      </c>
      <c r="BH75" s="87">
        <f t="shared" si="25"/>
        <v>35</v>
      </c>
      <c r="BI75" s="87">
        <f t="shared" si="26"/>
        <v>60</v>
      </c>
      <c r="BJ75" s="87">
        <f t="shared" si="27"/>
        <v>25</v>
      </c>
      <c r="BK75" s="87">
        <f t="shared" si="28"/>
        <v>35</v>
      </c>
      <c r="BL75" s="88">
        <f t="shared" si="29"/>
        <v>60</v>
      </c>
      <c r="BM75" s="89">
        <v>0</v>
      </c>
      <c r="BN75" s="89">
        <v>0</v>
      </c>
      <c r="BO75" s="89">
        <v>0</v>
      </c>
      <c r="BP75" s="90">
        <f>BM75*BO75*(420)</f>
        <v>0</v>
      </c>
      <c r="BQ75" s="90">
        <f>BN75*BO75*(420)</f>
        <v>0</v>
      </c>
      <c r="BR75" s="91">
        <f>SUM(BP75+BQ75)</f>
        <v>0</v>
      </c>
      <c r="BS75" s="35">
        <v>0</v>
      </c>
      <c r="BT75" s="49" t="s">
        <v>54</v>
      </c>
      <c r="BU75" s="49" t="s">
        <v>54</v>
      </c>
      <c r="BV75" s="49" t="s">
        <v>54</v>
      </c>
      <c r="BW75" s="49" t="s">
        <v>54</v>
      </c>
      <c r="BX75" s="49" t="s">
        <v>54</v>
      </c>
      <c r="BY75" s="49" t="s">
        <v>54</v>
      </c>
      <c r="BZ75" s="49" t="s">
        <v>611</v>
      </c>
      <c r="CA75" s="49" t="s">
        <v>54</v>
      </c>
      <c r="CB75" s="49" t="s">
        <v>612</v>
      </c>
      <c r="CC75" s="49" t="s">
        <v>54</v>
      </c>
      <c r="CD75" s="36" t="s">
        <v>617</v>
      </c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</row>
    <row r="76" spans="1:102" s="7" customFormat="1" ht="81" customHeight="1" x14ac:dyDescent="0.2">
      <c r="A76" s="48">
        <v>67</v>
      </c>
      <c r="B76" s="4" t="s">
        <v>100</v>
      </c>
      <c r="C76" s="4" t="s">
        <v>90</v>
      </c>
      <c r="D76" s="92" t="s">
        <v>109</v>
      </c>
      <c r="E76" s="4" t="s">
        <v>54</v>
      </c>
      <c r="F76" s="4" t="s">
        <v>822</v>
      </c>
      <c r="G76" s="49" t="s">
        <v>610</v>
      </c>
      <c r="H76" s="33">
        <v>0</v>
      </c>
      <c r="I76" s="4">
        <v>1</v>
      </c>
      <c r="J76" s="4" t="s">
        <v>823</v>
      </c>
      <c r="K76" s="4">
        <v>1</v>
      </c>
      <c r="L76" s="4">
        <v>0</v>
      </c>
      <c r="M76" s="49" t="s">
        <v>5</v>
      </c>
      <c r="N76" s="49" t="s">
        <v>5</v>
      </c>
      <c r="O76" s="49" t="s">
        <v>824</v>
      </c>
      <c r="P76" s="95">
        <v>43230</v>
      </c>
      <c r="Q76" s="95">
        <v>43230</v>
      </c>
      <c r="R76" s="34">
        <v>0</v>
      </c>
      <c r="S76" s="34">
        <v>0</v>
      </c>
      <c r="T76" s="84">
        <v>0</v>
      </c>
      <c r="U76" s="84">
        <v>0</v>
      </c>
      <c r="V76" s="85">
        <v>0</v>
      </c>
      <c r="W76" s="85">
        <v>0</v>
      </c>
      <c r="X76" s="86">
        <v>0</v>
      </c>
      <c r="Y76" s="86">
        <v>0</v>
      </c>
      <c r="Z76" s="87">
        <f t="shared" si="15"/>
        <v>0</v>
      </c>
      <c r="AA76" s="87">
        <f t="shared" si="16"/>
        <v>0</v>
      </c>
      <c r="AB76" s="87">
        <f t="shared" si="17"/>
        <v>0</v>
      </c>
      <c r="AC76" s="34">
        <v>0</v>
      </c>
      <c r="AD76" s="34">
        <v>0</v>
      </c>
      <c r="AE76" s="84">
        <v>0</v>
      </c>
      <c r="AF76" s="84">
        <v>0</v>
      </c>
      <c r="AG76" s="85">
        <v>0</v>
      </c>
      <c r="AH76" s="85">
        <v>0</v>
      </c>
      <c r="AI76" s="86">
        <v>0</v>
      </c>
      <c r="AJ76" s="86">
        <v>0</v>
      </c>
      <c r="AK76" s="87">
        <f t="shared" si="18"/>
        <v>0</v>
      </c>
      <c r="AL76" s="87">
        <f t="shared" si="19"/>
        <v>0</v>
      </c>
      <c r="AM76" s="87">
        <f t="shared" si="20"/>
        <v>0</v>
      </c>
      <c r="AN76" s="34">
        <v>0</v>
      </c>
      <c r="AO76" s="34">
        <v>0</v>
      </c>
      <c r="AP76" s="84">
        <v>0</v>
      </c>
      <c r="AQ76" s="84">
        <v>0</v>
      </c>
      <c r="AR76" s="85">
        <v>0</v>
      </c>
      <c r="AS76" s="85">
        <v>0</v>
      </c>
      <c r="AT76" s="86">
        <v>0</v>
      </c>
      <c r="AU76" s="86">
        <v>0</v>
      </c>
      <c r="AV76" s="87">
        <f t="shared" si="21"/>
        <v>0</v>
      </c>
      <c r="AW76" s="87">
        <f t="shared" si="22"/>
        <v>0</v>
      </c>
      <c r="AX76" s="87">
        <f t="shared" si="23"/>
        <v>0</v>
      </c>
      <c r="AY76" s="34">
        <v>0</v>
      </c>
      <c r="AZ76" s="34">
        <v>0</v>
      </c>
      <c r="BA76" s="84">
        <v>0</v>
      </c>
      <c r="BB76" s="84">
        <v>0</v>
      </c>
      <c r="BC76" s="85">
        <v>0</v>
      </c>
      <c r="BD76" s="85">
        <v>0</v>
      </c>
      <c r="BE76" s="86">
        <v>20</v>
      </c>
      <c r="BF76" s="86">
        <v>40</v>
      </c>
      <c r="BG76" s="87">
        <f t="shared" si="24"/>
        <v>20</v>
      </c>
      <c r="BH76" s="87">
        <f t="shared" si="25"/>
        <v>40</v>
      </c>
      <c r="BI76" s="87">
        <f t="shared" si="26"/>
        <v>60</v>
      </c>
      <c r="BJ76" s="87">
        <f t="shared" si="27"/>
        <v>20</v>
      </c>
      <c r="BK76" s="87">
        <f t="shared" si="28"/>
        <v>40</v>
      </c>
      <c r="BL76" s="88">
        <f t="shared" si="29"/>
        <v>60</v>
      </c>
      <c r="BM76" s="89">
        <v>0</v>
      </c>
      <c r="BN76" s="89">
        <v>0</v>
      </c>
      <c r="BO76" s="89">
        <v>0</v>
      </c>
      <c r="BP76" s="90">
        <f t="shared" ref="BP76:BP78" si="37">BM76*BO76*(420)</f>
        <v>0</v>
      </c>
      <c r="BQ76" s="90">
        <f t="shared" ref="BQ76:BQ78" si="38">BN76*BO76*(420)</f>
        <v>0</v>
      </c>
      <c r="BR76" s="91">
        <f t="shared" ref="BR76:BR78" si="39">SUM(BP76+BQ76)</f>
        <v>0</v>
      </c>
      <c r="BS76" s="35">
        <v>0</v>
      </c>
      <c r="BT76" s="49" t="s">
        <v>54</v>
      </c>
      <c r="BU76" s="49" t="s">
        <v>54</v>
      </c>
      <c r="BV76" s="49" t="s">
        <v>54</v>
      </c>
      <c r="BW76" s="49" t="s">
        <v>54</v>
      </c>
      <c r="BX76" s="49" t="s">
        <v>54</v>
      </c>
      <c r="BY76" s="49" t="s">
        <v>54</v>
      </c>
      <c r="BZ76" s="49" t="s">
        <v>611</v>
      </c>
      <c r="CA76" s="49" t="s">
        <v>54</v>
      </c>
      <c r="CB76" s="49" t="s">
        <v>612</v>
      </c>
      <c r="CC76" s="50" t="s">
        <v>54</v>
      </c>
      <c r="CD76" s="36" t="s">
        <v>617</v>
      </c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</row>
    <row r="77" spans="1:102" s="7" customFormat="1" ht="81" customHeight="1" x14ac:dyDescent="0.2">
      <c r="A77" s="48">
        <v>68</v>
      </c>
      <c r="B77" s="4" t="s">
        <v>100</v>
      </c>
      <c r="C77" s="4" t="s">
        <v>90</v>
      </c>
      <c r="D77" s="92" t="s">
        <v>109</v>
      </c>
      <c r="E77" s="4" t="s">
        <v>54</v>
      </c>
      <c r="F77" s="4" t="s">
        <v>1018</v>
      </c>
      <c r="G77" s="106" t="s">
        <v>902</v>
      </c>
      <c r="H77" s="33">
        <v>1</v>
      </c>
      <c r="I77" s="4">
        <v>0</v>
      </c>
      <c r="J77" s="4" t="s">
        <v>54</v>
      </c>
      <c r="K77" s="4">
        <v>1</v>
      </c>
      <c r="L77" s="4">
        <v>0</v>
      </c>
      <c r="M77" s="49" t="s">
        <v>5</v>
      </c>
      <c r="N77" s="49" t="s">
        <v>5</v>
      </c>
      <c r="O77" s="49" t="s">
        <v>615</v>
      </c>
      <c r="P77" s="95">
        <v>43235</v>
      </c>
      <c r="Q77" s="95">
        <v>43235</v>
      </c>
      <c r="R77" s="34">
        <v>0</v>
      </c>
      <c r="S77" s="34">
        <v>0</v>
      </c>
      <c r="T77" s="84">
        <v>0</v>
      </c>
      <c r="U77" s="84">
        <v>0</v>
      </c>
      <c r="V77" s="85">
        <v>0</v>
      </c>
      <c r="W77" s="85">
        <v>0</v>
      </c>
      <c r="X77" s="86">
        <v>0</v>
      </c>
      <c r="Y77" s="86">
        <v>0</v>
      </c>
      <c r="Z77" s="87">
        <f t="shared" si="15"/>
        <v>0</v>
      </c>
      <c r="AA77" s="87">
        <f t="shared" si="16"/>
        <v>0</v>
      </c>
      <c r="AB77" s="87">
        <f t="shared" si="17"/>
        <v>0</v>
      </c>
      <c r="AC77" s="34">
        <v>0</v>
      </c>
      <c r="AD77" s="34">
        <v>0</v>
      </c>
      <c r="AE77" s="84">
        <v>0</v>
      </c>
      <c r="AF77" s="84">
        <v>0</v>
      </c>
      <c r="AG77" s="85">
        <v>0</v>
      </c>
      <c r="AH77" s="85">
        <v>0</v>
      </c>
      <c r="AI77" s="86">
        <v>0</v>
      </c>
      <c r="AJ77" s="86">
        <v>0</v>
      </c>
      <c r="AK77" s="87">
        <f t="shared" si="18"/>
        <v>0</v>
      </c>
      <c r="AL77" s="87">
        <f t="shared" si="19"/>
        <v>0</v>
      </c>
      <c r="AM77" s="87">
        <f t="shared" si="20"/>
        <v>0</v>
      </c>
      <c r="AN77" s="34">
        <v>0</v>
      </c>
      <c r="AO77" s="34">
        <v>0</v>
      </c>
      <c r="AP77" s="84">
        <v>0</v>
      </c>
      <c r="AQ77" s="84">
        <v>0</v>
      </c>
      <c r="AR77" s="85">
        <v>0</v>
      </c>
      <c r="AS77" s="85">
        <v>0</v>
      </c>
      <c r="AT77" s="86">
        <v>0</v>
      </c>
      <c r="AU77" s="86">
        <v>0</v>
      </c>
      <c r="AV77" s="87">
        <f t="shared" si="21"/>
        <v>0</v>
      </c>
      <c r="AW77" s="87">
        <f t="shared" si="22"/>
        <v>0</v>
      </c>
      <c r="AX77" s="87">
        <f t="shared" si="23"/>
        <v>0</v>
      </c>
      <c r="AY77" s="34">
        <v>0</v>
      </c>
      <c r="AZ77" s="34">
        <v>0</v>
      </c>
      <c r="BA77" s="84">
        <v>0</v>
      </c>
      <c r="BB77" s="84">
        <v>0</v>
      </c>
      <c r="BC77" s="85">
        <v>0</v>
      </c>
      <c r="BD77" s="85">
        <v>0</v>
      </c>
      <c r="BE77" s="86">
        <v>90</v>
      </c>
      <c r="BF77" s="86">
        <v>95</v>
      </c>
      <c r="BG77" s="87">
        <f t="shared" si="24"/>
        <v>90</v>
      </c>
      <c r="BH77" s="87">
        <f t="shared" si="25"/>
        <v>95</v>
      </c>
      <c r="BI77" s="87">
        <f t="shared" si="26"/>
        <v>185</v>
      </c>
      <c r="BJ77" s="87">
        <f t="shared" si="27"/>
        <v>90</v>
      </c>
      <c r="BK77" s="87">
        <f t="shared" si="28"/>
        <v>95</v>
      </c>
      <c r="BL77" s="88">
        <f t="shared" si="29"/>
        <v>185</v>
      </c>
      <c r="BM77" s="89">
        <v>0</v>
      </c>
      <c r="BN77" s="89">
        <v>0</v>
      </c>
      <c r="BO77" s="89">
        <v>0</v>
      </c>
      <c r="BP77" s="90">
        <f t="shared" si="37"/>
        <v>0</v>
      </c>
      <c r="BQ77" s="90">
        <f t="shared" si="38"/>
        <v>0</v>
      </c>
      <c r="BR77" s="91">
        <f t="shared" si="39"/>
        <v>0</v>
      </c>
      <c r="BS77" s="35">
        <v>0</v>
      </c>
      <c r="BT77" s="49" t="s">
        <v>54</v>
      </c>
      <c r="BU77" s="49" t="s">
        <v>54</v>
      </c>
      <c r="BV77" s="49" t="s">
        <v>54</v>
      </c>
      <c r="BW77" s="49" t="s">
        <v>54</v>
      </c>
      <c r="BX77" s="49" t="s">
        <v>54</v>
      </c>
      <c r="BY77" s="49" t="s">
        <v>54</v>
      </c>
      <c r="BZ77" s="49" t="s">
        <v>903</v>
      </c>
      <c r="CA77" s="49" t="s">
        <v>54</v>
      </c>
      <c r="CB77" s="49" t="s">
        <v>612</v>
      </c>
      <c r="CC77" s="36" t="s">
        <v>54</v>
      </c>
      <c r="CD77" s="36" t="s">
        <v>617</v>
      </c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</row>
    <row r="78" spans="1:102" s="7" customFormat="1" ht="81" customHeight="1" x14ac:dyDescent="0.2">
      <c r="A78" s="48">
        <v>69</v>
      </c>
      <c r="B78" s="4" t="s">
        <v>100</v>
      </c>
      <c r="C78" s="4" t="s">
        <v>90</v>
      </c>
      <c r="D78" s="4" t="s">
        <v>109</v>
      </c>
      <c r="E78" s="4" t="s">
        <v>54</v>
      </c>
      <c r="F78" s="4" t="s">
        <v>614</v>
      </c>
      <c r="G78" s="49" t="s">
        <v>972</v>
      </c>
      <c r="H78" s="33">
        <v>1</v>
      </c>
      <c r="I78" s="4">
        <v>0</v>
      </c>
      <c r="J78" s="4" t="s">
        <v>54</v>
      </c>
      <c r="K78" s="4">
        <v>1</v>
      </c>
      <c r="L78" s="4">
        <v>0</v>
      </c>
      <c r="M78" s="49" t="s">
        <v>127</v>
      </c>
      <c r="N78" s="49" t="s">
        <v>254</v>
      </c>
      <c r="O78" s="49" t="s">
        <v>615</v>
      </c>
      <c r="P78" s="95">
        <v>43242</v>
      </c>
      <c r="Q78" s="95">
        <v>43242</v>
      </c>
      <c r="R78" s="34">
        <v>0</v>
      </c>
      <c r="S78" s="34">
        <v>0</v>
      </c>
      <c r="T78" s="84">
        <v>0</v>
      </c>
      <c r="U78" s="84">
        <v>0</v>
      </c>
      <c r="V78" s="85">
        <v>0</v>
      </c>
      <c r="W78" s="85">
        <v>0</v>
      </c>
      <c r="X78" s="86">
        <v>0</v>
      </c>
      <c r="Y78" s="86">
        <v>0</v>
      </c>
      <c r="Z78" s="87">
        <f t="shared" si="15"/>
        <v>0</v>
      </c>
      <c r="AA78" s="87">
        <f t="shared" si="16"/>
        <v>0</v>
      </c>
      <c r="AB78" s="87">
        <f t="shared" si="17"/>
        <v>0</v>
      </c>
      <c r="AC78" s="34">
        <v>0</v>
      </c>
      <c r="AD78" s="34">
        <v>0</v>
      </c>
      <c r="AE78" s="84">
        <v>0</v>
      </c>
      <c r="AF78" s="84">
        <v>0</v>
      </c>
      <c r="AG78" s="85">
        <v>0</v>
      </c>
      <c r="AH78" s="85">
        <v>0</v>
      </c>
      <c r="AI78" s="86">
        <v>0</v>
      </c>
      <c r="AJ78" s="86">
        <v>0</v>
      </c>
      <c r="AK78" s="87">
        <f t="shared" si="18"/>
        <v>0</v>
      </c>
      <c r="AL78" s="87">
        <f t="shared" si="19"/>
        <v>0</v>
      </c>
      <c r="AM78" s="87">
        <f t="shared" si="20"/>
        <v>0</v>
      </c>
      <c r="AN78" s="34">
        <v>0</v>
      </c>
      <c r="AO78" s="34">
        <v>0</v>
      </c>
      <c r="AP78" s="84">
        <v>0</v>
      </c>
      <c r="AQ78" s="84">
        <v>0</v>
      </c>
      <c r="AR78" s="85">
        <v>0</v>
      </c>
      <c r="AS78" s="85">
        <v>0</v>
      </c>
      <c r="AT78" s="86">
        <v>0</v>
      </c>
      <c r="AU78" s="86">
        <v>0</v>
      </c>
      <c r="AV78" s="87">
        <f t="shared" si="21"/>
        <v>0</v>
      </c>
      <c r="AW78" s="87">
        <f t="shared" si="22"/>
        <v>0</v>
      </c>
      <c r="AX78" s="87">
        <f t="shared" si="23"/>
        <v>0</v>
      </c>
      <c r="AY78" s="34">
        <v>0</v>
      </c>
      <c r="AZ78" s="34">
        <v>0</v>
      </c>
      <c r="BA78" s="84">
        <v>0</v>
      </c>
      <c r="BB78" s="84">
        <v>0</v>
      </c>
      <c r="BC78" s="85">
        <v>0</v>
      </c>
      <c r="BD78" s="85">
        <v>0</v>
      </c>
      <c r="BE78" s="86">
        <v>45</v>
      </c>
      <c r="BF78" s="86">
        <v>54</v>
      </c>
      <c r="BG78" s="87">
        <f t="shared" si="24"/>
        <v>45</v>
      </c>
      <c r="BH78" s="87">
        <f t="shared" si="25"/>
        <v>54</v>
      </c>
      <c r="BI78" s="87">
        <f t="shared" si="26"/>
        <v>99</v>
      </c>
      <c r="BJ78" s="87">
        <f t="shared" si="27"/>
        <v>45</v>
      </c>
      <c r="BK78" s="87">
        <f t="shared" si="28"/>
        <v>54</v>
      </c>
      <c r="BL78" s="88">
        <f t="shared" si="29"/>
        <v>99</v>
      </c>
      <c r="BM78" s="89">
        <v>0</v>
      </c>
      <c r="BN78" s="89">
        <v>0</v>
      </c>
      <c r="BO78" s="89">
        <v>0</v>
      </c>
      <c r="BP78" s="90">
        <f t="shared" si="37"/>
        <v>0</v>
      </c>
      <c r="BQ78" s="90">
        <f t="shared" si="38"/>
        <v>0</v>
      </c>
      <c r="BR78" s="91">
        <f t="shared" si="39"/>
        <v>0</v>
      </c>
      <c r="BS78" s="104">
        <v>0</v>
      </c>
      <c r="BT78" s="49" t="s">
        <v>54</v>
      </c>
      <c r="BU78" s="49" t="s">
        <v>54</v>
      </c>
      <c r="BV78" s="49" t="s">
        <v>54</v>
      </c>
      <c r="BW78" s="49" t="s">
        <v>54</v>
      </c>
      <c r="BX78" s="49" t="s">
        <v>54</v>
      </c>
      <c r="BY78" s="49" t="s">
        <v>54</v>
      </c>
      <c r="BZ78" s="49" t="s">
        <v>973</v>
      </c>
      <c r="CA78" s="49" t="s">
        <v>54</v>
      </c>
      <c r="CB78" s="49" t="s">
        <v>612</v>
      </c>
      <c r="CC78" s="49" t="s">
        <v>54</v>
      </c>
      <c r="CD78" s="36" t="s">
        <v>974</v>
      </c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</row>
    <row r="79" spans="1:102" s="7" customFormat="1" ht="81" customHeight="1" x14ac:dyDescent="0.2">
      <c r="A79" s="48">
        <v>70</v>
      </c>
      <c r="B79" s="4" t="s">
        <v>120</v>
      </c>
      <c r="C79" s="4" t="s">
        <v>106</v>
      </c>
      <c r="D79" s="92" t="s">
        <v>618</v>
      </c>
      <c r="E79" s="4" t="s">
        <v>54</v>
      </c>
      <c r="F79" s="106" t="s">
        <v>619</v>
      </c>
      <c r="G79" s="102" t="s">
        <v>620</v>
      </c>
      <c r="H79" s="102">
        <v>1</v>
      </c>
      <c r="I79" s="102">
        <v>0</v>
      </c>
      <c r="J79" s="4" t="s">
        <v>54</v>
      </c>
      <c r="K79" s="4">
        <v>0</v>
      </c>
      <c r="L79" s="107">
        <v>1</v>
      </c>
      <c r="M79" s="102" t="s">
        <v>5</v>
      </c>
      <c r="N79" s="102" t="s">
        <v>157</v>
      </c>
      <c r="O79" s="102" t="s">
        <v>621</v>
      </c>
      <c r="P79" s="103">
        <v>43210</v>
      </c>
      <c r="Q79" s="103">
        <v>43210</v>
      </c>
      <c r="R79" s="34">
        <v>0</v>
      </c>
      <c r="S79" s="34">
        <v>0</v>
      </c>
      <c r="T79" s="84">
        <v>0</v>
      </c>
      <c r="U79" s="84">
        <v>0</v>
      </c>
      <c r="V79" s="85">
        <v>0</v>
      </c>
      <c r="W79" s="85">
        <v>0</v>
      </c>
      <c r="X79" s="86">
        <v>0</v>
      </c>
      <c r="Y79" s="86">
        <v>0</v>
      </c>
      <c r="Z79" s="87">
        <f t="shared" si="15"/>
        <v>0</v>
      </c>
      <c r="AA79" s="87">
        <f t="shared" si="16"/>
        <v>0</v>
      </c>
      <c r="AB79" s="87">
        <f t="shared" si="17"/>
        <v>0</v>
      </c>
      <c r="AC79" s="34">
        <v>0</v>
      </c>
      <c r="AD79" s="34">
        <v>0</v>
      </c>
      <c r="AE79" s="84">
        <v>0</v>
      </c>
      <c r="AF79" s="84">
        <v>0</v>
      </c>
      <c r="AG79" s="85">
        <v>0</v>
      </c>
      <c r="AH79" s="85">
        <v>0</v>
      </c>
      <c r="AI79" s="86">
        <v>0</v>
      </c>
      <c r="AJ79" s="86">
        <v>0</v>
      </c>
      <c r="AK79" s="87">
        <f t="shared" si="18"/>
        <v>0</v>
      </c>
      <c r="AL79" s="87">
        <f t="shared" si="19"/>
        <v>0</v>
      </c>
      <c r="AM79" s="87">
        <f t="shared" si="20"/>
        <v>0</v>
      </c>
      <c r="AN79" s="34">
        <v>0</v>
      </c>
      <c r="AO79" s="34">
        <v>0</v>
      </c>
      <c r="AP79" s="84">
        <v>0</v>
      </c>
      <c r="AQ79" s="84">
        <v>0</v>
      </c>
      <c r="AR79" s="85">
        <v>0</v>
      </c>
      <c r="AS79" s="85">
        <v>0</v>
      </c>
      <c r="AT79" s="86">
        <v>0</v>
      </c>
      <c r="AU79" s="86">
        <v>0</v>
      </c>
      <c r="AV79" s="87">
        <f t="shared" si="21"/>
        <v>0</v>
      </c>
      <c r="AW79" s="87">
        <f t="shared" si="22"/>
        <v>0</v>
      </c>
      <c r="AX79" s="87">
        <f t="shared" si="23"/>
        <v>0</v>
      </c>
      <c r="AY79" s="34">
        <v>0</v>
      </c>
      <c r="AZ79" s="34">
        <v>0</v>
      </c>
      <c r="BA79" s="84">
        <v>0</v>
      </c>
      <c r="BB79" s="84">
        <v>0</v>
      </c>
      <c r="BC79" s="85">
        <v>0</v>
      </c>
      <c r="BD79" s="85">
        <v>0</v>
      </c>
      <c r="BE79" s="86">
        <v>0</v>
      </c>
      <c r="BF79" s="86">
        <v>0</v>
      </c>
      <c r="BG79" s="87">
        <f t="shared" si="24"/>
        <v>0</v>
      </c>
      <c r="BH79" s="87">
        <f t="shared" si="25"/>
        <v>0</v>
      </c>
      <c r="BI79" s="87">
        <f t="shared" si="26"/>
        <v>0</v>
      </c>
      <c r="BJ79" s="87">
        <f t="shared" si="27"/>
        <v>0</v>
      </c>
      <c r="BK79" s="87">
        <f t="shared" si="28"/>
        <v>0</v>
      </c>
      <c r="BL79" s="88">
        <f t="shared" si="29"/>
        <v>0</v>
      </c>
      <c r="BM79" s="89">
        <v>0</v>
      </c>
      <c r="BN79" s="89">
        <v>0</v>
      </c>
      <c r="BO79" s="89">
        <v>0</v>
      </c>
      <c r="BP79" s="90">
        <f t="shared" si="12"/>
        <v>0</v>
      </c>
      <c r="BQ79" s="90">
        <f t="shared" si="13"/>
        <v>0</v>
      </c>
      <c r="BR79" s="91">
        <f t="shared" si="14"/>
        <v>0</v>
      </c>
      <c r="BS79" s="35">
        <v>0</v>
      </c>
      <c r="BT79" s="49" t="s">
        <v>54</v>
      </c>
      <c r="BU79" s="49" t="s">
        <v>54</v>
      </c>
      <c r="BV79" s="49" t="s">
        <v>54</v>
      </c>
      <c r="BW79" s="49" t="s">
        <v>54</v>
      </c>
      <c r="BX79" s="49" t="s">
        <v>54</v>
      </c>
      <c r="BY79" s="49" t="s">
        <v>54</v>
      </c>
      <c r="BZ79" s="49" t="s">
        <v>623</v>
      </c>
      <c r="CA79" s="49" t="s">
        <v>54</v>
      </c>
      <c r="CB79" s="49" t="s">
        <v>54</v>
      </c>
      <c r="CC79" s="36" t="s">
        <v>54</v>
      </c>
      <c r="CD79" s="36" t="s">
        <v>625</v>
      </c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</row>
    <row r="80" spans="1:102" s="7" customFormat="1" ht="81" customHeight="1" x14ac:dyDescent="0.2">
      <c r="A80" s="48">
        <v>71</v>
      </c>
      <c r="B80" s="4" t="s">
        <v>120</v>
      </c>
      <c r="C80" s="4" t="s">
        <v>106</v>
      </c>
      <c r="D80" s="92" t="s">
        <v>618</v>
      </c>
      <c r="E80" s="4" t="s">
        <v>54</v>
      </c>
      <c r="F80" s="106" t="s">
        <v>626</v>
      </c>
      <c r="G80" s="102" t="s">
        <v>627</v>
      </c>
      <c r="H80" s="102">
        <v>1</v>
      </c>
      <c r="I80" s="102">
        <v>0</v>
      </c>
      <c r="J80" s="4" t="s">
        <v>54</v>
      </c>
      <c r="K80" s="4">
        <v>0</v>
      </c>
      <c r="L80" s="107">
        <v>1</v>
      </c>
      <c r="M80" s="102" t="s">
        <v>5</v>
      </c>
      <c r="N80" s="102" t="s">
        <v>157</v>
      </c>
      <c r="O80" s="102" t="s">
        <v>621</v>
      </c>
      <c r="P80" s="103">
        <v>43210</v>
      </c>
      <c r="Q80" s="103">
        <v>43210</v>
      </c>
      <c r="R80" s="34">
        <v>0</v>
      </c>
      <c r="S80" s="34">
        <v>0</v>
      </c>
      <c r="T80" s="84">
        <v>0</v>
      </c>
      <c r="U80" s="84">
        <v>0</v>
      </c>
      <c r="V80" s="85">
        <v>0</v>
      </c>
      <c r="W80" s="85">
        <v>0</v>
      </c>
      <c r="X80" s="86">
        <v>0</v>
      </c>
      <c r="Y80" s="86">
        <v>0</v>
      </c>
      <c r="Z80" s="87">
        <f t="shared" ref="Z80:Z142" si="40">R80+T80+V80+X80</f>
        <v>0</v>
      </c>
      <c r="AA80" s="87">
        <f t="shared" ref="AA80:AA142" si="41">S80+U80+W80+Y80</f>
        <v>0</v>
      </c>
      <c r="AB80" s="87">
        <f t="shared" ref="AB80:AB142" si="42">SUM(Z80:AA80)</f>
        <v>0</v>
      </c>
      <c r="AC80" s="34">
        <v>0</v>
      </c>
      <c r="AD80" s="34">
        <v>0</v>
      </c>
      <c r="AE80" s="84">
        <v>0</v>
      </c>
      <c r="AF80" s="84">
        <v>0</v>
      </c>
      <c r="AG80" s="85">
        <v>0</v>
      </c>
      <c r="AH80" s="85">
        <v>0</v>
      </c>
      <c r="AI80" s="86">
        <v>0</v>
      </c>
      <c r="AJ80" s="86">
        <v>0</v>
      </c>
      <c r="AK80" s="87">
        <f t="shared" ref="AK80:AK142" si="43">AC80+AE80+AG80+AI80</f>
        <v>0</v>
      </c>
      <c r="AL80" s="87">
        <f t="shared" ref="AL80:AL142" si="44">AD80+AF80+AH80+AJ80</f>
        <v>0</v>
      </c>
      <c r="AM80" s="87">
        <f t="shared" ref="AM80:AM142" si="45">SUM(AK80:AL80)</f>
        <v>0</v>
      </c>
      <c r="AN80" s="34">
        <v>0</v>
      </c>
      <c r="AO80" s="34">
        <v>0</v>
      </c>
      <c r="AP80" s="84">
        <v>0</v>
      </c>
      <c r="AQ80" s="84">
        <v>0</v>
      </c>
      <c r="AR80" s="85">
        <v>0</v>
      </c>
      <c r="AS80" s="85">
        <v>0</v>
      </c>
      <c r="AT80" s="86">
        <v>0</v>
      </c>
      <c r="AU80" s="86">
        <v>0</v>
      </c>
      <c r="AV80" s="87">
        <f t="shared" ref="AV80:AV142" si="46">AN80+AP80+AR80+AT80</f>
        <v>0</v>
      </c>
      <c r="AW80" s="87">
        <f t="shared" ref="AW80:AW142" si="47">SUM(AO80+AQ80+AS80+AU80)</f>
        <v>0</v>
      </c>
      <c r="AX80" s="87">
        <f t="shared" ref="AX80:AX142" si="48">SUM(AV80:AW80)</f>
        <v>0</v>
      </c>
      <c r="AY80" s="34">
        <v>0</v>
      </c>
      <c r="AZ80" s="34">
        <v>0</v>
      </c>
      <c r="BA80" s="84">
        <v>0</v>
      </c>
      <c r="BB80" s="84">
        <v>0</v>
      </c>
      <c r="BC80" s="85">
        <v>0</v>
      </c>
      <c r="BD80" s="85">
        <v>0</v>
      </c>
      <c r="BE80" s="86">
        <v>0</v>
      </c>
      <c r="BF80" s="86">
        <v>0</v>
      </c>
      <c r="BG80" s="87">
        <f t="shared" ref="BG80:BG142" si="49">AY80+BA80+BC80+BE80</f>
        <v>0</v>
      </c>
      <c r="BH80" s="87">
        <f t="shared" ref="BH80:BH142" si="50">SUM(AZ80+BB80+BD80+BF80)</f>
        <v>0</v>
      </c>
      <c r="BI80" s="87">
        <f t="shared" ref="BI80:BI142" si="51">SUM(BG80:BH80)</f>
        <v>0</v>
      </c>
      <c r="BJ80" s="87">
        <f t="shared" ref="BJ80:BJ142" si="52">Z80+AK80+AV80+BG80</f>
        <v>0</v>
      </c>
      <c r="BK80" s="87">
        <f t="shared" ref="BK80:BK142" si="53">AA80+AL80+AW80+BH80</f>
        <v>0</v>
      </c>
      <c r="BL80" s="88">
        <f t="shared" ref="BL80:BL142" si="54">AB80+AM80+AX80+BI80</f>
        <v>0</v>
      </c>
      <c r="BM80" s="89">
        <v>0</v>
      </c>
      <c r="BN80" s="89">
        <v>0</v>
      </c>
      <c r="BO80" s="89">
        <v>0</v>
      </c>
      <c r="BP80" s="90">
        <f t="shared" si="12"/>
        <v>0</v>
      </c>
      <c r="BQ80" s="90">
        <f t="shared" si="13"/>
        <v>0</v>
      </c>
      <c r="BR80" s="91">
        <f t="shared" si="14"/>
        <v>0</v>
      </c>
      <c r="BS80" s="35">
        <v>0</v>
      </c>
      <c r="BT80" s="49" t="s">
        <v>54</v>
      </c>
      <c r="BU80" s="49" t="s">
        <v>54</v>
      </c>
      <c r="BV80" s="49" t="s">
        <v>54</v>
      </c>
      <c r="BW80" s="49" t="s">
        <v>54</v>
      </c>
      <c r="BX80" s="49" t="s">
        <v>54</v>
      </c>
      <c r="BY80" s="49" t="s">
        <v>54</v>
      </c>
      <c r="BZ80" s="49" t="s">
        <v>623</v>
      </c>
      <c r="CA80" s="49" t="s">
        <v>54</v>
      </c>
      <c r="CB80" s="49" t="s">
        <v>54</v>
      </c>
      <c r="CC80" s="36" t="s">
        <v>54</v>
      </c>
      <c r="CD80" s="36" t="s">
        <v>625</v>
      </c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</row>
    <row r="81" spans="1:102" s="7" customFormat="1" ht="81" customHeight="1" x14ac:dyDescent="0.2">
      <c r="A81" s="48">
        <v>72</v>
      </c>
      <c r="B81" s="4" t="s">
        <v>120</v>
      </c>
      <c r="C81" s="4" t="s">
        <v>106</v>
      </c>
      <c r="D81" s="92" t="s">
        <v>618</v>
      </c>
      <c r="E81" s="4" t="s">
        <v>54</v>
      </c>
      <c r="F81" s="106" t="s">
        <v>629</v>
      </c>
      <c r="G81" s="102" t="s">
        <v>627</v>
      </c>
      <c r="H81" s="102">
        <v>1</v>
      </c>
      <c r="I81" s="102">
        <v>0</v>
      </c>
      <c r="J81" s="4" t="s">
        <v>54</v>
      </c>
      <c r="K81" s="4">
        <v>0</v>
      </c>
      <c r="L81" s="107">
        <v>1</v>
      </c>
      <c r="M81" s="102" t="s">
        <v>570</v>
      </c>
      <c r="N81" s="102" t="s">
        <v>570</v>
      </c>
      <c r="O81" s="102" t="s">
        <v>621</v>
      </c>
      <c r="P81" s="103">
        <v>43210</v>
      </c>
      <c r="Q81" s="103">
        <v>43210</v>
      </c>
      <c r="R81" s="34">
        <v>0</v>
      </c>
      <c r="S81" s="34">
        <v>0</v>
      </c>
      <c r="T81" s="84">
        <v>0</v>
      </c>
      <c r="U81" s="84">
        <v>0</v>
      </c>
      <c r="V81" s="85">
        <v>0</v>
      </c>
      <c r="W81" s="85">
        <v>0</v>
      </c>
      <c r="X81" s="86">
        <v>0</v>
      </c>
      <c r="Y81" s="86">
        <v>0</v>
      </c>
      <c r="Z81" s="87">
        <f t="shared" si="40"/>
        <v>0</v>
      </c>
      <c r="AA81" s="87">
        <f t="shared" si="41"/>
        <v>0</v>
      </c>
      <c r="AB81" s="87">
        <f t="shared" si="42"/>
        <v>0</v>
      </c>
      <c r="AC81" s="34">
        <v>0</v>
      </c>
      <c r="AD81" s="34">
        <v>0</v>
      </c>
      <c r="AE81" s="84">
        <v>0</v>
      </c>
      <c r="AF81" s="84">
        <v>0</v>
      </c>
      <c r="AG81" s="85">
        <v>0</v>
      </c>
      <c r="AH81" s="85">
        <v>0</v>
      </c>
      <c r="AI81" s="86">
        <v>0</v>
      </c>
      <c r="AJ81" s="86">
        <v>0</v>
      </c>
      <c r="AK81" s="87">
        <f t="shared" si="43"/>
        <v>0</v>
      </c>
      <c r="AL81" s="87">
        <f t="shared" si="44"/>
        <v>0</v>
      </c>
      <c r="AM81" s="87">
        <f t="shared" si="45"/>
        <v>0</v>
      </c>
      <c r="AN81" s="34">
        <v>0</v>
      </c>
      <c r="AO81" s="34">
        <v>0</v>
      </c>
      <c r="AP81" s="84">
        <v>0</v>
      </c>
      <c r="AQ81" s="84">
        <v>0</v>
      </c>
      <c r="AR81" s="85">
        <v>0</v>
      </c>
      <c r="AS81" s="85">
        <v>0</v>
      </c>
      <c r="AT81" s="86">
        <v>0</v>
      </c>
      <c r="AU81" s="86">
        <v>0</v>
      </c>
      <c r="AV81" s="87">
        <f t="shared" si="46"/>
        <v>0</v>
      </c>
      <c r="AW81" s="87">
        <f t="shared" si="47"/>
        <v>0</v>
      </c>
      <c r="AX81" s="87">
        <f t="shared" si="48"/>
        <v>0</v>
      </c>
      <c r="AY81" s="34">
        <v>0</v>
      </c>
      <c r="AZ81" s="34">
        <v>0</v>
      </c>
      <c r="BA81" s="84">
        <v>0</v>
      </c>
      <c r="BB81" s="84">
        <v>0</v>
      </c>
      <c r="BC81" s="85">
        <v>0</v>
      </c>
      <c r="BD81" s="85">
        <v>0</v>
      </c>
      <c r="BE81" s="86">
        <v>0</v>
      </c>
      <c r="BF81" s="86">
        <v>0</v>
      </c>
      <c r="BG81" s="87">
        <f t="shared" si="49"/>
        <v>0</v>
      </c>
      <c r="BH81" s="87">
        <f t="shared" si="50"/>
        <v>0</v>
      </c>
      <c r="BI81" s="87">
        <f t="shared" si="51"/>
        <v>0</v>
      </c>
      <c r="BJ81" s="87">
        <f t="shared" si="52"/>
        <v>0</v>
      </c>
      <c r="BK81" s="87">
        <f t="shared" si="53"/>
        <v>0</v>
      </c>
      <c r="BL81" s="88">
        <f t="shared" si="54"/>
        <v>0</v>
      </c>
      <c r="BM81" s="89">
        <v>0</v>
      </c>
      <c r="BN81" s="89">
        <v>0</v>
      </c>
      <c r="BO81" s="89">
        <v>0</v>
      </c>
      <c r="BP81" s="90">
        <f t="shared" si="12"/>
        <v>0</v>
      </c>
      <c r="BQ81" s="90">
        <f t="shared" si="13"/>
        <v>0</v>
      </c>
      <c r="BR81" s="91">
        <f t="shared" si="14"/>
        <v>0</v>
      </c>
      <c r="BS81" s="35">
        <v>0</v>
      </c>
      <c r="BT81" s="49" t="s">
        <v>54</v>
      </c>
      <c r="BU81" s="49" t="s">
        <v>54</v>
      </c>
      <c r="BV81" s="49" t="s">
        <v>54</v>
      </c>
      <c r="BW81" s="49" t="s">
        <v>54</v>
      </c>
      <c r="BX81" s="49" t="s">
        <v>54</v>
      </c>
      <c r="BY81" s="49" t="s">
        <v>54</v>
      </c>
      <c r="BZ81" s="49" t="s">
        <v>623</v>
      </c>
      <c r="CA81" s="49" t="s">
        <v>54</v>
      </c>
      <c r="CB81" s="49" t="s">
        <v>54</v>
      </c>
      <c r="CC81" s="36" t="s">
        <v>54</v>
      </c>
      <c r="CD81" s="36" t="s">
        <v>630</v>
      </c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</row>
    <row r="82" spans="1:102" s="7" customFormat="1" ht="81" customHeight="1" x14ac:dyDescent="0.2">
      <c r="A82" s="48">
        <v>73</v>
      </c>
      <c r="B82" s="4" t="s">
        <v>120</v>
      </c>
      <c r="C82" s="4" t="s">
        <v>106</v>
      </c>
      <c r="D82" s="92" t="s">
        <v>618</v>
      </c>
      <c r="E82" s="4" t="s">
        <v>54</v>
      </c>
      <c r="F82" s="106" t="s">
        <v>631</v>
      </c>
      <c r="G82" s="102" t="s">
        <v>627</v>
      </c>
      <c r="H82" s="102">
        <v>1</v>
      </c>
      <c r="I82" s="102">
        <v>0</v>
      </c>
      <c r="J82" s="4" t="s">
        <v>54</v>
      </c>
      <c r="K82" s="4">
        <v>0</v>
      </c>
      <c r="L82" s="107">
        <v>1</v>
      </c>
      <c r="M82" s="102" t="s">
        <v>570</v>
      </c>
      <c r="N82" s="102" t="s">
        <v>570</v>
      </c>
      <c r="O82" s="102" t="s">
        <v>621</v>
      </c>
      <c r="P82" s="103">
        <v>43211</v>
      </c>
      <c r="Q82" s="103">
        <v>43211</v>
      </c>
      <c r="R82" s="34">
        <v>0</v>
      </c>
      <c r="S82" s="34">
        <v>0</v>
      </c>
      <c r="T82" s="84">
        <v>0</v>
      </c>
      <c r="U82" s="84">
        <v>0</v>
      </c>
      <c r="V82" s="85">
        <v>0</v>
      </c>
      <c r="W82" s="85">
        <v>0</v>
      </c>
      <c r="X82" s="86">
        <v>0</v>
      </c>
      <c r="Y82" s="86">
        <v>0</v>
      </c>
      <c r="Z82" s="87">
        <f t="shared" si="40"/>
        <v>0</v>
      </c>
      <c r="AA82" s="87">
        <f t="shared" si="41"/>
        <v>0</v>
      </c>
      <c r="AB82" s="87">
        <f t="shared" si="42"/>
        <v>0</v>
      </c>
      <c r="AC82" s="34">
        <v>0</v>
      </c>
      <c r="AD82" s="34">
        <v>0</v>
      </c>
      <c r="AE82" s="84">
        <v>0</v>
      </c>
      <c r="AF82" s="84">
        <v>0</v>
      </c>
      <c r="AG82" s="85">
        <v>0</v>
      </c>
      <c r="AH82" s="85">
        <v>0</v>
      </c>
      <c r="AI82" s="86">
        <v>0</v>
      </c>
      <c r="AJ82" s="86">
        <v>0</v>
      </c>
      <c r="AK82" s="87">
        <f t="shared" si="43"/>
        <v>0</v>
      </c>
      <c r="AL82" s="87">
        <f t="shared" si="44"/>
        <v>0</v>
      </c>
      <c r="AM82" s="87">
        <f t="shared" si="45"/>
        <v>0</v>
      </c>
      <c r="AN82" s="34">
        <v>0</v>
      </c>
      <c r="AO82" s="34">
        <v>0</v>
      </c>
      <c r="AP82" s="84">
        <v>0</v>
      </c>
      <c r="AQ82" s="84">
        <v>0</v>
      </c>
      <c r="AR82" s="85">
        <v>0</v>
      </c>
      <c r="AS82" s="85">
        <v>0</v>
      </c>
      <c r="AT82" s="86">
        <v>0</v>
      </c>
      <c r="AU82" s="86">
        <v>0</v>
      </c>
      <c r="AV82" s="87">
        <f t="shared" si="46"/>
        <v>0</v>
      </c>
      <c r="AW82" s="87">
        <f t="shared" si="47"/>
        <v>0</v>
      </c>
      <c r="AX82" s="87">
        <f t="shared" si="48"/>
        <v>0</v>
      </c>
      <c r="AY82" s="34">
        <v>0</v>
      </c>
      <c r="AZ82" s="34">
        <v>0</v>
      </c>
      <c r="BA82" s="84">
        <v>0</v>
      </c>
      <c r="BB82" s="84">
        <v>0</v>
      </c>
      <c r="BC82" s="85">
        <v>0</v>
      </c>
      <c r="BD82" s="85">
        <v>0</v>
      </c>
      <c r="BE82" s="86">
        <v>0</v>
      </c>
      <c r="BF82" s="86">
        <v>0</v>
      </c>
      <c r="BG82" s="87">
        <f t="shared" si="49"/>
        <v>0</v>
      </c>
      <c r="BH82" s="87">
        <f t="shared" si="50"/>
        <v>0</v>
      </c>
      <c r="BI82" s="87">
        <f t="shared" si="51"/>
        <v>0</v>
      </c>
      <c r="BJ82" s="87">
        <f t="shared" si="52"/>
        <v>0</v>
      </c>
      <c r="BK82" s="87">
        <f t="shared" si="53"/>
        <v>0</v>
      </c>
      <c r="BL82" s="88">
        <f t="shared" si="54"/>
        <v>0</v>
      </c>
      <c r="BM82" s="89">
        <v>0</v>
      </c>
      <c r="BN82" s="89">
        <v>0</v>
      </c>
      <c r="BO82" s="89">
        <v>0</v>
      </c>
      <c r="BP82" s="90">
        <f t="shared" si="12"/>
        <v>0</v>
      </c>
      <c r="BQ82" s="90">
        <f t="shared" si="13"/>
        <v>0</v>
      </c>
      <c r="BR82" s="91">
        <f t="shared" si="14"/>
        <v>0</v>
      </c>
      <c r="BS82" s="35">
        <v>0</v>
      </c>
      <c r="BT82" s="49" t="s">
        <v>54</v>
      </c>
      <c r="BU82" s="49" t="s">
        <v>54</v>
      </c>
      <c r="BV82" s="49" t="s">
        <v>54</v>
      </c>
      <c r="BW82" s="49" t="s">
        <v>54</v>
      </c>
      <c r="BX82" s="49" t="s">
        <v>54</v>
      </c>
      <c r="BY82" s="49" t="s">
        <v>54</v>
      </c>
      <c r="BZ82" s="49" t="s">
        <v>623</v>
      </c>
      <c r="CA82" s="49" t="s">
        <v>54</v>
      </c>
      <c r="CB82" s="49" t="s">
        <v>54</v>
      </c>
      <c r="CC82" s="36" t="s">
        <v>54</v>
      </c>
      <c r="CD82" s="36" t="s">
        <v>630</v>
      </c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</row>
    <row r="83" spans="1:102" s="7" customFormat="1" ht="81" customHeight="1" x14ac:dyDescent="0.2">
      <c r="A83" s="48">
        <v>75</v>
      </c>
      <c r="B83" s="4" t="s">
        <v>120</v>
      </c>
      <c r="C83" s="4" t="s">
        <v>106</v>
      </c>
      <c r="D83" s="92" t="s">
        <v>618</v>
      </c>
      <c r="E83" s="4" t="s">
        <v>54</v>
      </c>
      <c r="F83" s="106" t="s">
        <v>632</v>
      </c>
      <c r="G83" s="102" t="s">
        <v>627</v>
      </c>
      <c r="H83" s="102">
        <v>1</v>
      </c>
      <c r="I83" s="102">
        <v>0</v>
      </c>
      <c r="J83" s="4" t="s">
        <v>54</v>
      </c>
      <c r="K83" s="4">
        <v>1</v>
      </c>
      <c r="L83" s="4">
        <v>0</v>
      </c>
      <c r="M83" s="102" t="s">
        <v>570</v>
      </c>
      <c r="N83" s="102" t="s">
        <v>570</v>
      </c>
      <c r="O83" s="102" t="s">
        <v>633</v>
      </c>
      <c r="P83" s="103">
        <v>43213</v>
      </c>
      <c r="Q83" s="103">
        <v>43213</v>
      </c>
      <c r="R83" s="34">
        <v>0</v>
      </c>
      <c r="S83" s="34">
        <v>0</v>
      </c>
      <c r="T83" s="84">
        <v>0</v>
      </c>
      <c r="U83" s="84">
        <v>0</v>
      </c>
      <c r="V83" s="85">
        <v>0</v>
      </c>
      <c r="W83" s="85">
        <v>0</v>
      </c>
      <c r="X83" s="86">
        <v>0</v>
      </c>
      <c r="Y83" s="86">
        <v>0</v>
      </c>
      <c r="Z83" s="87">
        <f t="shared" si="40"/>
        <v>0</v>
      </c>
      <c r="AA83" s="87">
        <f t="shared" si="41"/>
        <v>0</v>
      </c>
      <c r="AB83" s="87">
        <f t="shared" si="42"/>
        <v>0</v>
      </c>
      <c r="AC83" s="34">
        <v>10</v>
      </c>
      <c r="AD83" s="34">
        <v>0</v>
      </c>
      <c r="AE83" s="84">
        <v>0</v>
      </c>
      <c r="AF83" s="84">
        <v>0</v>
      </c>
      <c r="AG83" s="85">
        <v>0</v>
      </c>
      <c r="AH83" s="85">
        <v>0</v>
      </c>
      <c r="AI83" s="86">
        <v>25</v>
      </c>
      <c r="AJ83" s="86">
        <v>0</v>
      </c>
      <c r="AK83" s="87">
        <f t="shared" si="43"/>
        <v>35</v>
      </c>
      <c r="AL83" s="87">
        <f t="shared" si="44"/>
        <v>0</v>
      </c>
      <c r="AM83" s="87">
        <f t="shared" si="45"/>
        <v>35</v>
      </c>
      <c r="AN83" s="34">
        <v>5</v>
      </c>
      <c r="AO83" s="34">
        <v>0</v>
      </c>
      <c r="AP83" s="84">
        <v>0</v>
      </c>
      <c r="AQ83" s="84">
        <v>0</v>
      </c>
      <c r="AR83" s="85">
        <v>0</v>
      </c>
      <c r="AS83" s="85">
        <v>0</v>
      </c>
      <c r="AT83" s="86">
        <v>30</v>
      </c>
      <c r="AU83" s="86">
        <v>0</v>
      </c>
      <c r="AV83" s="87">
        <f t="shared" si="46"/>
        <v>35</v>
      </c>
      <c r="AW83" s="87">
        <f t="shared" si="47"/>
        <v>0</v>
      </c>
      <c r="AX83" s="87">
        <f t="shared" si="48"/>
        <v>35</v>
      </c>
      <c r="AY83" s="34">
        <v>0</v>
      </c>
      <c r="AZ83" s="34">
        <v>0</v>
      </c>
      <c r="BA83" s="84">
        <v>0</v>
      </c>
      <c r="BB83" s="84">
        <v>0</v>
      </c>
      <c r="BC83" s="85">
        <v>0</v>
      </c>
      <c r="BD83" s="85">
        <v>0</v>
      </c>
      <c r="BE83" s="86">
        <v>0</v>
      </c>
      <c r="BF83" s="86">
        <v>0</v>
      </c>
      <c r="BG83" s="87">
        <f t="shared" si="49"/>
        <v>0</v>
      </c>
      <c r="BH83" s="87">
        <f t="shared" si="50"/>
        <v>0</v>
      </c>
      <c r="BI83" s="87">
        <f t="shared" si="51"/>
        <v>0</v>
      </c>
      <c r="BJ83" s="87">
        <f t="shared" si="52"/>
        <v>70</v>
      </c>
      <c r="BK83" s="87">
        <f t="shared" si="53"/>
        <v>0</v>
      </c>
      <c r="BL83" s="88">
        <f t="shared" si="54"/>
        <v>70</v>
      </c>
      <c r="BM83" s="89">
        <v>0</v>
      </c>
      <c r="BN83" s="89">
        <v>0</v>
      </c>
      <c r="BO83" s="89">
        <v>0</v>
      </c>
      <c r="BP83" s="90">
        <f t="shared" si="12"/>
        <v>0</v>
      </c>
      <c r="BQ83" s="90">
        <f t="shared" si="13"/>
        <v>0</v>
      </c>
      <c r="BR83" s="91">
        <f t="shared" si="14"/>
        <v>0</v>
      </c>
      <c r="BS83" s="35">
        <v>125</v>
      </c>
      <c r="BT83" s="35" t="s">
        <v>622</v>
      </c>
      <c r="BU83" s="49" t="s">
        <v>54</v>
      </c>
      <c r="BV83" s="49" t="s">
        <v>54</v>
      </c>
      <c r="BW83" s="49" t="s">
        <v>54</v>
      </c>
      <c r="BX83" s="49" t="s">
        <v>54</v>
      </c>
      <c r="BY83" s="49" t="s">
        <v>54</v>
      </c>
      <c r="BZ83" s="49" t="s">
        <v>623</v>
      </c>
      <c r="CA83" s="36" t="s">
        <v>54</v>
      </c>
      <c r="CB83" s="50" t="s">
        <v>628</v>
      </c>
      <c r="CC83" s="36" t="s">
        <v>54</v>
      </c>
      <c r="CD83" s="36" t="s">
        <v>551</v>
      </c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</row>
    <row r="84" spans="1:102" s="7" customFormat="1" ht="81" customHeight="1" x14ac:dyDescent="0.2">
      <c r="A84" s="48">
        <v>76</v>
      </c>
      <c r="B84" s="4" t="s">
        <v>120</v>
      </c>
      <c r="C84" s="4" t="s">
        <v>106</v>
      </c>
      <c r="D84" s="92" t="s">
        <v>618</v>
      </c>
      <c r="E84" s="4" t="s">
        <v>54</v>
      </c>
      <c r="F84" s="106" t="s">
        <v>634</v>
      </c>
      <c r="G84" s="102" t="s">
        <v>627</v>
      </c>
      <c r="H84" s="102">
        <v>1</v>
      </c>
      <c r="I84" s="102">
        <v>0</v>
      </c>
      <c r="J84" s="4" t="s">
        <v>54</v>
      </c>
      <c r="K84" s="4">
        <v>1</v>
      </c>
      <c r="L84" s="4">
        <v>0</v>
      </c>
      <c r="M84" s="102" t="s">
        <v>570</v>
      </c>
      <c r="N84" s="102" t="s">
        <v>570</v>
      </c>
      <c r="O84" s="102" t="s">
        <v>633</v>
      </c>
      <c r="P84" s="103">
        <v>43213</v>
      </c>
      <c r="Q84" s="103">
        <v>43213</v>
      </c>
      <c r="R84" s="34">
        <v>0</v>
      </c>
      <c r="S84" s="34">
        <v>0</v>
      </c>
      <c r="T84" s="84">
        <v>0</v>
      </c>
      <c r="U84" s="84">
        <v>0</v>
      </c>
      <c r="V84" s="85">
        <v>0</v>
      </c>
      <c r="W84" s="85">
        <v>0</v>
      </c>
      <c r="X84" s="86">
        <v>0</v>
      </c>
      <c r="Y84" s="86">
        <v>0</v>
      </c>
      <c r="Z84" s="87">
        <f t="shared" si="40"/>
        <v>0</v>
      </c>
      <c r="AA84" s="87">
        <f t="shared" si="41"/>
        <v>0</v>
      </c>
      <c r="AB84" s="87">
        <f t="shared" si="42"/>
        <v>0</v>
      </c>
      <c r="AC84" s="34">
        <v>0</v>
      </c>
      <c r="AD84" s="34">
        <v>15</v>
      </c>
      <c r="AE84" s="84">
        <v>0</v>
      </c>
      <c r="AF84" s="84">
        <v>0</v>
      </c>
      <c r="AG84" s="85">
        <v>0</v>
      </c>
      <c r="AH84" s="85">
        <v>0</v>
      </c>
      <c r="AI84" s="86">
        <v>0</v>
      </c>
      <c r="AJ84" s="86">
        <v>22</v>
      </c>
      <c r="AK84" s="87">
        <f t="shared" si="43"/>
        <v>0</v>
      </c>
      <c r="AL84" s="87">
        <f t="shared" si="44"/>
        <v>37</v>
      </c>
      <c r="AM84" s="87">
        <f t="shared" si="45"/>
        <v>37</v>
      </c>
      <c r="AN84" s="34">
        <v>0</v>
      </c>
      <c r="AO84" s="34">
        <v>18</v>
      </c>
      <c r="AP84" s="84">
        <v>0</v>
      </c>
      <c r="AQ84" s="84">
        <v>0</v>
      </c>
      <c r="AR84" s="85">
        <v>0</v>
      </c>
      <c r="AS84" s="85">
        <v>0</v>
      </c>
      <c r="AT84" s="86">
        <v>0</v>
      </c>
      <c r="AU84" s="86">
        <v>40</v>
      </c>
      <c r="AV84" s="87">
        <f t="shared" si="46"/>
        <v>0</v>
      </c>
      <c r="AW84" s="87">
        <f t="shared" si="47"/>
        <v>58</v>
      </c>
      <c r="AX84" s="87">
        <f t="shared" si="48"/>
        <v>58</v>
      </c>
      <c r="AY84" s="34">
        <v>0</v>
      </c>
      <c r="AZ84" s="34">
        <v>0</v>
      </c>
      <c r="BA84" s="84">
        <v>0</v>
      </c>
      <c r="BB84" s="84">
        <v>0</v>
      </c>
      <c r="BC84" s="85">
        <v>0</v>
      </c>
      <c r="BD84" s="85">
        <v>0</v>
      </c>
      <c r="BE84" s="86">
        <v>0</v>
      </c>
      <c r="BF84" s="86">
        <v>0</v>
      </c>
      <c r="BG84" s="87">
        <f t="shared" si="49"/>
        <v>0</v>
      </c>
      <c r="BH84" s="87">
        <f t="shared" si="50"/>
        <v>0</v>
      </c>
      <c r="BI84" s="87">
        <f t="shared" si="51"/>
        <v>0</v>
      </c>
      <c r="BJ84" s="87">
        <f t="shared" si="52"/>
        <v>0</v>
      </c>
      <c r="BK84" s="87">
        <f t="shared" si="53"/>
        <v>95</v>
      </c>
      <c r="BL84" s="88">
        <f t="shared" si="54"/>
        <v>95</v>
      </c>
      <c r="BM84" s="89">
        <v>0</v>
      </c>
      <c r="BN84" s="89">
        <v>0</v>
      </c>
      <c r="BO84" s="89">
        <v>0</v>
      </c>
      <c r="BP84" s="90">
        <f t="shared" si="12"/>
        <v>0</v>
      </c>
      <c r="BQ84" s="90">
        <f t="shared" si="13"/>
        <v>0</v>
      </c>
      <c r="BR84" s="91">
        <f t="shared" si="14"/>
        <v>0</v>
      </c>
      <c r="BS84" s="35">
        <v>125</v>
      </c>
      <c r="BT84" s="35" t="s">
        <v>622</v>
      </c>
      <c r="BU84" s="49" t="s">
        <v>54</v>
      </c>
      <c r="BV84" s="49" t="s">
        <v>54</v>
      </c>
      <c r="BW84" s="49" t="s">
        <v>54</v>
      </c>
      <c r="BX84" s="49" t="s">
        <v>54</v>
      </c>
      <c r="BY84" s="49" t="s">
        <v>54</v>
      </c>
      <c r="BZ84" s="49" t="s">
        <v>623</v>
      </c>
      <c r="CA84" s="36" t="s">
        <v>635</v>
      </c>
      <c r="CB84" s="50" t="s">
        <v>624</v>
      </c>
      <c r="CC84" s="36" t="s">
        <v>54</v>
      </c>
      <c r="CD84" s="36" t="s">
        <v>551</v>
      </c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</row>
    <row r="85" spans="1:102" s="7" customFormat="1" ht="81" customHeight="1" x14ac:dyDescent="0.2">
      <c r="A85" s="48">
        <v>77</v>
      </c>
      <c r="B85" s="4" t="s">
        <v>120</v>
      </c>
      <c r="C85" s="4" t="s">
        <v>106</v>
      </c>
      <c r="D85" s="92" t="s">
        <v>618</v>
      </c>
      <c r="E85" s="4" t="s">
        <v>54</v>
      </c>
      <c r="F85" s="106" t="s">
        <v>619</v>
      </c>
      <c r="G85" s="102" t="s">
        <v>627</v>
      </c>
      <c r="H85" s="102">
        <v>1</v>
      </c>
      <c r="I85" s="102">
        <v>0</v>
      </c>
      <c r="J85" s="4" t="s">
        <v>54</v>
      </c>
      <c r="K85" s="4">
        <v>1</v>
      </c>
      <c r="L85" s="4">
        <v>0</v>
      </c>
      <c r="M85" s="102" t="s">
        <v>132</v>
      </c>
      <c r="N85" s="102" t="s">
        <v>288</v>
      </c>
      <c r="O85" s="102" t="s">
        <v>633</v>
      </c>
      <c r="P85" s="103">
        <v>43214</v>
      </c>
      <c r="Q85" s="103">
        <v>43214</v>
      </c>
      <c r="R85" s="34">
        <v>0</v>
      </c>
      <c r="S85" s="34">
        <v>0</v>
      </c>
      <c r="T85" s="84">
        <v>0</v>
      </c>
      <c r="U85" s="84">
        <v>0</v>
      </c>
      <c r="V85" s="85">
        <v>0</v>
      </c>
      <c r="W85" s="85">
        <v>0</v>
      </c>
      <c r="X85" s="86">
        <v>0</v>
      </c>
      <c r="Y85" s="86">
        <v>0</v>
      </c>
      <c r="Z85" s="87">
        <f t="shared" si="40"/>
        <v>0</v>
      </c>
      <c r="AA85" s="87">
        <f t="shared" si="41"/>
        <v>0</v>
      </c>
      <c r="AB85" s="87">
        <f t="shared" si="42"/>
        <v>0</v>
      </c>
      <c r="AC85" s="34">
        <v>120</v>
      </c>
      <c r="AD85" s="34">
        <v>0</v>
      </c>
      <c r="AE85" s="84">
        <v>0</v>
      </c>
      <c r="AF85" s="84">
        <v>0</v>
      </c>
      <c r="AG85" s="85">
        <v>0</v>
      </c>
      <c r="AH85" s="85">
        <v>0</v>
      </c>
      <c r="AI85" s="86">
        <v>150</v>
      </c>
      <c r="AJ85" s="86">
        <v>0</v>
      </c>
      <c r="AK85" s="87">
        <f t="shared" si="43"/>
        <v>270</v>
      </c>
      <c r="AL85" s="87">
        <f t="shared" si="44"/>
        <v>0</v>
      </c>
      <c r="AM85" s="87">
        <f t="shared" si="45"/>
        <v>270</v>
      </c>
      <c r="AN85" s="34">
        <v>96</v>
      </c>
      <c r="AO85" s="34">
        <v>0</v>
      </c>
      <c r="AP85" s="84">
        <v>0</v>
      </c>
      <c r="AQ85" s="84">
        <v>0</v>
      </c>
      <c r="AR85" s="85">
        <v>0</v>
      </c>
      <c r="AS85" s="85">
        <v>0</v>
      </c>
      <c r="AT85" s="86">
        <v>34</v>
      </c>
      <c r="AU85" s="86">
        <v>0</v>
      </c>
      <c r="AV85" s="87">
        <f t="shared" si="46"/>
        <v>130</v>
      </c>
      <c r="AW85" s="87">
        <f t="shared" si="47"/>
        <v>0</v>
      </c>
      <c r="AX85" s="87">
        <f t="shared" si="48"/>
        <v>130</v>
      </c>
      <c r="AY85" s="34">
        <v>0</v>
      </c>
      <c r="AZ85" s="34">
        <v>0</v>
      </c>
      <c r="BA85" s="84">
        <v>0</v>
      </c>
      <c r="BB85" s="84">
        <v>0</v>
      </c>
      <c r="BC85" s="85">
        <v>0</v>
      </c>
      <c r="BD85" s="85">
        <v>0</v>
      </c>
      <c r="BE85" s="86">
        <v>0</v>
      </c>
      <c r="BF85" s="86">
        <v>0</v>
      </c>
      <c r="BG85" s="87">
        <f t="shared" si="49"/>
        <v>0</v>
      </c>
      <c r="BH85" s="87">
        <f t="shared" si="50"/>
        <v>0</v>
      </c>
      <c r="BI85" s="87">
        <f t="shared" si="51"/>
        <v>0</v>
      </c>
      <c r="BJ85" s="87">
        <f t="shared" si="52"/>
        <v>400</v>
      </c>
      <c r="BK85" s="87">
        <f t="shared" si="53"/>
        <v>0</v>
      </c>
      <c r="BL85" s="88">
        <f t="shared" si="54"/>
        <v>400</v>
      </c>
      <c r="BM85" s="89">
        <v>2</v>
      </c>
      <c r="BN85" s="89">
        <v>0</v>
      </c>
      <c r="BO85" s="89">
        <v>4</v>
      </c>
      <c r="BP85" s="90">
        <f t="shared" si="12"/>
        <v>3360</v>
      </c>
      <c r="BQ85" s="90">
        <f t="shared" si="13"/>
        <v>0</v>
      </c>
      <c r="BR85" s="91">
        <f t="shared" si="14"/>
        <v>3360</v>
      </c>
      <c r="BS85" s="104">
        <v>125</v>
      </c>
      <c r="BT85" s="35" t="s">
        <v>622</v>
      </c>
      <c r="BU85" s="49" t="s">
        <v>54</v>
      </c>
      <c r="BV85" s="49" t="s">
        <v>54</v>
      </c>
      <c r="BW85" s="49" t="s">
        <v>54</v>
      </c>
      <c r="BX85" s="49" t="s">
        <v>54</v>
      </c>
      <c r="BY85" s="49" t="s">
        <v>54</v>
      </c>
      <c r="BZ85" s="49" t="s">
        <v>623</v>
      </c>
      <c r="CA85" s="36" t="s">
        <v>635</v>
      </c>
      <c r="CB85" s="50" t="s">
        <v>624</v>
      </c>
      <c r="CC85" s="36" t="s">
        <v>54</v>
      </c>
      <c r="CD85" s="36" t="s">
        <v>551</v>
      </c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</row>
    <row r="86" spans="1:102" s="7" customFormat="1" ht="81" customHeight="1" x14ac:dyDescent="0.2">
      <c r="A86" s="48">
        <v>78</v>
      </c>
      <c r="B86" s="4" t="s">
        <v>120</v>
      </c>
      <c r="C86" s="4" t="s">
        <v>106</v>
      </c>
      <c r="D86" s="92" t="s">
        <v>618</v>
      </c>
      <c r="E86" s="4" t="s">
        <v>54</v>
      </c>
      <c r="F86" s="106" t="s">
        <v>626</v>
      </c>
      <c r="G86" s="102" t="s">
        <v>627</v>
      </c>
      <c r="H86" s="102">
        <v>1</v>
      </c>
      <c r="I86" s="102">
        <v>0</v>
      </c>
      <c r="J86" s="4" t="s">
        <v>54</v>
      </c>
      <c r="K86" s="4">
        <v>1</v>
      </c>
      <c r="L86" s="4">
        <v>0</v>
      </c>
      <c r="M86" s="102" t="s">
        <v>570</v>
      </c>
      <c r="N86" s="102" t="s">
        <v>570</v>
      </c>
      <c r="O86" s="102" t="s">
        <v>633</v>
      </c>
      <c r="P86" s="103">
        <v>43214</v>
      </c>
      <c r="Q86" s="103">
        <v>43214</v>
      </c>
      <c r="R86" s="34">
        <v>0</v>
      </c>
      <c r="S86" s="34">
        <v>0</v>
      </c>
      <c r="T86" s="84">
        <v>0</v>
      </c>
      <c r="U86" s="84">
        <v>0</v>
      </c>
      <c r="V86" s="85">
        <v>0</v>
      </c>
      <c r="W86" s="85">
        <v>0</v>
      </c>
      <c r="X86" s="86">
        <v>0</v>
      </c>
      <c r="Y86" s="86">
        <v>0</v>
      </c>
      <c r="Z86" s="87">
        <f t="shared" si="40"/>
        <v>0</v>
      </c>
      <c r="AA86" s="87">
        <f t="shared" si="41"/>
        <v>0</v>
      </c>
      <c r="AB86" s="87">
        <f t="shared" si="42"/>
        <v>0</v>
      </c>
      <c r="AC86" s="34">
        <v>0</v>
      </c>
      <c r="AD86" s="34">
        <v>12</v>
      </c>
      <c r="AE86" s="84">
        <v>0</v>
      </c>
      <c r="AF86" s="84">
        <v>0</v>
      </c>
      <c r="AG86" s="85">
        <v>0</v>
      </c>
      <c r="AH86" s="85">
        <v>0</v>
      </c>
      <c r="AI86" s="86">
        <v>0</v>
      </c>
      <c r="AJ86" s="86">
        <v>19</v>
      </c>
      <c r="AK86" s="87">
        <f t="shared" si="43"/>
        <v>0</v>
      </c>
      <c r="AL86" s="87">
        <f t="shared" si="44"/>
        <v>31</v>
      </c>
      <c r="AM86" s="87">
        <f t="shared" si="45"/>
        <v>31</v>
      </c>
      <c r="AN86" s="34">
        <v>0</v>
      </c>
      <c r="AO86" s="34">
        <v>10</v>
      </c>
      <c r="AP86" s="84">
        <v>0</v>
      </c>
      <c r="AQ86" s="84">
        <v>0</v>
      </c>
      <c r="AR86" s="85">
        <v>0</v>
      </c>
      <c r="AS86" s="85">
        <v>0</v>
      </c>
      <c r="AT86" s="86">
        <v>0</v>
      </c>
      <c r="AU86" s="86">
        <v>59</v>
      </c>
      <c r="AV86" s="87">
        <f t="shared" si="46"/>
        <v>0</v>
      </c>
      <c r="AW86" s="87">
        <f t="shared" si="47"/>
        <v>69</v>
      </c>
      <c r="AX86" s="87">
        <f t="shared" si="48"/>
        <v>69</v>
      </c>
      <c r="AY86" s="34">
        <v>0</v>
      </c>
      <c r="AZ86" s="34">
        <v>0</v>
      </c>
      <c r="BA86" s="84">
        <v>0</v>
      </c>
      <c r="BB86" s="84">
        <v>0</v>
      </c>
      <c r="BC86" s="85">
        <v>0</v>
      </c>
      <c r="BD86" s="85">
        <v>0</v>
      </c>
      <c r="BE86" s="86">
        <v>0</v>
      </c>
      <c r="BF86" s="86">
        <v>0</v>
      </c>
      <c r="BG86" s="87">
        <f t="shared" si="49"/>
        <v>0</v>
      </c>
      <c r="BH86" s="87">
        <f t="shared" si="50"/>
        <v>0</v>
      </c>
      <c r="BI86" s="87">
        <f t="shared" si="51"/>
        <v>0</v>
      </c>
      <c r="BJ86" s="87">
        <f t="shared" si="52"/>
        <v>0</v>
      </c>
      <c r="BK86" s="87">
        <f t="shared" si="53"/>
        <v>100</v>
      </c>
      <c r="BL86" s="88">
        <f t="shared" si="54"/>
        <v>100</v>
      </c>
      <c r="BM86" s="89">
        <v>0</v>
      </c>
      <c r="BN86" s="89">
        <v>0</v>
      </c>
      <c r="BO86" s="89">
        <v>0</v>
      </c>
      <c r="BP86" s="90">
        <f t="shared" si="12"/>
        <v>0</v>
      </c>
      <c r="BQ86" s="90">
        <f t="shared" si="13"/>
        <v>0</v>
      </c>
      <c r="BR86" s="91">
        <f t="shared" si="14"/>
        <v>0</v>
      </c>
      <c r="BS86" s="35">
        <v>125</v>
      </c>
      <c r="BT86" s="35" t="s">
        <v>622</v>
      </c>
      <c r="BU86" s="49" t="s">
        <v>54</v>
      </c>
      <c r="BV86" s="49" t="s">
        <v>54</v>
      </c>
      <c r="BW86" s="49" t="s">
        <v>54</v>
      </c>
      <c r="BX86" s="49" t="s">
        <v>54</v>
      </c>
      <c r="BY86" s="49" t="s">
        <v>54</v>
      </c>
      <c r="BZ86" s="49" t="s">
        <v>623</v>
      </c>
      <c r="CA86" s="50" t="s">
        <v>635</v>
      </c>
      <c r="CB86" s="50" t="s">
        <v>628</v>
      </c>
      <c r="CC86" s="36" t="s">
        <v>54</v>
      </c>
      <c r="CD86" s="36" t="s">
        <v>551</v>
      </c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</row>
    <row r="87" spans="1:102" s="7" customFormat="1" ht="81" customHeight="1" x14ac:dyDescent="0.2">
      <c r="A87" s="48">
        <v>79</v>
      </c>
      <c r="B87" s="4" t="s">
        <v>120</v>
      </c>
      <c r="C87" s="4" t="s">
        <v>106</v>
      </c>
      <c r="D87" s="92" t="s">
        <v>618</v>
      </c>
      <c r="E87" s="4" t="s">
        <v>54</v>
      </c>
      <c r="F87" s="106" t="s">
        <v>636</v>
      </c>
      <c r="G87" s="102" t="s">
        <v>627</v>
      </c>
      <c r="H87" s="102">
        <v>1</v>
      </c>
      <c r="I87" s="102">
        <v>0</v>
      </c>
      <c r="J87" s="4" t="s">
        <v>54</v>
      </c>
      <c r="K87" s="4">
        <v>1</v>
      </c>
      <c r="L87" s="4">
        <v>0</v>
      </c>
      <c r="M87" s="102" t="s">
        <v>570</v>
      </c>
      <c r="N87" s="102" t="s">
        <v>570</v>
      </c>
      <c r="O87" s="102" t="s">
        <v>633</v>
      </c>
      <c r="P87" s="103">
        <v>43215</v>
      </c>
      <c r="Q87" s="103">
        <v>43215</v>
      </c>
      <c r="R87" s="34">
        <v>10</v>
      </c>
      <c r="S87" s="34">
        <v>0</v>
      </c>
      <c r="T87" s="84">
        <v>0</v>
      </c>
      <c r="U87" s="84">
        <v>0</v>
      </c>
      <c r="V87" s="85">
        <v>0</v>
      </c>
      <c r="W87" s="85">
        <v>0</v>
      </c>
      <c r="X87" s="86">
        <v>15</v>
      </c>
      <c r="Y87" s="86">
        <v>0</v>
      </c>
      <c r="Z87" s="87">
        <f t="shared" si="40"/>
        <v>25</v>
      </c>
      <c r="AA87" s="87">
        <f t="shared" si="41"/>
        <v>0</v>
      </c>
      <c r="AB87" s="87">
        <f t="shared" si="42"/>
        <v>25</v>
      </c>
      <c r="AC87" s="34">
        <v>13</v>
      </c>
      <c r="AD87" s="34">
        <v>0</v>
      </c>
      <c r="AE87" s="84">
        <v>0</v>
      </c>
      <c r="AF87" s="84">
        <v>0</v>
      </c>
      <c r="AG87" s="85">
        <v>0</v>
      </c>
      <c r="AH87" s="85">
        <v>0</v>
      </c>
      <c r="AI87" s="86">
        <v>22</v>
      </c>
      <c r="AJ87" s="86">
        <v>0</v>
      </c>
      <c r="AK87" s="87">
        <f t="shared" si="43"/>
        <v>35</v>
      </c>
      <c r="AL87" s="87">
        <f t="shared" si="44"/>
        <v>0</v>
      </c>
      <c r="AM87" s="87">
        <f t="shared" si="45"/>
        <v>35</v>
      </c>
      <c r="AN87" s="34">
        <v>0</v>
      </c>
      <c r="AO87" s="34">
        <v>0</v>
      </c>
      <c r="AP87" s="84">
        <v>0</v>
      </c>
      <c r="AQ87" s="84">
        <v>0</v>
      </c>
      <c r="AR87" s="85">
        <v>0</v>
      </c>
      <c r="AS87" s="85">
        <v>0</v>
      </c>
      <c r="AT87" s="86">
        <v>0</v>
      </c>
      <c r="AU87" s="86">
        <v>0</v>
      </c>
      <c r="AV87" s="87">
        <f t="shared" si="46"/>
        <v>0</v>
      </c>
      <c r="AW87" s="87">
        <f t="shared" si="47"/>
        <v>0</v>
      </c>
      <c r="AX87" s="87">
        <f t="shared" si="48"/>
        <v>0</v>
      </c>
      <c r="AY87" s="34">
        <v>0</v>
      </c>
      <c r="AZ87" s="34">
        <v>0</v>
      </c>
      <c r="BA87" s="84">
        <v>0</v>
      </c>
      <c r="BB87" s="84">
        <v>0</v>
      </c>
      <c r="BC87" s="85">
        <v>0</v>
      </c>
      <c r="BD87" s="85">
        <v>0</v>
      </c>
      <c r="BE87" s="86">
        <v>0</v>
      </c>
      <c r="BF87" s="86">
        <v>0</v>
      </c>
      <c r="BG87" s="87">
        <f t="shared" si="49"/>
        <v>0</v>
      </c>
      <c r="BH87" s="87">
        <f t="shared" si="50"/>
        <v>0</v>
      </c>
      <c r="BI87" s="87">
        <f t="shared" si="51"/>
        <v>0</v>
      </c>
      <c r="BJ87" s="87">
        <f t="shared" si="52"/>
        <v>60</v>
      </c>
      <c r="BK87" s="87">
        <f t="shared" si="53"/>
        <v>0</v>
      </c>
      <c r="BL87" s="88">
        <f t="shared" si="54"/>
        <v>60</v>
      </c>
      <c r="BM87" s="89">
        <v>0</v>
      </c>
      <c r="BN87" s="89">
        <v>0</v>
      </c>
      <c r="BO87" s="89">
        <v>0</v>
      </c>
      <c r="BP87" s="90">
        <f t="shared" si="12"/>
        <v>0</v>
      </c>
      <c r="BQ87" s="90">
        <f t="shared" si="13"/>
        <v>0</v>
      </c>
      <c r="BR87" s="91">
        <f t="shared" si="14"/>
        <v>0</v>
      </c>
      <c r="BS87" s="35">
        <v>125</v>
      </c>
      <c r="BT87" s="35" t="s">
        <v>622</v>
      </c>
      <c r="BU87" s="49" t="s">
        <v>54</v>
      </c>
      <c r="BV87" s="49" t="s">
        <v>54</v>
      </c>
      <c r="BW87" s="49" t="s">
        <v>54</v>
      </c>
      <c r="BX87" s="49" t="s">
        <v>54</v>
      </c>
      <c r="BY87" s="49" t="s">
        <v>54</v>
      </c>
      <c r="BZ87" s="49" t="s">
        <v>623</v>
      </c>
      <c r="CA87" s="50" t="s">
        <v>635</v>
      </c>
      <c r="CB87" s="50" t="s">
        <v>628</v>
      </c>
      <c r="CC87" s="36" t="s">
        <v>54</v>
      </c>
      <c r="CD87" s="36" t="s">
        <v>551</v>
      </c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</row>
    <row r="88" spans="1:102" s="7" customFormat="1" ht="81" customHeight="1" x14ac:dyDescent="0.2">
      <c r="A88" s="48">
        <v>80</v>
      </c>
      <c r="B88" s="4" t="s">
        <v>120</v>
      </c>
      <c r="C88" s="4" t="s">
        <v>106</v>
      </c>
      <c r="D88" s="92" t="s">
        <v>618</v>
      </c>
      <c r="E88" s="4" t="s">
        <v>54</v>
      </c>
      <c r="F88" s="106" t="s">
        <v>637</v>
      </c>
      <c r="G88" s="102" t="s">
        <v>627</v>
      </c>
      <c r="H88" s="102">
        <v>1</v>
      </c>
      <c r="I88" s="102">
        <v>0</v>
      </c>
      <c r="J88" s="4" t="s">
        <v>54</v>
      </c>
      <c r="K88" s="4">
        <v>1</v>
      </c>
      <c r="L88" s="4">
        <v>0</v>
      </c>
      <c r="M88" s="102" t="s">
        <v>570</v>
      </c>
      <c r="N88" s="102" t="s">
        <v>570</v>
      </c>
      <c r="O88" s="102" t="s">
        <v>633</v>
      </c>
      <c r="P88" s="103">
        <v>43215</v>
      </c>
      <c r="Q88" s="103">
        <v>43215</v>
      </c>
      <c r="R88" s="34">
        <v>0</v>
      </c>
      <c r="S88" s="34">
        <v>12</v>
      </c>
      <c r="T88" s="84">
        <v>0</v>
      </c>
      <c r="U88" s="84">
        <v>0</v>
      </c>
      <c r="V88" s="85">
        <v>0</v>
      </c>
      <c r="W88" s="85">
        <v>0</v>
      </c>
      <c r="X88" s="86">
        <v>0</v>
      </c>
      <c r="Y88" s="86">
        <v>22</v>
      </c>
      <c r="Z88" s="87">
        <f t="shared" si="40"/>
        <v>0</v>
      </c>
      <c r="AA88" s="87">
        <f t="shared" si="41"/>
        <v>34</v>
      </c>
      <c r="AB88" s="87">
        <f t="shared" si="42"/>
        <v>34</v>
      </c>
      <c r="AC88" s="34">
        <v>0</v>
      </c>
      <c r="AD88" s="34">
        <v>4</v>
      </c>
      <c r="AE88" s="84">
        <v>0</v>
      </c>
      <c r="AF88" s="84">
        <v>0</v>
      </c>
      <c r="AG88" s="85">
        <v>0</v>
      </c>
      <c r="AH88" s="85">
        <v>0</v>
      </c>
      <c r="AI88" s="86">
        <v>0</v>
      </c>
      <c r="AJ88" s="86">
        <v>27</v>
      </c>
      <c r="AK88" s="87">
        <f t="shared" si="43"/>
        <v>0</v>
      </c>
      <c r="AL88" s="87">
        <f t="shared" si="44"/>
        <v>31</v>
      </c>
      <c r="AM88" s="87">
        <f t="shared" si="45"/>
        <v>31</v>
      </c>
      <c r="AN88" s="34">
        <v>0</v>
      </c>
      <c r="AO88" s="34">
        <v>0</v>
      </c>
      <c r="AP88" s="84">
        <v>0</v>
      </c>
      <c r="AQ88" s="84">
        <v>0</v>
      </c>
      <c r="AR88" s="85">
        <v>0</v>
      </c>
      <c r="AS88" s="85">
        <v>0</v>
      </c>
      <c r="AT88" s="86">
        <v>0</v>
      </c>
      <c r="AU88" s="86">
        <v>0</v>
      </c>
      <c r="AV88" s="87">
        <f t="shared" si="46"/>
        <v>0</v>
      </c>
      <c r="AW88" s="87">
        <f t="shared" si="47"/>
        <v>0</v>
      </c>
      <c r="AX88" s="87">
        <f t="shared" si="48"/>
        <v>0</v>
      </c>
      <c r="AY88" s="34">
        <v>0</v>
      </c>
      <c r="AZ88" s="34">
        <v>0</v>
      </c>
      <c r="BA88" s="84">
        <v>0</v>
      </c>
      <c r="BB88" s="84">
        <v>0</v>
      </c>
      <c r="BC88" s="85">
        <v>0</v>
      </c>
      <c r="BD88" s="85">
        <v>0</v>
      </c>
      <c r="BE88" s="86">
        <v>0</v>
      </c>
      <c r="BF88" s="86">
        <v>0</v>
      </c>
      <c r="BG88" s="87">
        <f t="shared" si="49"/>
        <v>0</v>
      </c>
      <c r="BH88" s="87">
        <f t="shared" si="50"/>
        <v>0</v>
      </c>
      <c r="BI88" s="87">
        <f t="shared" si="51"/>
        <v>0</v>
      </c>
      <c r="BJ88" s="87">
        <f t="shared" si="52"/>
        <v>0</v>
      </c>
      <c r="BK88" s="87">
        <f t="shared" si="53"/>
        <v>65</v>
      </c>
      <c r="BL88" s="88">
        <f t="shared" si="54"/>
        <v>65</v>
      </c>
      <c r="BM88" s="89">
        <v>0</v>
      </c>
      <c r="BN88" s="89">
        <v>0</v>
      </c>
      <c r="BO88" s="89">
        <v>0</v>
      </c>
      <c r="BP88" s="90">
        <f t="shared" si="12"/>
        <v>0</v>
      </c>
      <c r="BQ88" s="90">
        <f t="shared" si="13"/>
        <v>0</v>
      </c>
      <c r="BR88" s="91">
        <f t="shared" si="14"/>
        <v>0</v>
      </c>
      <c r="BS88" s="35">
        <v>125</v>
      </c>
      <c r="BT88" s="35" t="s">
        <v>622</v>
      </c>
      <c r="BU88" s="49" t="s">
        <v>54</v>
      </c>
      <c r="BV88" s="49" t="s">
        <v>54</v>
      </c>
      <c r="BW88" s="49" t="s">
        <v>54</v>
      </c>
      <c r="BX88" s="49" t="s">
        <v>54</v>
      </c>
      <c r="BY88" s="49" t="s">
        <v>54</v>
      </c>
      <c r="BZ88" s="49" t="s">
        <v>623</v>
      </c>
      <c r="CA88" s="50" t="s">
        <v>635</v>
      </c>
      <c r="CB88" s="50" t="s">
        <v>628</v>
      </c>
      <c r="CC88" s="36" t="s">
        <v>54</v>
      </c>
      <c r="CD88" s="36" t="s">
        <v>551</v>
      </c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</row>
    <row r="89" spans="1:102" s="7" customFormat="1" ht="81" customHeight="1" x14ac:dyDescent="0.2">
      <c r="A89" s="48">
        <v>81</v>
      </c>
      <c r="B89" s="4" t="s">
        <v>120</v>
      </c>
      <c r="C89" s="4" t="s">
        <v>106</v>
      </c>
      <c r="D89" s="92" t="s">
        <v>618</v>
      </c>
      <c r="E89" s="4" t="s">
        <v>54</v>
      </c>
      <c r="F89" s="106" t="s">
        <v>756</v>
      </c>
      <c r="G89" s="102" t="s">
        <v>620</v>
      </c>
      <c r="H89" s="102">
        <v>1</v>
      </c>
      <c r="I89" s="102">
        <v>0</v>
      </c>
      <c r="J89" s="4" t="s">
        <v>54</v>
      </c>
      <c r="K89" s="4">
        <v>1</v>
      </c>
      <c r="L89" s="4">
        <v>0</v>
      </c>
      <c r="M89" s="102" t="s">
        <v>132</v>
      </c>
      <c r="N89" s="102" t="s">
        <v>288</v>
      </c>
      <c r="O89" s="102" t="s">
        <v>757</v>
      </c>
      <c r="P89" s="103">
        <v>43217</v>
      </c>
      <c r="Q89" s="103">
        <v>43217</v>
      </c>
      <c r="R89" s="34">
        <v>5</v>
      </c>
      <c r="S89" s="34">
        <v>8</v>
      </c>
      <c r="T89" s="84">
        <v>0</v>
      </c>
      <c r="U89" s="84">
        <v>0</v>
      </c>
      <c r="V89" s="85">
        <v>0</v>
      </c>
      <c r="W89" s="85">
        <v>0</v>
      </c>
      <c r="X89" s="86">
        <v>10</v>
      </c>
      <c r="Y89" s="86">
        <v>6</v>
      </c>
      <c r="Z89" s="87">
        <f t="shared" si="40"/>
        <v>15</v>
      </c>
      <c r="AA89" s="87">
        <f t="shared" si="41"/>
        <v>14</v>
      </c>
      <c r="AB89" s="87">
        <f t="shared" si="42"/>
        <v>29</v>
      </c>
      <c r="AC89" s="34">
        <v>15</v>
      </c>
      <c r="AD89" s="34">
        <v>9</v>
      </c>
      <c r="AE89" s="84">
        <v>0</v>
      </c>
      <c r="AF89" s="84">
        <v>0</v>
      </c>
      <c r="AG89" s="85">
        <v>0</v>
      </c>
      <c r="AH89" s="85">
        <v>0</v>
      </c>
      <c r="AI89" s="86">
        <v>8</v>
      </c>
      <c r="AJ89" s="86">
        <v>7</v>
      </c>
      <c r="AK89" s="87">
        <f t="shared" si="43"/>
        <v>23</v>
      </c>
      <c r="AL89" s="87">
        <f t="shared" si="44"/>
        <v>16</v>
      </c>
      <c r="AM89" s="87">
        <f t="shared" si="45"/>
        <v>39</v>
      </c>
      <c r="AN89" s="34">
        <v>6</v>
      </c>
      <c r="AO89" s="34">
        <v>7</v>
      </c>
      <c r="AP89" s="84">
        <v>0</v>
      </c>
      <c r="AQ89" s="84">
        <v>0</v>
      </c>
      <c r="AR89" s="85">
        <v>0</v>
      </c>
      <c r="AS89" s="85">
        <v>0</v>
      </c>
      <c r="AT89" s="86">
        <v>10</v>
      </c>
      <c r="AU89" s="86">
        <v>9</v>
      </c>
      <c r="AV89" s="87">
        <f t="shared" si="46"/>
        <v>16</v>
      </c>
      <c r="AW89" s="87">
        <f t="shared" si="47"/>
        <v>16</v>
      </c>
      <c r="AX89" s="87">
        <f t="shared" si="48"/>
        <v>32</v>
      </c>
      <c r="AY89" s="34">
        <v>0</v>
      </c>
      <c r="AZ89" s="34">
        <v>0</v>
      </c>
      <c r="BA89" s="84">
        <v>0</v>
      </c>
      <c r="BB89" s="84">
        <v>0</v>
      </c>
      <c r="BC89" s="85">
        <v>0</v>
      </c>
      <c r="BD89" s="85">
        <v>0</v>
      </c>
      <c r="BE89" s="86">
        <v>0</v>
      </c>
      <c r="BF89" s="86">
        <v>0</v>
      </c>
      <c r="BG89" s="87">
        <f t="shared" si="49"/>
        <v>0</v>
      </c>
      <c r="BH89" s="87">
        <f t="shared" si="50"/>
        <v>0</v>
      </c>
      <c r="BI89" s="87">
        <f t="shared" si="51"/>
        <v>0</v>
      </c>
      <c r="BJ89" s="87">
        <f t="shared" si="52"/>
        <v>54</v>
      </c>
      <c r="BK89" s="87">
        <f t="shared" si="53"/>
        <v>46</v>
      </c>
      <c r="BL89" s="88">
        <f t="shared" si="54"/>
        <v>100</v>
      </c>
      <c r="BM89" s="89">
        <v>0</v>
      </c>
      <c r="BN89" s="89">
        <v>0</v>
      </c>
      <c r="BO89" s="89">
        <v>0</v>
      </c>
      <c r="BP89" s="90">
        <f t="shared" si="12"/>
        <v>0</v>
      </c>
      <c r="BQ89" s="90">
        <f t="shared" si="13"/>
        <v>0</v>
      </c>
      <c r="BR89" s="91">
        <f t="shared" si="14"/>
        <v>0</v>
      </c>
      <c r="BS89" s="35">
        <v>125</v>
      </c>
      <c r="BT89" s="35" t="s">
        <v>622</v>
      </c>
      <c r="BU89" s="49" t="s">
        <v>54</v>
      </c>
      <c r="BV89" s="49" t="s">
        <v>54</v>
      </c>
      <c r="BW89" s="49" t="s">
        <v>54</v>
      </c>
      <c r="BX89" s="49" t="s">
        <v>54</v>
      </c>
      <c r="BY89" s="49" t="s">
        <v>54</v>
      </c>
      <c r="BZ89" s="49" t="s">
        <v>623</v>
      </c>
      <c r="CA89" s="36" t="s">
        <v>582</v>
      </c>
      <c r="CB89" s="50" t="s">
        <v>624</v>
      </c>
      <c r="CC89" s="36" t="s">
        <v>54</v>
      </c>
      <c r="CD89" s="36" t="s">
        <v>725</v>
      </c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</row>
    <row r="90" spans="1:102" s="7" customFormat="1" ht="81" customHeight="1" x14ac:dyDescent="0.2">
      <c r="A90" s="48">
        <v>82</v>
      </c>
      <c r="B90" s="4" t="s">
        <v>120</v>
      </c>
      <c r="C90" s="4" t="s">
        <v>106</v>
      </c>
      <c r="D90" s="92" t="s">
        <v>618</v>
      </c>
      <c r="E90" s="4" t="s">
        <v>54</v>
      </c>
      <c r="F90" s="106" t="s">
        <v>758</v>
      </c>
      <c r="G90" s="102" t="s">
        <v>627</v>
      </c>
      <c r="H90" s="102">
        <v>1</v>
      </c>
      <c r="I90" s="102">
        <v>0</v>
      </c>
      <c r="J90" s="4" t="s">
        <v>54</v>
      </c>
      <c r="K90" s="4">
        <v>1</v>
      </c>
      <c r="L90" s="4">
        <v>0</v>
      </c>
      <c r="M90" s="102" t="s">
        <v>570</v>
      </c>
      <c r="N90" s="102" t="s">
        <v>570</v>
      </c>
      <c r="O90" s="102" t="s">
        <v>759</v>
      </c>
      <c r="P90" s="103">
        <v>43217</v>
      </c>
      <c r="Q90" s="103">
        <v>43217</v>
      </c>
      <c r="R90" s="34">
        <v>0</v>
      </c>
      <c r="S90" s="34">
        <v>0</v>
      </c>
      <c r="T90" s="84">
        <v>0</v>
      </c>
      <c r="U90" s="84">
        <v>0</v>
      </c>
      <c r="V90" s="85">
        <v>0</v>
      </c>
      <c r="W90" s="85">
        <v>0</v>
      </c>
      <c r="X90" s="86">
        <v>0</v>
      </c>
      <c r="Y90" s="86">
        <v>0</v>
      </c>
      <c r="Z90" s="87">
        <f t="shared" si="40"/>
        <v>0</v>
      </c>
      <c r="AA90" s="87">
        <f t="shared" si="41"/>
        <v>0</v>
      </c>
      <c r="AB90" s="87">
        <f t="shared" si="42"/>
        <v>0</v>
      </c>
      <c r="AC90" s="34">
        <v>0</v>
      </c>
      <c r="AD90" s="34">
        <v>26</v>
      </c>
      <c r="AE90" s="84">
        <v>0</v>
      </c>
      <c r="AF90" s="84">
        <v>0</v>
      </c>
      <c r="AG90" s="85">
        <v>0</v>
      </c>
      <c r="AH90" s="85">
        <v>0</v>
      </c>
      <c r="AI90" s="86">
        <v>0</v>
      </c>
      <c r="AJ90" s="86">
        <v>28</v>
      </c>
      <c r="AK90" s="87">
        <f t="shared" si="43"/>
        <v>0</v>
      </c>
      <c r="AL90" s="87">
        <f t="shared" si="44"/>
        <v>54</v>
      </c>
      <c r="AM90" s="87">
        <f t="shared" si="45"/>
        <v>54</v>
      </c>
      <c r="AN90" s="34">
        <v>0</v>
      </c>
      <c r="AO90" s="34">
        <v>27</v>
      </c>
      <c r="AP90" s="84">
        <v>0</v>
      </c>
      <c r="AQ90" s="84">
        <v>0</v>
      </c>
      <c r="AR90" s="85">
        <v>0</v>
      </c>
      <c r="AS90" s="85">
        <v>0</v>
      </c>
      <c r="AT90" s="86">
        <v>0</v>
      </c>
      <c r="AU90" s="86">
        <v>44</v>
      </c>
      <c r="AV90" s="87">
        <f t="shared" si="46"/>
        <v>0</v>
      </c>
      <c r="AW90" s="87">
        <f t="shared" si="47"/>
        <v>71</v>
      </c>
      <c r="AX90" s="87">
        <f t="shared" si="48"/>
        <v>71</v>
      </c>
      <c r="AY90" s="34">
        <v>0</v>
      </c>
      <c r="AZ90" s="34">
        <v>0</v>
      </c>
      <c r="BA90" s="84">
        <v>0</v>
      </c>
      <c r="BB90" s="84">
        <v>0</v>
      </c>
      <c r="BC90" s="85">
        <v>0</v>
      </c>
      <c r="BD90" s="85">
        <v>0</v>
      </c>
      <c r="BE90" s="86">
        <v>0</v>
      </c>
      <c r="BF90" s="86">
        <v>0</v>
      </c>
      <c r="BG90" s="87">
        <f t="shared" si="49"/>
        <v>0</v>
      </c>
      <c r="BH90" s="87">
        <f t="shared" si="50"/>
        <v>0</v>
      </c>
      <c r="BI90" s="87">
        <f t="shared" si="51"/>
        <v>0</v>
      </c>
      <c r="BJ90" s="87">
        <f t="shared" si="52"/>
        <v>0</v>
      </c>
      <c r="BK90" s="87">
        <f t="shared" si="53"/>
        <v>125</v>
      </c>
      <c r="BL90" s="88">
        <f t="shared" si="54"/>
        <v>125</v>
      </c>
      <c r="BM90" s="89">
        <v>0</v>
      </c>
      <c r="BN90" s="89">
        <v>0</v>
      </c>
      <c r="BO90" s="89">
        <v>0</v>
      </c>
      <c r="BP90" s="90">
        <f t="shared" si="12"/>
        <v>0</v>
      </c>
      <c r="BQ90" s="90">
        <f t="shared" si="13"/>
        <v>0</v>
      </c>
      <c r="BR90" s="91">
        <f t="shared" si="14"/>
        <v>0</v>
      </c>
      <c r="BS90" s="35">
        <v>125</v>
      </c>
      <c r="BT90" s="35" t="s">
        <v>622</v>
      </c>
      <c r="BU90" s="49" t="s">
        <v>54</v>
      </c>
      <c r="BV90" s="49" t="s">
        <v>54</v>
      </c>
      <c r="BW90" s="49" t="s">
        <v>54</v>
      </c>
      <c r="BX90" s="49" t="s">
        <v>54</v>
      </c>
      <c r="BY90" s="49" t="s">
        <v>54</v>
      </c>
      <c r="BZ90" s="49" t="s">
        <v>623</v>
      </c>
      <c r="CA90" s="36" t="s">
        <v>760</v>
      </c>
      <c r="CB90" s="50" t="s">
        <v>628</v>
      </c>
      <c r="CC90" s="36" t="s">
        <v>54</v>
      </c>
      <c r="CD90" s="36" t="s">
        <v>725</v>
      </c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</row>
    <row r="91" spans="1:102" s="7" customFormat="1" ht="81" customHeight="1" x14ac:dyDescent="0.2">
      <c r="A91" s="48">
        <v>83</v>
      </c>
      <c r="B91" s="4" t="s">
        <v>120</v>
      </c>
      <c r="C91" s="4" t="s">
        <v>106</v>
      </c>
      <c r="D91" s="92" t="s">
        <v>618</v>
      </c>
      <c r="E91" s="4" t="s">
        <v>54</v>
      </c>
      <c r="F91" s="106" t="s">
        <v>761</v>
      </c>
      <c r="G91" s="102" t="s">
        <v>627</v>
      </c>
      <c r="H91" s="102">
        <v>1</v>
      </c>
      <c r="I91" s="102">
        <v>0</v>
      </c>
      <c r="J91" s="4" t="s">
        <v>54</v>
      </c>
      <c r="K91" s="4">
        <v>1</v>
      </c>
      <c r="L91" s="4">
        <v>0</v>
      </c>
      <c r="M91" s="102" t="s">
        <v>570</v>
      </c>
      <c r="N91" s="102" t="s">
        <v>570</v>
      </c>
      <c r="O91" s="102" t="s">
        <v>759</v>
      </c>
      <c r="P91" s="103">
        <v>43217</v>
      </c>
      <c r="Q91" s="103">
        <v>43217</v>
      </c>
      <c r="R91" s="34">
        <v>0</v>
      </c>
      <c r="S91" s="34">
        <v>0</v>
      </c>
      <c r="T91" s="84">
        <v>0</v>
      </c>
      <c r="U91" s="84">
        <v>0</v>
      </c>
      <c r="V91" s="85">
        <v>0</v>
      </c>
      <c r="W91" s="85">
        <v>0</v>
      </c>
      <c r="X91" s="86">
        <v>0</v>
      </c>
      <c r="Y91" s="86">
        <v>0</v>
      </c>
      <c r="Z91" s="87">
        <f t="shared" si="40"/>
        <v>0</v>
      </c>
      <c r="AA91" s="87">
        <f t="shared" si="41"/>
        <v>0</v>
      </c>
      <c r="AB91" s="87">
        <f t="shared" si="42"/>
        <v>0</v>
      </c>
      <c r="AC91" s="34">
        <v>35</v>
      </c>
      <c r="AD91" s="34">
        <v>0</v>
      </c>
      <c r="AE91" s="84">
        <v>0</v>
      </c>
      <c r="AF91" s="84">
        <v>0</v>
      </c>
      <c r="AG91" s="85">
        <v>0</v>
      </c>
      <c r="AH91" s="85">
        <v>0</v>
      </c>
      <c r="AI91" s="86">
        <v>16</v>
      </c>
      <c r="AJ91" s="86">
        <v>0</v>
      </c>
      <c r="AK91" s="87">
        <f t="shared" si="43"/>
        <v>51</v>
      </c>
      <c r="AL91" s="87">
        <f t="shared" si="44"/>
        <v>0</v>
      </c>
      <c r="AM91" s="87">
        <f t="shared" si="45"/>
        <v>51</v>
      </c>
      <c r="AN91" s="34">
        <v>23</v>
      </c>
      <c r="AO91" s="34">
        <v>0</v>
      </c>
      <c r="AP91" s="84">
        <v>0</v>
      </c>
      <c r="AQ91" s="84">
        <v>0</v>
      </c>
      <c r="AR91" s="85">
        <v>0</v>
      </c>
      <c r="AS91" s="85">
        <v>0</v>
      </c>
      <c r="AT91" s="86">
        <v>46</v>
      </c>
      <c r="AU91" s="86">
        <v>0</v>
      </c>
      <c r="AV91" s="87">
        <f t="shared" si="46"/>
        <v>69</v>
      </c>
      <c r="AW91" s="87">
        <f t="shared" si="47"/>
        <v>0</v>
      </c>
      <c r="AX91" s="87">
        <f t="shared" si="48"/>
        <v>69</v>
      </c>
      <c r="AY91" s="34">
        <v>0</v>
      </c>
      <c r="AZ91" s="34">
        <v>0</v>
      </c>
      <c r="BA91" s="84">
        <v>0</v>
      </c>
      <c r="BB91" s="84">
        <v>0</v>
      </c>
      <c r="BC91" s="85">
        <v>0</v>
      </c>
      <c r="BD91" s="85">
        <v>0</v>
      </c>
      <c r="BE91" s="86">
        <v>0</v>
      </c>
      <c r="BF91" s="86">
        <v>0</v>
      </c>
      <c r="BG91" s="87">
        <f t="shared" si="49"/>
        <v>0</v>
      </c>
      <c r="BH91" s="87">
        <f t="shared" si="50"/>
        <v>0</v>
      </c>
      <c r="BI91" s="87">
        <f t="shared" si="51"/>
        <v>0</v>
      </c>
      <c r="BJ91" s="87">
        <f t="shared" si="52"/>
        <v>120</v>
      </c>
      <c r="BK91" s="87">
        <f t="shared" si="53"/>
        <v>0</v>
      </c>
      <c r="BL91" s="88">
        <f t="shared" si="54"/>
        <v>120</v>
      </c>
      <c r="BM91" s="89">
        <v>0</v>
      </c>
      <c r="BN91" s="89">
        <v>0</v>
      </c>
      <c r="BO91" s="89">
        <v>0</v>
      </c>
      <c r="BP91" s="90">
        <f t="shared" si="12"/>
        <v>0</v>
      </c>
      <c r="BQ91" s="90">
        <f t="shared" si="13"/>
        <v>0</v>
      </c>
      <c r="BR91" s="91">
        <f t="shared" si="14"/>
        <v>0</v>
      </c>
      <c r="BS91" s="35">
        <v>125</v>
      </c>
      <c r="BT91" s="35" t="s">
        <v>622</v>
      </c>
      <c r="BU91" s="49" t="s">
        <v>54</v>
      </c>
      <c r="BV91" s="49" t="s">
        <v>54</v>
      </c>
      <c r="BW91" s="49" t="s">
        <v>54</v>
      </c>
      <c r="BX91" s="49" t="s">
        <v>54</v>
      </c>
      <c r="BY91" s="49" t="s">
        <v>54</v>
      </c>
      <c r="BZ91" s="49" t="s">
        <v>623</v>
      </c>
      <c r="CA91" s="36" t="s">
        <v>760</v>
      </c>
      <c r="CB91" s="50" t="s">
        <v>628</v>
      </c>
      <c r="CC91" s="36" t="s">
        <v>54</v>
      </c>
      <c r="CD91" s="36" t="s">
        <v>725</v>
      </c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</row>
    <row r="92" spans="1:102" s="7" customFormat="1" ht="81" customHeight="1" x14ac:dyDescent="0.2">
      <c r="A92" s="48">
        <v>85</v>
      </c>
      <c r="B92" s="4" t="s">
        <v>120</v>
      </c>
      <c r="C92" s="4" t="s">
        <v>106</v>
      </c>
      <c r="D92" s="92" t="s">
        <v>618</v>
      </c>
      <c r="E92" s="4" t="s">
        <v>54</v>
      </c>
      <c r="F92" s="106" t="s">
        <v>762</v>
      </c>
      <c r="G92" s="102" t="s">
        <v>620</v>
      </c>
      <c r="H92" s="102">
        <v>0</v>
      </c>
      <c r="I92" s="102">
        <v>1</v>
      </c>
      <c r="J92" s="4" t="s">
        <v>763</v>
      </c>
      <c r="K92" s="4">
        <v>1</v>
      </c>
      <c r="L92" s="4">
        <v>0</v>
      </c>
      <c r="M92" s="102" t="s">
        <v>137</v>
      </c>
      <c r="N92" s="102" t="s">
        <v>368</v>
      </c>
      <c r="O92" s="102" t="s">
        <v>702</v>
      </c>
      <c r="P92" s="103">
        <v>43222</v>
      </c>
      <c r="Q92" s="103">
        <v>43222</v>
      </c>
      <c r="R92" s="34">
        <v>0</v>
      </c>
      <c r="S92" s="34">
        <v>0</v>
      </c>
      <c r="T92" s="84">
        <v>0</v>
      </c>
      <c r="U92" s="84">
        <v>0</v>
      </c>
      <c r="V92" s="85">
        <v>0</v>
      </c>
      <c r="W92" s="85">
        <v>0</v>
      </c>
      <c r="X92" s="86">
        <v>0</v>
      </c>
      <c r="Y92" s="86">
        <v>0</v>
      </c>
      <c r="Z92" s="87">
        <f t="shared" si="40"/>
        <v>0</v>
      </c>
      <c r="AA92" s="87">
        <f t="shared" si="41"/>
        <v>0</v>
      </c>
      <c r="AB92" s="87">
        <f t="shared" si="42"/>
        <v>0</v>
      </c>
      <c r="AC92" s="34">
        <v>32</v>
      </c>
      <c r="AD92" s="34">
        <v>35</v>
      </c>
      <c r="AE92" s="84">
        <v>0</v>
      </c>
      <c r="AF92" s="84">
        <v>0</v>
      </c>
      <c r="AG92" s="85">
        <v>0</v>
      </c>
      <c r="AH92" s="85">
        <v>0</v>
      </c>
      <c r="AI92" s="86">
        <v>35</v>
      </c>
      <c r="AJ92" s="86">
        <v>32</v>
      </c>
      <c r="AK92" s="87">
        <f t="shared" si="43"/>
        <v>67</v>
      </c>
      <c r="AL92" s="87">
        <f t="shared" si="44"/>
        <v>67</v>
      </c>
      <c r="AM92" s="87">
        <f t="shared" si="45"/>
        <v>134</v>
      </c>
      <c r="AN92" s="34">
        <v>5</v>
      </c>
      <c r="AO92" s="34">
        <v>2</v>
      </c>
      <c r="AP92" s="84">
        <v>0</v>
      </c>
      <c r="AQ92" s="84">
        <v>0</v>
      </c>
      <c r="AR92" s="85">
        <v>0</v>
      </c>
      <c r="AS92" s="85">
        <v>0</v>
      </c>
      <c r="AT92" s="86">
        <v>7</v>
      </c>
      <c r="AU92" s="86">
        <v>2</v>
      </c>
      <c r="AV92" s="87">
        <f t="shared" si="46"/>
        <v>12</v>
      </c>
      <c r="AW92" s="87">
        <f t="shared" si="47"/>
        <v>4</v>
      </c>
      <c r="AX92" s="87">
        <f t="shared" si="48"/>
        <v>16</v>
      </c>
      <c r="AY92" s="34">
        <v>0</v>
      </c>
      <c r="AZ92" s="34">
        <v>0</v>
      </c>
      <c r="BA92" s="84">
        <v>0</v>
      </c>
      <c r="BB92" s="84">
        <v>0</v>
      </c>
      <c r="BC92" s="85">
        <v>0</v>
      </c>
      <c r="BD92" s="85">
        <v>0</v>
      </c>
      <c r="BE92" s="86">
        <v>0</v>
      </c>
      <c r="BF92" s="86">
        <v>0</v>
      </c>
      <c r="BG92" s="87">
        <f t="shared" si="49"/>
        <v>0</v>
      </c>
      <c r="BH92" s="87">
        <f t="shared" si="50"/>
        <v>0</v>
      </c>
      <c r="BI92" s="87">
        <f t="shared" si="51"/>
        <v>0</v>
      </c>
      <c r="BJ92" s="87">
        <f t="shared" si="52"/>
        <v>79</v>
      </c>
      <c r="BK92" s="87">
        <f t="shared" si="53"/>
        <v>71</v>
      </c>
      <c r="BL92" s="88">
        <f t="shared" si="54"/>
        <v>150</v>
      </c>
      <c r="BM92" s="89">
        <v>0</v>
      </c>
      <c r="BN92" s="89">
        <v>0</v>
      </c>
      <c r="BO92" s="89">
        <v>0</v>
      </c>
      <c r="BP92" s="90">
        <f t="shared" si="12"/>
        <v>0</v>
      </c>
      <c r="BQ92" s="90">
        <f t="shared" si="13"/>
        <v>0</v>
      </c>
      <c r="BR92" s="91">
        <f t="shared" si="14"/>
        <v>0</v>
      </c>
      <c r="BS92" s="35">
        <v>125</v>
      </c>
      <c r="BT92" s="35" t="s">
        <v>622</v>
      </c>
      <c r="BU92" s="49" t="s">
        <v>54</v>
      </c>
      <c r="BV92" s="49" t="s">
        <v>54</v>
      </c>
      <c r="BW92" s="49" t="s">
        <v>54</v>
      </c>
      <c r="BX92" s="49" t="s">
        <v>54</v>
      </c>
      <c r="BY92" s="49" t="s">
        <v>54</v>
      </c>
      <c r="BZ92" s="49" t="s">
        <v>623</v>
      </c>
      <c r="CA92" s="36" t="s">
        <v>54</v>
      </c>
      <c r="CB92" s="50" t="s">
        <v>628</v>
      </c>
      <c r="CC92" s="36" t="s">
        <v>54</v>
      </c>
      <c r="CD92" s="36" t="s">
        <v>725</v>
      </c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</row>
    <row r="93" spans="1:102" s="7" customFormat="1" ht="81" customHeight="1" x14ac:dyDescent="0.2">
      <c r="A93" s="48">
        <v>88</v>
      </c>
      <c r="B93" s="4" t="s">
        <v>120</v>
      </c>
      <c r="C93" s="4" t="s">
        <v>106</v>
      </c>
      <c r="D93" s="92" t="s">
        <v>618</v>
      </c>
      <c r="E93" s="4" t="s">
        <v>54</v>
      </c>
      <c r="F93" s="106" t="s">
        <v>825</v>
      </c>
      <c r="G93" s="102" t="s">
        <v>627</v>
      </c>
      <c r="H93" s="102">
        <v>1</v>
      </c>
      <c r="I93" s="102">
        <v>0</v>
      </c>
      <c r="J93" s="4" t="s">
        <v>54</v>
      </c>
      <c r="K93" s="4">
        <v>1</v>
      </c>
      <c r="L93" s="4">
        <v>0</v>
      </c>
      <c r="M93" s="102" t="s">
        <v>570</v>
      </c>
      <c r="N93" s="102" t="s">
        <v>570</v>
      </c>
      <c r="O93" s="102" t="s">
        <v>826</v>
      </c>
      <c r="P93" s="103">
        <v>43224</v>
      </c>
      <c r="Q93" s="103">
        <v>43224</v>
      </c>
      <c r="R93" s="34">
        <v>19</v>
      </c>
      <c r="S93" s="34">
        <v>24</v>
      </c>
      <c r="T93" s="84">
        <v>0</v>
      </c>
      <c r="U93" s="84">
        <v>0</v>
      </c>
      <c r="V93" s="85">
        <v>0</v>
      </c>
      <c r="W93" s="85">
        <v>0</v>
      </c>
      <c r="X93" s="86">
        <v>15</v>
      </c>
      <c r="Y93" s="86">
        <v>12</v>
      </c>
      <c r="Z93" s="87">
        <f t="shared" si="40"/>
        <v>34</v>
      </c>
      <c r="AA93" s="87">
        <f t="shared" si="41"/>
        <v>36</v>
      </c>
      <c r="AB93" s="87">
        <f t="shared" si="42"/>
        <v>70</v>
      </c>
      <c r="AC93" s="34">
        <v>10</v>
      </c>
      <c r="AD93" s="34">
        <v>9</v>
      </c>
      <c r="AE93" s="84">
        <v>0</v>
      </c>
      <c r="AF93" s="84">
        <v>0</v>
      </c>
      <c r="AG93" s="85">
        <v>0</v>
      </c>
      <c r="AH93" s="85">
        <v>0</v>
      </c>
      <c r="AI93" s="86">
        <v>11</v>
      </c>
      <c r="AJ93" s="86">
        <v>5</v>
      </c>
      <c r="AK93" s="87">
        <f t="shared" si="43"/>
        <v>21</v>
      </c>
      <c r="AL93" s="87">
        <f t="shared" si="44"/>
        <v>14</v>
      </c>
      <c r="AM93" s="87">
        <f t="shared" si="45"/>
        <v>35</v>
      </c>
      <c r="AN93" s="34">
        <v>20</v>
      </c>
      <c r="AO93" s="34">
        <v>5</v>
      </c>
      <c r="AP93" s="84">
        <v>0</v>
      </c>
      <c r="AQ93" s="84">
        <v>0</v>
      </c>
      <c r="AR93" s="85">
        <v>0</v>
      </c>
      <c r="AS93" s="85">
        <v>0</v>
      </c>
      <c r="AT93" s="86">
        <v>10</v>
      </c>
      <c r="AU93" s="86">
        <v>10</v>
      </c>
      <c r="AV93" s="87">
        <f t="shared" si="46"/>
        <v>30</v>
      </c>
      <c r="AW93" s="87">
        <f t="shared" si="47"/>
        <v>15</v>
      </c>
      <c r="AX93" s="87">
        <f t="shared" si="48"/>
        <v>45</v>
      </c>
      <c r="AY93" s="34">
        <v>0</v>
      </c>
      <c r="AZ93" s="34">
        <v>0</v>
      </c>
      <c r="BA93" s="84">
        <v>0</v>
      </c>
      <c r="BB93" s="84">
        <v>0</v>
      </c>
      <c r="BC93" s="85">
        <v>0</v>
      </c>
      <c r="BD93" s="85">
        <v>0</v>
      </c>
      <c r="BE93" s="86">
        <v>0</v>
      </c>
      <c r="BF93" s="86">
        <v>0</v>
      </c>
      <c r="BG93" s="87">
        <f t="shared" si="49"/>
        <v>0</v>
      </c>
      <c r="BH93" s="87">
        <f t="shared" si="50"/>
        <v>0</v>
      </c>
      <c r="BI93" s="87">
        <f t="shared" si="51"/>
        <v>0</v>
      </c>
      <c r="BJ93" s="87">
        <f t="shared" si="52"/>
        <v>85</v>
      </c>
      <c r="BK93" s="87">
        <f t="shared" si="53"/>
        <v>65</v>
      </c>
      <c r="BL93" s="88">
        <f t="shared" si="54"/>
        <v>150</v>
      </c>
      <c r="BM93" s="89">
        <v>0</v>
      </c>
      <c r="BN93" s="89">
        <v>0</v>
      </c>
      <c r="BO93" s="89">
        <v>0</v>
      </c>
      <c r="BP93" s="90">
        <f t="shared" si="12"/>
        <v>0</v>
      </c>
      <c r="BQ93" s="90">
        <f t="shared" si="13"/>
        <v>0</v>
      </c>
      <c r="BR93" s="91">
        <f t="shared" si="14"/>
        <v>0</v>
      </c>
      <c r="BS93" s="35">
        <v>0</v>
      </c>
      <c r="BT93" s="35" t="s">
        <v>622</v>
      </c>
      <c r="BU93" s="49" t="s">
        <v>54</v>
      </c>
      <c r="BV93" s="49" t="s">
        <v>54</v>
      </c>
      <c r="BW93" s="49" t="s">
        <v>54</v>
      </c>
      <c r="BX93" s="49" t="s">
        <v>54</v>
      </c>
      <c r="BY93" s="49" t="s">
        <v>54</v>
      </c>
      <c r="BZ93" s="49" t="s">
        <v>623</v>
      </c>
      <c r="CA93" s="36" t="s">
        <v>760</v>
      </c>
      <c r="CB93" s="50" t="s">
        <v>628</v>
      </c>
      <c r="CC93" s="36" t="s">
        <v>54</v>
      </c>
      <c r="CD93" s="36" t="s">
        <v>551</v>
      </c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</row>
    <row r="94" spans="1:102" s="7" customFormat="1" ht="81" customHeight="1" x14ac:dyDescent="0.2">
      <c r="A94" s="48">
        <v>89</v>
      </c>
      <c r="B94" s="4" t="s">
        <v>120</v>
      </c>
      <c r="C94" s="4" t="s">
        <v>106</v>
      </c>
      <c r="D94" s="92" t="s">
        <v>618</v>
      </c>
      <c r="E94" s="4" t="s">
        <v>54</v>
      </c>
      <c r="F94" s="106" t="s">
        <v>827</v>
      </c>
      <c r="G94" s="102" t="s">
        <v>627</v>
      </c>
      <c r="H94" s="102">
        <v>1</v>
      </c>
      <c r="I94" s="102">
        <v>0</v>
      </c>
      <c r="J94" s="4" t="s">
        <v>54</v>
      </c>
      <c r="K94" s="4">
        <v>1</v>
      </c>
      <c r="L94" s="4">
        <v>0</v>
      </c>
      <c r="M94" s="102" t="s">
        <v>570</v>
      </c>
      <c r="N94" s="102" t="s">
        <v>570</v>
      </c>
      <c r="O94" s="102" t="s">
        <v>826</v>
      </c>
      <c r="P94" s="103">
        <v>43224</v>
      </c>
      <c r="Q94" s="103">
        <v>43224</v>
      </c>
      <c r="R94" s="34">
        <v>25</v>
      </c>
      <c r="S94" s="34">
        <v>10</v>
      </c>
      <c r="T94" s="84">
        <v>0</v>
      </c>
      <c r="U94" s="84">
        <v>0</v>
      </c>
      <c r="V94" s="85">
        <v>0</v>
      </c>
      <c r="W94" s="85">
        <v>0</v>
      </c>
      <c r="X94" s="86">
        <v>10</v>
      </c>
      <c r="Y94" s="86">
        <v>9</v>
      </c>
      <c r="Z94" s="87">
        <f t="shared" si="40"/>
        <v>35</v>
      </c>
      <c r="AA94" s="87">
        <f t="shared" si="41"/>
        <v>19</v>
      </c>
      <c r="AB94" s="87">
        <f t="shared" si="42"/>
        <v>54</v>
      </c>
      <c r="AC94" s="34">
        <v>9</v>
      </c>
      <c r="AD94" s="34">
        <v>10</v>
      </c>
      <c r="AE94" s="84">
        <v>0</v>
      </c>
      <c r="AF94" s="84">
        <v>0</v>
      </c>
      <c r="AG94" s="85">
        <v>0</v>
      </c>
      <c r="AH94" s="85">
        <v>0</v>
      </c>
      <c r="AI94" s="86">
        <v>7</v>
      </c>
      <c r="AJ94" s="86">
        <v>5</v>
      </c>
      <c r="AK94" s="87">
        <f t="shared" si="43"/>
        <v>16</v>
      </c>
      <c r="AL94" s="87">
        <f t="shared" si="44"/>
        <v>15</v>
      </c>
      <c r="AM94" s="87">
        <f t="shared" si="45"/>
        <v>31</v>
      </c>
      <c r="AN94" s="34">
        <v>12</v>
      </c>
      <c r="AO94" s="34">
        <v>10</v>
      </c>
      <c r="AP94" s="84">
        <v>0</v>
      </c>
      <c r="AQ94" s="84">
        <v>0</v>
      </c>
      <c r="AR94" s="85">
        <v>0</v>
      </c>
      <c r="AS94" s="85">
        <v>0</v>
      </c>
      <c r="AT94" s="86">
        <v>5</v>
      </c>
      <c r="AU94" s="86">
        <v>9</v>
      </c>
      <c r="AV94" s="87">
        <f t="shared" si="46"/>
        <v>17</v>
      </c>
      <c r="AW94" s="87">
        <f t="shared" si="47"/>
        <v>19</v>
      </c>
      <c r="AX94" s="87">
        <f t="shared" si="48"/>
        <v>36</v>
      </c>
      <c r="AY94" s="34">
        <v>0</v>
      </c>
      <c r="AZ94" s="34">
        <v>0</v>
      </c>
      <c r="BA94" s="84">
        <v>0</v>
      </c>
      <c r="BB94" s="84">
        <v>0</v>
      </c>
      <c r="BC94" s="85">
        <v>0</v>
      </c>
      <c r="BD94" s="85">
        <v>0</v>
      </c>
      <c r="BE94" s="86">
        <v>0</v>
      </c>
      <c r="BF94" s="86">
        <v>0</v>
      </c>
      <c r="BG94" s="87">
        <f t="shared" si="49"/>
        <v>0</v>
      </c>
      <c r="BH94" s="87">
        <f t="shared" si="50"/>
        <v>0</v>
      </c>
      <c r="BI94" s="87">
        <f t="shared" si="51"/>
        <v>0</v>
      </c>
      <c r="BJ94" s="87">
        <f t="shared" si="52"/>
        <v>68</v>
      </c>
      <c r="BK94" s="87">
        <f t="shared" si="53"/>
        <v>53</v>
      </c>
      <c r="BL94" s="88">
        <f t="shared" si="54"/>
        <v>121</v>
      </c>
      <c r="BM94" s="89">
        <v>0</v>
      </c>
      <c r="BN94" s="89">
        <v>0</v>
      </c>
      <c r="BO94" s="89">
        <v>0</v>
      </c>
      <c r="BP94" s="90">
        <f t="shared" si="12"/>
        <v>0</v>
      </c>
      <c r="BQ94" s="90">
        <f t="shared" si="13"/>
        <v>0</v>
      </c>
      <c r="BR94" s="91">
        <f t="shared" si="14"/>
        <v>0</v>
      </c>
      <c r="BS94" s="35">
        <v>0</v>
      </c>
      <c r="BT94" s="35" t="s">
        <v>622</v>
      </c>
      <c r="BU94" s="49" t="s">
        <v>54</v>
      </c>
      <c r="BV94" s="49" t="s">
        <v>54</v>
      </c>
      <c r="BW94" s="49" t="s">
        <v>54</v>
      </c>
      <c r="BX94" s="49" t="s">
        <v>54</v>
      </c>
      <c r="BY94" s="49" t="s">
        <v>54</v>
      </c>
      <c r="BZ94" s="49" t="s">
        <v>623</v>
      </c>
      <c r="CA94" s="36" t="s">
        <v>582</v>
      </c>
      <c r="CB94" s="50" t="s">
        <v>628</v>
      </c>
      <c r="CC94" s="36" t="s">
        <v>54</v>
      </c>
      <c r="CD94" s="36" t="s">
        <v>551</v>
      </c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</row>
    <row r="95" spans="1:102" s="7" customFormat="1" ht="81" customHeight="1" x14ac:dyDescent="0.2">
      <c r="A95" s="48">
        <v>90</v>
      </c>
      <c r="B95" s="4" t="s">
        <v>120</v>
      </c>
      <c r="C95" s="4" t="s">
        <v>106</v>
      </c>
      <c r="D95" s="92" t="s">
        <v>618</v>
      </c>
      <c r="E95" s="4" t="s">
        <v>54</v>
      </c>
      <c r="F95" s="105" t="s">
        <v>828</v>
      </c>
      <c r="G95" s="102" t="s">
        <v>627</v>
      </c>
      <c r="H95" s="102">
        <v>0</v>
      </c>
      <c r="I95" s="102">
        <v>1</v>
      </c>
      <c r="J95" s="4" t="s">
        <v>829</v>
      </c>
      <c r="K95" s="4">
        <v>1</v>
      </c>
      <c r="L95" s="4">
        <v>0</v>
      </c>
      <c r="M95" s="48" t="s">
        <v>5</v>
      </c>
      <c r="N95" s="48" t="s">
        <v>165</v>
      </c>
      <c r="O95" s="102" t="s">
        <v>826</v>
      </c>
      <c r="P95" s="32">
        <v>43224</v>
      </c>
      <c r="Q95" s="32">
        <v>43224</v>
      </c>
      <c r="R95" s="34">
        <v>9</v>
      </c>
      <c r="S95" s="34">
        <v>2</v>
      </c>
      <c r="T95" s="84">
        <v>0</v>
      </c>
      <c r="U95" s="84">
        <v>0</v>
      </c>
      <c r="V95" s="85">
        <v>0</v>
      </c>
      <c r="W95" s="85">
        <v>0</v>
      </c>
      <c r="X95" s="86">
        <v>9</v>
      </c>
      <c r="Y95" s="86">
        <v>5</v>
      </c>
      <c r="Z95" s="87">
        <f t="shared" si="40"/>
        <v>18</v>
      </c>
      <c r="AA95" s="87">
        <f t="shared" si="41"/>
        <v>7</v>
      </c>
      <c r="AB95" s="87">
        <f t="shared" si="42"/>
        <v>25</v>
      </c>
      <c r="AC95" s="34">
        <v>0</v>
      </c>
      <c r="AD95" s="34">
        <v>0</v>
      </c>
      <c r="AE95" s="84">
        <v>0</v>
      </c>
      <c r="AF95" s="84">
        <v>0</v>
      </c>
      <c r="AG95" s="85">
        <v>0</v>
      </c>
      <c r="AH95" s="85">
        <v>0</v>
      </c>
      <c r="AI95" s="86">
        <v>0</v>
      </c>
      <c r="AJ95" s="86">
        <v>0</v>
      </c>
      <c r="AK95" s="87">
        <f t="shared" si="43"/>
        <v>0</v>
      </c>
      <c r="AL95" s="87">
        <f t="shared" si="44"/>
        <v>0</v>
      </c>
      <c r="AM95" s="87">
        <f t="shared" si="45"/>
        <v>0</v>
      </c>
      <c r="AN95" s="34">
        <v>0</v>
      </c>
      <c r="AO95" s="34">
        <v>0</v>
      </c>
      <c r="AP95" s="84">
        <v>0</v>
      </c>
      <c r="AQ95" s="84">
        <v>0</v>
      </c>
      <c r="AR95" s="85">
        <v>0</v>
      </c>
      <c r="AS95" s="85">
        <v>0</v>
      </c>
      <c r="AT95" s="86">
        <v>0</v>
      </c>
      <c r="AU95" s="86">
        <v>0</v>
      </c>
      <c r="AV95" s="87">
        <f t="shared" si="46"/>
        <v>0</v>
      </c>
      <c r="AW95" s="87">
        <f t="shared" si="47"/>
        <v>0</v>
      </c>
      <c r="AX95" s="87">
        <f t="shared" si="48"/>
        <v>0</v>
      </c>
      <c r="AY95" s="34">
        <v>0</v>
      </c>
      <c r="AZ95" s="34">
        <v>0</v>
      </c>
      <c r="BA95" s="84">
        <v>0</v>
      </c>
      <c r="BB95" s="84">
        <v>0</v>
      </c>
      <c r="BC95" s="85">
        <v>0</v>
      </c>
      <c r="BD95" s="85">
        <v>0</v>
      </c>
      <c r="BE95" s="86">
        <v>0</v>
      </c>
      <c r="BF95" s="86">
        <v>0</v>
      </c>
      <c r="BG95" s="87">
        <f t="shared" si="49"/>
        <v>0</v>
      </c>
      <c r="BH95" s="87">
        <f t="shared" si="50"/>
        <v>0</v>
      </c>
      <c r="BI95" s="87">
        <f t="shared" si="51"/>
        <v>0</v>
      </c>
      <c r="BJ95" s="87">
        <f t="shared" si="52"/>
        <v>18</v>
      </c>
      <c r="BK95" s="87">
        <f t="shared" si="53"/>
        <v>7</v>
      </c>
      <c r="BL95" s="88">
        <f t="shared" si="54"/>
        <v>25</v>
      </c>
      <c r="BM95" s="89">
        <v>0</v>
      </c>
      <c r="BN95" s="89">
        <v>0</v>
      </c>
      <c r="BO95" s="89">
        <v>0</v>
      </c>
      <c r="BP95" s="90">
        <f t="shared" si="12"/>
        <v>0</v>
      </c>
      <c r="BQ95" s="90">
        <f t="shared" si="13"/>
        <v>0</v>
      </c>
      <c r="BR95" s="91">
        <f t="shared" si="14"/>
        <v>0</v>
      </c>
      <c r="BS95" s="35">
        <v>125</v>
      </c>
      <c r="BT95" s="35" t="s">
        <v>622</v>
      </c>
      <c r="BU95" s="49" t="s">
        <v>54</v>
      </c>
      <c r="BV95" s="49" t="s">
        <v>54</v>
      </c>
      <c r="BW95" s="49" t="s">
        <v>54</v>
      </c>
      <c r="BX95" s="49" t="s">
        <v>54</v>
      </c>
      <c r="BY95" s="49" t="s">
        <v>54</v>
      </c>
      <c r="BZ95" s="49" t="s">
        <v>623</v>
      </c>
      <c r="CA95" s="50" t="s">
        <v>635</v>
      </c>
      <c r="CB95" s="50" t="s">
        <v>628</v>
      </c>
      <c r="CC95" s="36" t="s">
        <v>54</v>
      </c>
      <c r="CD95" s="36" t="s">
        <v>551</v>
      </c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</row>
    <row r="96" spans="1:102" s="7" customFormat="1" ht="81" customHeight="1" x14ac:dyDescent="0.2">
      <c r="A96" s="48">
        <v>91</v>
      </c>
      <c r="B96" s="4" t="s">
        <v>120</v>
      </c>
      <c r="C96" s="4" t="s">
        <v>106</v>
      </c>
      <c r="D96" s="92" t="s">
        <v>618</v>
      </c>
      <c r="E96" s="4" t="s">
        <v>54</v>
      </c>
      <c r="F96" s="105" t="s">
        <v>828</v>
      </c>
      <c r="G96" s="102" t="s">
        <v>627</v>
      </c>
      <c r="H96" s="102">
        <v>0</v>
      </c>
      <c r="I96" s="102">
        <v>1</v>
      </c>
      <c r="J96" s="4" t="s">
        <v>830</v>
      </c>
      <c r="K96" s="4">
        <v>1</v>
      </c>
      <c r="L96" s="4">
        <v>0</v>
      </c>
      <c r="M96" s="48" t="s">
        <v>5</v>
      </c>
      <c r="N96" s="48" t="s">
        <v>165</v>
      </c>
      <c r="O96" s="102" t="s">
        <v>826</v>
      </c>
      <c r="P96" s="32">
        <v>43225</v>
      </c>
      <c r="Q96" s="32">
        <v>43225</v>
      </c>
      <c r="R96" s="34">
        <v>7</v>
      </c>
      <c r="S96" s="34">
        <v>9</v>
      </c>
      <c r="T96" s="84">
        <v>0</v>
      </c>
      <c r="U96" s="84">
        <v>0</v>
      </c>
      <c r="V96" s="85">
        <v>0</v>
      </c>
      <c r="W96" s="85">
        <v>0</v>
      </c>
      <c r="X96" s="86">
        <v>6</v>
      </c>
      <c r="Y96" s="86">
        <v>3</v>
      </c>
      <c r="Z96" s="87">
        <f t="shared" si="40"/>
        <v>13</v>
      </c>
      <c r="AA96" s="87">
        <f t="shared" si="41"/>
        <v>12</v>
      </c>
      <c r="AB96" s="87">
        <f t="shared" si="42"/>
        <v>25</v>
      </c>
      <c r="AC96" s="34">
        <v>0</v>
      </c>
      <c r="AD96" s="34">
        <v>0</v>
      </c>
      <c r="AE96" s="84">
        <v>0</v>
      </c>
      <c r="AF96" s="84">
        <v>0</v>
      </c>
      <c r="AG96" s="85">
        <v>0</v>
      </c>
      <c r="AH96" s="85">
        <v>0</v>
      </c>
      <c r="AI96" s="86">
        <v>0</v>
      </c>
      <c r="AJ96" s="86">
        <v>0</v>
      </c>
      <c r="AK96" s="87">
        <f t="shared" si="43"/>
        <v>0</v>
      </c>
      <c r="AL96" s="87">
        <f t="shared" si="44"/>
        <v>0</v>
      </c>
      <c r="AM96" s="87">
        <f t="shared" si="45"/>
        <v>0</v>
      </c>
      <c r="AN96" s="34">
        <v>0</v>
      </c>
      <c r="AO96" s="34">
        <v>0</v>
      </c>
      <c r="AP96" s="84">
        <v>0</v>
      </c>
      <c r="AQ96" s="84">
        <v>0</v>
      </c>
      <c r="AR96" s="85">
        <v>0</v>
      </c>
      <c r="AS96" s="85">
        <v>0</v>
      </c>
      <c r="AT96" s="86">
        <v>0</v>
      </c>
      <c r="AU96" s="86">
        <v>0</v>
      </c>
      <c r="AV96" s="87">
        <f t="shared" si="46"/>
        <v>0</v>
      </c>
      <c r="AW96" s="87">
        <f t="shared" si="47"/>
        <v>0</v>
      </c>
      <c r="AX96" s="87">
        <f t="shared" si="48"/>
        <v>0</v>
      </c>
      <c r="AY96" s="34">
        <v>0</v>
      </c>
      <c r="AZ96" s="34">
        <v>0</v>
      </c>
      <c r="BA96" s="84">
        <v>0</v>
      </c>
      <c r="BB96" s="84">
        <v>0</v>
      </c>
      <c r="BC96" s="85">
        <v>0</v>
      </c>
      <c r="BD96" s="85">
        <v>0</v>
      </c>
      <c r="BE96" s="86">
        <v>0</v>
      </c>
      <c r="BF96" s="86">
        <v>0</v>
      </c>
      <c r="BG96" s="87">
        <f t="shared" si="49"/>
        <v>0</v>
      </c>
      <c r="BH96" s="87">
        <f t="shared" si="50"/>
        <v>0</v>
      </c>
      <c r="BI96" s="87">
        <f t="shared" si="51"/>
        <v>0</v>
      </c>
      <c r="BJ96" s="87">
        <f t="shared" si="52"/>
        <v>13</v>
      </c>
      <c r="BK96" s="87">
        <f t="shared" si="53"/>
        <v>12</v>
      </c>
      <c r="BL96" s="88">
        <f t="shared" si="54"/>
        <v>25</v>
      </c>
      <c r="BM96" s="89">
        <v>0</v>
      </c>
      <c r="BN96" s="89">
        <v>0</v>
      </c>
      <c r="BO96" s="89">
        <v>0</v>
      </c>
      <c r="BP96" s="90">
        <f t="shared" si="12"/>
        <v>0</v>
      </c>
      <c r="BQ96" s="90">
        <f t="shared" si="13"/>
        <v>0</v>
      </c>
      <c r="BR96" s="91">
        <f t="shared" si="14"/>
        <v>0</v>
      </c>
      <c r="BS96" s="35">
        <v>125</v>
      </c>
      <c r="BT96" s="35" t="s">
        <v>622</v>
      </c>
      <c r="BU96" s="49" t="s">
        <v>54</v>
      </c>
      <c r="BV96" s="49" t="s">
        <v>54</v>
      </c>
      <c r="BW96" s="49" t="s">
        <v>54</v>
      </c>
      <c r="BX96" s="49" t="s">
        <v>54</v>
      </c>
      <c r="BY96" s="49" t="s">
        <v>54</v>
      </c>
      <c r="BZ96" s="49" t="s">
        <v>623</v>
      </c>
      <c r="CA96" s="50" t="s">
        <v>635</v>
      </c>
      <c r="CB96" s="50" t="s">
        <v>628</v>
      </c>
      <c r="CC96" s="36" t="s">
        <v>54</v>
      </c>
      <c r="CD96" s="36" t="s">
        <v>551</v>
      </c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</row>
    <row r="97" spans="1:102" s="7" customFormat="1" ht="81" customHeight="1" x14ac:dyDescent="0.2">
      <c r="A97" s="48">
        <v>92</v>
      </c>
      <c r="B97" s="4" t="s">
        <v>120</v>
      </c>
      <c r="C97" s="4" t="s">
        <v>106</v>
      </c>
      <c r="D97" s="92" t="s">
        <v>618</v>
      </c>
      <c r="E97" s="4" t="s">
        <v>54</v>
      </c>
      <c r="F97" s="105" t="s">
        <v>828</v>
      </c>
      <c r="G97" s="102" t="s">
        <v>627</v>
      </c>
      <c r="H97" s="102">
        <v>0</v>
      </c>
      <c r="I97" s="102">
        <v>1</v>
      </c>
      <c r="J97" s="4" t="s">
        <v>831</v>
      </c>
      <c r="K97" s="4">
        <v>1</v>
      </c>
      <c r="L97" s="4">
        <v>0</v>
      </c>
      <c r="M97" s="48" t="s">
        <v>5</v>
      </c>
      <c r="N97" s="48" t="s">
        <v>165</v>
      </c>
      <c r="O97" s="102" t="s">
        <v>826</v>
      </c>
      <c r="P97" s="32">
        <v>43226</v>
      </c>
      <c r="Q97" s="32">
        <v>43226</v>
      </c>
      <c r="R97" s="34">
        <v>6</v>
      </c>
      <c r="S97" s="34">
        <v>8</v>
      </c>
      <c r="T97" s="84">
        <v>0</v>
      </c>
      <c r="U97" s="84">
        <v>0</v>
      </c>
      <c r="V97" s="85">
        <v>0</v>
      </c>
      <c r="W97" s="85">
        <v>0</v>
      </c>
      <c r="X97" s="86">
        <v>8</v>
      </c>
      <c r="Y97" s="86">
        <v>3</v>
      </c>
      <c r="Z97" s="87">
        <f t="shared" si="40"/>
        <v>14</v>
      </c>
      <c r="AA97" s="87">
        <f t="shared" si="41"/>
        <v>11</v>
      </c>
      <c r="AB97" s="87">
        <f t="shared" si="42"/>
        <v>25</v>
      </c>
      <c r="AC97" s="34">
        <v>0</v>
      </c>
      <c r="AD97" s="34">
        <v>0</v>
      </c>
      <c r="AE97" s="84">
        <v>0</v>
      </c>
      <c r="AF97" s="84">
        <v>0</v>
      </c>
      <c r="AG97" s="85">
        <v>0</v>
      </c>
      <c r="AH97" s="85">
        <v>0</v>
      </c>
      <c r="AI97" s="86">
        <v>0</v>
      </c>
      <c r="AJ97" s="86">
        <v>0</v>
      </c>
      <c r="AK97" s="87">
        <f t="shared" si="43"/>
        <v>0</v>
      </c>
      <c r="AL97" s="87">
        <f t="shared" si="44"/>
        <v>0</v>
      </c>
      <c r="AM97" s="87">
        <f t="shared" si="45"/>
        <v>0</v>
      </c>
      <c r="AN97" s="34">
        <v>0</v>
      </c>
      <c r="AO97" s="34">
        <v>0</v>
      </c>
      <c r="AP97" s="84">
        <v>0</v>
      </c>
      <c r="AQ97" s="84">
        <v>0</v>
      </c>
      <c r="AR97" s="85">
        <v>0</v>
      </c>
      <c r="AS97" s="85">
        <v>0</v>
      </c>
      <c r="AT97" s="86">
        <v>0</v>
      </c>
      <c r="AU97" s="86">
        <v>0</v>
      </c>
      <c r="AV97" s="87">
        <f t="shared" si="46"/>
        <v>0</v>
      </c>
      <c r="AW97" s="87">
        <f t="shared" si="47"/>
        <v>0</v>
      </c>
      <c r="AX97" s="87">
        <f t="shared" si="48"/>
        <v>0</v>
      </c>
      <c r="AY97" s="34">
        <v>0</v>
      </c>
      <c r="AZ97" s="34">
        <v>0</v>
      </c>
      <c r="BA97" s="84">
        <v>0</v>
      </c>
      <c r="BB97" s="84">
        <v>0</v>
      </c>
      <c r="BC97" s="85">
        <v>0</v>
      </c>
      <c r="BD97" s="85">
        <v>0</v>
      </c>
      <c r="BE97" s="86">
        <v>0</v>
      </c>
      <c r="BF97" s="86">
        <v>0</v>
      </c>
      <c r="BG97" s="87">
        <f t="shared" si="49"/>
        <v>0</v>
      </c>
      <c r="BH97" s="87">
        <f t="shared" si="50"/>
        <v>0</v>
      </c>
      <c r="BI97" s="87">
        <f t="shared" si="51"/>
        <v>0</v>
      </c>
      <c r="BJ97" s="87">
        <f t="shared" si="52"/>
        <v>14</v>
      </c>
      <c r="BK97" s="87">
        <f t="shared" si="53"/>
        <v>11</v>
      </c>
      <c r="BL97" s="88">
        <f t="shared" si="54"/>
        <v>25</v>
      </c>
      <c r="BM97" s="89">
        <v>0</v>
      </c>
      <c r="BN97" s="89">
        <v>0</v>
      </c>
      <c r="BO97" s="89">
        <v>0</v>
      </c>
      <c r="BP97" s="90">
        <f t="shared" si="12"/>
        <v>0</v>
      </c>
      <c r="BQ97" s="90">
        <f t="shared" si="13"/>
        <v>0</v>
      </c>
      <c r="BR97" s="91">
        <f t="shared" si="14"/>
        <v>0</v>
      </c>
      <c r="BS97" s="35">
        <v>125</v>
      </c>
      <c r="BT97" s="35" t="s">
        <v>622</v>
      </c>
      <c r="BU97" s="49" t="s">
        <v>54</v>
      </c>
      <c r="BV97" s="49" t="s">
        <v>54</v>
      </c>
      <c r="BW97" s="49" t="s">
        <v>54</v>
      </c>
      <c r="BX97" s="49" t="s">
        <v>54</v>
      </c>
      <c r="BY97" s="49" t="s">
        <v>54</v>
      </c>
      <c r="BZ97" s="49" t="s">
        <v>623</v>
      </c>
      <c r="CA97" s="50" t="s">
        <v>635</v>
      </c>
      <c r="CB97" s="50" t="s">
        <v>628</v>
      </c>
      <c r="CC97" s="36" t="s">
        <v>54</v>
      </c>
      <c r="CD97" s="36" t="s">
        <v>551</v>
      </c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</row>
    <row r="98" spans="1:102" s="7" customFormat="1" ht="81" customHeight="1" x14ac:dyDescent="0.2">
      <c r="A98" s="48">
        <v>93</v>
      </c>
      <c r="B98" s="4" t="s">
        <v>120</v>
      </c>
      <c r="C98" s="4" t="s">
        <v>106</v>
      </c>
      <c r="D98" s="92" t="s">
        <v>618</v>
      </c>
      <c r="E98" s="4" t="s">
        <v>54</v>
      </c>
      <c r="F98" s="106" t="s">
        <v>832</v>
      </c>
      <c r="G98" s="102" t="s">
        <v>620</v>
      </c>
      <c r="H98" s="102">
        <v>1</v>
      </c>
      <c r="I98" s="102">
        <v>0</v>
      </c>
      <c r="J98" s="4" t="s">
        <v>54</v>
      </c>
      <c r="K98" s="4">
        <v>1</v>
      </c>
      <c r="L98" s="4">
        <v>0</v>
      </c>
      <c r="M98" s="102" t="s">
        <v>134</v>
      </c>
      <c r="N98" s="102" t="s">
        <v>134</v>
      </c>
      <c r="O98" s="102" t="s">
        <v>826</v>
      </c>
      <c r="P98" s="103">
        <v>43227</v>
      </c>
      <c r="Q98" s="103">
        <v>43227</v>
      </c>
      <c r="R98" s="34">
        <v>10</v>
      </c>
      <c r="S98" s="34">
        <v>15</v>
      </c>
      <c r="T98" s="84">
        <v>0</v>
      </c>
      <c r="U98" s="84">
        <v>0</v>
      </c>
      <c r="V98" s="85">
        <v>0</v>
      </c>
      <c r="W98" s="85">
        <v>0</v>
      </c>
      <c r="X98" s="86">
        <v>22</v>
      </c>
      <c r="Y98" s="86">
        <v>24</v>
      </c>
      <c r="Z98" s="87">
        <f t="shared" si="40"/>
        <v>32</v>
      </c>
      <c r="AA98" s="87">
        <f t="shared" si="41"/>
        <v>39</v>
      </c>
      <c r="AB98" s="87">
        <f t="shared" si="42"/>
        <v>71</v>
      </c>
      <c r="AC98" s="34">
        <v>15</v>
      </c>
      <c r="AD98" s="34">
        <v>29</v>
      </c>
      <c r="AE98" s="84">
        <v>0</v>
      </c>
      <c r="AF98" s="84">
        <v>0</v>
      </c>
      <c r="AG98" s="85">
        <v>0</v>
      </c>
      <c r="AH98" s="85">
        <v>0</v>
      </c>
      <c r="AI98" s="86">
        <v>14</v>
      </c>
      <c r="AJ98" s="86">
        <v>17</v>
      </c>
      <c r="AK98" s="87">
        <f t="shared" si="43"/>
        <v>29</v>
      </c>
      <c r="AL98" s="87">
        <f t="shared" si="44"/>
        <v>46</v>
      </c>
      <c r="AM98" s="87">
        <f t="shared" si="45"/>
        <v>75</v>
      </c>
      <c r="AN98" s="34">
        <v>15</v>
      </c>
      <c r="AO98" s="34">
        <v>10</v>
      </c>
      <c r="AP98" s="84">
        <v>0</v>
      </c>
      <c r="AQ98" s="84">
        <v>0</v>
      </c>
      <c r="AR98" s="85">
        <v>0</v>
      </c>
      <c r="AS98" s="85">
        <v>0</v>
      </c>
      <c r="AT98" s="86">
        <v>12</v>
      </c>
      <c r="AU98" s="86">
        <v>17</v>
      </c>
      <c r="AV98" s="87">
        <f t="shared" si="46"/>
        <v>27</v>
      </c>
      <c r="AW98" s="87">
        <f t="shared" si="47"/>
        <v>27</v>
      </c>
      <c r="AX98" s="87">
        <f t="shared" si="48"/>
        <v>54</v>
      </c>
      <c r="AY98" s="34">
        <v>0</v>
      </c>
      <c r="AZ98" s="34">
        <v>0</v>
      </c>
      <c r="BA98" s="84">
        <v>0</v>
      </c>
      <c r="BB98" s="84">
        <v>0</v>
      </c>
      <c r="BC98" s="85">
        <v>0</v>
      </c>
      <c r="BD98" s="85">
        <v>0</v>
      </c>
      <c r="BE98" s="86">
        <v>0</v>
      </c>
      <c r="BF98" s="86">
        <v>0</v>
      </c>
      <c r="BG98" s="87">
        <f t="shared" si="49"/>
        <v>0</v>
      </c>
      <c r="BH98" s="87">
        <f t="shared" si="50"/>
        <v>0</v>
      </c>
      <c r="BI98" s="87">
        <f t="shared" si="51"/>
        <v>0</v>
      </c>
      <c r="BJ98" s="87">
        <f t="shared" si="52"/>
        <v>88</v>
      </c>
      <c r="BK98" s="87">
        <f t="shared" si="53"/>
        <v>112</v>
      </c>
      <c r="BL98" s="88">
        <f t="shared" si="54"/>
        <v>200</v>
      </c>
      <c r="BM98" s="89">
        <v>2</v>
      </c>
      <c r="BN98" s="89">
        <v>1</v>
      </c>
      <c r="BO98" s="89">
        <v>7</v>
      </c>
      <c r="BP98" s="90">
        <f t="shared" si="12"/>
        <v>5880</v>
      </c>
      <c r="BQ98" s="90">
        <f t="shared" si="13"/>
        <v>2940</v>
      </c>
      <c r="BR98" s="91">
        <f t="shared" si="14"/>
        <v>8820</v>
      </c>
      <c r="BS98" s="35">
        <v>0</v>
      </c>
      <c r="BT98" s="35" t="s">
        <v>622</v>
      </c>
      <c r="BU98" s="49" t="s">
        <v>54</v>
      </c>
      <c r="BV98" s="49" t="s">
        <v>54</v>
      </c>
      <c r="BW98" s="49" t="s">
        <v>54</v>
      </c>
      <c r="BX98" s="49" t="s">
        <v>54</v>
      </c>
      <c r="BY98" s="49" t="s">
        <v>54</v>
      </c>
      <c r="BZ98" s="49" t="s">
        <v>623</v>
      </c>
      <c r="CA98" s="36" t="s">
        <v>54</v>
      </c>
      <c r="CB98" s="50" t="s">
        <v>628</v>
      </c>
      <c r="CC98" s="36" t="s">
        <v>54</v>
      </c>
      <c r="CD98" s="36" t="s">
        <v>551</v>
      </c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</row>
    <row r="99" spans="1:102" s="7" customFormat="1" ht="81" customHeight="1" x14ac:dyDescent="0.2">
      <c r="A99" s="48">
        <v>94</v>
      </c>
      <c r="B99" s="4" t="s">
        <v>120</v>
      </c>
      <c r="C99" s="4" t="s">
        <v>106</v>
      </c>
      <c r="D99" s="92" t="s">
        <v>618</v>
      </c>
      <c r="E99" s="4" t="s">
        <v>54</v>
      </c>
      <c r="F99" s="106" t="s">
        <v>833</v>
      </c>
      <c r="G99" s="102" t="s">
        <v>627</v>
      </c>
      <c r="H99" s="102">
        <v>0</v>
      </c>
      <c r="I99" s="102">
        <v>1</v>
      </c>
      <c r="J99" s="4" t="s">
        <v>834</v>
      </c>
      <c r="K99" s="4">
        <v>1</v>
      </c>
      <c r="L99" s="4">
        <v>0</v>
      </c>
      <c r="M99" s="102" t="s">
        <v>134</v>
      </c>
      <c r="N99" s="102" t="s">
        <v>418</v>
      </c>
      <c r="O99" s="102" t="s">
        <v>835</v>
      </c>
      <c r="P99" s="103">
        <v>43227</v>
      </c>
      <c r="Q99" s="103">
        <v>43227</v>
      </c>
      <c r="R99" s="34">
        <v>5</v>
      </c>
      <c r="S99" s="34">
        <v>7</v>
      </c>
      <c r="T99" s="84">
        <v>0</v>
      </c>
      <c r="U99" s="84">
        <v>0</v>
      </c>
      <c r="V99" s="85">
        <v>0</v>
      </c>
      <c r="W99" s="85">
        <v>0</v>
      </c>
      <c r="X99" s="86">
        <v>7</v>
      </c>
      <c r="Y99" s="86">
        <v>9</v>
      </c>
      <c r="Z99" s="87">
        <f t="shared" si="40"/>
        <v>12</v>
      </c>
      <c r="AA99" s="87">
        <f t="shared" si="41"/>
        <v>16</v>
      </c>
      <c r="AB99" s="87">
        <f t="shared" si="42"/>
        <v>28</v>
      </c>
      <c r="AC99" s="34">
        <v>3</v>
      </c>
      <c r="AD99" s="34">
        <v>7</v>
      </c>
      <c r="AE99" s="84">
        <v>0</v>
      </c>
      <c r="AF99" s="84">
        <v>0</v>
      </c>
      <c r="AG99" s="85">
        <v>0</v>
      </c>
      <c r="AH99" s="85">
        <v>0</v>
      </c>
      <c r="AI99" s="86">
        <v>5</v>
      </c>
      <c r="AJ99" s="86">
        <v>7</v>
      </c>
      <c r="AK99" s="87">
        <f t="shared" si="43"/>
        <v>8</v>
      </c>
      <c r="AL99" s="87">
        <f t="shared" si="44"/>
        <v>14</v>
      </c>
      <c r="AM99" s="87">
        <f t="shared" si="45"/>
        <v>22</v>
      </c>
      <c r="AN99" s="34">
        <v>0</v>
      </c>
      <c r="AO99" s="34">
        <v>0</v>
      </c>
      <c r="AP99" s="84">
        <v>0</v>
      </c>
      <c r="AQ99" s="84">
        <v>0</v>
      </c>
      <c r="AR99" s="85">
        <v>0</v>
      </c>
      <c r="AS99" s="85">
        <v>0</v>
      </c>
      <c r="AT99" s="86">
        <v>0</v>
      </c>
      <c r="AU99" s="86">
        <v>0</v>
      </c>
      <c r="AV99" s="87">
        <f t="shared" si="46"/>
        <v>0</v>
      </c>
      <c r="AW99" s="87">
        <f t="shared" si="47"/>
        <v>0</v>
      </c>
      <c r="AX99" s="87">
        <f t="shared" si="48"/>
        <v>0</v>
      </c>
      <c r="AY99" s="34">
        <v>0</v>
      </c>
      <c r="AZ99" s="34">
        <v>0</v>
      </c>
      <c r="BA99" s="84">
        <v>0</v>
      </c>
      <c r="BB99" s="84">
        <v>0</v>
      </c>
      <c r="BC99" s="85">
        <v>0</v>
      </c>
      <c r="BD99" s="85">
        <v>0</v>
      </c>
      <c r="BE99" s="86">
        <v>0</v>
      </c>
      <c r="BF99" s="86">
        <v>0</v>
      </c>
      <c r="BG99" s="87">
        <f t="shared" si="49"/>
        <v>0</v>
      </c>
      <c r="BH99" s="87">
        <f t="shared" si="50"/>
        <v>0</v>
      </c>
      <c r="BI99" s="87">
        <f t="shared" si="51"/>
        <v>0</v>
      </c>
      <c r="BJ99" s="87">
        <f t="shared" si="52"/>
        <v>20</v>
      </c>
      <c r="BK99" s="87">
        <f t="shared" si="53"/>
        <v>30</v>
      </c>
      <c r="BL99" s="88">
        <f t="shared" si="54"/>
        <v>50</v>
      </c>
      <c r="BM99" s="89">
        <v>0</v>
      </c>
      <c r="BN99" s="89">
        <v>0</v>
      </c>
      <c r="BO99" s="89">
        <v>0</v>
      </c>
      <c r="BP99" s="90">
        <f t="shared" si="12"/>
        <v>0</v>
      </c>
      <c r="BQ99" s="90">
        <f t="shared" si="13"/>
        <v>0</v>
      </c>
      <c r="BR99" s="91">
        <f t="shared" si="14"/>
        <v>0</v>
      </c>
      <c r="BS99" s="35">
        <v>125</v>
      </c>
      <c r="BT99" s="35" t="s">
        <v>622</v>
      </c>
      <c r="BU99" s="49" t="s">
        <v>54</v>
      </c>
      <c r="BV99" s="49" t="s">
        <v>54</v>
      </c>
      <c r="BW99" s="49" t="s">
        <v>54</v>
      </c>
      <c r="BX99" s="49" t="s">
        <v>54</v>
      </c>
      <c r="BY99" s="49" t="s">
        <v>54</v>
      </c>
      <c r="BZ99" s="49" t="s">
        <v>623</v>
      </c>
      <c r="CA99" s="50" t="s">
        <v>635</v>
      </c>
      <c r="CB99" s="50" t="s">
        <v>628</v>
      </c>
      <c r="CC99" s="36" t="s">
        <v>54</v>
      </c>
      <c r="CD99" s="36" t="s">
        <v>551</v>
      </c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</row>
    <row r="100" spans="1:102" s="7" customFormat="1" ht="81" customHeight="1" x14ac:dyDescent="0.2">
      <c r="A100" s="48">
        <v>96</v>
      </c>
      <c r="B100" s="4" t="s">
        <v>120</v>
      </c>
      <c r="C100" s="4" t="s">
        <v>106</v>
      </c>
      <c r="D100" s="92" t="s">
        <v>618</v>
      </c>
      <c r="E100" s="4" t="s">
        <v>54</v>
      </c>
      <c r="F100" s="106" t="s">
        <v>832</v>
      </c>
      <c r="G100" s="102" t="s">
        <v>627</v>
      </c>
      <c r="H100" s="102">
        <v>1</v>
      </c>
      <c r="I100" s="102">
        <v>0</v>
      </c>
      <c r="J100" s="4" t="s">
        <v>54</v>
      </c>
      <c r="K100" s="4">
        <v>1</v>
      </c>
      <c r="L100" s="4">
        <v>0</v>
      </c>
      <c r="M100" s="102" t="s">
        <v>141</v>
      </c>
      <c r="N100" s="102" t="s">
        <v>456</v>
      </c>
      <c r="O100" s="102" t="s">
        <v>826</v>
      </c>
      <c r="P100" s="103">
        <v>43228</v>
      </c>
      <c r="Q100" s="103">
        <v>43228</v>
      </c>
      <c r="R100" s="34">
        <v>15</v>
      </c>
      <c r="S100" s="34">
        <v>17</v>
      </c>
      <c r="T100" s="84">
        <v>0</v>
      </c>
      <c r="U100" s="84">
        <v>0</v>
      </c>
      <c r="V100" s="85">
        <v>0</v>
      </c>
      <c r="W100" s="85">
        <v>0</v>
      </c>
      <c r="X100" s="86">
        <v>22</v>
      </c>
      <c r="Y100" s="86">
        <v>10</v>
      </c>
      <c r="Z100" s="87">
        <f t="shared" si="40"/>
        <v>37</v>
      </c>
      <c r="AA100" s="87">
        <f t="shared" si="41"/>
        <v>27</v>
      </c>
      <c r="AB100" s="87">
        <f t="shared" si="42"/>
        <v>64</v>
      </c>
      <c r="AC100" s="34">
        <v>25</v>
      </c>
      <c r="AD100" s="34">
        <v>30</v>
      </c>
      <c r="AE100" s="84">
        <v>0</v>
      </c>
      <c r="AF100" s="84">
        <v>0</v>
      </c>
      <c r="AG100" s="85">
        <v>0</v>
      </c>
      <c r="AH100" s="85">
        <v>0</v>
      </c>
      <c r="AI100" s="86">
        <v>35</v>
      </c>
      <c r="AJ100" s="86">
        <v>25</v>
      </c>
      <c r="AK100" s="87">
        <f t="shared" si="43"/>
        <v>60</v>
      </c>
      <c r="AL100" s="87">
        <f t="shared" si="44"/>
        <v>55</v>
      </c>
      <c r="AM100" s="87">
        <f t="shared" si="45"/>
        <v>115</v>
      </c>
      <c r="AN100" s="34">
        <v>15</v>
      </c>
      <c r="AO100" s="34">
        <v>17</v>
      </c>
      <c r="AP100" s="84">
        <v>0</v>
      </c>
      <c r="AQ100" s="84">
        <v>0</v>
      </c>
      <c r="AR100" s="85">
        <v>0</v>
      </c>
      <c r="AS100" s="85">
        <v>0</v>
      </c>
      <c r="AT100" s="86">
        <v>44</v>
      </c>
      <c r="AU100" s="86">
        <v>35</v>
      </c>
      <c r="AV100" s="87">
        <f t="shared" si="46"/>
        <v>59</v>
      </c>
      <c r="AW100" s="87">
        <f t="shared" si="47"/>
        <v>52</v>
      </c>
      <c r="AX100" s="87">
        <f t="shared" si="48"/>
        <v>111</v>
      </c>
      <c r="AY100" s="34">
        <v>7</v>
      </c>
      <c r="AZ100" s="34">
        <v>3</v>
      </c>
      <c r="BA100" s="84">
        <v>0</v>
      </c>
      <c r="BB100" s="84">
        <v>0</v>
      </c>
      <c r="BC100" s="85">
        <v>0</v>
      </c>
      <c r="BD100" s="85">
        <v>0</v>
      </c>
      <c r="BE100" s="86">
        <v>0</v>
      </c>
      <c r="BF100" s="86">
        <v>0</v>
      </c>
      <c r="BG100" s="87">
        <f t="shared" si="49"/>
        <v>7</v>
      </c>
      <c r="BH100" s="87">
        <f t="shared" si="50"/>
        <v>3</v>
      </c>
      <c r="BI100" s="87">
        <f t="shared" si="51"/>
        <v>10</v>
      </c>
      <c r="BJ100" s="87">
        <f t="shared" si="52"/>
        <v>163</v>
      </c>
      <c r="BK100" s="87">
        <f t="shared" si="53"/>
        <v>137</v>
      </c>
      <c r="BL100" s="88">
        <f t="shared" si="54"/>
        <v>300</v>
      </c>
      <c r="BM100" s="89">
        <v>3</v>
      </c>
      <c r="BN100" s="89">
        <v>0</v>
      </c>
      <c r="BO100" s="89">
        <v>8</v>
      </c>
      <c r="BP100" s="90">
        <f t="shared" si="12"/>
        <v>10080</v>
      </c>
      <c r="BQ100" s="90">
        <f t="shared" si="13"/>
        <v>0</v>
      </c>
      <c r="BR100" s="91">
        <f t="shared" si="14"/>
        <v>10080</v>
      </c>
      <c r="BS100" s="35">
        <v>125</v>
      </c>
      <c r="BT100" s="35" t="s">
        <v>622</v>
      </c>
      <c r="BU100" s="49" t="s">
        <v>54</v>
      </c>
      <c r="BV100" s="49" t="s">
        <v>54</v>
      </c>
      <c r="BW100" s="49" t="s">
        <v>54</v>
      </c>
      <c r="BX100" s="49" t="s">
        <v>54</v>
      </c>
      <c r="BY100" s="49" t="s">
        <v>54</v>
      </c>
      <c r="BZ100" s="49" t="s">
        <v>623</v>
      </c>
      <c r="CA100" s="36" t="s">
        <v>54</v>
      </c>
      <c r="CB100" s="50" t="s">
        <v>624</v>
      </c>
      <c r="CC100" s="36" t="s">
        <v>54</v>
      </c>
      <c r="CD100" s="36" t="s">
        <v>551</v>
      </c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</row>
    <row r="101" spans="1:102" s="7" customFormat="1" ht="81" customHeight="1" x14ac:dyDescent="0.2">
      <c r="A101" s="48">
        <v>97</v>
      </c>
      <c r="B101" s="4" t="s">
        <v>120</v>
      </c>
      <c r="C101" s="4" t="s">
        <v>106</v>
      </c>
      <c r="D101" s="92" t="s">
        <v>618</v>
      </c>
      <c r="E101" s="4" t="s">
        <v>54</v>
      </c>
      <c r="F101" s="105" t="s">
        <v>836</v>
      </c>
      <c r="G101" s="102" t="s">
        <v>627</v>
      </c>
      <c r="H101" s="33">
        <v>0</v>
      </c>
      <c r="I101" s="4">
        <v>1</v>
      </c>
      <c r="J101" s="4" t="s">
        <v>837</v>
      </c>
      <c r="K101" s="4">
        <v>1</v>
      </c>
      <c r="L101" s="4">
        <v>0</v>
      </c>
      <c r="M101" s="48" t="s">
        <v>5</v>
      </c>
      <c r="N101" s="48" t="s">
        <v>5</v>
      </c>
      <c r="O101" s="48" t="s">
        <v>838</v>
      </c>
      <c r="P101" s="32">
        <v>43228</v>
      </c>
      <c r="Q101" s="32">
        <v>43228</v>
      </c>
      <c r="R101" s="34">
        <v>17</v>
      </c>
      <c r="S101" s="34">
        <v>19</v>
      </c>
      <c r="T101" s="84">
        <v>0</v>
      </c>
      <c r="U101" s="84">
        <v>0</v>
      </c>
      <c r="V101" s="85">
        <v>0</v>
      </c>
      <c r="W101" s="85">
        <v>0</v>
      </c>
      <c r="X101" s="86">
        <v>25</v>
      </c>
      <c r="Y101" s="86">
        <v>24</v>
      </c>
      <c r="Z101" s="87">
        <f t="shared" si="40"/>
        <v>42</v>
      </c>
      <c r="AA101" s="87">
        <f t="shared" si="41"/>
        <v>43</v>
      </c>
      <c r="AB101" s="87">
        <f t="shared" si="42"/>
        <v>85</v>
      </c>
      <c r="AC101" s="34">
        <v>12</v>
      </c>
      <c r="AD101" s="34">
        <v>10</v>
      </c>
      <c r="AE101" s="84">
        <v>0</v>
      </c>
      <c r="AF101" s="84">
        <v>0</v>
      </c>
      <c r="AG101" s="85">
        <v>0</v>
      </c>
      <c r="AH101" s="85">
        <v>0</v>
      </c>
      <c r="AI101" s="86">
        <v>15</v>
      </c>
      <c r="AJ101" s="86">
        <v>12</v>
      </c>
      <c r="AK101" s="87">
        <f t="shared" si="43"/>
        <v>27</v>
      </c>
      <c r="AL101" s="87">
        <f t="shared" si="44"/>
        <v>22</v>
      </c>
      <c r="AM101" s="87">
        <f t="shared" si="45"/>
        <v>49</v>
      </c>
      <c r="AN101" s="34">
        <v>6</v>
      </c>
      <c r="AO101" s="34">
        <v>9</v>
      </c>
      <c r="AP101" s="84">
        <v>0</v>
      </c>
      <c r="AQ101" s="84">
        <v>0</v>
      </c>
      <c r="AR101" s="85">
        <v>0</v>
      </c>
      <c r="AS101" s="85">
        <v>0</v>
      </c>
      <c r="AT101" s="86">
        <v>1</v>
      </c>
      <c r="AU101" s="86">
        <v>0</v>
      </c>
      <c r="AV101" s="87">
        <f t="shared" si="46"/>
        <v>7</v>
      </c>
      <c r="AW101" s="87">
        <f t="shared" si="47"/>
        <v>9</v>
      </c>
      <c r="AX101" s="87">
        <f t="shared" si="48"/>
        <v>16</v>
      </c>
      <c r="AY101" s="34">
        <v>0</v>
      </c>
      <c r="AZ101" s="34">
        <v>0</v>
      </c>
      <c r="BA101" s="84">
        <v>0</v>
      </c>
      <c r="BB101" s="84">
        <v>0</v>
      </c>
      <c r="BC101" s="85">
        <v>0</v>
      </c>
      <c r="BD101" s="85">
        <v>0</v>
      </c>
      <c r="BE101" s="86">
        <v>0</v>
      </c>
      <c r="BF101" s="86">
        <v>0</v>
      </c>
      <c r="BG101" s="87">
        <f t="shared" si="49"/>
        <v>0</v>
      </c>
      <c r="BH101" s="87">
        <f t="shared" si="50"/>
        <v>0</v>
      </c>
      <c r="BI101" s="87">
        <f t="shared" si="51"/>
        <v>0</v>
      </c>
      <c r="BJ101" s="87">
        <f t="shared" si="52"/>
        <v>76</v>
      </c>
      <c r="BK101" s="87">
        <f t="shared" si="53"/>
        <v>74</v>
      </c>
      <c r="BL101" s="88">
        <f t="shared" si="54"/>
        <v>150</v>
      </c>
      <c r="BM101" s="89">
        <v>0</v>
      </c>
      <c r="BN101" s="89">
        <v>0</v>
      </c>
      <c r="BO101" s="89">
        <v>0</v>
      </c>
      <c r="BP101" s="90">
        <f t="shared" si="12"/>
        <v>0</v>
      </c>
      <c r="BQ101" s="90">
        <f t="shared" si="13"/>
        <v>0</v>
      </c>
      <c r="BR101" s="91">
        <f t="shared" si="14"/>
        <v>0</v>
      </c>
      <c r="BS101" s="35">
        <v>125</v>
      </c>
      <c r="BT101" s="35" t="s">
        <v>622</v>
      </c>
      <c r="BU101" s="49" t="s">
        <v>54</v>
      </c>
      <c r="BV101" s="49" t="s">
        <v>54</v>
      </c>
      <c r="BW101" s="49" t="s">
        <v>54</v>
      </c>
      <c r="BX101" s="49" t="s">
        <v>54</v>
      </c>
      <c r="BY101" s="49" t="s">
        <v>54</v>
      </c>
      <c r="BZ101" s="49" t="s">
        <v>623</v>
      </c>
      <c r="CA101" s="50" t="s">
        <v>635</v>
      </c>
      <c r="CB101" s="50" t="s">
        <v>628</v>
      </c>
      <c r="CC101" s="36" t="s">
        <v>54</v>
      </c>
      <c r="CD101" s="36" t="s">
        <v>551</v>
      </c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</row>
    <row r="102" spans="1:102" s="7" customFormat="1" ht="81" customHeight="1" x14ac:dyDescent="0.2">
      <c r="A102" s="48">
        <v>100</v>
      </c>
      <c r="B102" s="4" t="s">
        <v>120</v>
      </c>
      <c r="C102" s="4" t="s">
        <v>106</v>
      </c>
      <c r="D102" s="92" t="s">
        <v>618</v>
      </c>
      <c r="E102" s="4" t="s">
        <v>54</v>
      </c>
      <c r="F102" s="106" t="s">
        <v>827</v>
      </c>
      <c r="G102" s="102" t="s">
        <v>627</v>
      </c>
      <c r="H102" s="102">
        <v>1</v>
      </c>
      <c r="I102" s="102">
        <v>0</v>
      </c>
      <c r="J102" s="4" t="s">
        <v>54</v>
      </c>
      <c r="K102" s="4">
        <v>1</v>
      </c>
      <c r="L102" s="4">
        <v>0</v>
      </c>
      <c r="M102" s="102" t="s">
        <v>141</v>
      </c>
      <c r="N102" s="102" t="s">
        <v>839</v>
      </c>
      <c r="O102" s="102" t="s">
        <v>826</v>
      </c>
      <c r="P102" s="103">
        <v>43229</v>
      </c>
      <c r="Q102" s="103">
        <v>43229</v>
      </c>
      <c r="R102" s="34">
        <v>10</v>
      </c>
      <c r="S102" s="34">
        <v>17</v>
      </c>
      <c r="T102" s="84">
        <v>0</v>
      </c>
      <c r="U102" s="84">
        <v>0</v>
      </c>
      <c r="V102" s="85">
        <v>0</v>
      </c>
      <c r="W102" s="85">
        <v>0</v>
      </c>
      <c r="X102" s="86">
        <v>20</v>
      </c>
      <c r="Y102" s="86">
        <v>12</v>
      </c>
      <c r="Z102" s="87">
        <f t="shared" si="40"/>
        <v>30</v>
      </c>
      <c r="AA102" s="87">
        <f t="shared" si="41"/>
        <v>29</v>
      </c>
      <c r="AB102" s="87">
        <f t="shared" si="42"/>
        <v>59</v>
      </c>
      <c r="AC102" s="34">
        <v>10</v>
      </c>
      <c r="AD102" s="34">
        <v>12</v>
      </c>
      <c r="AE102" s="84">
        <v>0</v>
      </c>
      <c r="AF102" s="84">
        <v>0</v>
      </c>
      <c r="AG102" s="85">
        <v>0</v>
      </c>
      <c r="AH102" s="85">
        <v>0</v>
      </c>
      <c r="AI102" s="86">
        <v>7</v>
      </c>
      <c r="AJ102" s="86">
        <v>8</v>
      </c>
      <c r="AK102" s="87">
        <f t="shared" si="43"/>
        <v>17</v>
      </c>
      <c r="AL102" s="87">
        <f t="shared" si="44"/>
        <v>20</v>
      </c>
      <c r="AM102" s="87">
        <f t="shared" si="45"/>
        <v>37</v>
      </c>
      <c r="AN102" s="34">
        <v>0</v>
      </c>
      <c r="AO102" s="34">
        <v>0</v>
      </c>
      <c r="AP102" s="84">
        <v>0</v>
      </c>
      <c r="AQ102" s="84">
        <v>0</v>
      </c>
      <c r="AR102" s="85">
        <v>0</v>
      </c>
      <c r="AS102" s="85">
        <v>0</v>
      </c>
      <c r="AT102" s="86">
        <v>0</v>
      </c>
      <c r="AU102" s="86">
        <v>0</v>
      </c>
      <c r="AV102" s="87">
        <f t="shared" si="46"/>
        <v>0</v>
      </c>
      <c r="AW102" s="87">
        <f t="shared" si="47"/>
        <v>0</v>
      </c>
      <c r="AX102" s="87">
        <f t="shared" si="48"/>
        <v>0</v>
      </c>
      <c r="AY102" s="34">
        <v>0</v>
      </c>
      <c r="AZ102" s="34">
        <v>0</v>
      </c>
      <c r="BA102" s="84">
        <v>0</v>
      </c>
      <c r="BB102" s="84">
        <v>0</v>
      </c>
      <c r="BC102" s="85">
        <v>0</v>
      </c>
      <c r="BD102" s="85">
        <v>0</v>
      </c>
      <c r="BE102" s="86">
        <v>0</v>
      </c>
      <c r="BF102" s="86">
        <v>0</v>
      </c>
      <c r="BG102" s="87">
        <f t="shared" si="49"/>
        <v>0</v>
      </c>
      <c r="BH102" s="87">
        <f t="shared" si="50"/>
        <v>0</v>
      </c>
      <c r="BI102" s="87">
        <f t="shared" si="51"/>
        <v>0</v>
      </c>
      <c r="BJ102" s="87">
        <f t="shared" si="52"/>
        <v>47</v>
      </c>
      <c r="BK102" s="87">
        <f t="shared" si="53"/>
        <v>49</v>
      </c>
      <c r="BL102" s="88">
        <f t="shared" si="54"/>
        <v>96</v>
      </c>
      <c r="BM102" s="89">
        <v>0</v>
      </c>
      <c r="BN102" s="89">
        <v>0</v>
      </c>
      <c r="BO102" s="89">
        <v>0</v>
      </c>
      <c r="BP102" s="90">
        <f t="shared" si="12"/>
        <v>0</v>
      </c>
      <c r="BQ102" s="90">
        <f t="shared" si="13"/>
        <v>0</v>
      </c>
      <c r="BR102" s="91">
        <f t="shared" si="14"/>
        <v>0</v>
      </c>
      <c r="BS102" s="35">
        <v>125</v>
      </c>
      <c r="BT102" s="35" t="s">
        <v>622</v>
      </c>
      <c r="BU102" s="49" t="s">
        <v>54</v>
      </c>
      <c r="BV102" s="49" t="s">
        <v>54</v>
      </c>
      <c r="BW102" s="49" t="s">
        <v>54</v>
      </c>
      <c r="BX102" s="49" t="s">
        <v>54</v>
      </c>
      <c r="BY102" s="49" t="s">
        <v>54</v>
      </c>
      <c r="BZ102" s="49" t="s">
        <v>623</v>
      </c>
      <c r="CA102" s="50" t="s">
        <v>635</v>
      </c>
      <c r="CB102" s="50" t="s">
        <v>628</v>
      </c>
      <c r="CC102" s="36" t="s">
        <v>54</v>
      </c>
      <c r="CD102" s="36" t="s">
        <v>551</v>
      </c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</row>
    <row r="103" spans="1:102" s="7" customFormat="1" ht="81" customHeight="1" x14ac:dyDescent="0.2">
      <c r="A103" s="48">
        <v>101</v>
      </c>
      <c r="B103" s="4" t="s">
        <v>120</v>
      </c>
      <c r="C103" s="4" t="s">
        <v>106</v>
      </c>
      <c r="D103" s="92" t="s">
        <v>618</v>
      </c>
      <c r="E103" s="49" t="s">
        <v>54</v>
      </c>
      <c r="F103" s="106" t="s">
        <v>825</v>
      </c>
      <c r="G103" s="102" t="s">
        <v>627</v>
      </c>
      <c r="H103" s="102">
        <v>1</v>
      </c>
      <c r="I103" s="102">
        <v>0</v>
      </c>
      <c r="J103" s="4" t="s">
        <v>54</v>
      </c>
      <c r="K103" s="4">
        <v>1</v>
      </c>
      <c r="L103" s="4">
        <v>0</v>
      </c>
      <c r="M103" s="102" t="s">
        <v>141</v>
      </c>
      <c r="N103" s="102" t="s">
        <v>839</v>
      </c>
      <c r="O103" s="102" t="s">
        <v>826</v>
      </c>
      <c r="P103" s="103">
        <v>43229</v>
      </c>
      <c r="Q103" s="103">
        <v>43229</v>
      </c>
      <c r="R103" s="34">
        <v>29</v>
      </c>
      <c r="S103" s="34">
        <v>30</v>
      </c>
      <c r="T103" s="84">
        <v>0</v>
      </c>
      <c r="U103" s="84">
        <v>0</v>
      </c>
      <c r="V103" s="85">
        <v>0</v>
      </c>
      <c r="W103" s="85">
        <v>0</v>
      </c>
      <c r="X103" s="86">
        <v>23</v>
      </c>
      <c r="Y103" s="86">
        <v>19</v>
      </c>
      <c r="Z103" s="87">
        <f t="shared" si="40"/>
        <v>52</v>
      </c>
      <c r="AA103" s="87">
        <f t="shared" si="41"/>
        <v>49</v>
      </c>
      <c r="AB103" s="87">
        <f t="shared" si="42"/>
        <v>101</v>
      </c>
      <c r="AC103" s="34">
        <v>25</v>
      </c>
      <c r="AD103" s="34">
        <v>30</v>
      </c>
      <c r="AE103" s="84">
        <v>0</v>
      </c>
      <c r="AF103" s="84">
        <v>0</v>
      </c>
      <c r="AG103" s="85">
        <v>0</v>
      </c>
      <c r="AH103" s="85">
        <v>0</v>
      </c>
      <c r="AI103" s="86">
        <v>24</v>
      </c>
      <c r="AJ103" s="86">
        <v>21</v>
      </c>
      <c r="AK103" s="87">
        <f t="shared" si="43"/>
        <v>49</v>
      </c>
      <c r="AL103" s="87">
        <f t="shared" si="44"/>
        <v>51</v>
      </c>
      <c r="AM103" s="87">
        <f t="shared" si="45"/>
        <v>100</v>
      </c>
      <c r="AN103" s="34">
        <v>32</v>
      </c>
      <c r="AO103" s="34">
        <v>21</v>
      </c>
      <c r="AP103" s="84">
        <v>0</v>
      </c>
      <c r="AQ103" s="84">
        <v>0</v>
      </c>
      <c r="AR103" s="85">
        <v>0</v>
      </c>
      <c r="AS103" s="85">
        <v>0</v>
      </c>
      <c r="AT103" s="86">
        <v>17</v>
      </c>
      <c r="AU103" s="86">
        <v>29</v>
      </c>
      <c r="AV103" s="87">
        <f t="shared" si="46"/>
        <v>49</v>
      </c>
      <c r="AW103" s="87">
        <f t="shared" si="47"/>
        <v>50</v>
      </c>
      <c r="AX103" s="87">
        <f t="shared" si="48"/>
        <v>99</v>
      </c>
      <c r="AY103" s="34">
        <v>0</v>
      </c>
      <c r="AZ103" s="34">
        <v>0</v>
      </c>
      <c r="BA103" s="84">
        <v>0</v>
      </c>
      <c r="BB103" s="84">
        <v>0</v>
      </c>
      <c r="BC103" s="85">
        <v>0</v>
      </c>
      <c r="BD103" s="85">
        <v>0</v>
      </c>
      <c r="BE103" s="86">
        <v>0</v>
      </c>
      <c r="BF103" s="86">
        <v>0</v>
      </c>
      <c r="BG103" s="87">
        <f t="shared" si="49"/>
        <v>0</v>
      </c>
      <c r="BH103" s="87">
        <f t="shared" si="50"/>
        <v>0</v>
      </c>
      <c r="BI103" s="87">
        <f t="shared" si="51"/>
        <v>0</v>
      </c>
      <c r="BJ103" s="87">
        <f t="shared" si="52"/>
        <v>150</v>
      </c>
      <c r="BK103" s="87">
        <f t="shared" si="53"/>
        <v>150</v>
      </c>
      <c r="BL103" s="88">
        <f t="shared" si="54"/>
        <v>300</v>
      </c>
      <c r="BM103" s="89">
        <v>0</v>
      </c>
      <c r="BN103" s="89">
        <v>0</v>
      </c>
      <c r="BO103" s="89">
        <v>0</v>
      </c>
      <c r="BP103" s="90">
        <f t="shared" si="12"/>
        <v>0</v>
      </c>
      <c r="BQ103" s="90">
        <f t="shared" si="13"/>
        <v>0</v>
      </c>
      <c r="BR103" s="91">
        <f t="shared" si="14"/>
        <v>0</v>
      </c>
      <c r="BS103" s="35">
        <v>125</v>
      </c>
      <c r="BT103" s="35" t="s">
        <v>622</v>
      </c>
      <c r="BU103" s="49" t="s">
        <v>54</v>
      </c>
      <c r="BV103" s="49" t="s">
        <v>54</v>
      </c>
      <c r="BW103" s="49" t="s">
        <v>54</v>
      </c>
      <c r="BX103" s="49" t="s">
        <v>54</v>
      </c>
      <c r="BY103" s="49" t="s">
        <v>54</v>
      </c>
      <c r="BZ103" s="49" t="s">
        <v>623</v>
      </c>
      <c r="CA103" s="50" t="s">
        <v>635</v>
      </c>
      <c r="CB103" s="50" t="s">
        <v>628</v>
      </c>
      <c r="CC103" s="36" t="s">
        <v>54</v>
      </c>
      <c r="CD103" s="36" t="s">
        <v>551</v>
      </c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</row>
    <row r="104" spans="1:102" s="7" customFormat="1" ht="81" customHeight="1" x14ac:dyDescent="0.2">
      <c r="A104" s="48">
        <v>102</v>
      </c>
      <c r="B104" s="4" t="s">
        <v>120</v>
      </c>
      <c r="C104" s="4" t="s">
        <v>106</v>
      </c>
      <c r="D104" s="92" t="s">
        <v>618</v>
      </c>
      <c r="E104" s="49" t="s">
        <v>54</v>
      </c>
      <c r="F104" s="106" t="s">
        <v>825</v>
      </c>
      <c r="G104" s="102" t="s">
        <v>627</v>
      </c>
      <c r="H104" s="102">
        <v>1</v>
      </c>
      <c r="I104" s="102">
        <v>0</v>
      </c>
      <c r="J104" s="4" t="s">
        <v>54</v>
      </c>
      <c r="K104" s="4">
        <v>1</v>
      </c>
      <c r="L104" s="4">
        <v>0</v>
      </c>
      <c r="M104" s="102" t="s">
        <v>141</v>
      </c>
      <c r="N104" s="102" t="s">
        <v>461</v>
      </c>
      <c r="O104" s="102" t="s">
        <v>826</v>
      </c>
      <c r="P104" s="103">
        <v>43230</v>
      </c>
      <c r="Q104" s="103">
        <v>43230</v>
      </c>
      <c r="R104" s="34">
        <v>65</v>
      </c>
      <c r="S104" s="34">
        <v>62</v>
      </c>
      <c r="T104" s="84">
        <v>0</v>
      </c>
      <c r="U104" s="84">
        <v>0</v>
      </c>
      <c r="V104" s="85">
        <v>0</v>
      </c>
      <c r="W104" s="85">
        <v>0</v>
      </c>
      <c r="X104" s="86">
        <v>40</v>
      </c>
      <c r="Y104" s="86">
        <v>32</v>
      </c>
      <c r="Z104" s="87">
        <f t="shared" si="40"/>
        <v>105</v>
      </c>
      <c r="AA104" s="87">
        <f t="shared" si="41"/>
        <v>94</v>
      </c>
      <c r="AB104" s="87">
        <f t="shared" si="42"/>
        <v>199</v>
      </c>
      <c r="AC104" s="34">
        <v>17</v>
      </c>
      <c r="AD104" s="34">
        <v>29</v>
      </c>
      <c r="AE104" s="84">
        <v>0</v>
      </c>
      <c r="AF104" s="84">
        <v>0</v>
      </c>
      <c r="AG104" s="85">
        <v>33</v>
      </c>
      <c r="AH104" s="85">
        <v>32</v>
      </c>
      <c r="AI104" s="86">
        <v>0</v>
      </c>
      <c r="AJ104" s="86">
        <v>0</v>
      </c>
      <c r="AK104" s="87">
        <f t="shared" si="43"/>
        <v>50</v>
      </c>
      <c r="AL104" s="87">
        <f t="shared" si="44"/>
        <v>61</v>
      </c>
      <c r="AM104" s="87">
        <f t="shared" si="45"/>
        <v>111</v>
      </c>
      <c r="AN104" s="34">
        <v>12</v>
      </c>
      <c r="AO104" s="34">
        <v>10</v>
      </c>
      <c r="AP104" s="84">
        <v>0</v>
      </c>
      <c r="AQ104" s="84">
        <v>0</v>
      </c>
      <c r="AR104" s="85">
        <v>0</v>
      </c>
      <c r="AS104" s="85">
        <v>0</v>
      </c>
      <c r="AT104" s="86">
        <v>8</v>
      </c>
      <c r="AU104" s="86">
        <v>10</v>
      </c>
      <c r="AV104" s="87">
        <f t="shared" si="46"/>
        <v>20</v>
      </c>
      <c r="AW104" s="87">
        <f t="shared" si="47"/>
        <v>20</v>
      </c>
      <c r="AX104" s="87">
        <f t="shared" si="48"/>
        <v>40</v>
      </c>
      <c r="AY104" s="34">
        <v>0</v>
      </c>
      <c r="AZ104" s="34">
        <v>0</v>
      </c>
      <c r="BA104" s="84">
        <v>0</v>
      </c>
      <c r="BB104" s="84">
        <v>0</v>
      </c>
      <c r="BC104" s="85">
        <v>0</v>
      </c>
      <c r="BD104" s="85">
        <v>0</v>
      </c>
      <c r="BE104" s="86">
        <v>0</v>
      </c>
      <c r="BF104" s="86">
        <v>0</v>
      </c>
      <c r="BG104" s="87">
        <f t="shared" si="49"/>
        <v>0</v>
      </c>
      <c r="BH104" s="87">
        <f t="shared" si="50"/>
        <v>0</v>
      </c>
      <c r="BI104" s="87">
        <f t="shared" si="51"/>
        <v>0</v>
      </c>
      <c r="BJ104" s="87">
        <f t="shared" si="52"/>
        <v>175</v>
      </c>
      <c r="BK104" s="87">
        <f t="shared" si="53"/>
        <v>175</v>
      </c>
      <c r="BL104" s="88">
        <f t="shared" si="54"/>
        <v>350</v>
      </c>
      <c r="BM104" s="89">
        <v>0</v>
      </c>
      <c r="BN104" s="89">
        <v>0</v>
      </c>
      <c r="BO104" s="89">
        <v>0</v>
      </c>
      <c r="BP104" s="90">
        <f t="shared" si="12"/>
        <v>0</v>
      </c>
      <c r="BQ104" s="90">
        <f t="shared" si="13"/>
        <v>0</v>
      </c>
      <c r="BR104" s="91">
        <f t="shared" si="14"/>
        <v>0</v>
      </c>
      <c r="BS104" s="35">
        <v>125</v>
      </c>
      <c r="BT104" s="35" t="s">
        <v>622</v>
      </c>
      <c r="BU104" s="49" t="s">
        <v>54</v>
      </c>
      <c r="BV104" s="49" t="s">
        <v>54</v>
      </c>
      <c r="BW104" s="49" t="s">
        <v>54</v>
      </c>
      <c r="BX104" s="49" t="s">
        <v>54</v>
      </c>
      <c r="BY104" s="49" t="s">
        <v>54</v>
      </c>
      <c r="BZ104" s="49" t="s">
        <v>623</v>
      </c>
      <c r="CA104" s="50" t="s">
        <v>635</v>
      </c>
      <c r="CB104" s="50" t="s">
        <v>628</v>
      </c>
      <c r="CC104" s="36" t="s">
        <v>54</v>
      </c>
      <c r="CD104" s="36" t="s">
        <v>551</v>
      </c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</row>
    <row r="105" spans="1:102" s="7" customFormat="1" ht="81" customHeight="1" x14ac:dyDescent="0.2">
      <c r="A105" s="48">
        <v>103</v>
      </c>
      <c r="B105" s="4" t="s">
        <v>120</v>
      </c>
      <c r="C105" s="4" t="s">
        <v>106</v>
      </c>
      <c r="D105" s="92" t="s">
        <v>618</v>
      </c>
      <c r="E105" s="49" t="s">
        <v>54</v>
      </c>
      <c r="F105" s="106" t="s">
        <v>827</v>
      </c>
      <c r="G105" s="102" t="s">
        <v>627</v>
      </c>
      <c r="H105" s="102">
        <v>1</v>
      </c>
      <c r="I105" s="102">
        <v>0</v>
      </c>
      <c r="J105" s="4" t="s">
        <v>54</v>
      </c>
      <c r="K105" s="4">
        <v>1</v>
      </c>
      <c r="L105" s="4">
        <v>0</v>
      </c>
      <c r="M105" s="102" t="s">
        <v>141</v>
      </c>
      <c r="N105" s="102" t="s">
        <v>461</v>
      </c>
      <c r="O105" s="102" t="s">
        <v>826</v>
      </c>
      <c r="P105" s="103">
        <v>43230</v>
      </c>
      <c r="Q105" s="103">
        <v>43230</v>
      </c>
      <c r="R105" s="34">
        <v>40</v>
      </c>
      <c r="S105" s="34">
        <v>32</v>
      </c>
      <c r="T105" s="84">
        <v>0</v>
      </c>
      <c r="U105" s="84">
        <v>0</v>
      </c>
      <c r="V105" s="85">
        <v>0</v>
      </c>
      <c r="W105" s="85">
        <v>0</v>
      </c>
      <c r="X105" s="86">
        <v>36</v>
      </c>
      <c r="Y105" s="86">
        <v>21</v>
      </c>
      <c r="Z105" s="87">
        <f t="shared" si="40"/>
        <v>76</v>
      </c>
      <c r="AA105" s="87">
        <f t="shared" si="41"/>
        <v>53</v>
      </c>
      <c r="AB105" s="87">
        <f t="shared" si="42"/>
        <v>129</v>
      </c>
      <c r="AC105" s="34">
        <v>17</v>
      </c>
      <c r="AD105" s="34">
        <v>12</v>
      </c>
      <c r="AE105" s="84">
        <v>0</v>
      </c>
      <c r="AF105" s="84">
        <v>0</v>
      </c>
      <c r="AG105" s="85">
        <v>0</v>
      </c>
      <c r="AH105" s="85">
        <v>0</v>
      </c>
      <c r="AI105" s="86">
        <v>12</v>
      </c>
      <c r="AJ105" s="86">
        <v>21</v>
      </c>
      <c r="AK105" s="87">
        <f t="shared" si="43"/>
        <v>29</v>
      </c>
      <c r="AL105" s="87">
        <f t="shared" si="44"/>
        <v>33</v>
      </c>
      <c r="AM105" s="87">
        <f t="shared" si="45"/>
        <v>62</v>
      </c>
      <c r="AN105" s="34">
        <v>30</v>
      </c>
      <c r="AO105" s="34">
        <v>37</v>
      </c>
      <c r="AP105" s="84">
        <v>0</v>
      </c>
      <c r="AQ105" s="84">
        <v>0</v>
      </c>
      <c r="AR105" s="85">
        <v>0</v>
      </c>
      <c r="AS105" s="85">
        <v>0</v>
      </c>
      <c r="AT105" s="86">
        <v>22</v>
      </c>
      <c r="AU105" s="86">
        <v>20</v>
      </c>
      <c r="AV105" s="87">
        <f t="shared" si="46"/>
        <v>52</v>
      </c>
      <c r="AW105" s="87">
        <f t="shared" si="47"/>
        <v>57</v>
      </c>
      <c r="AX105" s="87">
        <f t="shared" si="48"/>
        <v>109</v>
      </c>
      <c r="AY105" s="34">
        <v>0</v>
      </c>
      <c r="AZ105" s="34">
        <v>0</v>
      </c>
      <c r="BA105" s="84">
        <v>0</v>
      </c>
      <c r="BB105" s="84">
        <v>0</v>
      </c>
      <c r="BC105" s="85">
        <v>0</v>
      </c>
      <c r="BD105" s="85">
        <v>0</v>
      </c>
      <c r="BE105" s="86">
        <v>0</v>
      </c>
      <c r="BF105" s="86">
        <v>0</v>
      </c>
      <c r="BG105" s="87">
        <f t="shared" si="49"/>
        <v>0</v>
      </c>
      <c r="BH105" s="87">
        <f t="shared" si="50"/>
        <v>0</v>
      </c>
      <c r="BI105" s="87">
        <f t="shared" si="51"/>
        <v>0</v>
      </c>
      <c r="BJ105" s="87">
        <f t="shared" si="52"/>
        <v>157</v>
      </c>
      <c r="BK105" s="87">
        <f t="shared" si="53"/>
        <v>143</v>
      </c>
      <c r="BL105" s="88">
        <f t="shared" si="54"/>
        <v>300</v>
      </c>
      <c r="BM105" s="89">
        <v>0</v>
      </c>
      <c r="BN105" s="89">
        <v>0</v>
      </c>
      <c r="BO105" s="89">
        <v>0</v>
      </c>
      <c r="BP105" s="90">
        <f t="shared" si="12"/>
        <v>0</v>
      </c>
      <c r="BQ105" s="90">
        <f t="shared" si="13"/>
        <v>0</v>
      </c>
      <c r="BR105" s="91">
        <f t="shared" si="14"/>
        <v>0</v>
      </c>
      <c r="BS105" s="35">
        <v>125</v>
      </c>
      <c r="BT105" s="35" t="s">
        <v>622</v>
      </c>
      <c r="BU105" s="49" t="s">
        <v>54</v>
      </c>
      <c r="BV105" s="49" t="s">
        <v>54</v>
      </c>
      <c r="BW105" s="49" t="s">
        <v>54</v>
      </c>
      <c r="BX105" s="49" t="s">
        <v>54</v>
      </c>
      <c r="BY105" s="49" t="s">
        <v>54</v>
      </c>
      <c r="BZ105" s="49" t="s">
        <v>623</v>
      </c>
      <c r="CA105" s="50" t="s">
        <v>635</v>
      </c>
      <c r="CB105" s="50" t="s">
        <v>628</v>
      </c>
      <c r="CC105" s="36" t="s">
        <v>54</v>
      </c>
      <c r="CD105" s="36" t="s">
        <v>551</v>
      </c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</row>
    <row r="106" spans="1:102" s="7" customFormat="1" ht="81" customHeight="1" x14ac:dyDescent="0.2">
      <c r="A106" s="48">
        <v>106</v>
      </c>
      <c r="B106" s="4" t="s">
        <v>120</v>
      </c>
      <c r="C106" s="4" t="s">
        <v>106</v>
      </c>
      <c r="D106" s="92" t="s">
        <v>618</v>
      </c>
      <c r="E106" s="49" t="s">
        <v>54</v>
      </c>
      <c r="F106" s="106" t="s">
        <v>827</v>
      </c>
      <c r="G106" s="102" t="s">
        <v>620</v>
      </c>
      <c r="H106" s="102">
        <v>1</v>
      </c>
      <c r="I106" s="102">
        <v>0</v>
      </c>
      <c r="J106" s="4" t="s">
        <v>54</v>
      </c>
      <c r="K106" s="4">
        <v>1</v>
      </c>
      <c r="L106" s="4">
        <v>0</v>
      </c>
      <c r="M106" s="102" t="s">
        <v>141</v>
      </c>
      <c r="N106" s="102" t="s">
        <v>459</v>
      </c>
      <c r="O106" s="102" t="s">
        <v>826</v>
      </c>
      <c r="P106" s="103">
        <v>43231</v>
      </c>
      <c r="Q106" s="103">
        <v>43231</v>
      </c>
      <c r="R106" s="34">
        <v>29</v>
      </c>
      <c r="S106" s="34">
        <v>33</v>
      </c>
      <c r="T106" s="84">
        <v>0</v>
      </c>
      <c r="U106" s="84">
        <v>0</v>
      </c>
      <c r="V106" s="85">
        <v>0</v>
      </c>
      <c r="W106" s="85">
        <v>0</v>
      </c>
      <c r="X106" s="86">
        <v>41</v>
      </c>
      <c r="Y106" s="86">
        <v>58</v>
      </c>
      <c r="Z106" s="87">
        <f t="shared" si="40"/>
        <v>70</v>
      </c>
      <c r="AA106" s="87">
        <f t="shared" si="41"/>
        <v>91</v>
      </c>
      <c r="AB106" s="87">
        <f t="shared" si="42"/>
        <v>161</v>
      </c>
      <c r="AC106" s="34">
        <v>25</v>
      </c>
      <c r="AD106" s="34">
        <v>19</v>
      </c>
      <c r="AE106" s="84">
        <v>0</v>
      </c>
      <c r="AF106" s="84">
        <v>0</v>
      </c>
      <c r="AG106" s="85">
        <v>0</v>
      </c>
      <c r="AH106" s="85">
        <v>0</v>
      </c>
      <c r="AI106" s="86">
        <v>17</v>
      </c>
      <c r="AJ106" s="86">
        <v>25</v>
      </c>
      <c r="AK106" s="87">
        <f t="shared" si="43"/>
        <v>42</v>
      </c>
      <c r="AL106" s="87">
        <f t="shared" si="44"/>
        <v>44</v>
      </c>
      <c r="AM106" s="87">
        <f t="shared" si="45"/>
        <v>86</v>
      </c>
      <c r="AN106" s="34">
        <v>17</v>
      </c>
      <c r="AO106" s="34">
        <v>29</v>
      </c>
      <c r="AP106" s="84">
        <v>0</v>
      </c>
      <c r="AQ106" s="84">
        <v>0</v>
      </c>
      <c r="AR106" s="85">
        <v>0</v>
      </c>
      <c r="AS106" s="85">
        <v>0</v>
      </c>
      <c r="AT106" s="86">
        <v>15</v>
      </c>
      <c r="AU106" s="86">
        <v>24</v>
      </c>
      <c r="AV106" s="87">
        <f t="shared" si="46"/>
        <v>32</v>
      </c>
      <c r="AW106" s="87">
        <f t="shared" si="47"/>
        <v>53</v>
      </c>
      <c r="AX106" s="87">
        <f t="shared" si="48"/>
        <v>85</v>
      </c>
      <c r="AY106" s="34">
        <v>6</v>
      </c>
      <c r="AZ106" s="34">
        <v>5</v>
      </c>
      <c r="BA106" s="84">
        <v>0</v>
      </c>
      <c r="BB106" s="84">
        <v>0</v>
      </c>
      <c r="BC106" s="85">
        <v>0</v>
      </c>
      <c r="BD106" s="85">
        <v>0</v>
      </c>
      <c r="BE106" s="86">
        <v>3</v>
      </c>
      <c r="BF106" s="86">
        <v>4</v>
      </c>
      <c r="BG106" s="87">
        <f t="shared" si="49"/>
        <v>9</v>
      </c>
      <c r="BH106" s="87">
        <f t="shared" si="50"/>
        <v>9</v>
      </c>
      <c r="BI106" s="87">
        <f t="shared" si="51"/>
        <v>18</v>
      </c>
      <c r="BJ106" s="87">
        <f t="shared" si="52"/>
        <v>153</v>
      </c>
      <c r="BK106" s="87">
        <f t="shared" si="53"/>
        <v>197</v>
      </c>
      <c r="BL106" s="88">
        <f t="shared" si="54"/>
        <v>350</v>
      </c>
      <c r="BM106" s="89">
        <v>0</v>
      </c>
      <c r="BN106" s="89">
        <v>0</v>
      </c>
      <c r="BO106" s="89">
        <v>0</v>
      </c>
      <c r="BP106" s="90">
        <f t="shared" si="12"/>
        <v>0</v>
      </c>
      <c r="BQ106" s="90">
        <f t="shared" si="13"/>
        <v>0</v>
      </c>
      <c r="BR106" s="91">
        <f t="shared" si="14"/>
        <v>0</v>
      </c>
      <c r="BS106" s="35">
        <v>0</v>
      </c>
      <c r="BT106" s="35" t="s">
        <v>622</v>
      </c>
      <c r="BU106" s="49" t="s">
        <v>54</v>
      </c>
      <c r="BV106" s="49" t="s">
        <v>54</v>
      </c>
      <c r="BW106" s="49" t="s">
        <v>54</v>
      </c>
      <c r="BX106" s="49" t="s">
        <v>54</v>
      </c>
      <c r="BY106" s="49" t="s">
        <v>54</v>
      </c>
      <c r="BZ106" s="49" t="s">
        <v>623</v>
      </c>
      <c r="CA106" s="36" t="s">
        <v>582</v>
      </c>
      <c r="CB106" s="50" t="s">
        <v>624</v>
      </c>
      <c r="CC106" s="36" t="s">
        <v>54</v>
      </c>
      <c r="CD106" s="36" t="s">
        <v>1019</v>
      </c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</row>
    <row r="107" spans="1:102" s="7" customFormat="1" ht="81" customHeight="1" x14ac:dyDescent="0.2">
      <c r="A107" s="48">
        <v>107</v>
      </c>
      <c r="B107" s="4" t="s">
        <v>120</v>
      </c>
      <c r="C107" s="4" t="s">
        <v>106</v>
      </c>
      <c r="D107" s="92" t="s">
        <v>618</v>
      </c>
      <c r="E107" s="49" t="s">
        <v>54</v>
      </c>
      <c r="F107" s="106" t="s">
        <v>832</v>
      </c>
      <c r="G107" s="102" t="s">
        <v>627</v>
      </c>
      <c r="H107" s="102">
        <v>1</v>
      </c>
      <c r="I107" s="102">
        <v>0</v>
      </c>
      <c r="J107" s="4" t="s">
        <v>54</v>
      </c>
      <c r="K107" s="4">
        <v>1</v>
      </c>
      <c r="L107" s="4">
        <v>0</v>
      </c>
      <c r="M107" s="102" t="s">
        <v>125</v>
      </c>
      <c r="N107" s="102" t="s">
        <v>125</v>
      </c>
      <c r="O107" s="102" t="s">
        <v>826</v>
      </c>
      <c r="P107" s="103">
        <v>43231</v>
      </c>
      <c r="Q107" s="103">
        <v>43231</v>
      </c>
      <c r="R107" s="34">
        <v>59</v>
      </c>
      <c r="S107" s="34">
        <v>17</v>
      </c>
      <c r="T107" s="84">
        <v>0</v>
      </c>
      <c r="U107" s="84">
        <v>0</v>
      </c>
      <c r="V107" s="85">
        <v>0</v>
      </c>
      <c r="W107" s="85">
        <v>0</v>
      </c>
      <c r="X107" s="86">
        <v>32</v>
      </c>
      <c r="Y107" s="86">
        <v>41</v>
      </c>
      <c r="Z107" s="87">
        <f t="shared" si="40"/>
        <v>91</v>
      </c>
      <c r="AA107" s="87">
        <f t="shared" si="41"/>
        <v>58</v>
      </c>
      <c r="AB107" s="87">
        <f t="shared" si="42"/>
        <v>149</v>
      </c>
      <c r="AC107" s="34">
        <v>10</v>
      </c>
      <c r="AD107" s="34">
        <v>12</v>
      </c>
      <c r="AE107" s="84">
        <v>0</v>
      </c>
      <c r="AF107" s="84">
        <v>0</v>
      </c>
      <c r="AG107" s="85">
        <v>0</v>
      </c>
      <c r="AH107" s="85">
        <v>0</v>
      </c>
      <c r="AI107" s="86">
        <v>10</v>
      </c>
      <c r="AJ107" s="86">
        <v>15</v>
      </c>
      <c r="AK107" s="87">
        <f t="shared" si="43"/>
        <v>20</v>
      </c>
      <c r="AL107" s="87">
        <f t="shared" si="44"/>
        <v>27</v>
      </c>
      <c r="AM107" s="87">
        <f t="shared" si="45"/>
        <v>47</v>
      </c>
      <c r="AN107" s="34">
        <v>0</v>
      </c>
      <c r="AO107" s="34">
        <v>0</v>
      </c>
      <c r="AP107" s="84">
        <v>0</v>
      </c>
      <c r="AQ107" s="84">
        <v>0</v>
      </c>
      <c r="AR107" s="85">
        <v>0</v>
      </c>
      <c r="AS107" s="85">
        <v>0</v>
      </c>
      <c r="AT107" s="86">
        <v>0</v>
      </c>
      <c r="AU107" s="86">
        <v>0</v>
      </c>
      <c r="AV107" s="87">
        <f t="shared" si="46"/>
        <v>0</v>
      </c>
      <c r="AW107" s="87">
        <f t="shared" si="47"/>
        <v>0</v>
      </c>
      <c r="AX107" s="87">
        <f t="shared" si="48"/>
        <v>0</v>
      </c>
      <c r="AY107" s="34">
        <v>2</v>
      </c>
      <c r="AZ107" s="34">
        <v>2</v>
      </c>
      <c r="BA107" s="84">
        <v>0</v>
      </c>
      <c r="BB107" s="84">
        <v>0</v>
      </c>
      <c r="BC107" s="85">
        <v>0</v>
      </c>
      <c r="BD107" s="85">
        <v>0</v>
      </c>
      <c r="BE107" s="86">
        <v>0</v>
      </c>
      <c r="BF107" s="86">
        <v>0</v>
      </c>
      <c r="BG107" s="87">
        <f t="shared" si="49"/>
        <v>2</v>
      </c>
      <c r="BH107" s="87">
        <f t="shared" si="50"/>
        <v>2</v>
      </c>
      <c r="BI107" s="87">
        <f t="shared" si="51"/>
        <v>4</v>
      </c>
      <c r="BJ107" s="87">
        <f t="shared" si="52"/>
        <v>113</v>
      </c>
      <c r="BK107" s="87">
        <f t="shared" si="53"/>
        <v>87</v>
      </c>
      <c r="BL107" s="88">
        <f t="shared" si="54"/>
        <v>200</v>
      </c>
      <c r="BM107" s="89">
        <v>0</v>
      </c>
      <c r="BN107" s="89">
        <v>0</v>
      </c>
      <c r="BO107" s="89">
        <v>0</v>
      </c>
      <c r="BP107" s="90">
        <f t="shared" si="12"/>
        <v>0</v>
      </c>
      <c r="BQ107" s="90">
        <f t="shared" si="13"/>
        <v>0</v>
      </c>
      <c r="BR107" s="91">
        <f t="shared" si="14"/>
        <v>0</v>
      </c>
      <c r="BS107" s="35">
        <v>0</v>
      </c>
      <c r="BT107" s="35" t="s">
        <v>622</v>
      </c>
      <c r="BU107" s="49" t="s">
        <v>54</v>
      </c>
      <c r="BV107" s="49" t="s">
        <v>54</v>
      </c>
      <c r="BW107" s="49" t="s">
        <v>54</v>
      </c>
      <c r="BX107" s="49" t="s">
        <v>54</v>
      </c>
      <c r="BY107" s="49" t="s">
        <v>54</v>
      </c>
      <c r="BZ107" s="49" t="s">
        <v>623</v>
      </c>
      <c r="CA107" s="36" t="s">
        <v>760</v>
      </c>
      <c r="CB107" s="50" t="s">
        <v>628</v>
      </c>
      <c r="CC107" s="36" t="s">
        <v>54</v>
      </c>
      <c r="CD107" s="36" t="s">
        <v>551</v>
      </c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</row>
    <row r="108" spans="1:102" s="7" customFormat="1" ht="81" customHeight="1" x14ac:dyDescent="0.2">
      <c r="A108" s="48">
        <v>108</v>
      </c>
      <c r="B108" s="4" t="s">
        <v>120</v>
      </c>
      <c r="C108" s="4" t="s">
        <v>106</v>
      </c>
      <c r="D108" s="92" t="s">
        <v>618</v>
      </c>
      <c r="E108" s="49" t="s">
        <v>54</v>
      </c>
      <c r="F108" s="106" t="s">
        <v>832</v>
      </c>
      <c r="G108" s="102" t="s">
        <v>627</v>
      </c>
      <c r="H108" s="102">
        <v>1</v>
      </c>
      <c r="I108" s="102">
        <v>0</v>
      </c>
      <c r="J108" s="4" t="s">
        <v>54</v>
      </c>
      <c r="K108" s="4">
        <v>1</v>
      </c>
      <c r="L108" s="4">
        <v>0</v>
      </c>
      <c r="M108" s="102" t="s">
        <v>128</v>
      </c>
      <c r="N108" s="102" t="s">
        <v>128</v>
      </c>
      <c r="O108" s="102" t="s">
        <v>826</v>
      </c>
      <c r="P108" s="103">
        <v>43231</v>
      </c>
      <c r="Q108" s="103">
        <v>43231</v>
      </c>
      <c r="R108" s="34">
        <v>19</v>
      </c>
      <c r="S108" s="34">
        <v>0</v>
      </c>
      <c r="T108" s="84">
        <v>0</v>
      </c>
      <c r="U108" s="84">
        <v>0</v>
      </c>
      <c r="V108" s="85">
        <v>0</v>
      </c>
      <c r="W108" s="85">
        <v>0</v>
      </c>
      <c r="X108" s="86">
        <v>15</v>
      </c>
      <c r="Y108" s="86">
        <v>0</v>
      </c>
      <c r="Z108" s="87">
        <f t="shared" si="40"/>
        <v>34</v>
      </c>
      <c r="AA108" s="87">
        <f t="shared" si="41"/>
        <v>0</v>
      </c>
      <c r="AB108" s="87">
        <f t="shared" si="42"/>
        <v>34</v>
      </c>
      <c r="AC108" s="34">
        <v>10</v>
      </c>
      <c r="AD108" s="34">
        <v>0</v>
      </c>
      <c r="AE108" s="84">
        <v>0</v>
      </c>
      <c r="AF108" s="84">
        <v>0</v>
      </c>
      <c r="AG108" s="85">
        <v>0</v>
      </c>
      <c r="AH108" s="85">
        <v>0</v>
      </c>
      <c r="AI108" s="86">
        <v>11</v>
      </c>
      <c r="AJ108" s="86">
        <v>0</v>
      </c>
      <c r="AK108" s="87">
        <f t="shared" si="43"/>
        <v>21</v>
      </c>
      <c r="AL108" s="87">
        <f t="shared" si="44"/>
        <v>0</v>
      </c>
      <c r="AM108" s="87">
        <f t="shared" si="45"/>
        <v>21</v>
      </c>
      <c r="AN108" s="34">
        <v>20</v>
      </c>
      <c r="AO108" s="34">
        <v>0</v>
      </c>
      <c r="AP108" s="84">
        <v>0</v>
      </c>
      <c r="AQ108" s="84">
        <v>0</v>
      </c>
      <c r="AR108" s="85">
        <v>0</v>
      </c>
      <c r="AS108" s="85">
        <v>0</v>
      </c>
      <c r="AT108" s="86">
        <v>10</v>
      </c>
      <c r="AU108" s="86">
        <v>0</v>
      </c>
      <c r="AV108" s="87">
        <f t="shared" si="46"/>
        <v>30</v>
      </c>
      <c r="AW108" s="87">
        <f t="shared" si="47"/>
        <v>0</v>
      </c>
      <c r="AX108" s="87">
        <f t="shared" si="48"/>
        <v>30</v>
      </c>
      <c r="AY108" s="34">
        <v>0</v>
      </c>
      <c r="AZ108" s="34">
        <v>0</v>
      </c>
      <c r="BA108" s="84">
        <v>0</v>
      </c>
      <c r="BB108" s="84">
        <v>0</v>
      </c>
      <c r="BC108" s="85">
        <v>0</v>
      </c>
      <c r="BD108" s="85">
        <v>0</v>
      </c>
      <c r="BE108" s="86">
        <v>0</v>
      </c>
      <c r="BF108" s="86">
        <v>0</v>
      </c>
      <c r="BG108" s="87">
        <f t="shared" si="49"/>
        <v>0</v>
      </c>
      <c r="BH108" s="87">
        <f t="shared" si="50"/>
        <v>0</v>
      </c>
      <c r="BI108" s="87">
        <f t="shared" si="51"/>
        <v>0</v>
      </c>
      <c r="BJ108" s="87">
        <f t="shared" si="52"/>
        <v>85</v>
      </c>
      <c r="BK108" s="87">
        <f t="shared" si="53"/>
        <v>0</v>
      </c>
      <c r="BL108" s="88">
        <f t="shared" si="54"/>
        <v>85</v>
      </c>
      <c r="BM108" s="89">
        <v>0</v>
      </c>
      <c r="BN108" s="89">
        <v>0</v>
      </c>
      <c r="BO108" s="89">
        <v>0</v>
      </c>
      <c r="BP108" s="90">
        <f t="shared" si="12"/>
        <v>0</v>
      </c>
      <c r="BQ108" s="90">
        <f t="shared" si="13"/>
        <v>0</v>
      </c>
      <c r="BR108" s="91">
        <f t="shared" si="14"/>
        <v>0</v>
      </c>
      <c r="BS108" s="35">
        <v>0</v>
      </c>
      <c r="BT108" s="35" t="s">
        <v>622</v>
      </c>
      <c r="BU108" s="49" t="s">
        <v>54</v>
      </c>
      <c r="BV108" s="49" t="s">
        <v>54</v>
      </c>
      <c r="BW108" s="49" t="s">
        <v>54</v>
      </c>
      <c r="BX108" s="49" t="s">
        <v>54</v>
      </c>
      <c r="BY108" s="49" t="s">
        <v>54</v>
      </c>
      <c r="BZ108" s="49" t="s">
        <v>623</v>
      </c>
      <c r="CA108" s="36" t="s">
        <v>760</v>
      </c>
      <c r="CB108" s="50" t="s">
        <v>628</v>
      </c>
      <c r="CC108" s="36" t="s">
        <v>54</v>
      </c>
      <c r="CD108" s="36" t="s">
        <v>551</v>
      </c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</row>
    <row r="109" spans="1:102" s="7" customFormat="1" ht="81" customHeight="1" x14ac:dyDescent="0.2">
      <c r="A109" s="48">
        <v>109</v>
      </c>
      <c r="B109" s="4" t="s">
        <v>120</v>
      </c>
      <c r="C109" s="4" t="s">
        <v>106</v>
      </c>
      <c r="D109" s="92" t="s">
        <v>618</v>
      </c>
      <c r="E109" s="49" t="s">
        <v>54</v>
      </c>
      <c r="F109" s="106" t="s">
        <v>832</v>
      </c>
      <c r="G109" s="102" t="s">
        <v>627</v>
      </c>
      <c r="H109" s="102">
        <v>1</v>
      </c>
      <c r="I109" s="102">
        <v>0</v>
      </c>
      <c r="J109" s="4" t="s">
        <v>54</v>
      </c>
      <c r="K109" s="4">
        <v>1</v>
      </c>
      <c r="L109" s="4">
        <v>0</v>
      </c>
      <c r="M109" s="102" t="s">
        <v>128</v>
      </c>
      <c r="N109" s="102" t="s">
        <v>128</v>
      </c>
      <c r="O109" s="102" t="s">
        <v>826</v>
      </c>
      <c r="P109" s="103">
        <v>43232</v>
      </c>
      <c r="Q109" s="103">
        <v>43232</v>
      </c>
      <c r="R109" s="34">
        <v>25</v>
      </c>
      <c r="S109" s="34">
        <v>0</v>
      </c>
      <c r="T109" s="84">
        <v>0</v>
      </c>
      <c r="U109" s="84">
        <v>0</v>
      </c>
      <c r="V109" s="85">
        <v>0</v>
      </c>
      <c r="W109" s="85">
        <v>0</v>
      </c>
      <c r="X109" s="86">
        <v>10</v>
      </c>
      <c r="Y109" s="86">
        <v>0</v>
      </c>
      <c r="Z109" s="87">
        <f t="shared" si="40"/>
        <v>35</v>
      </c>
      <c r="AA109" s="87">
        <f t="shared" si="41"/>
        <v>0</v>
      </c>
      <c r="AB109" s="87">
        <f t="shared" si="42"/>
        <v>35</v>
      </c>
      <c r="AC109" s="34">
        <v>9</v>
      </c>
      <c r="AD109" s="34">
        <v>0</v>
      </c>
      <c r="AE109" s="84">
        <v>0</v>
      </c>
      <c r="AF109" s="84">
        <v>0</v>
      </c>
      <c r="AG109" s="85">
        <v>0</v>
      </c>
      <c r="AH109" s="85">
        <v>0</v>
      </c>
      <c r="AI109" s="86">
        <v>7</v>
      </c>
      <c r="AJ109" s="86">
        <v>0</v>
      </c>
      <c r="AK109" s="87">
        <f t="shared" si="43"/>
        <v>16</v>
      </c>
      <c r="AL109" s="87">
        <f t="shared" si="44"/>
        <v>0</v>
      </c>
      <c r="AM109" s="87">
        <f t="shared" si="45"/>
        <v>16</v>
      </c>
      <c r="AN109" s="34">
        <v>12</v>
      </c>
      <c r="AO109" s="34">
        <v>0</v>
      </c>
      <c r="AP109" s="84">
        <v>0</v>
      </c>
      <c r="AQ109" s="84">
        <v>0</v>
      </c>
      <c r="AR109" s="85">
        <v>0</v>
      </c>
      <c r="AS109" s="85">
        <v>0</v>
      </c>
      <c r="AT109" s="86">
        <v>5</v>
      </c>
      <c r="AU109" s="86">
        <v>0</v>
      </c>
      <c r="AV109" s="87">
        <f t="shared" si="46"/>
        <v>17</v>
      </c>
      <c r="AW109" s="87">
        <f t="shared" si="47"/>
        <v>0</v>
      </c>
      <c r="AX109" s="87">
        <f t="shared" si="48"/>
        <v>17</v>
      </c>
      <c r="AY109" s="34">
        <v>0</v>
      </c>
      <c r="AZ109" s="34">
        <v>0</v>
      </c>
      <c r="BA109" s="84">
        <v>0</v>
      </c>
      <c r="BB109" s="84">
        <v>0</v>
      </c>
      <c r="BC109" s="85">
        <v>0</v>
      </c>
      <c r="BD109" s="85">
        <v>0</v>
      </c>
      <c r="BE109" s="86">
        <v>0</v>
      </c>
      <c r="BF109" s="86">
        <v>0</v>
      </c>
      <c r="BG109" s="87">
        <f t="shared" si="49"/>
        <v>0</v>
      </c>
      <c r="BH109" s="87">
        <f t="shared" si="50"/>
        <v>0</v>
      </c>
      <c r="BI109" s="87">
        <f t="shared" si="51"/>
        <v>0</v>
      </c>
      <c r="BJ109" s="87">
        <f t="shared" si="52"/>
        <v>68</v>
      </c>
      <c r="BK109" s="87">
        <f t="shared" si="53"/>
        <v>0</v>
      </c>
      <c r="BL109" s="88">
        <f t="shared" si="54"/>
        <v>68</v>
      </c>
      <c r="BM109" s="89">
        <v>0</v>
      </c>
      <c r="BN109" s="89">
        <v>0</v>
      </c>
      <c r="BO109" s="89">
        <v>0</v>
      </c>
      <c r="BP109" s="90">
        <f t="shared" si="12"/>
        <v>0</v>
      </c>
      <c r="BQ109" s="90">
        <f t="shared" si="13"/>
        <v>0</v>
      </c>
      <c r="BR109" s="91">
        <f t="shared" si="14"/>
        <v>0</v>
      </c>
      <c r="BS109" s="35">
        <v>0</v>
      </c>
      <c r="BT109" s="35" t="s">
        <v>622</v>
      </c>
      <c r="BU109" s="49" t="s">
        <v>54</v>
      </c>
      <c r="BV109" s="49" t="s">
        <v>54</v>
      </c>
      <c r="BW109" s="49" t="s">
        <v>54</v>
      </c>
      <c r="BX109" s="49" t="s">
        <v>54</v>
      </c>
      <c r="BY109" s="49" t="s">
        <v>54</v>
      </c>
      <c r="BZ109" s="49" t="s">
        <v>623</v>
      </c>
      <c r="CA109" s="36" t="s">
        <v>582</v>
      </c>
      <c r="CB109" s="50" t="s">
        <v>628</v>
      </c>
      <c r="CC109" s="36" t="s">
        <v>54</v>
      </c>
      <c r="CD109" s="36" t="s">
        <v>551</v>
      </c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</row>
    <row r="110" spans="1:102" s="7" customFormat="1" ht="81" customHeight="1" x14ac:dyDescent="0.2">
      <c r="A110" s="48">
        <v>110</v>
      </c>
      <c r="B110" s="4" t="s">
        <v>120</v>
      </c>
      <c r="C110" s="4" t="s">
        <v>106</v>
      </c>
      <c r="D110" s="92" t="s">
        <v>618</v>
      </c>
      <c r="E110" s="49" t="s">
        <v>54</v>
      </c>
      <c r="F110" s="106" t="s">
        <v>832</v>
      </c>
      <c r="G110" s="102" t="s">
        <v>620</v>
      </c>
      <c r="H110" s="102">
        <v>1</v>
      </c>
      <c r="I110" s="102">
        <v>0</v>
      </c>
      <c r="J110" s="4" t="s">
        <v>54</v>
      </c>
      <c r="K110" s="4">
        <v>1</v>
      </c>
      <c r="L110" s="4">
        <v>0</v>
      </c>
      <c r="M110" s="102" t="s">
        <v>128</v>
      </c>
      <c r="N110" s="102" t="s">
        <v>128</v>
      </c>
      <c r="O110" s="102" t="s">
        <v>826</v>
      </c>
      <c r="P110" s="103">
        <v>43233</v>
      </c>
      <c r="Q110" s="103">
        <v>43233</v>
      </c>
      <c r="R110" s="34">
        <v>10</v>
      </c>
      <c r="S110" s="34">
        <v>0</v>
      </c>
      <c r="T110" s="84">
        <v>0</v>
      </c>
      <c r="U110" s="84">
        <v>0</v>
      </c>
      <c r="V110" s="85">
        <v>0</v>
      </c>
      <c r="W110" s="85">
        <v>0</v>
      </c>
      <c r="X110" s="86">
        <v>22</v>
      </c>
      <c r="Y110" s="86">
        <v>0</v>
      </c>
      <c r="Z110" s="87">
        <f t="shared" si="40"/>
        <v>32</v>
      </c>
      <c r="AA110" s="87">
        <f t="shared" si="41"/>
        <v>0</v>
      </c>
      <c r="AB110" s="87">
        <f t="shared" si="42"/>
        <v>32</v>
      </c>
      <c r="AC110" s="34">
        <v>15</v>
      </c>
      <c r="AD110" s="34">
        <v>0</v>
      </c>
      <c r="AE110" s="84">
        <v>0</v>
      </c>
      <c r="AF110" s="84">
        <v>0</v>
      </c>
      <c r="AG110" s="85">
        <v>0</v>
      </c>
      <c r="AH110" s="85">
        <v>0</v>
      </c>
      <c r="AI110" s="86">
        <v>14</v>
      </c>
      <c r="AJ110" s="86">
        <v>0</v>
      </c>
      <c r="AK110" s="87">
        <f t="shared" si="43"/>
        <v>29</v>
      </c>
      <c r="AL110" s="87">
        <f t="shared" si="44"/>
        <v>0</v>
      </c>
      <c r="AM110" s="87">
        <f t="shared" si="45"/>
        <v>29</v>
      </c>
      <c r="AN110" s="34">
        <v>15</v>
      </c>
      <c r="AO110" s="34">
        <v>0</v>
      </c>
      <c r="AP110" s="84">
        <v>0</v>
      </c>
      <c r="AQ110" s="84">
        <v>0</v>
      </c>
      <c r="AR110" s="85">
        <v>0</v>
      </c>
      <c r="AS110" s="85">
        <v>0</v>
      </c>
      <c r="AT110" s="86">
        <v>12</v>
      </c>
      <c r="AU110" s="86">
        <v>0</v>
      </c>
      <c r="AV110" s="87">
        <f t="shared" si="46"/>
        <v>27</v>
      </c>
      <c r="AW110" s="87">
        <f t="shared" si="47"/>
        <v>0</v>
      </c>
      <c r="AX110" s="87">
        <f t="shared" si="48"/>
        <v>27</v>
      </c>
      <c r="AY110" s="34">
        <v>0</v>
      </c>
      <c r="AZ110" s="34">
        <v>0</v>
      </c>
      <c r="BA110" s="84">
        <v>0</v>
      </c>
      <c r="BB110" s="84">
        <v>0</v>
      </c>
      <c r="BC110" s="85">
        <v>0</v>
      </c>
      <c r="BD110" s="85">
        <v>0</v>
      </c>
      <c r="BE110" s="86">
        <v>0</v>
      </c>
      <c r="BF110" s="86">
        <v>0</v>
      </c>
      <c r="BG110" s="87">
        <f t="shared" si="49"/>
        <v>0</v>
      </c>
      <c r="BH110" s="87">
        <f t="shared" si="50"/>
        <v>0</v>
      </c>
      <c r="BI110" s="87">
        <f t="shared" si="51"/>
        <v>0</v>
      </c>
      <c r="BJ110" s="87">
        <f t="shared" si="52"/>
        <v>88</v>
      </c>
      <c r="BK110" s="87">
        <f t="shared" si="53"/>
        <v>0</v>
      </c>
      <c r="BL110" s="88">
        <f t="shared" si="54"/>
        <v>88</v>
      </c>
      <c r="BM110" s="89">
        <v>0</v>
      </c>
      <c r="BN110" s="89">
        <v>0</v>
      </c>
      <c r="BO110" s="89">
        <v>0</v>
      </c>
      <c r="BP110" s="90">
        <f t="shared" si="12"/>
        <v>0</v>
      </c>
      <c r="BQ110" s="90">
        <f t="shared" si="13"/>
        <v>0</v>
      </c>
      <c r="BR110" s="91">
        <f t="shared" si="14"/>
        <v>0</v>
      </c>
      <c r="BS110" s="35">
        <v>0</v>
      </c>
      <c r="BT110" s="35" t="s">
        <v>622</v>
      </c>
      <c r="BU110" s="49" t="s">
        <v>54</v>
      </c>
      <c r="BV110" s="49" t="s">
        <v>54</v>
      </c>
      <c r="BW110" s="49" t="s">
        <v>54</v>
      </c>
      <c r="BX110" s="49" t="s">
        <v>54</v>
      </c>
      <c r="BY110" s="49" t="s">
        <v>54</v>
      </c>
      <c r="BZ110" s="49" t="s">
        <v>623</v>
      </c>
      <c r="CA110" s="36" t="s">
        <v>54</v>
      </c>
      <c r="CB110" s="50" t="s">
        <v>628</v>
      </c>
      <c r="CC110" s="36" t="s">
        <v>54</v>
      </c>
      <c r="CD110" s="36" t="s">
        <v>551</v>
      </c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</row>
    <row r="111" spans="1:102" s="7" customFormat="1" ht="81" customHeight="1" x14ac:dyDescent="0.2">
      <c r="A111" s="48">
        <v>111</v>
      </c>
      <c r="B111" s="4" t="s">
        <v>120</v>
      </c>
      <c r="C111" s="4" t="s">
        <v>106</v>
      </c>
      <c r="D111" s="92" t="s">
        <v>618</v>
      </c>
      <c r="E111" s="49" t="s">
        <v>54</v>
      </c>
      <c r="F111" s="106" t="s">
        <v>832</v>
      </c>
      <c r="G111" s="102" t="s">
        <v>627</v>
      </c>
      <c r="H111" s="102">
        <v>1</v>
      </c>
      <c r="I111" s="102">
        <v>0</v>
      </c>
      <c r="J111" s="4" t="s">
        <v>54</v>
      </c>
      <c r="K111" s="4">
        <v>1</v>
      </c>
      <c r="L111" s="4">
        <v>0</v>
      </c>
      <c r="M111" s="102" t="s">
        <v>128</v>
      </c>
      <c r="N111" s="102" t="s">
        <v>128</v>
      </c>
      <c r="O111" s="102" t="s">
        <v>904</v>
      </c>
      <c r="P111" s="103">
        <v>43234</v>
      </c>
      <c r="Q111" s="103">
        <v>43234</v>
      </c>
      <c r="R111" s="34">
        <v>45</v>
      </c>
      <c r="S111" s="34">
        <v>0</v>
      </c>
      <c r="T111" s="84">
        <v>0</v>
      </c>
      <c r="U111" s="84">
        <v>0</v>
      </c>
      <c r="V111" s="85">
        <v>0</v>
      </c>
      <c r="W111" s="85">
        <v>0</v>
      </c>
      <c r="X111" s="86">
        <v>88</v>
      </c>
      <c r="Y111" s="86">
        <v>0</v>
      </c>
      <c r="Z111" s="87">
        <f t="shared" si="40"/>
        <v>133</v>
      </c>
      <c r="AA111" s="87">
        <f t="shared" si="41"/>
        <v>0</v>
      </c>
      <c r="AB111" s="87">
        <f t="shared" si="42"/>
        <v>133</v>
      </c>
      <c r="AC111" s="34">
        <v>12</v>
      </c>
      <c r="AD111" s="34">
        <v>0</v>
      </c>
      <c r="AE111" s="84">
        <v>0</v>
      </c>
      <c r="AF111" s="84">
        <v>0</v>
      </c>
      <c r="AG111" s="85">
        <v>0</v>
      </c>
      <c r="AH111" s="85">
        <v>0</v>
      </c>
      <c r="AI111" s="86">
        <v>11</v>
      </c>
      <c r="AJ111" s="86">
        <v>0</v>
      </c>
      <c r="AK111" s="87">
        <f t="shared" si="43"/>
        <v>23</v>
      </c>
      <c r="AL111" s="87">
        <f t="shared" si="44"/>
        <v>0</v>
      </c>
      <c r="AM111" s="87">
        <f t="shared" si="45"/>
        <v>23</v>
      </c>
      <c r="AN111" s="34">
        <v>45</v>
      </c>
      <c r="AO111" s="34">
        <v>0</v>
      </c>
      <c r="AP111" s="84">
        <v>0</v>
      </c>
      <c r="AQ111" s="84">
        <v>0</v>
      </c>
      <c r="AR111" s="85">
        <v>0</v>
      </c>
      <c r="AS111" s="85">
        <v>0</v>
      </c>
      <c r="AT111" s="86">
        <v>36</v>
      </c>
      <c r="AU111" s="86">
        <v>0</v>
      </c>
      <c r="AV111" s="87">
        <f t="shared" si="46"/>
        <v>81</v>
      </c>
      <c r="AW111" s="87">
        <f t="shared" si="47"/>
        <v>0</v>
      </c>
      <c r="AX111" s="87">
        <f t="shared" si="48"/>
        <v>81</v>
      </c>
      <c r="AY111" s="34">
        <v>4</v>
      </c>
      <c r="AZ111" s="34">
        <v>0</v>
      </c>
      <c r="BA111" s="84">
        <v>0</v>
      </c>
      <c r="BB111" s="84">
        <v>0</v>
      </c>
      <c r="BC111" s="85">
        <v>0</v>
      </c>
      <c r="BD111" s="85">
        <v>0</v>
      </c>
      <c r="BE111" s="86">
        <v>0</v>
      </c>
      <c r="BF111" s="86">
        <v>0</v>
      </c>
      <c r="BG111" s="87">
        <f t="shared" si="49"/>
        <v>4</v>
      </c>
      <c r="BH111" s="87">
        <f t="shared" si="50"/>
        <v>0</v>
      </c>
      <c r="BI111" s="87">
        <f t="shared" si="51"/>
        <v>4</v>
      </c>
      <c r="BJ111" s="87">
        <f t="shared" si="52"/>
        <v>241</v>
      </c>
      <c r="BK111" s="87">
        <f t="shared" si="53"/>
        <v>0</v>
      </c>
      <c r="BL111" s="88">
        <f t="shared" si="54"/>
        <v>241</v>
      </c>
      <c r="BM111" s="89">
        <v>0</v>
      </c>
      <c r="BN111" s="89">
        <v>0</v>
      </c>
      <c r="BO111" s="89">
        <v>0</v>
      </c>
      <c r="BP111" s="90">
        <f t="shared" si="12"/>
        <v>0</v>
      </c>
      <c r="BQ111" s="90">
        <f t="shared" si="13"/>
        <v>0</v>
      </c>
      <c r="BR111" s="91">
        <f t="shared" si="14"/>
        <v>0</v>
      </c>
      <c r="BS111" s="35">
        <v>0</v>
      </c>
      <c r="BT111" s="35" t="s">
        <v>622</v>
      </c>
      <c r="BU111" s="49" t="s">
        <v>54</v>
      </c>
      <c r="BV111" s="49" t="s">
        <v>54</v>
      </c>
      <c r="BW111" s="49" t="s">
        <v>54</v>
      </c>
      <c r="BX111" s="49" t="s">
        <v>54</v>
      </c>
      <c r="BY111" s="49" t="s">
        <v>54</v>
      </c>
      <c r="BZ111" s="49" t="s">
        <v>623</v>
      </c>
      <c r="CA111" s="36" t="s">
        <v>54</v>
      </c>
      <c r="CB111" s="50" t="s">
        <v>628</v>
      </c>
      <c r="CC111" s="36" t="s">
        <v>54</v>
      </c>
      <c r="CD111" s="36" t="s">
        <v>551</v>
      </c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</row>
    <row r="112" spans="1:102" s="7" customFormat="1" ht="81" customHeight="1" x14ac:dyDescent="0.2">
      <c r="A112" s="48">
        <v>112</v>
      </c>
      <c r="B112" s="4" t="s">
        <v>120</v>
      </c>
      <c r="C112" s="4" t="s">
        <v>106</v>
      </c>
      <c r="D112" s="92" t="s">
        <v>618</v>
      </c>
      <c r="E112" s="49" t="s">
        <v>54</v>
      </c>
      <c r="F112" s="106" t="s">
        <v>832</v>
      </c>
      <c r="G112" s="102" t="s">
        <v>627</v>
      </c>
      <c r="H112" s="102">
        <v>1</v>
      </c>
      <c r="I112" s="102">
        <v>0</v>
      </c>
      <c r="J112" s="4" t="s">
        <v>54</v>
      </c>
      <c r="K112" s="4">
        <v>1</v>
      </c>
      <c r="L112" s="4">
        <v>0</v>
      </c>
      <c r="M112" s="102" t="s">
        <v>128</v>
      </c>
      <c r="N112" s="102" t="s">
        <v>128</v>
      </c>
      <c r="O112" s="102" t="s">
        <v>826</v>
      </c>
      <c r="P112" s="103">
        <v>43234</v>
      </c>
      <c r="Q112" s="103">
        <v>43234</v>
      </c>
      <c r="R112" s="34">
        <v>19</v>
      </c>
      <c r="S112" s="34">
        <v>0</v>
      </c>
      <c r="T112" s="84">
        <v>0</v>
      </c>
      <c r="U112" s="84">
        <v>0</v>
      </c>
      <c r="V112" s="85">
        <v>0</v>
      </c>
      <c r="W112" s="85">
        <v>0</v>
      </c>
      <c r="X112" s="86">
        <v>17</v>
      </c>
      <c r="Y112" s="86">
        <v>0</v>
      </c>
      <c r="Z112" s="87">
        <f t="shared" si="40"/>
        <v>36</v>
      </c>
      <c r="AA112" s="87">
        <f t="shared" si="41"/>
        <v>0</v>
      </c>
      <c r="AB112" s="87">
        <f t="shared" si="42"/>
        <v>36</v>
      </c>
      <c r="AC112" s="34">
        <v>5</v>
      </c>
      <c r="AD112" s="34">
        <v>0</v>
      </c>
      <c r="AE112" s="84">
        <v>0</v>
      </c>
      <c r="AF112" s="84">
        <v>0</v>
      </c>
      <c r="AG112" s="85">
        <v>0</v>
      </c>
      <c r="AH112" s="85">
        <v>0</v>
      </c>
      <c r="AI112" s="86">
        <v>3</v>
      </c>
      <c r="AJ112" s="86">
        <v>0</v>
      </c>
      <c r="AK112" s="87">
        <f t="shared" si="43"/>
        <v>8</v>
      </c>
      <c r="AL112" s="87">
        <f t="shared" si="44"/>
        <v>0</v>
      </c>
      <c r="AM112" s="87">
        <f t="shared" si="45"/>
        <v>8</v>
      </c>
      <c r="AN112" s="34">
        <v>9</v>
      </c>
      <c r="AO112" s="34">
        <v>0</v>
      </c>
      <c r="AP112" s="84">
        <v>0</v>
      </c>
      <c r="AQ112" s="84">
        <v>0</v>
      </c>
      <c r="AR112" s="85">
        <v>0</v>
      </c>
      <c r="AS112" s="85">
        <v>0</v>
      </c>
      <c r="AT112" s="86">
        <v>7</v>
      </c>
      <c r="AU112" s="86">
        <v>0</v>
      </c>
      <c r="AV112" s="87">
        <f t="shared" si="46"/>
        <v>16</v>
      </c>
      <c r="AW112" s="87">
        <f t="shared" si="47"/>
        <v>0</v>
      </c>
      <c r="AX112" s="87">
        <f t="shared" si="48"/>
        <v>16</v>
      </c>
      <c r="AY112" s="34">
        <v>0</v>
      </c>
      <c r="AZ112" s="34">
        <v>0</v>
      </c>
      <c r="BA112" s="84">
        <v>0</v>
      </c>
      <c r="BB112" s="84">
        <v>0</v>
      </c>
      <c r="BC112" s="85">
        <v>0</v>
      </c>
      <c r="BD112" s="85">
        <v>0</v>
      </c>
      <c r="BE112" s="86">
        <v>0</v>
      </c>
      <c r="BF112" s="86">
        <v>0</v>
      </c>
      <c r="BG112" s="87">
        <f t="shared" si="49"/>
        <v>0</v>
      </c>
      <c r="BH112" s="87">
        <f t="shared" si="50"/>
        <v>0</v>
      </c>
      <c r="BI112" s="87">
        <f t="shared" si="51"/>
        <v>0</v>
      </c>
      <c r="BJ112" s="87">
        <f t="shared" si="52"/>
        <v>60</v>
      </c>
      <c r="BK112" s="87">
        <f t="shared" si="53"/>
        <v>0</v>
      </c>
      <c r="BL112" s="88">
        <f t="shared" si="54"/>
        <v>60</v>
      </c>
      <c r="BM112" s="89">
        <v>0</v>
      </c>
      <c r="BN112" s="89">
        <v>0</v>
      </c>
      <c r="BO112" s="89">
        <v>0</v>
      </c>
      <c r="BP112" s="90">
        <f t="shared" si="12"/>
        <v>0</v>
      </c>
      <c r="BQ112" s="90">
        <f t="shared" si="13"/>
        <v>0</v>
      </c>
      <c r="BR112" s="91">
        <f t="shared" si="14"/>
        <v>0</v>
      </c>
      <c r="BS112" s="35">
        <v>0</v>
      </c>
      <c r="BT112" s="35" t="s">
        <v>622</v>
      </c>
      <c r="BU112" s="49" t="s">
        <v>54</v>
      </c>
      <c r="BV112" s="49" t="s">
        <v>54</v>
      </c>
      <c r="BW112" s="49" t="s">
        <v>54</v>
      </c>
      <c r="BX112" s="49" t="s">
        <v>54</v>
      </c>
      <c r="BY112" s="49" t="s">
        <v>54</v>
      </c>
      <c r="BZ112" s="49" t="s">
        <v>623</v>
      </c>
      <c r="CA112" s="36" t="s">
        <v>54</v>
      </c>
      <c r="CB112" s="50" t="s">
        <v>624</v>
      </c>
      <c r="CC112" s="36" t="s">
        <v>54</v>
      </c>
      <c r="CD112" s="36" t="s">
        <v>551</v>
      </c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</row>
    <row r="113" spans="1:102" s="7" customFormat="1" ht="81" customHeight="1" x14ac:dyDescent="0.2">
      <c r="A113" s="48">
        <v>114</v>
      </c>
      <c r="B113" s="4" t="s">
        <v>120</v>
      </c>
      <c r="C113" s="4" t="s">
        <v>106</v>
      </c>
      <c r="D113" s="92" t="s">
        <v>618</v>
      </c>
      <c r="E113" s="49" t="s">
        <v>54</v>
      </c>
      <c r="F113" s="106" t="s">
        <v>827</v>
      </c>
      <c r="G113" s="102" t="s">
        <v>627</v>
      </c>
      <c r="H113" s="102">
        <v>1</v>
      </c>
      <c r="I113" s="102">
        <v>0</v>
      </c>
      <c r="J113" s="4" t="s">
        <v>54</v>
      </c>
      <c r="K113" s="4">
        <v>1</v>
      </c>
      <c r="L113" s="4">
        <v>0</v>
      </c>
      <c r="M113" s="102" t="s">
        <v>570</v>
      </c>
      <c r="N113" s="102" t="s">
        <v>157</v>
      </c>
      <c r="O113" s="102" t="s">
        <v>826</v>
      </c>
      <c r="P113" s="103">
        <v>43236</v>
      </c>
      <c r="Q113" s="103">
        <v>43236</v>
      </c>
      <c r="R113" s="34">
        <v>0</v>
      </c>
      <c r="S113" s="34">
        <v>0</v>
      </c>
      <c r="T113" s="84">
        <v>0</v>
      </c>
      <c r="U113" s="84">
        <v>0</v>
      </c>
      <c r="V113" s="85">
        <v>0</v>
      </c>
      <c r="W113" s="85">
        <v>0</v>
      </c>
      <c r="X113" s="86">
        <v>0</v>
      </c>
      <c r="Y113" s="86">
        <v>0</v>
      </c>
      <c r="Z113" s="87">
        <f t="shared" si="40"/>
        <v>0</v>
      </c>
      <c r="AA113" s="87">
        <f t="shared" si="41"/>
        <v>0</v>
      </c>
      <c r="AB113" s="87">
        <f t="shared" si="42"/>
        <v>0</v>
      </c>
      <c r="AC113" s="34">
        <v>0</v>
      </c>
      <c r="AD113" s="34">
        <v>0</v>
      </c>
      <c r="AE113" s="84">
        <v>0</v>
      </c>
      <c r="AF113" s="84">
        <v>0</v>
      </c>
      <c r="AG113" s="85">
        <v>0</v>
      </c>
      <c r="AH113" s="85">
        <v>0</v>
      </c>
      <c r="AI113" s="86">
        <v>0</v>
      </c>
      <c r="AJ113" s="86">
        <v>0</v>
      </c>
      <c r="AK113" s="87">
        <f t="shared" si="43"/>
        <v>0</v>
      </c>
      <c r="AL113" s="87">
        <f t="shared" si="44"/>
        <v>0</v>
      </c>
      <c r="AM113" s="87">
        <f t="shared" si="45"/>
        <v>0</v>
      </c>
      <c r="AN113" s="34">
        <v>17</v>
      </c>
      <c r="AO113" s="34">
        <v>18</v>
      </c>
      <c r="AP113" s="84">
        <v>0</v>
      </c>
      <c r="AQ113" s="84">
        <v>0</v>
      </c>
      <c r="AR113" s="85">
        <v>0</v>
      </c>
      <c r="AS113" s="85">
        <v>0</v>
      </c>
      <c r="AT113" s="86">
        <v>20</v>
      </c>
      <c r="AU113" s="86">
        <v>20</v>
      </c>
      <c r="AV113" s="87">
        <f t="shared" si="46"/>
        <v>37</v>
      </c>
      <c r="AW113" s="87">
        <f t="shared" si="47"/>
        <v>38</v>
      </c>
      <c r="AX113" s="87">
        <f t="shared" si="48"/>
        <v>75</v>
      </c>
      <c r="AY113" s="34">
        <v>0</v>
      </c>
      <c r="AZ113" s="34">
        <v>0</v>
      </c>
      <c r="BA113" s="84">
        <v>0</v>
      </c>
      <c r="BB113" s="84">
        <v>0</v>
      </c>
      <c r="BC113" s="85">
        <v>0</v>
      </c>
      <c r="BD113" s="85">
        <v>0</v>
      </c>
      <c r="BE113" s="86">
        <v>0</v>
      </c>
      <c r="BF113" s="86">
        <v>0</v>
      </c>
      <c r="BG113" s="87">
        <f t="shared" si="49"/>
        <v>0</v>
      </c>
      <c r="BH113" s="87">
        <f t="shared" si="50"/>
        <v>0</v>
      </c>
      <c r="BI113" s="87">
        <f t="shared" si="51"/>
        <v>0</v>
      </c>
      <c r="BJ113" s="87">
        <f t="shared" si="52"/>
        <v>37</v>
      </c>
      <c r="BK113" s="87">
        <f t="shared" si="53"/>
        <v>38</v>
      </c>
      <c r="BL113" s="88">
        <f t="shared" si="54"/>
        <v>75</v>
      </c>
      <c r="BM113" s="89">
        <v>0</v>
      </c>
      <c r="BN113" s="89">
        <v>0</v>
      </c>
      <c r="BO113" s="89">
        <v>0</v>
      </c>
      <c r="BP113" s="90">
        <f t="shared" si="12"/>
        <v>0</v>
      </c>
      <c r="BQ113" s="90">
        <f t="shared" si="13"/>
        <v>0</v>
      </c>
      <c r="BR113" s="91">
        <f t="shared" si="14"/>
        <v>0</v>
      </c>
      <c r="BS113" s="35">
        <v>0</v>
      </c>
      <c r="BT113" s="35" t="s">
        <v>622</v>
      </c>
      <c r="BU113" s="49" t="s">
        <v>54</v>
      </c>
      <c r="BV113" s="49" t="s">
        <v>54</v>
      </c>
      <c r="BW113" s="49" t="s">
        <v>54</v>
      </c>
      <c r="BX113" s="49" t="s">
        <v>54</v>
      </c>
      <c r="BY113" s="49" t="s">
        <v>54</v>
      </c>
      <c r="BZ113" s="49" t="s">
        <v>623</v>
      </c>
      <c r="CA113" s="50" t="s">
        <v>635</v>
      </c>
      <c r="CB113" s="50" t="s">
        <v>628</v>
      </c>
      <c r="CC113" s="36" t="s">
        <v>54</v>
      </c>
      <c r="CD113" s="36" t="s">
        <v>551</v>
      </c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</row>
    <row r="114" spans="1:102" s="7" customFormat="1" ht="81" customHeight="1" x14ac:dyDescent="0.2">
      <c r="A114" s="48">
        <v>115</v>
      </c>
      <c r="B114" s="4" t="s">
        <v>120</v>
      </c>
      <c r="C114" s="4" t="s">
        <v>106</v>
      </c>
      <c r="D114" s="4" t="s">
        <v>618</v>
      </c>
      <c r="E114" s="49" t="s">
        <v>54</v>
      </c>
      <c r="F114" s="106" t="s">
        <v>827</v>
      </c>
      <c r="G114" s="102" t="s">
        <v>620</v>
      </c>
      <c r="H114" s="102">
        <v>1</v>
      </c>
      <c r="I114" s="102">
        <v>0</v>
      </c>
      <c r="J114" s="4" t="s">
        <v>54</v>
      </c>
      <c r="K114" s="4">
        <v>1</v>
      </c>
      <c r="L114" s="4">
        <v>0</v>
      </c>
      <c r="M114" s="102" t="s">
        <v>133</v>
      </c>
      <c r="N114" s="102" t="s">
        <v>249</v>
      </c>
      <c r="O114" s="102" t="s">
        <v>826</v>
      </c>
      <c r="P114" s="103">
        <v>43244</v>
      </c>
      <c r="Q114" s="103">
        <v>43244</v>
      </c>
      <c r="R114" s="34">
        <v>25</v>
      </c>
      <c r="S114" s="34">
        <v>10</v>
      </c>
      <c r="T114" s="84">
        <v>0</v>
      </c>
      <c r="U114" s="84">
        <v>0</v>
      </c>
      <c r="V114" s="85">
        <v>0</v>
      </c>
      <c r="W114" s="85">
        <v>0</v>
      </c>
      <c r="X114" s="86">
        <v>17</v>
      </c>
      <c r="Y114" s="86">
        <v>29</v>
      </c>
      <c r="Z114" s="87">
        <f t="shared" si="40"/>
        <v>42</v>
      </c>
      <c r="AA114" s="87">
        <f t="shared" si="41"/>
        <v>39</v>
      </c>
      <c r="AB114" s="87">
        <f t="shared" si="42"/>
        <v>81</v>
      </c>
      <c r="AC114" s="34">
        <v>17</v>
      </c>
      <c r="AD114" s="34">
        <v>12</v>
      </c>
      <c r="AE114" s="84">
        <v>0</v>
      </c>
      <c r="AF114" s="84">
        <v>0</v>
      </c>
      <c r="AG114" s="85">
        <v>0</v>
      </c>
      <c r="AH114" s="85">
        <v>0</v>
      </c>
      <c r="AI114" s="86">
        <v>15</v>
      </c>
      <c r="AJ114" s="86">
        <v>22</v>
      </c>
      <c r="AK114" s="87">
        <f t="shared" si="43"/>
        <v>32</v>
      </c>
      <c r="AL114" s="87">
        <f t="shared" si="44"/>
        <v>34</v>
      </c>
      <c r="AM114" s="87">
        <f t="shared" si="45"/>
        <v>66</v>
      </c>
      <c r="AN114" s="34">
        <v>1</v>
      </c>
      <c r="AO114" s="34">
        <v>2</v>
      </c>
      <c r="AP114" s="84">
        <v>0</v>
      </c>
      <c r="AQ114" s="84">
        <v>0</v>
      </c>
      <c r="AR114" s="85">
        <v>0</v>
      </c>
      <c r="AS114" s="85">
        <v>0</v>
      </c>
      <c r="AT114" s="86">
        <v>0</v>
      </c>
      <c r="AU114" s="86">
        <v>0</v>
      </c>
      <c r="AV114" s="87">
        <f t="shared" si="46"/>
        <v>1</v>
      </c>
      <c r="AW114" s="87">
        <f t="shared" si="47"/>
        <v>2</v>
      </c>
      <c r="AX114" s="87">
        <f t="shared" si="48"/>
        <v>3</v>
      </c>
      <c r="AY114" s="34">
        <v>0</v>
      </c>
      <c r="AZ114" s="34">
        <v>0</v>
      </c>
      <c r="BA114" s="84">
        <v>0</v>
      </c>
      <c r="BB114" s="84">
        <v>0</v>
      </c>
      <c r="BC114" s="85">
        <v>0</v>
      </c>
      <c r="BD114" s="85">
        <v>0</v>
      </c>
      <c r="BE114" s="86">
        <v>0</v>
      </c>
      <c r="BF114" s="86">
        <v>0</v>
      </c>
      <c r="BG114" s="87">
        <f t="shared" si="49"/>
        <v>0</v>
      </c>
      <c r="BH114" s="87">
        <f t="shared" si="50"/>
        <v>0</v>
      </c>
      <c r="BI114" s="87">
        <f t="shared" si="51"/>
        <v>0</v>
      </c>
      <c r="BJ114" s="87">
        <f t="shared" si="52"/>
        <v>75</v>
      </c>
      <c r="BK114" s="87">
        <f t="shared" si="53"/>
        <v>75</v>
      </c>
      <c r="BL114" s="88">
        <f t="shared" si="54"/>
        <v>150</v>
      </c>
      <c r="BM114" s="89">
        <v>3</v>
      </c>
      <c r="BN114" s="89">
        <v>0</v>
      </c>
      <c r="BO114" s="89">
        <v>6</v>
      </c>
      <c r="BP114" s="90">
        <f t="shared" si="12"/>
        <v>7560</v>
      </c>
      <c r="BQ114" s="90">
        <f t="shared" si="13"/>
        <v>0</v>
      </c>
      <c r="BR114" s="91">
        <f t="shared" si="14"/>
        <v>7560</v>
      </c>
      <c r="BS114" s="35">
        <v>0</v>
      </c>
      <c r="BT114" s="35" t="s">
        <v>622</v>
      </c>
      <c r="BU114" s="49" t="s">
        <v>54</v>
      </c>
      <c r="BV114" s="49" t="s">
        <v>54</v>
      </c>
      <c r="BW114" s="49" t="s">
        <v>54</v>
      </c>
      <c r="BX114" s="49" t="s">
        <v>54</v>
      </c>
      <c r="BY114" s="49" t="s">
        <v>54</v>
      </c>
      <c r="BZ114" s="49" t="s">
        <v>623</v>
      </c>
      <c r="CA114" s="36" t="s">
        <v>582</v>
      </c>
      <c r="CB114" s="50" t="s">
        <v>624</v>
      </c>
      <c r="CC114" s="36" t="s">
        <v>54</v>
      </c>
      <c r="CD114" s="36" t="s">
        <v>551</v>
      </c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</row>
    <row r="115" spans="1:102" s="7" customFormat="1" ht="81" customHeight="1" x14ac:dyDescent="0.2">
      <c r="A115" s="48">
        <v>116</v>
      </c>
      <c r="B115" s="4" t="s">
        <v>120</v>
      </c>
      <c r="C115" s="4" t="s">
        <v>106</v>
      </c>
      <c r="D115" s="4" t="s">
        <v>618</v>
      </c>
      <c r="E115" s="49" t="s">
        <v>54</v>
      </c>
      <c r="F115" s="106" t="s">
        <v>975</v>
      </c>
      <c r="G115" s="102" t="s">
        <v>627</v>
      </c>
      <c r="H115" s="102">
        <v>0</v>
      </c>
      <c r="I115" s="102">
        <v>1</v>
      </c>
      <c r="J115" s="4" t="s">
        <v>976</v>
      </c>
      <c r="K115" s="4">
        <v>1</v>
      </c>
      <c r="L115" s="4">
        <v>0</v>
      </c>
      <c r="M115" s="102" t="s">
        <v>125</v>
      </c>
      <c r="N115" s="102" t="s">
        <v>125</v>
      </c>
      <c r="O115" s="102" t="s">
        <v>977</v>
      </c>
      <c r="P115" s="103">
        <v>43238</v>
      </c>
      <c r="Q115" s="103">
        <v>43238</v>
      </c>
      <c r="R115" s="34">
        <v>20</v>
      </c>
      <c r="S115" s="34">
        <v>10</v>
      </c>
      <c r="T115" s="84">
        <v>0</v>
      </c>
      <c r="U115" s="84">
        <v>0</v>
      </c>
      <c r="V115" s="85">
        <v>0</v>
      </c>
      <c r="W115" s="85">
        <v>0</v>
      </c>
      <c r="X115" s="86">
        <v>10</v>
      </c>
      <c r="Y115" s="86">
        <v>22</v>
      </c>
      <c r="Z115" s="87">
        <f t="shared" si="40"/>
        <v>30</v>
      </c>
      <c r="AA115" s="87">
        <f t="shared" si="41"/>
        <v>32</v>
      </c>
      <c r="AB115" s="87">
        <f t="shared" si="42"/>
        <v>62</v>
      </c>
      <c r="AC115" s="34">
        <v>15</v>
      </c>
      <c r="AD115" s="34">
        <v>10</v>
      </c>
      <c r="AE115" s="84">
        <v>0</v>
      </c>
      <c r="AF115" s="84">
        <v>0</v>
      </c>
      <c r="AG115" s="85">
        <v>0</v>
      </c>
      <c r="AH115" s="85">
        <v>0</v>
      </c>
      <c r="AI115" s="86">
        <v>12</v>
      </c>
      <c r="AJ115" s="86">
        <v>17</v>
      </c>
      <c r="AK115" s="87">
        <f t="shared" si="43"/>
        <v>27</v>
      </c>
      <c r="AL115" s="87">
        <f t="shared" si="44"/>
        <v>27</v>
      </c>
      <c r="AM115" s="87">
        <f t="shared" si="45"/>
        <v>54</v>
      </c>
      <c r="AN115" s="34">
        <v>2</v>
      </c>
      <c r="AO115" s="34">
        <v>3</v>
      </c>
      <c r="AP115" s="84">
        <v>0</v>
      </c>
      <c r="AQ115" s="84">
        <v>0</v>
      </c>
      <c r="AR115" s="85">
        <v>0</v>
      </c>
      <c r="AS115" s="85">
        <v>0</v>
      </c>
      <c r="AT115" s="86">
        <v>2</v>
      </c>
      <c r="AU115" s="86">
        <v>2</v>
      </c>
      <c r="AV115" s="87">
        <f t="shared" si="46"/>
        <v>4</v>
      </c>
      <c r="AW115" s="87">
        <f t="shared" si="47"/>
        <v>5</v>
      </c>
      <c r="AX115" s="87">
        <f t="shared" si="48"/>
        <v>9</v>
      </c>
      <c r="AY115" s="34">
        <v>0</v>
      </c>
      <c r="AZ115" s="34">
        <v>0</v>
      </c>
      <c r="BA115" s="84">
        <v>0</v>
      </c>
      <c r="BB115" s="84">
        <v>0</v>
      </c>
      <c r="BC115" s="85">
        <v>0</v>
      </c>
      <c r="BD115" s="85">
        <v>0</v>
      </c>
      <c r="BE115" s="86">
        <v>0</v>
      </c>
      <c r="BF115" s="86">
        <v>0</v>
      </c>
      <c r="BG115" s="87">
        <f t="shared" si="49"/>
        <v>0</v>
      </c>
      <c r="BH115" s="87">
        <f t="shared" si="50"/>
        <v>0</v>
      </c>
      <c r="BI115" s="87">
        <f t="shared" si="51"/>
        <v>0</v>
      </c>
      <c r="BJ115" s="87">
        <f t="shared" si="52"/>
        <v>61</v>
      </c>
      <c r="BK115" s="87">
        <f t="shared" si="53"/>
        <v>64</v>
      </c>
      <c r="BL115" s="88">
        <f t="shared" si="54"/>
        <v>125</v>
      </c>
      <c r="BM115" s="89">
        <v>0</v>
      </c>
      <c r="BN115" s="89">
        <v>0</v>
      </c>
      <c r="BO115" s="89">
        <v>0</v>
      </c>
      <c r="BP115" s="90">
        <f t="shared" si="12"/>
        <v>0</v>
      </c>
      <c r="BQ115" s="90">
        <f t="shared" si="13"/>
        <v>0</v>
      </c>
      <c r="BR115" s="91">
        <f t="shared" si="14"/>
        <v>0</v>
      </c>
      <c r="BS115" s="35">
        <v>0</v>
      </c>
      <c r="BT115" s="35" t="s">
        <v>622</v>
      </c>
      <c r="BU115" s="49" t="s">
        <v>54</v>
      </c>
      <c r="BV115" s="49" t="s">
        <v>54</v>
      </c>
      <c r="BW115" s="49" t="s">
        <v>54</v>
      </c>
      <c r="BX115" s="49" t="s">
        <v>54</v>
      </c>
      <c r="BY115" s="49" t="s">
        <v>54</v>
      </c>
      <c r="BZ115" s="49" t="s">
        <v>623</v>
      </c>
      <c r="CA115" s="36" t="s">
        <v>760</v>
      </c>
      <c r="CB115" s="50" t="s">
        <v>628</v>
      </c>
      <c r="CC115" s="36" t="s">
        <v>54</v>
      </c>
      <c r="CD115" s="36" t="s">
        <v>551</v>
      </c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</row>
    <row r="116" spans="1:102" s="7" customFormat="1" ht="81" customHeight="1" x14ac:dyDescent="0.2">
      <c r="A116" s="48">
        <v>117</v>
      </c>
      <c r="B116" s="4" t="s">
        <v>120</v>
      </c>
      <c r="C116" s="4" t="s">
        <v>106</v>
      </c>
      <c r="D116" s="4" t="s">
        <v>618</v>
      </c>
      <c r="E116" s="49" t="s">
        <v>54</v>
      </c>
      <c r="F116" s="4" t="s">
        <v>978</v>
      </c>
      <c r="G116" s="120" t="s">
        <v>627</v>
      </c>
      <c r="H116" s="120">
        <v>0</v>
      </c>
      <c r="I116" s="120">
        <v>1</v>
      </c>
      <c r="J116" s="4" t="s">
        <v>979</v>
      </c>
      <c r="K116" s="4">
        <v>1</v>
      </c>
      <c r="L116" s="4">
        <v>0</v>
      </c>
      <c r="M116" s="102" t="s">
        <v>126</v>
      </c>
      <c r="N116" s="102" t="s">
        <v>518</v>
      </c>
      <c r="O116" s="102" t="s">
        <v>980</v>
      </c>
      <c r="P116" s="103">
        <v>43239</v>
      </c>
      <c r="Q116" s="103">
        <v>43239</v>
      </c>
      <c r="R116" s="34">
        <v>19</v>
      </c>
      <c r="S116" s="34">
        <v>12</v>
      </c>
      <c r="T116" s="84">
        <v>0</v>
      </c>
      <c r="U116" s="84">
        <v>0</v>
      </c>
      <c r="V116" s="85">
        <v>0</v>
      </c>
      <c r="W116" s="85">
        <v>0</v>
      </c>
      <c r="X116" s="86">
        <v>10</v>
      </c>
      <c r="Y116" s="86">
        <v>15</v>
      </c>
      <c r="Z116" s="87">
        <f t="shared" si="40"/>
        <v>29</v>
      </c>
      <c r="AA116" s="87">
        <f t="shared" si="41"/>
        <v>27</v>
      </c>
      <c r="AB116" s="87">
        <f t="shared" si="42"/>
        <v>56</v>
      </c>
      <c r="AC116" s="34">
        <v>17</v>
      </c>
      <c r="AD116" s="34">
        <v>10</v>
      </c>
      <c r="AE116" s="84">
        <v>0</v>
      </c>
      <c r="AF116" s="84">
        <v>0</v>
      </c>
      <c r="AG116" s="85">
        <v>0</v>
      </c>
      <c r="AH116" s="85">
        <v>0</v>
      </c>
      <c r="AI116" s="86">
        <v>3</v>
      </c>
      <c r="AJ116" s="86">
        <v>4</v>
      </c>
      <c r="AK116" s="87">
        <f t="shared" si="43"/>
        <v>20</v>
      </c>
      <c r="AL116" s="87">
        <f t="shared" si="44"/>
        <v>14</v>
      </c>
      <c r="AM116" s="87">
        <f t="shared" si="45"/>
        <v>34</v>
      </c>
      <c r="AN116" s="34">
        <v>0</v>
      </c>
      <c r="AO116" s="34">
        <v>0</v>
      </c>
      <c r="AP116" s="84">
        <v>0</v>
      </c>
      <c r="AQ116" s="84">
        <v>0</v>
      </c>
      <c r="AR116" s="85">
        <v>0</v>
      </c>
      <c r="AS116" s="85">
        <v>0</v>
      </c>
      <c r="AT116" s="86">
        <v>0</v>
      </c>
      <c r="AU116" s="86">
        <v>0</v>
      </c>
      <c r="AV116" s="87">
        <f t="shared" si="46"/>
        <v>0</v>
      </c>
      <c r="AW116" s="87">
        <f t="shared" si="47"/>
        <v>0</v>
      </c>
      <c r="AX116" s="87">
        <f t="shared" si="48"/>
        <v>0</v>
      </c>
      <c r="AY116" s="34">
        <v>0</v>
      </c>
      <c r="AZ116" s="34">
        <v>0</v>
      </c>
      <c r="BA116" s="84">
        <v>0</v>
      </c>
      <c r="BB116" s="84">
        <v>0</v>
      </c>
      <c r="BC116" s="85">
        <v>0</v>
      </c>
      <c r="BD116" s="85">
        <v>0</v>
      </c>
      <c r="BE116" s="86">
        <v>0</v>
      </c>
      <c r="BF116" s="86">
        <v>0</v>
      </c>
      <c r="BG116" s="87">
        <f t="shared" si="49"/>
        <v>0</v>
      </c>
      <c r="BH116" s="87">
        <f t="shared" si="50"/>
        <v>0</v>
      </c>
      <c r="BI116" s="87">
        <f t="shared" si="51"/>
        <v>0</v>
      </c>
      <c r="BJ116" s="87">
        <f t="shared" si="52"/>
        <v>49</v>
      </c>
      <c r="BK116" s="87">
        <f t="shared" si="53"/>
        <v>41</v>
      </c>
      <c r="BL116" s="88">
        <f t="shared" si="54"/>
        <v>90</v>
      </c>
      <c r="BM116" s="89">
        <v>1</v>
      </c>
      <c r="BN116" s="89">
        <v>1</v>
      </c>
      <c r="BO116" s="89">
        <v>2</v>
      </c>
      <c r="BP116" s="90">
        <f t="shared" si="12"/>
        <v>840</v>
      </c>
      <c r="BQ116" s="90">
        <f t="shared" si="13"/>
        <v>840</v>
      </c>
      <c r="BR116" s="91">
        <f t="shared" si="14"/>
        <v>1680</v>
      </c>
      <c r="BS116" s="35">
        <v>0</v>
      </c>
      <c r="BT116" s="35" t="s">
        <v>622</v>
      </c>
      <c r="BU116" s="49" t="s">
        <v>54</v>
      </c>
      <c r="BV116" s="49" t="s">
        <v>54</v>
      </c>
      <c r="BW116" s="49" t="s">
        <v>54</v>
      </c>
      <c r="BX116" s="49" t="s">
        <v>54</v>
      </c>
      <c r="BY116" s="49" t="s">
        <v>54</v>
      </c>
      <c r="BZ116" s="49" t="s">
        <v>623</v>
      </c>
      <c r="CA116" s="36" t="s">
        <v>760</v>
      </c>
      <c r="CB116" s="50" t="s">
        <v>628</v>
      </c>
      <c r="CC116" s="36" t="s">
        <v>54</v>
      </c>
      <c r="CD116" s="36" t="s">
        <v>551</v>
      </c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</row>
    <row r="117" spans="1:102" s="7" customFormat="1" ht="81" customHeight="1" x14ac:dyDescent="0.2">
      <c r="A117" s="48">
        <v>118</v>
      </c>
      <c r="B117" s="4" t="s">
        <v>104</v>
      </c>
      <c r="C117" s="4" t="s">
        <v>99</v>
      </c>
      <c r="D117" s="92" t="s">
        <v>114</v>
      </c>
      <c r="E117" s="49" t="s">
        <v>54</v>
      </c>
      <c r="F117" s="105" t="s">
        <v>638</v>
      </c>
      <c r="G117" s="49" t="s">
        <v>639</v>
      </c>
      <c r="H117" s="33">
        <v>1</v>
      </c>
      <c r="I117" s="4">
        <v>0</v>
      </c>
      <c r="J117" s="4" t="s">
        <v>54</v>
      </c>
      <c r="K117" s="33">
        <v>1</v>
      </c>
      <c r="L117" s="4">
        <v>0</v>
      </c>
      <c r="M117" s="48" t="s">
        <v>132</v>
      </c>
      <c r="N117" s="48" t="s">
        <v>288</v>
      </c>
      <c r="O117" s="48" t="s">
        <v>640</v>
      </c>
      <c r="P117" s="32" t="s">
        <v>641</v>
      </c>
      <c r="Q117" s="32" t="s">
        <v>642</v>
      </c>
      <c r="R117" s="34">
        <v>0</v>
      </c>
      <c r="S117" s="34">
        <v>0</v>
      </c>
      <c r="T117" s="84">
        <v>0</v>
      </c>
      <c r="U117" s="84">
        <v>0</v>
      </c>
      <c r="V117" s="85">
        <v>0</v>
      </c>
      <c r="W117" s="85">
        <v>0</v>
      </c>
      <c r="X117" s="86">
        <v>200</v>
      </c>
      <c r="Y117" s="86">
        <v>100</v>
      </c>
      <c r="Z117" s="87">
        <f t="shared" si="40"/>
        <v>200</v>
      </c>
      <c r="AA117" s="87">
        <f t="shared" si="41"/>
        <v>100</v>
      </c>
      <c r="AB117" s="87">
        <f t="shared" si="42"/>
        <v>300</v>
      </c>
      <c r="AC117" s="34">
        <v>0</v>
      </c>
      <c r="AD117" s="34">
        <v>0</v>
      </c>
      <c r="AE117" s="84">
        <v>0</v>
      </c>
      <c r="AF117" s="84">
        <v>0</v>
      </c>
      <c r="AG117" s="85">
        <v>0</v>
      </c>
      <c r="AH117" s="85">
        <v>0</v>
      </c>
      <c r="AI117" s="86">
        <v>200</v>
      </c>
      <c r="AJ117" s="86">
        <v>200</v>
      </c>
      <c r="AK117" s="87">
        <f t="shared" si="43"/>
        <v>200</v>
      </c>
      <c r="AL117" s="87">
        <f t="shared" si="44"/>
        <v>200</v>
      </c>
      <c r="AM117" s="87">
        <f t="shared" si="45"/>
        <v>400</v>
      </c>
      <c r="AN117" s="34">
        <v>0</v>
      </c>
      <c r="AO117" s="34">
        <v>0</v>
      </c>
      <c r="AP117" s="84">
        <v>0</v>
      </c>
      <c r="AQ117" s="84">
        <v>0</v>
      </c>
      <c r="AR117" s="85">
        <v>0</v>
      </c>
      <c r="AS117" s="85">
        <v>0</v>
      </c>
      <c r="AT117" s="86">
        <v>100</v>
      </c>
      <c r="AU117" s="86">
        <v>50</v>
      </c>
      <c r="AV117" s="87">
        <f t="shared" si="46"/>
        <v>100</v>
      </c>
      <c r="AW117" s="87">
        <f t="shared" si="47"/>
        <v>50</v>
      </c>
      <c r="AX117" s="87">
        <f t="shared" si="48"/>
        <v>150</v>
      </c>
      <c r="AY117" s="34">
        <v>0</v>
      </c>
      <c r="AZ117" s="34">
        <v>0</v>
      </c>
      <c r="BA117" s="84">
        <v>0</v>
      </c>
      <c r="BB117" s="84">
        <v>0</v>
      </c>
      <c r="BC117" s="85">
        <v>0</v>
      </c>
      <c r="BD117" s="85">
        <v>0</v>
      </c>
      <c r="BE117" s="86">
        <v>100</v>
      </c>
      <c r="BF117" s="86">
        <v>50</v>
      </c>
      <c r="BG117" s="87">
        <f t="shared" si="49"/>
        <v>100</v>
      </c>
      <c r="BH117" s="87">
        <f t="shared" si="50"/>
        <v>50</v>
      </c>
      <c r="BI117" s="87">
        <f t="shared" si="51"/>
        <v>150</v>
      </c>
      <c r="BJ117" s="87">
        <f t="shared" si="52"/>
        <v>600</v>
      </c>
      <c r="BK117" s="87">
        <f t="shared" si="53"/>
        <v>400</v>
      </c>
      <c r="BL117" s="88">
        <f t="shared" si="54"/>
        <v>1000</v>
      </c>
      <c r="BM117" s="89">
        <v>2</v>
      </c>
      <c r="BN117" s="89">
        <v>0</v>
      </c>
      <c r="BO117" s="89">
        <v>5</v>
      </c>
      <c r="BP117" s="90">
        <f t="shared" si="12"/>
        <v>4200</v>
      </c>
      <c r="BQ117" s="90">
        <f t="shared" si="13"/>
        <v>0</v>
      </c>
      <c r="BR117" s="91">
        <f t="shared" si="14"/>
        <v>4200</v>
      </c>
      <c r="BS117" s="35">
        <v>43000</v>
      </c>
      <c r="BT117" s="35" t="s">
        <v>643</v>
      </c>
      <c r="BU117" s="49" t="s">
        <v>644</v>
      </c>
      <c r="BV117" s="49" t="s">
        <v>645</v>
      </c>
      <c r="BW117" s="49" t="s">
        <v>54</v>
      </c>
      <c r="BX117" s="49" t="s">
        <v>54</v>
      </c>
      <c r="BY117" s="49" t="s">
        <v>646</v>
      </c>
      <c r="BZ117" s="49" t="s">
        <v>647</v>
      </c>
      <c r="CA117" s="49"/>
      <c r="CB117" s="49" t="s">
        <v>648</v>
      </c>
      <c r="CC117" s="50">
        <v>0</v>
      </c>
      <c r="CD117" s="36" t="s">
        <v>551</v>
      </c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</row>
    <row r="118" spans="1:102" s="7" customFormat="1" ht="81" customHeight="1" x14ac:dyDescent="0.2">
      <c r="A118" s="48">
        <v>119</v>
      </c>
      <c r="B118" s="4" t="s">
        <v>104</v>
      </c>
      <c r="C118" s="4" t="s">
        <v>99</v>
      </c>
      <c r="D118" s="92" t="s">
        <v>114</v>
      </c>
      <c r="E118" s="49" t="s">
        <v>54</v>
      </c>
      <c r="F118" s="105" t="s">
        <v>764</v>
      </c>
      <c r="G118" s="49" t="s">
        <v>765</v>
      </c>
      <c r="H118" s="4">
        <v>0</v>
      </c>
      <c r="I118" s="4">
        <v>1</v>
      </c>
      <c r="J118" s="4" t="s">
        <v>766</v>
      </c>
      <c r="K118" s="33">
        <v>1</v>
      </c>
      <c r="L118" s="4">
        <v>0</v>
      </c>
      <c r="M118" s="69" t="s">
        <v>5</v>
      </c>
      <c r="N118" s="48" t="s">
        <v>5</v>
      </c>
      <c r="O118" s="48" t="s">
        <v>767</v>
      </c>
      <c r="P118" s="32">
        <v>43218</v>
      </c>
      <c r="Q118" s="32">
        <v>43218</v>
      </c>
      <c r="R118" s="34">
        <v>0</v>
      </c>
      <c r="S118" s="34">
        <v>0</v>
      </c>
      <c r="T118" s="84">
        <v>0</v>
      </c>
      <c r="U118" s="84">
        <v>0</v>
      </c>
      <c r="V118" s="85">
        <v>0</v>
      </c>
      <c r="W118" s="85">
        <v>0</v>
      </c>
      <c r="X118" s="86">
        <v>0</v>
      </c>
      <c r="Y118" s="86">
        <v>0</v>
      </c>
      <c r="Z118" s="87">
        <f t="shared" si="40"/>
        <v>0</v>
      </c>
      <c r="AA118" s="87">
        <f t="shared" si="41"/>
        <v>0</v>
      </c>
      <c r="AB118" s="87">
        <f t="shared" si="42"/>
        <v>0</v>
      </c>
      <c r="AC118" s="34">
        <v>0</v>
      </c>
      <c r="AD118" s="34">
        <v>0</v>
      </c>
      <c r="AE118" s="84">
        <v>0</v>
      </c>
      <c r="AF118" s="84">
        <v>0</v>
      </c>
      <c r="AG118" s="85">
        <v>0</v>
      </c>
      <c r="AH118" s="85">
        <v>0</v>
      </c>
      <c r="AI118" s="86">
        <v>55</v>
      </c>
      <c r="AJ118" s="86">
        <v>50</v>
      </c>
      <c r="AK118" s="87">
        <f t="shared" si="43"/>
        <v>55</v>
      </c>
      <c r="AL118" s="87">
        <f t="shared" si="44"/>
        <v>50</v>
      </c>
      <c r="AM118" s="87">
        <f t="shared" si="45"/>
        <v>105</v>
      </c>
      <c r="AN118" s="34">
        <v>0</v>
      </c>
      <c r="AO118" s="34">
        <v>0</v>
      </c>
      <c r="AP118" s="84">
        <v>0</v>
      </c>
      <c r="AQ118" s="84">
        <v>0</v>
      </c>
      <c r="AR118" s="85">
        <v>0</v>
      </c>
      <c r="AS118" s="85">
        <v>0</v>
      </c>
      <c r="AT118" s="86">
        <v>80</v>
      </c>
      <c r="AU118" s="86">
        <v>65</v>
      </c>
      <c r="AV118" s="87">
        <f t="shared" si="46"/>
        <v>80</v>
      </c>
      <c r="AW118" s="87">
        <f t="shared" si="47"/>
        <v>65</v>
      </c>
      <c r="AX118" s="87">
        <f t="shared" si="48"/>
        <v>145</v>
      </c>
      <c r="AY118" s="34">
        <v>0</v>
      </c>
      <c r="AZ118" s="34">
        <v>0</v>
      </c>
      <c r="BA118" s="84">
        <v>0</v>
      </c>
      <c r="BB118" s="84">
        <v>0</v>
      </c>
      <c r="BC118" s="85">
        <v>0</v>
      </c>
      <c r="BD118" s="85">
        <v>0</v>
      </c>
      <c r="BE118" s="86">
        <v>0</v>
      </c>
      <c r="BF118" s="86">
        <v>0</v>
      </c>
      <c r="BG118" s="87">
        <f t="shared" si="49"/>
        <v>0</v>
      </c>
      <c r="BH118" s="87">
        <f t="shared" si="50"/>
        <v>0</v>
      </c>
      <c r="BI118" s="87">
        <f t="shared" si="51"/>
        <v>0</v>
      </c>
      <c r="BJ118" s="87">
        <f t="shared" si="52"/>
        <v>135</v>
      </c>
      <c r="BK118" s="87">
        <f t="shared" si="53"/>
        <v>115</v>
      </c>
      <c r="BL118" s="88">
        <f t="shared" si="54"/>
        <v>250</v>
      </c>
      <c r="BM118" s="89">
        <v>0</v>
      </c>
      <c r="BN118" s="89">
        <v>0</v>
      </c>
      <c r="BO118" s="89">
        <v>0</v>
      </c>
      <c r="BP118" s="90">
        <f t="shared" si="12"/>
        <v>0</v>
      </c>
      <c r="BQ118" s="90">
        <f t="shared" si="13"/>
        <v>0</v>
      </c>
      <c r="BR118" s="91">
        <f t="shared" si="14"/>
        <v>0</v>
      </c>
      <c r="BS118" s="35">
        <v>7500</v>
      </c>
      <c r="BT118" s="35" t="s">
        <v>768</v>
      </c>
      <c r="BU118" s="49" t="s">
        <v>769</v>
      </c>
      <c r="BV118" s="49">
        <v>32184234</v>
      </c>
      <c r="BW118" s="49" t="s">
        <v>54</v>
      </c>
      <c r="BX118" s="49" t="s">
        <v>54</v>
      </c>
      <c r="BY118" s="49" t="s">
        <v>646</v>
      </c>
      <c r="BZ118" s="49" t="s">
        <v>647</v>
      </c>
      <c r="CA118" s="49" t="s">
        <v>54</v>
      </c>
      <c r="CB118" s="49" t="s">
        <v>770</v>
      </c>
      <c r="CC118" s="50" t="s">
        <v>54</v>
      </c>
      <c r="CD118" s="36" t="s">
        <v>551</v>
      </c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</row>
    <row r="119" spans="1:102" s="7" customFormat="1" ht="81" customHeight="1" x14ac:dyDescent="0.2">
      <c r="A119" s="48">
        <v>120</v>
      </c>
      <c r="B119" s="4" t="s">
        <v>104</v>
      </c>
      <c r="C119" s="4" t="s">
        <v>99</v>
      </c>
      <c r="D119" s="92" t="s">
        <v>114</v>
      </c>
      <c r="E119" s="49" t="s">
        <v>54</v>
      </c>
      <c r="F119" s="105" t="s">
        <v>771</v>
      </c>
      <c r="G119" s="49" t="s">
        <v>772</v>
      </c>
      <c r="H119" s="4">
        <v>1</v>
      </c>
      <c r="I119" s="4">
        <v>0</v>
      </c>
      <c r="J119" s="4" t="s">
        <v>840</v>
      </c>
      <c r="K119" s="33">
        <v>1</v>
      </c>
      <c r="L119" s="4">
        <v>0</v>
      </c>
      <c r="M119" s="48" t="s">
        <v>5</v>
      </c>
      <c r="N119" s="48" t="s">
        <v>5</v>
      </c>
      <c r="O119" s="48" t="s">
        <v>773</v>
      </c>
      <c r="P119" s="32">
        <v>43222</v>
      </c>
      <c r="Q119" s="32">
        <v>43223</v>
      </c>
      <c r="R119" s="34">
        <v>0</v>
      </c>
      <c r="S119" s="34">
        <v>0</v>
      </c>
      <c r="T119" s="84">
        <v>0</v>
      </c>
      <c r="U119" s="84">
        <v>0</v>
      </c>
      <c r="V119" s="85">
        <v>0</v>
      </c>
      <c r="W119" s="85">
        <v>0</v>
      </c>
      <c r="X119" s="86">
        <v>100</v>
      </c>
      <c r="Y119" s="86">
        <v>103</v>
      </c>
      <c r="Z119" s="87">
        <f t="shared" si="40"/>
        <v>100</v>
      </c>
      <c r="AA119" s="87">
        <f t="shared" si="41"/>
        <v>103</v>
      </c>
      <c r="AB119" s="87">
        <f t="shared" si="42"/>
        <v>203</v>
      </c>
      <c r="AC119" s="34">
        <v>0</v>
      </c>
      <c r="AD119" s="34">
        <v>0</v>
      </c>
      <c r="AE119" s="84">
        <v>0</v>
      </c>
      <c r="AF119" s="84">
        <v>0</v>
      </c>
      <c r="AG119" s="85">
        <v>0</v>
      </c>
      <c r="AH119" s="85">
        <v>0</v>
      </c>
      <c r="AI119" s="86">
        <v>50</v>
      </c>
      <c r="AJ119" s="86">
        <v>55</v>
      </c>
      <c r="AK119" s="87">
        <f t="shared" si="43"/>
        <v>50</v>
      </c>
      <c r="AL119" s="87">
        <f t="shared" si="44"/>
        <v>55</v>
      </c>
      <c r="AM119" s="87">
        <f t="shared" si="45"/>
        <v>105</v>
      </c>
      <c r="AN119" s="34">
        <v>0</v>
      </c>
      <c r="AO119" s="34">
        <v>0</v>
      </c>
      <c r="AP119" s="84">
        <v>0</v>
      </c>
      <c r="AQ119" s="84">
        <v>0</v>
      </c>
      <c r="AR119" s="85">
        <v>0</v>
      </c>
      <c r="AS119" s="85">
        <v>0</v>
      </c>
      <c r="AT119" s="86">
        <v>0</v>
      </c>
      <c r="AU119" s="86">
        <v>0</v>
      </c>
      <c r="AV119" s="87">
        <f t="shared" si="46"/>
        <v>0</v>
      </c>
      <c r="AW119" s="87">
        <f t="shared" si="47"/>
        <v>0</v>
      </c>
      <c r="AX119" s="87">
        <f t="shared" si="48"/>
        <v>0</v>
      </c>
      <c r="AY119" s="34">
        <v>0</v>
      </c>
      <c r="AZ119" s="34">
        <v>0</v>
      </c>
      <c r="BA119" s="84">
        <v>0</v>
      </c>
      <c r="BB119" s="84">
        <v>0</v>
      </c>
      <c r="BC119" s="85">
        <v>0</v>
      </c>
      <c r="BD119" s="85">
        <v>0</v>
      </c>
      <c r="BE119" s="86">
        <v>0</v>
      </c>
      <c r="BF119" s="86">
        <v>0</v>
      </c>
      <c r="BG119" s="87">
        <f t="shared" si="49"/>
        <v>0</v>
      </c>
      <c r="BH119" s="87">
        <f t="shared" si="50"/>
        <v>0</v>
      </c>
      <c r="BI119" s="87">
        <f t="shared" si="51"/>
        <v>0</v>
      </c>
      <c r="BJ119" s="87">
        <f t="shared" si="52"/>
        <v>150</v>
      </c>
      <c r="BK119" s="87">
        <f t="shared" si="53"/>
        <v>158</v>
      </c>
      <c r="BL119" s="88">
        <f t="shared" si="54"/>
        <v>308</v>
      </c>
      <c r="BM119" s="89">
        <v>0</v>
      </c>
      <c r="BN119" s="89">
        <v>0</v>
      </c>
      <c r="BO119" s="89">
        <v>0</v>
      </c>
      <c r="BP119" s="90">
        <f t="shared" si="12"/>
        <v>0</v>
      </c>
      <c r="BQ119" s="90">
        <f t="shared" si="13"/>
        <v>0</v>
      </c>
      <c r="BR119" s="91">
        <f t="shared" si="14"/>
        <v>0</v>
      </c>
      <c r="BS119" s="35">
        <v>9240</v>
      </c>
      <c r="BT119" s="35" t="s">
        <v>774</v>
      </c>
      <c r="BU119" s="49" t="s">
        <v>775</v>
      </c>
      <c r="BV119" s="49" t="s">
        <v>54</v>
      </c>
      <c r="BW119" s="49" t="s">
        <v>54</v>
      </c>
      <c r="BX119" s="49" t="s">
        <v>54</v>
      </c>
      <c r="BY119" s="49" t="s">
        <v>646</v>
      </c>
      <c r="BZ119" s="49" t="s">
        <v>647</v>
      </c>
      <c r="CA119" s="49" t="s">
        <v>54</v>
      </c>
      <c r="CB119" s="49" t="s">
        <v>776</v>
      </c>
      <c r="CC119" s="50" t="s">
        <v>54</v>
      </c>
      <c r="CD119" s="36" t="s">
        <v>551</v>
      </c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</row>
    <row r="120" spans="1:102" s="7" customFormat="1" ht="81" customHeight="1" x14ac:dyDescent="0.2">
      <c r="A120" s="48">
        <v>123</v>
      </c>
      <c r="B120" s="4" t="s">
        <v>104</v>
      </c>
      <c r="C120" s="4" t="s">
        <v>99</v>
      </c>
      <c r="D120" s="92" t="s">
        <v>114</v>
      </c>
      <c r="E120" s="49" t="s">
        <v>54</v>
      </c>
      <c r="F120" s="105" t="s">
        <v>841</v>
      </c>
      <c r="G120" s="49" t="s">
        <v>639</v>
      </c>
      <c r="H120" s="33">
        <v>1</v>
      </c>
      <c r="I120" s="4">
        <v>0</v>
      </c>
      <c r="J120" s="4" t="s">
        <v>840</v>
      </c>
      <c r="K120" s="4">
        <v>1</v>
      </c>
      <c r="L120" s="4">
        <v>0</v>
      </c>
      <c r="M120" s="48" t="s">
        <v>5</v>
      </c>
      <c r="N120" s="48" t="s">
        <v>5</v>
      </c>
      <c r="O120" s="48" t="s">
        <v>842</v>
      </c>
      <c r="P120" s="32">
        <v>43229</v>
      </c>
      <c r="Q120" s="32">
        <v>43229</v>
      </c>
      <c r="R120" s="34">
        <v>0</v>
      </c>
      <c r="S120" s="34">
        <v>0</v>
      </c>
      <c r="T120" s="84">
        <v>0</v>
      </c>
      <c r="U120" s="84">
        <v>0</v>
      </c>
      <c r="V120" s="85">
        <v>0</v>
      </c>
      <c r="W120" s="85">
        <v>0</v>
      </c>
      <c r="X120" s="86">
        <v>0</v>
      </c>
      <c r="Y120" s="86">
        <v>0</v>
      </c>
      <c r="Z120" s="87">
        <f t="shared" si="40"/>
        <v>0</v>
      </c>
      <c r="AA120" s="87">
        <f t="shared" si="41"/>
        <v>0</v>
      </c>
      <c r="AB120" s="87">
        <f t="shared" si="42"/>
        <v>0</v>
      </c>
      <c r="AC120" s="34">
        <v>0</v>
      </c>
      <c r="AD120" s="34">
        <v>0</v>
      </c>
      <c r="AE120" s="84">
        <v>0</v>
      </c>
      <c r="AF120" s="84">
        <v>0</v>
      </c>
      <c r="AG120" s="85">
        <v>0</v>
      </c>
      <c r="AH120" s="85">
        <v>0</v>
      </c>
      <c r="AI120" s="86"/>
      <c r="AJ120" s="86">
        <v>100</v>
      </c>
      <c r="AK120" s="87">
        <f t="shared" si="43"/>
        <v>0</v>
      </c>
      <c r="AL120" s="87">
        <f t="shared" si="44"/>
        <v>100</v>
      </c>
      <c r="AM120" s="87">
        <f t="shared" si="45"/>
        <v>100</v>
      </c>
      <c r="AN120" s="34">
        <v>0</v>
      </c>
      <c r="AO120" s="34">
        <v>0</v>
      </c>
      <c r="AP120" s="84">
        <v>0</v>
      </c>
      <c r="AQ120" s="84">
        <v>0</v>
      </c>
      <c r="AR120" s="85">
        <v>0</v>
      </c>
      <c r="AS120" s="85">
        <v>0</v>
      </c>
      <c r="AT120" s="86">
        <v>0</v>
      </c>
      <c r="AU120" s="86">
        <v>100</v>
      </c>
      <c r="AV120" s="87">
        <f t="shared" si="46"/>
        <v>0</v>
      </c>
      <c r="AW120" s="87">
        <f t="shared" si="47"/>
        <v>100</v>
      </c>
      <c r="AX120" s="87">
        <f t="shared" si="48"/>
        <v>100</v>
      </c>
      <c r="AY120" s="34">
        <v>0</v>
      </c>
      <c r="AZ120" s="34">
        <v>0</v>
      </c>
      <c r="BA120" s="84">
        <v>0</v>
      </c>
      <c r="BB120" s="84">
        <v>0</v>
      </c>
      <c r="BC120" s="85">
        <v>0</v>
      </c>
      <c r="BD120" s="85">
        <v>0</v>
      </c>
      <c r="BE120" s="86">
        <v>0</v>
      </c>
      <c r="BF120" s="86">
        <v>50</v>
      </c>
      <c r="BG120" s="87">
        <f t="shared" si="49"/>
        <v>0</v>
      </c>
      <c r="BH120" s="87">
        <f t="shared" si="50"/>
        <v>50</v>
      </c>
      <c r="BI120" s="87">
        <f t="shared" si="51"/>
        <v>50</v>
      </c>
      <c r="BJ120" s="87">
        <f t="shared" si="52"/>
        <v>0</v>
      </c>
      <c r="BK120" s="87">
        <f t="shared" si="53"/>
        <v>250</v>
      </c>
      <c r="BL120" s="88">
        <f t="shared" si="54"/>
        <v>250</v>
      </c>
      <c r="BM120" s="89">
        <v>0</v>
      </c>
      <c r="BN120" s="89">
        <v>0</v>
      </c>
      <c r="BO120" s="89">
        <v>0</v>
      </c>
      <c r="BP120" s="90">
        <f t="shared" ref="BP120:BP124" si="55">BM120*BO120*(420)</f>
        <v>0</v>
      </c>
      <c r="BQ120" s="90">
        <f t="shared" ref="BQ120:BQ124" si="56">BN120*BO120*(420)</f>
        <v>0</v>
      </c>
      <c r="BR120" s="91">
        <f t="shared" ref="BR120:BR124" si="57">SUM(BP120+BQ120)</f>
        <v>0</v>
      </c>
      <c r="BS120" s="35">
        <v>15000</v>
      </c>
      <c r="BT120" s="35" t="s">
        <v>843</v>
      </c>
      <c r="BU120" s="49" t="s">
        <v>844</v>
      </c>
      <c r="BV120" s="4">
        <v>32243519</v>
      </c>
      <c r="BW120" s="49" t="s">
        <v>54</v>
      </c>
      <c r="BX120" s="49" t="s">
        <v>54</v>
      </c>
      <c r="BY120" s="49" t="s">
        <v>646</v>
      </c>
      <c r="BZ120" s="49" t="s">
        <v>647</v>
      </c>
      <c r="CA120" s="49" t="s">
        <v>54</v>
      </c>
      <c r="CB120" s="49" t="s">
        <v>845</v>
      </c>
      <c r="CC120" s="50" t="s">
        <v>54</v>
      </c>
      <c r="CD120" s="36" t="s">
        <v>551</v>
      </c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</row>
    <row r="121" spans="1:102" s="7" customFormat="1" ht="81" customHeight="1" x14ac:dyDescent="0.2">
      <c r="A121" s="48">
        <v>124</v>
      </c>
      <c r="B121" s="4" t="s">
        <v>104</v>
      </c>
      <c r="C121" s="4" t="s">
        <v>99</v>
      </c>
      <c r="D121" s="92" t="s">
        <v>114</v>
      </c>
      <c r="E121" s="49" t="s">
        <v>54</v>
      </c>
      <c r="F121" s="105" t="s">
        <v>1020</v>
      </c>
      <c r="G121" s="49" t="s">
        <v>905</v>
      </c>
      <c r="H121" s="33">
        <v>0</v>
      </c>
      <c r="I121" s="4">
        <v>1</v>
      </c>
      <c r="J121" s="4" t="s">
        <v>906</v>
      </c>
      <c r="K121" s="4">
        <v>1</v>
      </c>
      <c r="L121" s="4">
        <v>0</v>
      </c>
      <c r="M121" s="48" t="s">
        <v>5</v>
      </c>
      <c r="N121" s="48" t="s">
        <v>5</v>
      </c>
      <c r="O121" s="48" t="s">
        <v>907</v>
      </c>
      <c r="P121" s="32">
        <v>43232</v>
      </c>
      <c r="Q121" s="32">
        <v>43234</v>
      </c>
      <c r="R121" s="34">
        <v>0</v>
      </c>
      <c r="S121" s="34">
        <v>0</v>
      </c>
      <c r="T121" s="84">
        <v>0</v>
      </c>
      <c r="U121" s="84">
        <v>0</v>
      </c>
      <c r="V121" s="85">
        <v>0</v>
      </c>
      <c r="W121" s="85">
        <v>0</v>
      </c>
      <c r="X121" s="86">
        <v>0</v>
      </c>
      <c r="Y121" s="86">
        <v>0</v>
      </c>
      <c r="Z121" s="87">
        <f t="shared" si="40"/>
        <v>0</v>
      </c>
      <c r="AA121" s="87">
        <f t="shared" si="41"/>
        <v>0</v>
      </c>
      <c r="AB121" s="87">
        <f t="shared" si="42"/>
        <v>0</v>
      </c>
      <c r="AC121" s="34">
        <v>150</v>
      </c>
      <c r="AD121" s="34">
        <v>100</v>
      </c>
      <c r="AE121" s="84">
        <v>100</v>
      </c>
      <c r="AF121" s="84">
        <v>50</v>
      </c>
      <c r="AG121" s="85">
        <v>0</v>
      </c>
      <c r="AH121" s="85">
        <v>0</v>
      </c>
      <c r="AI121" s="86">
        <v>200</v>
      </c>
      <c r="AJ121" s="86">
        <v>200</v>
      </c>
      <c r="AK121" s="87">
        <f t="shared" si="43"/>
        <v>450</v>
      </c>
      <c r="AL121" s="87">
        <f t="shared" si="44"/>
        <v>350</v>
      </c>
      <c r="AM121" s="87">
        <f t="shared" si="45"/>
        <v>800</v>
      </c>
      <c r="AN121" s="34">
        <v>50</v>
      </c>
      <c r="AO121" s="34">
        <v>50</v>
      </c>
      <c r="AP121" s="84">
        <v>50</v>
      </c>
      <c r="AQ121" s="84">
        <v>25</v>
      </c>
      <c r="AR121" s="85">
        <v>0</v>
      </c>
      <c r="AS121" s="85">
        <v>0</v>
      </c>
      <c r="AT121" s="86">
        <v>125</v>
      </c>
      <c r="AU121" s="86">
        <v>100</v>
      </c>
      <c r="AV121" s="87">
        <f t="shared" si="46"/>
        <v>225</v>
      </c>
      <c r="AW121" s="87">
        <f t="shared" si="47"/>
        <v>175</v>
      </c>
      <c r="AX121" s="87">
        <f t="shared" si="48"/>
        <v>400</v>
      </c>
      <c r="AY121" s="34">
        <v>0</v>
      </c>
      <c r="AZ121" s="34">
        <v>0</v>
      </c>
      <c r="BA121" s="84">
        <v>0</v>
      </c>
      <c r="BB121" s="84">
        <v>0</v>
      </c>
      <c r="BC121" s="85">
        <v>0</v>
      </c>
      <c r="BD121" s="85">
        <v>0</v>
      </c>
      <c r="BE121" s="86">
        <v>0</v>
      </c>
      <c r="BF121" s="86">
        <v>0</v>
      </c>
      <c r="BG121" s="87">
        <f t="shared" si="49"/>
        <v>0</v>
      </c>
      <c r="BH121" s="87">
        <f t="shared" si="50"/>
        <v>0</v>
      </c>
      <c r="BI121" s="87">
        <f t="shared" si="51"/>
        <v>0</v>
      </c>
      <c r="BJ121" s="87">
        <f t="shared" si="52"/>
        <v>675</v>
      </c>
      <c r="BK121" s="87">
        <f t="shared" si="53"/>
        <v>525</v>
      </c>
      <c r="BL121" s="88">
        <f t="shared" si="54"/>
        <v>1200</v>
      </c>
      <c r="BM121" s="89">
        <v>0</v>
      </c>
      <c r="BN121" s="89">
        <v>0</v>
      </c>
      <c r="BO121" s="89">
        <v>0</v>
      </c>
      <c r="BP121" s="90">
        <f t="shared" si="55"/>
        <v>0</v>
      </c>
      <c r="BQ121" s="90">
        <f t="shared" si="56"/>
        <v>0</v>
      </c>
      <c r="BR121" s="91">
        <f t="shared" si="57"/>
        <v>0</v>
      </c>
      <c r="BS121" s="35">
        <v>7500</v>
      </c>
      <c r="BT121" s="35" t="s">
        <v>908</v>
      </c>
      <c r="BU121" s="49" t="s">
        <v>909</v>
      </c>
      <c r="BV121" s="49">
        <v>32281908</v>
      </c>
      <c r="BW121" s="49">
        <v>0</v>
      </c>
      <c r="BX121" s="49">
        <v>0</v>
      </c>
      <c r="BY121" s="49">
        <v>1</v>
      </c>
      <c r="BZ121" s="49" t="s">
        <v>647</v>
      </c>
      <c r="CA121" s="49" t="s">
        <v>54</v>
      </c>
      <c r="CB121" s="49" t="s">
        <v>910</v>
      </c>
      <c r="CC121" s="50"/>
      <c r="CD121" s="36" t="s">
        <v>551</v>
      </c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</row>
    <row r="122" spans="1:102" s="7" customFormat="1" ht="81" customHeight="1" x14ac:dyDescent="0.2">
      <c r="A122" s="48">
        <v>125</v>
      </c>
      <c r="B122" s="4" t="s">
        <v>104</v>
      </c>
      <c r="C122" s="4" t="s">
        <v>99</v>
      </c>
      <c r="D122" s="92" t="s">
        <v>114</v>
      </c>
      <c r="E122" s="49" t="s">
        <v>54</v>
      </c>
      <c r="F122" s="105" t="s">
        <v>911</v>
      </c>
      <c r="G122" s="49" t="s">
        <v>912</v>
      </c>
      <c r="H122" s="33">
        <v>0</v>
      </c>
      <c r="I122" s="4">
        <v>1</v>
      </c>
      <c r="J122" s="4" t="s">
        <v>913</v>
      </c>
      <c r="K122" s="4">
        <v>1</v>
      </c>
      <c r="L122" s="4">
        <v>0</v>
      </c>
      <c r="M122" s="69" t="s">
        <v>5</v>
      </c>
      <c r="N122" s="48" t="s">
        <v>166</v>
      </c>
      <c r="O122" s="48" t="s">
        <v>914</v>
      </c>
      <c r="P122" s="32">
        <v>43233</v>
      </c>
      <c r="Q122" s="32">
        <v>43233</v>
      </c>
      <c r="R122" s="34">
        <v>0</v>
      </c>
      <c r="S122" s="34">
        <v>0</v>
      </c>
      <c r="T122" s="84">
        <v>0</v>
      </c>
      <c r="U122" s="84">
        <v>0</v>
      </c>
      <c r="V122" s="85">
        <v>0</v>
      </c>
      <c r="W122" s="85">
        <v>0</v>
      </c>
      <c r="X122" s="86">
        <v>15</v>
      </c>
      <c r="Y122" s="86">
        <v>10</v>
      </c>
      <c r="Z122" s="87">
        <f t="shared" si="40"/>
        <v>15</v>
      </c>
      <c r="AA122" s="87">
        <f t="shared" si="41"/>
        <v>10</v>
      </c>
      <c r="AB122" s="87">
        <f t="shared" si="42"/>
        <v>25</v>
      </c>
      <c r="AC122" s="34">
        <v>0</v>
      </c>
      <c r="AD122" s="34">
        <v>0</v>
      </c>
      <c r="AE122" s="84">
        <v>0</v>
      </c>
      <c r="AF122" s="84">
        <v>0</v>
      </c>
      <c r="AG122" s="85">
        <v>0</v>
      </c>
      <c r="AH122" s="85">
        <v>0</v>
      </c>
      <c r="AI122" s="86">
        <v>0</v>
      </c>
      <c r="AJ122" s="86">
        <v>0</v>
      </c>
      <c r="AK122" s="87">
        <f t="shared" si="43"/>
        <v>0</v>
      </c>
      <c r="AL122" s="87">
        <f t="shared" si="44"/>
        <v>0</v>
      </c>
      <c r="AM122" s="87">
        <f t="shared" si="45"/>
        <v>0</v>
      </c>
      <c r="AN122" s="34">
        <v>0</v>
      </c>
      <c r="AO122" s="34">
        <v>0</v>
      </c>
      <c r="AP122" s="84">
        <v>0</v>
      </c>
      <c r="AQ122" s="84">
        <v>0</v>
      </c>
      <c r="AR122" s="85">
        <v>0</v>
      </c>
      <c r="AS122" s="85">
        <v>0</v>
      </c>
      <c r="AT122" s="86">
        <v>100</v>
      </c>
      <c r="AU122" s="86">
        <v>25</v>
      </c>
      <c r="AV122" s="87">
        <f t="shared" si="46"/>
        <v>100</v>
      </c>
      <c r="AW122" s="87">
        <f t="shared" si="47"/>
        <v>25</v>
      </c>
      <c r="AX122" s="87">
        <f t="shared" si="48"/>
        <v>125</v>
      </c>
      <c r="AY122" s="34">
        <v>0</v>
      </c>
      <c r="AZ122" s="34">
        <v>0</v>
      </c>
      <c r="BA122" s="84">
        <v>0</v>
      </c>
      <c r="BB122" s="84">
        <v>0</v>
      </c>
      <c r="BC122" s="85">
        <v>0</v>
      </c>
      <c r="BD122" s="85">
        <v>0</v>
      </c>
      <c r="BE122" s="86">
        <v>100</v>
      </c>
      <c r="BF122" s="86">
        <v>150</v>
      </c>
      <c r="BG122" s="87">
        <f t="shared" si="49"/>
        <v>100</v>
      </c>
      <c r="BH122" s="87">
        <f t="shared" si="50"/>
        <v>150</v>
      </c>
      <c r="BI122" s="87">
        <f t="shared" si="51"/>
        <v>250</v>
      </c>
      <c r="BJ122" s="87">
        <f t="shared" si="52"/>
        <v>215</v>
      </c>
      <c r="BK122" s="87">
        <f t="shared" si="53"/>
        <v>185</v>
      </c>
      <c r="BL122" s="88">
        <f t="shared" si="54"/>
        <v>400</v>
      </c>
      <c r="BM122" s="89">
        <v>0</v>
      </c>
      <c r="BN122" s="89">
        <v>0</v>
      </c>
      <c r="BO122" s="89">
        <v>0</v>
      </c>
      <c r="BP122" s="90">
        <f t="shared" si="55"/>
        <v>0</v>
      </c>
      <c r="BQ122" s="90">
        <f t="shared" si="56"/>
        <v>0</v>
      </c>
      <c r="BR122" s="91">
        <f t="shared" si="57"/>
        <v>0</v>
      </c>
      <c r="BS122" s="35">
        <v>22800</v>
      </c>
      <c r="BT122" s="35" t="s">
        <v>915</v>
      </c>
      <c r="BU122" s="49" t="s">
        <v>916</v>
      </c>
      <c r="BV122" s="49" t="s">
        <v>917</v>
      </c>
      <c r="BW122" s="49">
        <v>0</v>
      </c>
      <c r="BX122" s="49">
        <v>0</v>
      </c>
      <c r="BY122" s="49">
        <v>1</v>
      </c>
      <c r="BZ122" s="49" t="s">
        <v>647</v>
      </c>
      <c r="CA122" s="49" t="s">
        <v>54</v>
      </c>
      <c r="CB122" s="49" t="s">
        <v>918</v>
      </c>
      <c r="CC122" s="50"/>
      <c r="CD122" s="36" t="s">
        <v>551</v>
      </c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</row>
    <row r="123" spans="1:102" s="7" customFormat="1" ht="81" customHeight="1" x14ac:dyDescent="0.2">
      <c r="A123" s="48">
        <v>126</v>
      </c>
      <c r="B123" s="4" t="s">
        <v>104</v>
      </c>
      <c r="C123" s="4" t="s">
        <v>99</v>
      </c>
      <c r="D123" s="92" t="s">
        <v>114</v>
      </c>
      <c r="E123" s="49" t="s">
        <v>54</v>
      </c>
      <c r="F123" s="105" t="s">
        <v>919</v>
      </c>
      <c r="G123" s="49" t="s">
        <v>920</v>
      </c>
      <c r="H123" s="33">
        <v>1</v>
      </c>
      <c r="I123" s="4">
        <v>0</v>
      </c>
      <c r="J123" s="4">
        <v>0</v>
      </c>
      <c r="K123" s="4">
        <v>1</v>
      </c>
      <c r="L123" s="4">
        <v>0</v>
      </c>
      <c r="M123" s="69" t="s">
        <v>131</v>
      </c>
      <c r="N123" s="48" t="s">
        <v>270</v>
      </c>
      <c r="O123" s="48" t="s">
        <v>921</v>
      </c>
      <c r="P123" s="32">
        <v>43234</v>
      </c>
      <c r="Q123" s="32">
        <v>43239</v>
      </c>
      <c r="R123" s="34">
        <v>0</v>
      </c>
      <c r="S123" s="34">
        <v>0</v>
      </c>
      <c r="T123" s="84">
        <v>0</v>
      </c>
      <c r="U123" s="84">
        <v>0</v>
      </c>
      <c r="V123" s="85">
        <v>0</v>
      </c>
      <c r="W123" s="85">
        <v>0</v>
      </c>
      <c r="X123" s="86">
        <v>520</v>
      </c>
      <c r="Y123" s="86">
        <v>600</v>
      </c>
      <c r="Z123" s="87">
        <f t="shared" si="40"/>
        <v>520</v>
      </c>
      <c r="AA123" s="87">
        <f t="shared" si="41"/>
        <v>600</v>
      </c>
      <c r="AB123" s="87">
        <f t="shared" si="42"/>
        <v>1120</v>
      </c>
      <c r="AC123" s="34">
        <v>0</v>
      </c>
      <c r="AD123" s="34">
        <v>0</v>
      </c>
      <c r="AE123" s="84">
        <v>0</v>
      </c>
      <c r="AF123" s="84">
        <v>0</v>
      </c>
      <c r="AG123" s="85">
        <v>0</v>
      </c>
      <c r="AH123" s="85">
        <v>0</v>
      </c>
      <c r="AI123" s="86">
        <v>1080</v>
      </c>
      <c r="AJ123" s="86">
        <v>1000</v>
      </c>
      <c r="AK123" s="87">
        <f t="shared" si="43"/>
        <v>1080</v>
      </c>
      <c r="AL123" s="87">
        <f t="shared" si="44"/>
        <v>1000</v>
      </c>
      <c r="AM123" s="87">
        <f t="shared" si="45"/>
        <v>2080</v>
      </c>
      <c r="AN123" s="34">
        <v>0</v>
      </c>
      <c r="AO123" s="34">
        <v>0</v>
      </c>
      <c r="AP123" s="84">
        <v>0</v>
      </c>
      <c r="AQ123" s="84">
        <v>0</v>
      </c>
      <c r="AR123" s="85">
        <v>0</v>
      </c>
      <c r="AS123" s="85">
        <v>0</v>
      </c>
      <c r="AT123" s="86">
        <v>250</v>
      </c>
      <c r="AU123" s="86">
        <v>250</v>
      </c>
      <c r="AV123" s="87">
        <f t="shared" si="46"/>
        <v>250</v>
      </c>
      <c r="AW123" s="87">
        <f t="shared" si="47"/>
        <v>250</v>
      </c>
      <c r="AX123" s="87">
        <f t="shared" si="48"/>
        <v>500</v>
      </c>
      <c r="AY123" s="34">
        <v>0</v>
      </c>
      <c r="AZ123" s="34">
        <v>0</v>
      </c>
      <c r="BA123" s="84">
        <v>0</v>
      </c>
      <c r="BB123" s="84">
        <v>0</v>
      </c>
      <c r="BC123" s="85">
        <v>0</v>
      </c>
      <c r="BD123" s="85">
        <v>0</v>
      </c>
      <c r="BE123" s="86">
        <v>150</v>
      </c>
      <c r="BF123" s="86">
        <v>150</v>
      </c>
      <c r="BG123" s="87">
        <f t="shared" si="49"/>
        <v>150</v>
      </c>
      <c r="BH123" s="87">
        <f t="shared" si="50"/>
        <v>150</v>
      </c>
      <c r="BI123" s="87">
        <f t="shared" si="51"/>
        <v>300</v>
      </c>
      <c r="BJ123" s="87">
        <f t="shared" si="52"/>
        <v>2000</v>
      </c>
      <c r="BK123" s="87">
        <f t="shared" si="53"/>
        <v>2000</v>
      </c>
      <c r="BL123" s="88">
        <f t="shared" si="54"/>
        <v>4000</v>
      </c>
      <c r="BM123" s="89">
        <v>0</v>
      </c>
      <c r="BN123" s="89">
        <v>0</v>
      </c>
      <c r="BO123" s="89">
        <v>0</v>
      </c>
      <c r="BP123" s="90">
        <f t="shared" si="55"/>
        <v>0</v>
      </c>
      <c r="BQ123" s="90">
        <f t="shared" si="56"/>
        <v>0</v>
      </c>
      <c r="BR123" s="91">
        <f t="shared" si="57"/>
        <v>0</v>
      </c>
      <c r="BS123" s="35">
        <v>40080</v>
      </c>
      <c r="BT123" s="35" t="s">
        <v>922</v>
      </c>
      <c r="BU123" s="49" t="s">
        <v>923</v>
      </c>
      <c r="BV123" s="85"/>
      <c r="BW123" s="49">
        <v>0</v>
      </c>
      <c r="BX123" s="49">
        <v>0</v>
      </c>
      <c r="BY123" s="49">
        <v>1</v>
      </c>
      <c r="BZ123" s="49" t="s">
        <v>647</v>
      </c>
      <c r="CA123" s="49" t="s">
        <v>54</v>
      </c>
      <c r="CB123" s="49" t="s">
        <v>924</v>
      </c>
      <c r="CC123" s="50"/>
      <c r="CD123" s="36" t="s">
        <v>551</v>
      </c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</row>
    <row r="124" spans="1:102" s="7" customFormat="1" ht="81" customHeight="1" x14ac:dyDescent="0.2">
      <c r="A124" s="48">
        <v>128</v>
      </c>
      <c r="B124" s="4" t="s">
        <v>104</v>
      </c>
      <c r="C124" s="4" t="s">
        <v>99</v>
      </c>
      <c r="D124" s="4" t="s">
        <v>114</v>
      </c>
      <c r="E124" s="49" t="s">
        <v>54</v>
      </c>
      <c r="F124" s="105" t="s">
        <v>919</v>
      </c>
      <c r="G124" s="49" t="s">
        <v>920</v>
      </c>
      <c r="H124" s="33">
        <v>1</v>
      </c>
      <c r="I124" s="4">
        <v>0</v>
      </c>
      <c r="J124" s="49" t="s">
        <v>54</v>
      </c>
      <c r="K124" s="4">
        <v>1</v>
      </c>
      <c r="L124" s="4">
        <v>0</v>
      </c>
      <c r="M124" s="69" t="s">
        <v>131</v>
      </c>
      <c r="N124" s="48" t="s">
        <v>981</v>
      </c>
      <c r="O124" s="48" t="s">
        <v>982</v>
      </c>
      <c r="P124" s="32">
        <v>43234</v>
      </c>
      <c r="Q124" s="32">
        <v>43239</v>
      </c>
      <c r="R124" s="34">
        <v>0</v>
      </c>
      <c r="S124" s="34">
        <v>0</v>
      </c>
      <c r="T124" s="84">
        <v>0</v>
      </c>
      <c r="U124" s="84">
        <v>0</v>
      </c>
      <c r="V124" s="85">
        <v>0</v>
      </c>
      <c r="W124" s="85">
        <v>0</v>
      </c>
      <c r="X124" s="86">
        <v>520</v>
      </c>
      <c r="Y124" s="86">
        <v>600</v>
      </c>
      <c r="Z124" s="87">
        <f t="shared" si="40"/>
        <v>520</v>
      </c>
      <c r="AA124" s="87">
        <f t="shared" si="41"/>
        <v>600</v>
      </c>
      <c r="AB124" s="87">
        <f t="shared" si="42"/>
        <v>1120</v>
      </c>
      <c r="AC124" s="34"/>
      <c r="AD124" s="34">
        <v>0</v>
      </c>
      <c r="AE124" s="84">
        <v>0</v>
      </c>
      <c r="AF124" s="84">
        <v>0</v>
      </c>
      <c r="AG124" s="85">
        <v>0</v>
      </c>
      <c r="AH124" s="85">
        <v>0</v>
      </c>
      <c r="AI124" s="86">
        <v>1080</v>
      </c>
      <c r="AJ124" s="86">
        <v>1000</v>
      </c>
      <c r="AK124" s="87">
        <f t="shared" si="43"/>
        <v>1080</v>
      </c>
      <c r="AL124" s="87">
        <f t="shared" si="44"/>
        <v>1000</v>
      </c>
      <c r="AM124" s="87">
        <f t="shared" si="45"/>
        <v>2080</v>
      </c>
      <c r="AN124" s="34">
        <v>0</v>
      </c>
      <c r="AO124" s="34">
        <v>0</v>
      </c>
      <c r="AP124" s="84">
        <v>0</v>
      </c>
      <c r="AQ124" s="84">
        <v>0</v>
      </c>
      <c r="AR124" s="85">
        <v>0</v>
      </c>
      <c r="AS124" s="85">
        <v>0</v>
      </c>
      <c r="AT124" s="86">
        <v>250</v>
      </c>
      <c r="AU124" s="86">
        <v>250</v>
      </c>
      <c r="AV124" s="87">
        <f t="shared" si="46"/>
        <v>250</v>
      </c>
      <c r="AW124" s="87">
        <f t="shared" si="47"/>
        <v>250</v>
      </c>
      <c r="AX124" s="87">
        <f t="shared" si="48"/>
        <v>500</v>
      </c>
      <c r="AY124" s="34">
        <v>0</v>
      </c>
      <c r="AZ124" s="34">
        <v>0</v>
      </c>
      <c r="BA124" s="84">
        <v>0</v>
      </c>
      <c r="BB124" s="84">
        <v>0</v>
      </c>
      <c r="BC124" s="85">
        <v>0</v>
      </c>
      <c r="BD124" s="85">
        <v>0</v>
      </c>
      <c r="BE124" s="86">
        <v>150</v>
      </c>
      <c r="BF124" s="86">
        <v>150</v>
      </c>
      <c r="BG124" s="87">
        <f t="shared" si="49"/>
        <v>150</v>
      </c>
      <c r="BH124" s="87">
        <f t="shared" si="50"/>
        <v>150</v>
      </c>
      <c r="BI124" s="87">
        <f t="shared" si="51"/>
        <v>300</v>
      </c>
      <c r="BJ124" s="87">
        <f t="shared" si="52"/>
        <v>2000</v>
      </c>
      <c r="BK124" s="87">
        <f t="shared" si="53"/>
        <v>2000</v>
      </c>
      <c r="BL124" s="88">
        <f t="shared" si="54"/>
        <v>4000</v>
      </c>
      <c r="BM124" s="89">
        <v>0</v>
      </c>
      <c r="BN124" s="89">
        <v>0</v>
      </c>
      <c r="BO124" s="89">
        <v>0</v>
      </c>
      <c r="BP124" s="90">
        <f t="shared" si="55"/>
        <v>0</v>
      </c>
      <c r="BQ124" s="90">
        <f t="shared" si="56"/>
        <v>0</v>
      </c>
      <c r="BR124" s="91">
        <f t="shared" si="57"/>
        <v>0</v>
      </c>
      <c r="BS124" s="35">
        <v>40080</v>
      </c>
      <c r="BT124" s="35" t="s">
        <v>922</v>
      </c>
      <c r="BU124" s="49" t="s">
        <v>923</v>
      </c>
      <c r="BV124" s="85"/>
      <c r="BW124" s="49">
        <v>0</v>
      </c>
      <c r="BX124" s="49">
        <v>0</v>
      </c>
      <c r="BY124" s="49">
        <v>1</v>
      </c>
      <c r="BZ124" s="49" t="s">
        <v>647</v>
      </c>
      <c r="CA124" s="49" t="s">
        <v>54</v>
      </c>
      <c r="CB124" s="49" t="s">
        <v>924</v>
      </c>
      <c r="CC124" s="50" t="s">
        <v>54</v>
      </c>
      <c r="CD124" s="36" t="s">
        <v>983</v>
      </c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</row>
    <row r="125" spans="1:102" s="7" customFormat="1" ht="81" customHeight="1" x14ac:dyDescent="0.2">
      <c r="A125" s="48">
        <v>130</v>
      </c>
      <c r="B125" s="108" t="s">
        <v>100</v>
      </c>
      <c r="C125" s="127" t="s">
        <v>91</v>
      </c>
      <c r="D125" s="92" t="s">
        <v>544</v>
      </c>
      <c r="E125" s="49" t="s">
        <v>54</v>
      </c>
      <c r="F125" s="105" t="s">
        <v>652</v>
      </c>
      <c r="G125" s="102" t="s">
        <v>649</v>
      </c>
      <c r="H125" s="33">
        <v>0</v>
      </c>
      <c r="I125" s="4">
        <v>1</v>
      </c>
      <c r="J125" s="49" t="s">
        <v>653</v>
      </c>
      <c r="K125" s="4">
        <v>1</v>
      </c>
      <c r="L125" s="4">
        <v>0</v>
      </c>
      <c r="M125" s="102" t="s">
        <v>5</v>
      </c>
      <c r="N125" s="102" t="s">
        <v>5</v>
      </c>
      <c r="O125" s="102" t="s">
        <v>654</v>
      </c>
      <c r="P125" s="103">
        <v>43210</v>
      </c>
      <c r="Q125" s="103">
        <v>43210</v>
      </c>
      <c r="R125" s="34">
        <v>0</v>
      </c>
      <c r="S125" s="34">
        <v>0</v>
      </c>
      <c r="T125" s="84">
        <v>0</v>
      </c>
      <c r="U125" s="84">
        <v>0</v>
      </c>
      <c r="V125" s="85">
        <v>0</v>
      </c>
      <c r="W125" s="85">
        <v>0</v>
      </c>
      <c r="X125" s="86">
        <v>75</v>
      </c>
      <c r="Y125" s="86">
        <v>100</v>
      </c>
      <c r="Z125" s="87">
        <f t="shared" si="40"/>
        <v>75</v>
      </c>
      <c r="AA125" s="87">
        <f t="shared" si="41"/>
        <v>100</v>
      </c>
      <c r="AB125" s="87">
        <f t="shared" si="42"/>
        <v>175</v>
      </c>
      <c r="AC125" s="34">
        <v>0</v>
      </c>
      <c r="AD125" s="34">
        <v>0</v>
      </c>
      <c r="AE125" s="84">
        <v>0</v>
      </c>
      <c r="AF125" s="84">
        <v>0</v>
      </c>
      <c r="AG125" s="85">
        <v>0</v>
      </c>
      <c r="AH125" s="85">
        <v>0</v>
      </c>
      <c r="AI125" s="86">
        <v>25</v>
      </c>
      <c r="AJ125" s="86">
        <v>50</v>
      </c>
      <c r="AK125" s="87">
        <f t="shared" si="43"/>
        <v>25</v>
      </c>
      <c r="AL125" s="87">
        <f t="shared" si="44"/>
        <v>50</v>
      </c>
      <c r="AM125" s="87">
        <f t="shared" si="45"/>
        <v>75</v>
      </c>
      <c r="AN125" s="34">
        <v>0</v>
      </c>
      <c r="AO125" s="34">
        <v>0</v>
      </c>
      <c r="AP125" s="84">
        <v>0</v>
      </c>
      <c r="AQ125" s="84">
        <v>0</v>
      </c>
      <c r="AR125" s="85">
        <v>0</v>
      </c>
      <c r="AS125" s="85">
        <v>0</v>
      </c>
      <c r="AT125" s="86">
        <v>0</v>
      </c>
      <c r="AU125" s="86">
        <v>0</v>
      </c>
      <c r="AV125" s="87">
        <f t="shared" si="46"/>
        <v>0</v>
      </c>
      <c r="AW125" s="87">
        <f t="shared" si="47"/>
        <v>0</v>
      </c>
      <c r="AX125" s="87">
        <f t="shared" si="48"/>
        <v>0</v>
      </c>
      <c r="AY125" s="34">
        <v>0</v>
      </c>
      <c r="AZ125" s="34">
        <v>0</v>
      </c>
      <c r="BA125" s="84">
        <v>0</v>
      </c>
      <c r="BB125" s="84">
        <v>0</v>
      </c>
      <c r="BC125" s="85">
        <v>0</v>
      </c>
      <c r="BD125" s="85">
        <v>0</v>
      </c>
      <c r="BE125" s="86">
        <v>0</v>
      </c>
      <c r="BF125" s="86">
        <v>0</v>
      </c>
      <c r="BG125" s="87">
        <f t="shared" si="49"/>
        <v>0</v>
      </c>
      <c r="BH125" s="87">
        <f t="shared" si="50"/>
        <v>0</v>
      </c>
      <c r="BI125" s="87">
        <f t="shared" si="51"/>
        <v>0</v>
      </c>
      <c r="BJ125" s="87">
        <f t="shared" si="52"/>
        <v>100</v>
      </c>
      <c r="BK125" s="87">
        <f t="shared" si="53"/>
        <v>150</v>
      </c>
      <c r="BL125" s="88">
        <f t="shared" si="54"/>
        <v>250</v>
      </c>
      <c r="BM125" s="89">
        <v>0</v>
      </c>
      <c r="BN125" s="89">
        <v>0</v>
      </c>
      <c r="BO125" s="89">
        <v>0</v>
      </c>
      <c r="BP125" s="90">
        <f t="shared" si="12"/>
        <v>0</v>
      </c>
      <c r="BQ125" s="90">
        <f t="shared" si="13"/>
        <v>0</v>
      </c>
      <c r="BR125" s="91">
        <f t="shared" si="14"/>
        <v>0</v>
      </c>
      <c r="BS125" s="35">
        <v>0</v>
      </c>
      <c r="BT125" s="35" t="s">
        <v>655</v>
      </c>
      <c r="BU125" s="49" t="s">
        <v>54</v>
      </c>
      <c r="BV125" s="49" t="s">
        <v>54</v>
      </c>
      <c r="BW125" s="49" t="s">
        <v>54</v>
      </c>
      <c r="BX125" s="49" t="s">
        <v>54</v>
      </c>
      <c r="BY125" s="49" t="s">
        <v>54</v>
      </c>
      <c r="BZ125" s="49" t="s">
        <v>650</v>
      </c>
      <c r="CA125" s="102" t="s">
        <v>656</v>
      </c>
      <c r="CB125" s="49" t="s">
        <v>651</v>
      </c>
      <c r="CC125" s="49" t="s">
        <v>54</v>
      </c>
      <c r="CD125" s="49" t="s">
        <v>551</v>
      </c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</row>
    <row r="126" spans="1:102" s="7" customFormat="1" ht="81" customHeight="1" x14ac:dyDescent="0.2">
      <c r="A126" s="48">
        <v>132</v>
      </c>
      <c r="B126" s="108" t="s">
        <v>100</v>
      </c>
      <c r="C126" s="127" t="s">
        <v>91</v>
      </c>
      <c r="D126" s="92" t="s">
        <v>544</v>
      </c>
      <c r="E126" s="49" t="s">
        <v>54</v>
      </c>
      <c r="F126" s="105" t="s">
        <v>659</v>
      </c>
      <c r="G126" s="49" t="s">
        <v>660</v>
      </c>
      <c r="H126" s="33">
        <v>1</v>
      </c>
      <c r="I126" s="4">
        <v>0</v>
      </c>
      <c r="J126" s="49" t="s">
        <v>54</v>
      </c>
      <c r="K126" s="4">
        <v>1</v>
      </c>
      <c r="L126" s="4">
        <v>0</v>
      </c>
      <c r="M126" s="4" t="s">
        <v>132</v>
      </c>
      <c r="N126" s="4" t="s">
        <v>132</v>
      </c>
      <c r="O126" s="48" t="s">
        <v>661</v>
      </c>
      <c r="P126" s="109">
        <v>43213</v>
      </c>
      <c r="Q126" s="109">
        <v>43213</v>
      </c>
      <c r="R126" s="34">
        <v>0</v>
      </c>
      <c r="S126" s="34">
        <v>0</v>
      </c>
      <c r="T126" s="84">
        <v>0</v>
      </c>
      <c r="U126" s="84">
        <v>0</v>
      </c>
      <c r="V126" s="85">
        <v>0</v>
      </c>
      <c r="W126" s="85">
        <v>0</v>
      </c>
      <c r="X126" s="86">
        <v>37</v>
      </c>
      <c r="Y126" s="86">
        <v>33</v>
      </c>
      <c r="Z126" s="87">
        <f t="shared" si="40"/>
        <v>37</v>
      </c>
      <c r="AA126" s="87">
        <f t="shared" si="41"/>
        <v>33</v>
      </c>
      <c r="AB126" s="87">
        <f t="shared" si="42"/>
        <v>70</v>
      </c>
      <c r="AC126" s="34">
        <v>0</v>
      </c>
      <c r="AD126" s="34">
        <v>0</v>
      </c>
      <c r="AE126" s="84">
        <v>0</v>
      </c>
      <c r="AF126" s="84">
        <v>0</v>
      </c>
      <c r="AG126" s="85">
        <v>0</v>
      </c>
      <c r="AH126" s="85">
        <v>0</v>
      </c>
      <c r="AI126" s="86">
        <v>42</v>
      </c>
      <c r="AJ126" s="86">
        <v>38</v>
      </c>
      <c r="AK126" s="87">
        <f t="shared" si="43"/>
        <v>42</v>
      </c>
      <c r="AL126" s="87">
        <f t="shared" si="44"/>
        <v>38</v>
      </c>
      <c r="AM126" s="87">
        <f t="shared" si="45"/>
        <v>80</v>
      </c>
      <c r="AN126" s="34">
        <v>0</v>
      </c>
      <c r="AO126" s="34">
        <v>0</v>
      </c>
      <c r="AP126" s="84">
        <v>0</v>
      </c>
      <c r="AQ126" s="84">
        <v>0</v>
      </c>
      <c r="AR126" s="85">
        <v>0</v>
      </c>
      <c r="AS126" s="85">
        <v>0</v>
      </c>
      <c r="AT126" s="86">
        <v>0</v>
      </c>
      <c r="AU126" s="86">
        <v>0</v>
      </c>
      <c r="AV126" s="87">
        <f t="shared" si="46"/>
        <v>0</v>
      </c>
      <c r="AW126" s="87">
        <f t="shared" si="47"/>
        <v>0</v>
      </c>
      <c r="AX126" s="87">
        <f t="shared" si="48"/>
        <v>0</v>
      </c>
      <c r="AY126" s="34">
        <v>0</v>
      </c>
      <c r="AZ126" s="34">
        <v>0</v>
      </c>
      <c r="BA126" s="84">
        <v>0</v>
      </c>
      <c r="BB126" s="84">
        <v>0</v>
      </c>
      <c r="BC126" s="85">
        <v>0</v>
      </c>
      <c r="BD126" s="85">
        <v>0</v>
      </c>
      <c r="BE126" s="86">
        <v>0</v>
      </c>
      <c r="BF126" s="86">
        <v>0</v>
      </c>
      <c r="BG126" s="87">
        <f t="shared" si="49"/>
        <v>0</v>
      </c>
      <c r="BH126" s="87">
        <f t="shared" si="50"/>
        <v>0</v>
      </c>
      <c r="BI126" s="87">
        <f t="shared" si="51"/>
        <v>0</v>
      </c>
      <c r="BJ126" s="87">
        <f t="shared" si="52"/>
        <v>79</v>
      </c>
      <c r="BK126" s="87">
        <f t="shared" si="53"/>
        <v>71</v>
      </c>
      <c r="BL126" s="88">
        <f t="shared" si="54"/>
        <v>150</v>
      </c>
      <c r="BM126" s="89">
        <v>1</v>
      </c>
      <c r="BN126" s="89">
        <v>1</v>
      </c>
      <c r="BO126" s="89">
        <v>7</v>
      </c>
      <c r="BP126" s="90">
        <f t="shared" si="12"/>
        <v>2940</v>
      </c>
      <c r="BQ126" s="90">
        <f t="shared" si="13"/>
        <v>2940</v>
      </c>
      <c r="BR126" s="91">
        <f t="shared" si="14"/>
        <v>5880</v>
      </c>
      <c r="BS126" s="104">
        <v>3900</v>
      </c>
      <c r="BT126" s="104" t="s">
        <v>662</v>
      </c>
      <c r="BU126" s="4" t="s">
        <v>663</v>
      </c>
      <c r="BV126" s="4">
        <v>32005596</v>
      </c>
      <c r="BW126" s="49" t="s">
        <v>54</v>
      </c>
      <c r="BX126" s="49" t="s">
        <v>54</v>
      </c>
      <c r="BY126" s="49" t="s">
        <v>658</v>
      </c>
      <c r="BZ126" s="49" t="s">
        <v>650</v>
      </c>
      <c r="CA126" s="49" t="s">
        <v>54</v>
      </c>
      <c r="CB126" s="49" t="s">
        <v>651</v>
      </c>
      <c r="CC126" s="49" t="s">
        <v>54</v>
      </c>
      <c r="CD126" s="49" t="s">
        <v>551</v>
      </c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</row>
    <row r="127" spans="1:102" s="7" customFormat="1" ht="81" customHeight="1" x14ac:dyDescent="0.2">
      <c r="A127" s="48">
        <v>133</v>
      </c>
      <c r="B127" s="108" t="s">
        <v>100</v>
      </c>
      <c r="C127" s="127" t="s">
        <v>91</v>
      </c>
      <c r="D127" s="92" t="s">
        <v>544</v>
      </c>
      <c r="E127" s="49" t="s">
        <v>54</v>
      </c>
      <c r="F127" s="106" t="s">
        <v>664</v>
      </c>
      <c r="G127" s="102" t="s">
        <v>665</v>
      </c>
      <c r="H127" s="102">
        <v>1</v>
      </c>
      <c r="I127" s="102">
        <v>0</v>
      </c>
      <c r="J127" s="49" t="s">
        <v>54</v>
      </c>
      <c r="K127" s="4">
        <v>0</v>
      </c>
      <c r="L127" s="107">
        <v>1</v>
      </c>
      <c r="M127" s="102" t="s">
        <v>5</v>
      </c>
      <c r="N127" s="102" t="s">
        <v>5</v>
      </c>
      <c r="O127" s="102" t="s">
        <v>666</v>
      </c>
      <c r="P127" s="103">
        <v>43210</v>
      </c>
      <c r="Q127" s="103">
        <v>43210</v>
      </c>
      <c r="R127" s="34">
        <v>0</v>
      </c>
      <c r="S127" s="34">
        <v>0</v>
      </c>
      <c r="T127" s="84">
        <v>0</v>
      </c>
      <c r="U127" s="84">
        <v>0</v>
      </c>
      <c r="V127" s="85">
        <v>0</v>
      </c>
      <c r="W127" s="85">
        <v>0</v>
      </c>
      <c r="X127" s="86">
        <v>0</v>
      </c>
      <c r="Y127" s="86">
        <v>0</v>
      </c>
      <c r="Z127" s="87">
        <f t="shared" si="40"/>
        <v>0</v>
      </c>
      <c r="AA127" s="87">
        <f t="shared" si="41"/>
        <v>0</v>
      </c>
      <c r="AB127" s="87">
        <f t="shared" si="42"/>
        <v>0</v>
      </c>
      <c r="AC127" s="34">
        <v>0</v>
      </c>
      <c r="AD127" s="34">
        <v>0</v>
      </c>
      <c r="AE127" s="84">
        <v>0</v>
      </c>
      <c r="AF127" s="84">
        <v>0</v>
      </c>
      <c r="AG127" s="85">
        <v>0</v>
      </c>
      <c r="AH127" s="85">
        <v>0</v>
      </c>
      <c r="AI127" s="86">
        <v>0</v>
      </c>
      <c r="AJ127" s="86">
        <v>0</v>
      </c>
      <c r="AK127" s="87">
        <f t="shared" si="43"/>
        <v>0</v>
      </c>
      <c r="AL127" s="87">
        <f t="shared" si="44"/>
        <v>0</v>
      </c>
      <c r="AM127" s="87">
        <f t="shared" si="45"/>
        <v>0</v>
      </c>
      <c r="AN127" s="34">
        <v>0</v>
      </c>
      <c r="AO127" s="34">
        <v>0</v>
      </c>
      <c r="AP127" s="84">
        <v>0</v>
      </c>
      <c r="AQ127" s="84">
        <v>0</v>
      </c>
      <c r="AR127" s="85">
        <v>0</v>
      </c>
      <c r="AS127" s="85">
        <v>0</v>
      </c>
      <c r="AT127" s="86">
        <v>0</v>
      </c>
      <c r="AU127" s="86">
        <v>0</v>
      </c>
      <c r="AV127" s="87">
        <f t="shared" si="46"/>
        <v>0</v>
      </c>
      <c r="AW127" s="87">
        <f t="shared" si="47"/>
        <v>0</v>
      </c>
      <c r="AX127" s="87">
        <f t="shared" si="48"/>
        <v>0</v>
      </c>
      <c r="AY127" s="34">
        <v>0</v>
      </c>
      <c r="AZ127" s="34">
        <v>0</v>
      </c>
      <c r="BA127" s="84">
        <v>0</v>
      </c>
      <c r="BB127" s="84">
        <v>0</v>
      </c>
      <c r="BC127" s="85">
        <v>0</v>
      </c>
      <c r="BD127" s="85">
        <v>0</v>
      </c>
      <c r="BE127" s="86">
        <v>0</v>
      </c>
      <c r="BF127" s="86">
        <v>0</v>
      </c>
      <c r="BG127" s="87">
        <f t="shared" si="49"/>
        <v>0</v>
      </c>
      <c r="BH127" s="87">
        <f t="shared" si="50"/>
        <v>0</v>
      </c>
      <c r="BI127" s="87">
        <f t="shared" si="51"/>
        <v>0</v>
      </c>
      <c r="BJ127" s="87">
        <f t="shared" si="52"/>
        <v>0</v>
      </c>
      <c r="BK127" s="87">
        <f t="shared" si="53"/>
        <v>0</v>
      </c>
      <c r="BL127" s="88">
        <f t="shared" si="54"/>
        <v>0</v>
      </c>
      <c r="BM127" s="89">
        <v>0</v>
      </c>
      <c r="BN127" s="89">
        <v>0</v>
      </c>
      <c r="BO127" s="89">
        <v>0</v>
      </c>
      <c r="BP127" s="90">
        <f t="shared" si="12"/>
        <v>0</v>
      </c>
      <c r="BQ127" s="90">
        <f t="shared" si="13"/>
        <v>0</v>
      </c>
      <c r="BR127" s="91">
        <f t="shared" si="14"/>
        <v>0</v>
      </c>
      <c r="BS127" s="35">
        <v>0</v>
      </c>
      <c r="BT127" s="35" t="s">
        <v>54</v>
      </c>
      <c r="BU127" s="49" t="s">
        <v>54</v>
      </c>
      <c r="BV127" s="49" t="s">
        <v>54</v>
      </c>
      <c r="BW127" s="49" t="s">
        <v>54</v>
      </c>
      <c r="BX127" s="49" t="s">
        <v>54</v>
      </c>
      <c r="BY127" s="49" t="s">
        <v>54</v>
      </c>
      <c r="BZ127" s="49" t="s">
        <v>650</v>
      </c>
      <c r="CA127" s="36" t="s">
        <v>54</v>
      </c>
      <c r="CB127" s="49" t="s">
        <v>54</v>
      </c>
      <c r="CC127" s="49" t="s">
        <v>54</v>
      </c>
      <c r="CD127" s="36" t="s">
        <v>667</v>
      </c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</row>
    <row r="128" spans="1:102" s="7" customFormat="1" ht="81" customHeight="1" x14ac:dyDescent="0.2">
      <c r="A128" s="48">
        <v>134</v>
      </c>
      <c r="B128" s="108" t="s">
        <v>100</v>
      </c>
      <c r="C128" s="127" t="s">
        <v>91</v>
      </c>
      <c r="D128" s="92" t="s">
        <v>544</v>
      </c>
      <c r="E128" s="49" t="s">
        <v>54</v>
      </c>
      <c r="F128" s="106" t="s">
        <v>777</v>
      </c>
      <c r="G128" s="102" t="s">
        <v>665</v>
      </c>
      <c r="H128" s="102">
        <v>1</v>
      </c>
      <c r="I128" s="102">
        <v>0</v>
      </c>
      <c r="J128" s="4" t="s">
        <v>54</v>
      </c>
      <c r="K128" s="49">
        <v>0</v>
      </c>
      <c r="L128" s="107">
        <v>1</v>
      </c>
      <c r="M128" s="102" t="s">
        <v>128</v>
      </c>
      <c r="N128" s="102" t="s">
        <v>357</v>
      </c>
      <c r="O128" s="102" t="s">
        <v>778</v>
      </c>
      <c r="P128" s="103">
        <v>43217</v>
      </c>
      <c r="Q128" s="103">
        <v>43217</v>
      </c>
      <c r="R128" s="34">
        <v>0</v>
      </c>
      <c r="S128" s="34">
        <v>0</v>
      </c>
      <c r="T128" s="84">
        <v>0</v>
      </c>
      <c r="U128" s="84">
        <v>0</v>
      </c>
      <c r="V128" s="85">
        <v>0</v>
      </c>
      <c r="W128" s="85">
        <v>0</v>
      </c>
      <c r="X128" s="86">
        <v>0</v>
      </c>
      <c r="Y128" s="86">
        <v>0</v>
      </c>
      <c r="Z128" s="87">
        <f t="shared" si="40"/>
        <v>0</v>
      </c>
      <c r="AA128" s="87">
        <f t="shared" si="41"/>
        <v>0</v>
      </c>
      <c r="AB128" s="87">
        <f t="shared" si="42"/>
        <v>0</v>
      </c>
      <c r="AC128" s="34">
        <v>0</v>
      </c>
      <c r="AD128" s="34">
        <v>0</v>
      </c>
      <c r="AE128" s="84">
        <v>0</v>
      </c>
      <c r="AF128" s="84">
        <v>0</v>
      </c>
      <c r="AG128" s="85">
        <v>0</v>
      </c>
      <c r="AH128" s="85">
        <v>0</v>
      </c>
      <c r="AI128" s="86">
        <v>0</v>
      </c>
      <c r="AJ128" s="86">
        <v>0</v>
      </c>
      <c r="AK128" s="87">
        <f t="shared" si="43"/>
        <v>0</v>
      </c>
      <c r="AL128" s="87">
        <f t="shared" si="44"/>
        <v>0</v>
      </c>
      <c r="AM128" s="87">
        <f t="shared" si="45"/>
        <v>0</v>
      </c>
      <c r="AN128" s="34">
        <v>0</v>
      </c>
      <c r="AO128" s="34">
        <v>0</v>
      </c>
      <c r="AP128" s="84">
        <v>0</v>
      </c>
      <c r="AQ128" s="84">
        <v>0</v>
      </c>
      <c r="AR128" s="85">
        <v>0</v>
      </c>
      <c r="AS128" s="85">
        <v>0</v>
      </c>
      <c r="AT128" s="86">
        <v>0</v>
      </c>
      <c r="AU128" s="86">
        <v>0</v>
      </c>
      <c r="AV128" s="87">
        <f t="shared" si="46"/>
        <v>0</v>
      </c>
      <c r="AW128" s="87">
        <f t="shared" si="47"/>
        <v>0</v>
      </c>
      <c r="AX128" s="87">
        <f t="shared" si="48"/>
        <v>0</v>
      </c>
      <c r="AY128" s="34">
        <v>0</v>
      </c>
      <c r="AZ128" s="34">
        <v>0</v>
      </c>
      <c r="BA128" s="84">
        <v>0</v>
      </c>
      <c r="BB128" s="84">
        <v>0</v>
      </c>
      <c r="BC128" s="85">
        <v>0</v>
      </c>
      <c r="BD128" s="85">
        <v>0</v>
      </c>
      <c r="BE128" s="86">
        <v>0</v>
      </c>
      <c r="BF128" s="86">
        <v>0</v>
      </c>
      <c r="BG128" s="87">
        <f t="shared" si="49"/>
        <v>0</v>
      </c>
      <c r="BH128" s="87">
        <f t="shared" si="50"/>
        <v>0</v>
      </c>
      <c r="BI128" s="87">
        <f t="shared" si="51"/>
        <v>0</v>
      </c>
      <c r="BJ128" s="87">
        <f t="shared" si="52"/>
        <v>0</v>
      </c>
      <c r="BK128" s="87">
        <f t="shared" si="53"/>
        <v>0</v>
      </c>
      <c r="BL128" s="88">
        <f t="shared" si="54"/>
        <v>0</v>
      </c>
      <c r="BM128" s="89">
        <v>0</v>
      </c>
      <c r="BN128" s="89">
        <v>0</v>
      </c>
      <c r="BO128" s="89">
        <v>0</v>
      </c>
      <c r="BP128" s="90">
        <f t="shared" si="12"/>
        <v>0</v>
      </c>
      <c r="BQ128" s="90">
        <f t="shared" si="13"/>
        <v>0</v>
      </c>
      <c r="BR128" s="91">
        <f t="shared" si="14"/>
        <v>0</v>
      </c>
      <c r="BS128" s="35">
        <v>0</v>
      </c>
      <c r="BT128" s="35" t="s">
        <v>54</v>
      </c>
      <c r="BU128" s="49" t="s">
        <v>54</v>
      </c>
      <c r="BV128" s="49" t="s">
        <v>54</v>
      </c>
      <c r="BW128" s="49" t="s">
        <v>54</v>
      </c>
      <c r="BX128" s="49" t="s">
        <v>54</v>
      </c>
      <c r="BY128" s="49" t="s">
        <v>54</v>
      </c>
      <c r="BZ128" s="49" t="s">
        <v>650</v>
      </c>
      <c r="CA128" s="49" t="s">
        <v>54</v>
      </c>
      <c r="CB128" s="4" t="s">
        <v>54</v>
      </c>
      <c r="CC128" s="49" t="s">
        <v>54</v>
      </c>
      <c r="CD128" s="36" t="s">
        <v>779</v>
      </c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</row>
    <row r="129" spans="1:102" s="7" customFormat="1" ht="81" customHeight="1" x14ac:dyDescent="0.2">
      <c r="A129" s="48">
        <v>135</v>
      </c>
      <c r="B129" s="108" t="s">
        <v>100</v>
      </c>
      <c r="C129" s="127" t="s">
        <v>91</v>
      </c>
      <c r="D129" s="92" t="s">
        <v>544</v>
      </c>
      <c r="E129" s="49" t="s">
        <v>54</v>
      </c>
      <c r="F129" s="106" t="s">
        <v>846</v>
      </c>
      <c r="G129" s="102" t="s">
        <v>847</v>
      </c>
      <c r="H129" s="102">
        <v>0</v>
      </c>
      <c r="I129" s="102">
        <v>1</v>
      </c>
      <c r="J129" s="102" t="s">
        <v>848</v>
      </c>
      <c r="K129" s="49">
        <v>1</v>
      </c>
      <c r="L129" s="49">
        <v>0</v>
      </c>
      <c r="M129" s="102" t="s">
        <v>500</v>
      </c>
      <c r="N129" s="102" t="s">
        <v>169</v>
      </c>
      <c r="O129" s="102" t="s">
        <v>849</v>
      </c>
      <c r="P129" s="103">
        <v>43228</v>
      </c>
      <c r="Q129" s="103">
        <v>43228</v>
      </c>
      <c r="R129" s="34">
        <v>0</v>
      </c>
      <c r="S129" s="34">
        <v>0</v>
      </c>
      <c r="T129" s="84">
        <v>0</v>
      </c>
      <c r="U129" s="84">
        <v>0</v>
      </c>
      <c r="V129" s="85">
        <v>0</v>
      </c>
      <c r="W129" s="85">
        <v>0</v>
      </c>
      <c r="X129" s="86">
        <v>111</v>
      </c>
      <c r="Y129" s="86">
        <v>95</v>
      </c>
      <c r="Z129" s="87">
        <f t="shared" si="40"/>
        <v>111</v>
      </c>
      <c r="AA129" s="87">
        <f t="shared" si="41"/>
        <v>95</v>
      </c>
      <c r="AB129" s="87">
        <f t="shared" si="42"/>
        <v>206</v>
      </c>
      <c r="AC129" s="34">
        <v>0</v>
      </c>
      <c r="AD129" s="34">
        <v>0</v>
      </c>
      <c r="AE129" s="84">
        <v>0</v>
      </c>
      <c r="AF129" s="84">
        <v>0</v>
      </c>
      <c r="AG129" s="85">
        <v>0</v>
      </c>
      <c r="AH129" s="85">
        <v>0</v>
      </c>
      <c r="AI129" s="86">
        <v>61</v>
      </c>
      <c r="AJ129" s="86">
        <v>40</v>
      </c>
      <c r="AK129" s="87">
        <f t="shared" si="43"/>
        <v>61</v>
      </c>
      <c r="AL129" s="87">
        <f t="shared" si="44"/>
        <v>40</v>
      </c>
      <c r="AM129" s="87">
        <f t="shared" si="45"/>
        <v>101</v>
      </c>
      <c r="AN129" s="34">
        <v>0</v>
      </c>
      <c r="AO129" s="34">
        <v>0</v>
      </c>
      <c r="AP129" s="84">
        <v>0</v>
      </c>
      <c r="AQ129" s="84">
        <v>0</v>
      </c>
      <c r="AR129" s="85">
        <v>0</v>
      </c>
      <c r="AS129" s="85">
        <v>0</v>
      </c>
      <c r="AT129" s="86">
        <v>40</v>
      </c>
      <c r="AU129" s="86">
        <v>53</v>
      </c>
      <c r="AV129" s="87">
        <f t="shared" si="46"/>
        <v>40</v>
      </c>
      <c r="AW129" s="87">
        <f t="shared" si="47"/>
        <v>53</v>
      </c>
      <c r="AX129" s="87">
        <f t="shared" si="48"/>
        <v>93</v>
      </c>
      <c r="AY129" s="34">
        <v>0</v>
      </c>
      <c r="AZ129" s="34">
        <v>0</v>
      </c>
      <c r="BA129" s="84">
        <v>0</v>
      </c>
      <c r="BB129" s="84">
        <v>0</v>
      </c>
      <c r="BC129" s="85">
        <v>0</v>
      </c>
      <c r="BD129" s="85">
        <v>0</v>
      </c>
      <c r="BE129" s="86">
        <v>0</v>
      </c>
      <c r="BF129" s="86">
        <v>0</v>
      </c>
      <c r="BG129" s="87">
        <f t="shared" si="49"/>
        <v>0</v>
      </c>
      <c r="BH129" s="87">
        <f t="shared" si="50"/>
        <v>0</v>
      </c>
      <c r="BI129" s="87">
        <f t="shared" si="51"/>
        <v>0</v>
      </c>
      <c r="BJ129" s="87">
        <f t="shared" si="52"/>
        <v>212</v>
      </c>
      <c r="BK129" s="87">
        <f t="shared" si="53"/>
        <v>188</v>
      </c>
      <c r="BL129" s="88">
        <f t="shared" si="54"/>
        <v>400</v>
      </c>
      <c r="BM129" s="89">
        <v>1</v>
      </c>
      <c r="BN129" s="89">
        <v>1</v>
      </c>
      <c r="BO129" s="89">
        <v>3</v>
      </c>
      <c r="BP129" s="90">
        <v>1260</v>
      </c>
      <c r="BQ129" s="90">
        <v>1260</v>
      </c>
      <c r="BR129" s="91">
        <v>2520</v>
      </c>
      <c r="BS129" s="35">
        <v>20400</v>
      </c>
      <c r="BT129" s="35" t="s">
        <v>850</v>
      </c>
      <c r="BU129" s="35" t="s">
        <v>851</v>
      </c>
      <c r="BV129" s="35" t="s">
        <v>852</v>
      </c>
      <c r="BW129" s="49" t="s">
        <v>54</v>
      </c>
      <c r="BX129" s="49" t="s">
        <v>54</v>
      </c>
      <c r="BY129" s="49" t="s">
        <v>646</v>
      </c>
      <c r="BZ129" s="49" t="s">
        <v>650</v>
      </c>
      <c r="CA129" s="49" t="s">
        <v>853</v>
      </c>
      <c r="CB129" s="49" t="s">
        <v>854</v>
      </c>
      <c r="CC129" s="49" t="s">
        <v>54</v>
      </c>
      <c r="CD129" s="36" t="s">
        <v>551</v>
      </c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</row>
    <row r="130" spans="1:102" s="7" customFormat="1" ht="81" customHeight="1" x14ac:dyDescent="0.2">
      <c r="A130" s="48">
        <v>136</v>
      </c>
      <c r="B130" s="108" t="s">
        <v>100</v>
      </c>
      <c r="C130" s="127" t="s">
        <v>91</v>
      </c>
      <c r="D130" s="92" t="s">
        <v>544</v>
      </c>
      <c r="E130" s="4" t="s">
        <v>54</v>
      </c>
      <c r="F130" s="106" t="s">
        <v>1008</v>
      </c>
      <c r="G130" s="102" t="s">
        <v>1009</v>
      </c>
      <c r="H130" s="102">
        <v>1</v>
      </c>
      <c r="I130" s="102">
        <v>0</v>
      </c>
      <c r="J130" s="102" t="s">
        <v>54</v>
      </c>
      <c r="K130" s="4">
        <v>0</v>
      </c>
      <c r="L130" s="107">
        <v>1</v>
      </c>
      <c r="M130" s="102" t="s">
        <v>5</v>
      </c>
      <c r="N130" s="102" t="s">
        <v>5</v>
      </c>
      <c r="O130" s="102" t="s">
        <v>881</v>
      </c>
      <c r="P130" s="103">
        <v>43231</v>
      </c>
      <c r="Q130" s="103">
        <v>43231</v>
      </c>
      <c r="R130" s="34">
        <v>0</v>
      </c>
      <c r="S130" s="34">
        <v>0</v>
      </c>
      <c r="T130" s="84">
        <v>0</v>
      </c>
      <c r="U130" s="84">
        <v>0</v>
      </c>
      <c r="V130" s="85">
        <v>0</v>
      </c>
      <c r="W130" s="85">
        <v>0</v>
      </c>
      <c r="X130" s="86">
        <v>0</v>
      </c>
      <c r="Y130" s="86">
        <v>0</v>
      </c>
      <c r="Z130" s="87">
        <f t="shared" si="40"/>
        <v>0</v>
      </c>
      <c r="AA130" s="87">
        <f t="shared" si="41"/>
        <v>0</v>
      </c>
      <c r="AB130" s="87">
        <f t="shared" si="42"/>
        <v>0</v>
      </c>
      <c r="AC130" s="34">
        <v>0</v>
      </c>
      <c r="AD130" s="34">
        <v>0</v>
      </c>
      <c r="AE130" s="84">
        <v>0</v>
      </c>
      <c r="AF130" s="84">
        <v>0</v>
      </c>
      <c r="AG130" s="85">
        <v>0</v>
      </c>
      <c r="AH130" s="85">
        <v>0</v>
      </c>
      <c r="AI130" s="86">
        <v>0</v>
      </c>
      <c r="AJ130" s="86">
        <v>0</v>
      </c>
      <c r="AK130" s="87">
        <f t="shared" si="43"/>
        <v>0</v>
      </c>
      <c r="AL130" s="87">
        <f t="shared" si="44"/>
        <v>0</v>
      </c>
      <c r="AM130" s="87">
        <f t="shared" si="45"/>
        <v>0</v>
      </c>
      <c r="AN130" s="34">
        <v>0</v>
      </c>
      <c r="AO130" s="34">
        <v>0</v>
      </c>
      <c r="AP130" s="84">
        <v>0</v>
      </c>
      <c r="AQ130" s="84">
        <v>0</v>
      </c>
      <c r="AR130" s="85">
        <v>0</v>
      </c>
      <c r="AS130" s="85">
        <v>0</v>
      </c>
      <c r="AT130" s="86">
        <v>0</v>
      </c>
      <c r="AU130" s="86">
        <v>0</v>
      </c>
      <c r="AV130" s="87">
        <f t="shared" si="46"/>
        <v>0</v>
      </c>
      <c r="AW130" s="87">
        <f t="shared" si="47"/>
        <v>0</v>
      </c>
      <c r="AX130" s="87">
        <f t="shared" si="48"/>
        <v>0</v>
      </c>
      <c r="AY130" s="34">
        <v>0</v>
      </c>
      <c r="AZ130" s="34">
        <v>0</v>
      </c>
      <c r="BA130" s="84">
        <v>0</v>
      </c>
      <c r="BB130" s="84">
        <v>0</v>
      </c>
      <c r="BC130" s="85">
        <v>0</v>
      </c>
      <c r="BD130" s="85">
        <v>0</v>
      </c>
      <c r="BE130" s="86">
        <v>0</v>
      </c>
      <c r="BF130" s="86">
        <v>0</v>
      </c>
      <c r="BG130" s="87">
        <f t="shared" si="49"/>
        <v>0</v>
      </c>
      <c r="BH130" s="87">
        <f t="shared" si="50"/>
        <v>0</v>
      </c>
      <c r="BI130" s="87">
        <f t="shared" si="51"/>
        <v>0</v>
      </c>
      <c r="BJ130" s="87">
        <f t="shared" si="52"/>
        <v>0</v>
      </c>
      <c r="BK130" s="87">
        <f t="shared" si="53"/>
        <v>0</v>
      </c>
      <c r="BL130" s="88">
        <f t="shared" si="54"/>
        <v>0</v>
      </c>
      <c r="BM130" s="89">
        <v>0</v>
      </c>
      <c r="BN130" s="89">
        <v>0</v>
      </c>
      <c r="BO130" s="89">
        <v>0</v>
      </c>
      <c r="BP130" s="90">
        <f t="shared" ref="BP130" si="58">BM130*BO130*(420)</f>
        <v>0</v>
      </c>
      <c r="BQ130" s="90">
        <f t="shared" ref="BQ130" si="59">BN130*BO130*(420)</f>
        <v>0</v>
      </c>
      <c r="BR130" s="91">
        <f t="shared" ref="BR130" si="60">SUM(BP130+BQ130)</f>
        <v>0</v>
      </c>
      <c r="BS130" s="35">
        <v>0</v>
      </c>
      <c r="BT130" s="35" t="s">
        <v>54</v>
      </c>
      <c r="BU130" s="49" t="s">
        <v>54</v>
      </c>
      <c r="BV130" s="49" t="s">
        <v>54</v>
      </c>
      <c r="BW130" s="49" t="s">
        <v>54</v>
      </c>
      <c r="BX130" s="49" t="s">
        <v>54</v>
      </c>
      <c r="BY130" s="49" t="s">
        <v>54</v>
      </c>
      <c r="BZ130" s="49" t="s">
        <v>650</v>
      </c>
      <c r="CA130" s="102" t="s">
        <v>54</v>
      </c>
      <c r="CB130" s="102" t="s">
        <v>54</v>
      </c>
      <c r="CC130" s="102" t="s">
        <v>54</v>
      </c>
      <c r="CD130" s="120" t="s">
        <v>1021</v>
      </c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</row>
    <row r="131" spans="1:102" s="7" customFormat="1" ht="81" customHeight="1" x14ac:dyDescent="0.2">
      <c r="A131" s="48">
        <v>137</v>
      </c>
      <c r="B131" s="108" t="s">
        <v>100</v>
      </c>
      <c r="C131" s="127" t="s">
        <v>91</v>
      </c>
      <c r="D131" s="92" t="s">
        <v>544</v>
      </c>
      <c r="E131" s="4" t="s">
        <v>54</v>
      </c>
      <c r="F131" s="106" t="s">
        <v>846</v>
      </c>
      <c r="G131" s="102" t="s">
        <v>847</v>
      </c>
      <c r="H131" s="102">
        <v>0</v>
      </c>
      <c r="I131" s="102">
        <v>1</v>
      </c>
      <c r="J131" s="102" t="s">
        <v>1022</v>
      </c>
      <c r="K131" s="49">
        <v>1</v>
      </c>
      <c r="L131" s="49">
        <v>0</v>
      </c>
      <c r="M131" s="102" t="s">
        <v>5</v>
      </c>
      <c r="N131" s="102" t="s">
        <v>5</v>
      </c>
      <c r="O131" s="102" t="s">
        <v>1023</v>
      </c>
      <c r="P131" s="103">
        <v>43233</v>
      </c>
      <c r="Q131" s="103">
        <v>43233</v>
      </c>
      <c r="R131" s="34">
        <v>0</v>
      </c>
      <c r="S131" s="34">
        <v>0</v>
      </c>
      <c r="T131" s="84">
        <v>0</v>
      </c>
      <c r="U131" s="84">
        <v>0</v>
      </c>
      <c r="V131" s="85">
        <v>0</v>
      </c>
      <c r="W131" s="85">
        <v>0</v>
      </c>
      <c r="X131" s="86">
        <v>5</v>
      </c>
      <c r="Y131" s="86">
        <v>5</v>
      </c>
      <c r="Z131" s="87">
        <f t="shared" si="40"/>
        <v>5</v>
      </c>
      <c r="AA131" s="87">
        <f t="shared" si="41"/>
        <v>5</v>
      </c>
      <c r="AB131" s="87">
        <f t="shared" si="42"/>
        <v>10</v>
      </c>
      <c r="AC131" s="34">
        <v>0</v>
      </c>
      <c r="AD131" s="34">
        <v>0</v>
      </c>
      <c r="AE131" s="84">
        <v>0</v>
      </c>
      <c r="AF131" s="84">
        <v>0</v>
      </c>
      <c r="AG131" s="85">
        <v>0</v>
      </c>
      <c r="AH131" s="85">
        <v>0</v>
      </c>
      <c r="AI131" s="86">
        <v>20</v>
      </c>
      <c r="AJ131" s="86">
        <v>15</v>
      </c>
      <c r="AK131" s="87">
        <f t="shared" si="43"/>
        <v>20</v>
      </c>
      <c r="AL131" s="87">
        <f t="shared" si="44"/>
        <v>15</v>
      </c>
      <c r="AM131" s="87">
        <f t="shared" si="45"/>
        <v>35</v>
      </c>
      <c r="AN131" s="34">
        <v>0</v>
      </c>
      <c r="AO131" s="34">
        <v>0</v>
      </c>
      <c r="AP131" s="84">
        <v>0</v>
      </c>
      <c r="AQ131" s="84">
        <v>0</v>
      </c>
      <c r="AR131" s="85">
        <v>0</v>
      </c>
      <c r="AS131" s="85">
        <v>0</v>
      </c>
      <c r="AT131" s="86">
        <v>6</v>
      </c>
      <c r="AU131" s="86">
        <v>4</v>
      </c>
      <c r="AV131" s="87">
        <f t="shared" si="46"/>
        <v>6</v>
      </c>
      <c r="AW131" s="87">
        <f t="shared" si="47"/>
        <v>4</v>
      </c>
      <c r="AX131" s="87">
        <f t="shared" si="48"/>
        <v>10</v>
      </c>
      <c r="AY131" s="34">
        <v>0</v>
      </c>
      <c r="AZ131" s="34">
        <v>0</v>
      </c>
      <c r="BA131" s="84">
        <v>0</v>
      </c>
      <c r="BB131" s="84">
        <v>0</v>
      </c>
      <c r="BC131" s="85">
        <v>0</v>
      </c>
      <c r="BD131" s="85">
        <v>0</v>
      </c>
      <c r="BE131" s="86">
        <v>0</v>
      </c>
      <c r="BF131" s="86">
        <v>0</v>
      </c>
      <c r="BG131" s="87">
        <f t="shared" si="49"/>
        <v>0</v>
      </c>
      <c r="BH131" s="87">
        <f t="shared" si="50"/>
        <v>0</v>
      </c>
      <c r="BI131" s="87">
        <f t="shared" si="51"/>
        <v>0</v>
      </c>
      <c r="BJ131" s="87">
        <f t="shared" si="52"/>
        <v>31</v>
      </c>
      <c r="BK131" s="87">
        <f t="shared" si="53"/>
        <v>24</v>
      </c>
      <c r="BL131" s="88">
        <f t="shared" si="54"/>
        <v>55</v>
      </c>
      <c r="BM131" s="89">
        <v>0</v>
      </c>
      <c r="BN131" s="89">
        <v>0</v>
      </c>
      <c r="BO131" s="89">
        <v>0</v>
      </c>
      <c r="BP131" s="90">
        <f t="shared" ref="BP131:BP133" si="61">BM131*BO131*(420)</f>
        <v>0</v>
      </c>
      <c r="BQ131" s="90">
        <f t="shared" ref="BQ131:BQ133" si="62">BN131*BO131*(420)</f>
        <v>0</v>
      </c>
      <c r="BR131" s="91">
        <f t="shared" ref="BR131:BR133" si="63">SUM(BP131+BQ131)</f>
        <v>0</v>
      </c>
      <c r="BS131" s="35">
        <v>0</v>
      </c>
      <c r="BT131" s="35" t="s">
        <v>54</v>
      </c>
      <c r="BU131" s="49" t="s">
        <v>54</v>
      </c>
      <c r="BV131" s="49" t="s">
        <v>54</v>
      </c>
      <c r="BW131" s="49" t="s">
        <v>54</v>
      </c>
      <c r="BX131" s="49" t="s">
        <v>54</v>
      </c>
      <c r="BY131" s="49" t="s">
        <v>54</v>
      </c>
      <c r="BZ131" s="49" t="s">
        <v>650</v>
      </c>
      <c r="CA131" s="102" t="s">
        <v>1024</v>
      </c>
      <c r="CB131" s="102" t="s">
        <v>854</v>
      </c>
      <c r="CC131" s="102" t="s">
        <v>54</v>
      </c>
      <c r="CD131" s="36" t="s">
        <v>551</v>
      </c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</row>
    <row r="132" spans="1:102" s="7" customFormat="1" ht="81" customHeight="1" x14ac:dyDescent="0.2">
      <c r="A132" s="48">
        <v>138</v>
      </c>
      <c r="B132" s="108" t="s">
        <v>100</v>
      </c>
      <c r="C132" s="127" t="s">
        <v>91</v>
      </c>
      <c r="D132" s="4" t="s">
        <v>544</v>
      </c>
      <c r="E132" s="49" t="s">
        <v>54</v>
      </c>
      <c r="F132" s="106" t="s">
        <v>984</v>
      </c>
      <c r="G132" s="102" t="s">
        <v>657</v>
      </c>
      <c r="H132" s="102">
        <v>1</v>
      </c>
      <c r="I132" s="102">
        <v>0</v>
      </c>
      <c r="J132" s="4" t="s">
        <v>54</v>
      </c>
      <c r="K132" s="4">
        <v>1</v>
      </c>
      <c r="L132" s="4">
        <v>0</v>
      </c>
      <c r="M132" s="102" t="s">
        <v>5</v>
      </c>
      <c r="N132" s="102" t="s">
        <v>5</v>
      </c>
      <c r="O132" s="102" t="s">
        <v>934</v>
      </c>
      <c r="P132" s="103">
        <v>43240</v>
      </c>
      <c r="Q132" s="103">
        <v>43240</v>
      </c>
      <c r="R132" s="34">
        <v>0</v>
      </c>
      <c r="S132" s="34">
        <v>0</v>
      </c>
      <c r="T132" s="84">
        <v>0</v>
      </c>
      <c r="U132" s="84">
        <v>0</v>
      </c>
      <c r="V132" s="85">
        <v>0</v>
      </c>
      <c r="W132" s="85">
        <v>0</v>
      </c>
      <c r="X132" s="86">
        <v>35</v>
      </c>
      <c r="Y132" s="86">
        <v>20</v>
      </c>
      <c r="Z132" s="87">
        <f t="shared" si="40"/>
        <v>35</v>
      </c>
      <c r="AA132" s="87">
        <f t="shared" si="41"/>
        <v>20</v>
      </c>
      <c r="AB132" s="87">
        <f t="shared" si="42"/>
        <v>55</v>
      </c>
      <c r="AC132" s="34">
        <v>0</v>
      </c>
      <c r="AD132" s="34">
        <v>0</v>
      </c>
      <c r="AE132" s="84">
        <v>0</v>
      </c>
      <c r="AF132" s="84">
        <v>0</v>
      </c>
      <c r="AG132" s="85">
        <v>0</v>
      </c>
      <c r="AH132" s="85">
        <v>0</v>
      </c>
      <c r="AI132" s="86">
        <v>45</v>
      </c>
      <c r="AJ132" s="86">
        <v>35</v>
      </c>
      <c r="AK132" s="87">
        <f t="shared" si="43"/>
        <v>45</v>
      </c>
      <c r="AL132" s="87">
        <f t="shared" si="44"/>
        <v>35</v>
      </c>
      <c r="AM132" s="87">
        <f t="shared" si="45"/>
        <v>80</v>
      </c>
      <c r="AN132" s="34">
        <v>0</v>
      </c>
      <c r="AO132" s="34">
        <v>0</v>
      </c>
      <c r="AP132" s="84">
        <v>0</v>
      </c>
      <c r="AQ132" s="84">
        <v>0</v>
      </c>
      <c r="AR132" s="85">
        <v>0</v>
      </c>
      <c r="AS132" s="85">
        <v>0</v>
      </c>
      <c r="AT132" s="86">
        <v>10</v>
      </c>
      <c r="AU132" s="86">
        <v>5</v>
      </c>
      <c r="AV132" s="87">
        <f t="shared" si="46"/>
        <v>10</v>
      </c>
      <c r="AW132" s="87">
        <f t="shared" si="47"/>
        <v>5</v>
      </c>
      <c r="AX132" s="87">
        <f t="shared" si="48"/>
        <v>15</v>
      </c>
      <c r="AY132" s="34">
        <v>0</v>
      </c>
      <c r="AZ132" s="34">
        <v>0</v>
      </c>
      <c r="BA132" s="84">
        <v>0</v>
      </c>
      <c r="BB132" s="84">
        <v>0</v>
      </c>
      <c r="BC132" s="85">
        <v>0</v>
      </c>
      <c r="BD132" s="85">
        <v>0</v>
      </c>
      <c r="BE132" s="86">
        <v>0</v>
      </c>
      <c r="BF132" s="86">
        <v>0</v>
      </c>
      <c r="BG132" s="87">
        <f t="shared" si="49"/>
        <v>0</v>
      </c>
      <c r="BH132" s="87">
        <f t="shared" si="50"/>
        <v>0</v>
      </c>
      <c r="BI132" s="87">
        <f t="shared" si="51"/>
        <v>0</v>
      </c>
      <c r="BJ132" s="87">
        <f t="shared" si="52"/>
        <v>90</v>
      </c>
      <c r="BK132" s="87">
        <f t="shared" si="53"/>
        <v>60</v>
      </c>
      <c r="BL132" s="88">
        <f t="shared" si="54"/>
        <v>150</v>
      </c>
      <c r="BM132" s="89">
        <v>0</v>
      </c>
      <c r="BN132" s="89">
        <v>0</v>
      </c>
      <c r="BO132" s="89">
        <v>0</v>
      </c>
      <c r="BP132" s="90">
        <f t="shared" si="61"/>
        <v>0</v>
      </c>
      <c r="BQ132" s="90">
        <f t="shared" si="62"/>
        <v>0</v>
      </c>
      <c r="BR132" s="91">
        <f t="shared" si="63"/>
        <v>0</v>
      </c>
      <c r="BS132" s="35">
        <v>3900</v>
      </c>
      <c r="BT132" s="35" t="s">
        <v>985</v>
      </c>
      <c r="BU132" s="49" t="s">
        <v>986</v>
      </c>
      <c r="BV132" s="49">
        <v>3228569</v>
      </c>
      <c r="BW132" s="49" t="s">
        <v>54</v>
      </c>
      <c r="BX132" s="49" t="s">
        <v>54</v>
      </c>
      <c r="BY132" s="49" t="s">
        <v>54</v>
      </c>
      <c r="BZ132" s="49" t="s">
        <v>650</v>
      </c>
      <c r="CA132" s="49" t="s">
        <v>54</v>
      </c>
      <c r="CB132" s="49" t="s">
        <v>987</v>
      </c>
      <c r="CC132" s="49" t="s">
        <v>54</v>
      </c>
      <c r="CD132" s="36" t="s">
        <v>551</v>
      </c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</row>
    <row r="133" spans="1:102" s="7" customFormat="1" ht="81" customHeight="1" x14ac:dyDescent="0.2">
      <c r="A133" s="48">
        <v>139</v>
      </c>
      <c r="B133" s="108" t="s">
        <v>100</v>
      </c>
      <c r="C133" s="127" t="s">
        <v>91</v>
      </c>
      <c r="D133" s="4" t="s">
        <v>544</v>
      </c>
      <c r="E133" s="4" t="s">
        <v>54</v>
      </c>
      <c r="F133" s="106" t="s">
        <v>988</v>
      </c>
      <c r="G133" s="102" t="s">
        <v>989</v>
      </c>
      <c r="H133" s="102">
        <v>1</v>
      </c>
      <c r="I133" s="102">
        <v>0</v>
      </c>
      <c r="J133" s="4" t="s">
        <v>54</v>
      </c>
      <c r="K133" s="4">
        <v>0</v>
      </c>
      <c r="L133" s="107">
        <v>1</v>
      </c>
      <c r="M133" s="102" t="s">
        <v>5</v>
      </c>
      <c r="N133" s="102" t="s">
        <v>5</v>
      </c>
      <c r="O133" s="102" t="s">
        <v>934</v>
      </c>
      <c r="P133" s="103">
        <v>43244</v>
      </c>
      <c r="Q133" s="103">
        <v>43244</v>
      </c>
      <c r="R133" s="34">
        <v>0</v>
      </c>
      <c r="S133" s="34">
        <v>0</v>
      </c>
      <c r="T133" s="84">
        <v>0</v>
      </c>
      <c r="U133" s="84">
        <v>0</v>
      </c>
      <c r="V133" s="85">
        <v>0</v>
      </c>
      <c r="W133" s="85">
        <v>0</v>
      </c>
      <c r="X133" s="86">
        <v>0</v>
      </c>
      <c r="Y133" s="86">
        <v>0</v>
      </c>
      <c r="Z133" s="87">
        <f t="shared" si="40"/>
        <v>0</v>
      </c>
      <c r="AA133" s="87">
        <f t="shared" si="41"/>
        <v>0</v>
      </c>
      <c r="AB133" s="87">
        <f t="shared" si="42"/>
        <v>0</v>
      </c>
      <c r="AC133" s="34">
        <v>0</v>
      </c>
      <c r="AD133" s="34">
        <v>0</v>
      </c>
      <c r="AE133" s="84">
        <v>0</v>
      </c>
      <c r="AF133" s="84">
        <v>0</v>
      </c>
      <c r="AG133" s="85">
        <v>0</v>
      </c>
      <c r="AH133" s="85">
        <v>0</v>
      </c>
      <c r="AI133" s="86">
        <v>0</v>
      </c>
      <c r="AJ133" s="86">
        <v>0</v>
      </c>
      <c r="AK133" s="87">
        <f t="shared" si="43"/>
        <v>0</v>
      </c>
      <c r="AL133" s="87">
        <f t="shared" si="44"/>
        <v>0</v>
      </c>
      <c r="AM133" s="87">
        <f t="shared" si="45"/>
        <v>0</v>
      </c>
      <c r="AN133" s="34">
        <v>0</v>
      </c>
      <c r="AO133" s="34">
        <v>0</v>
      </c>
      <c r="AP133" s="84">
        <v>0</v>
      </c>
      <c r="AQ133" s="84">
        <v>0</v>
      </c>
      <c r="AR133" s="85">
        <v>0</v>
      </c>
      <c r="AS133" s="85">
        <v>0</v>
      </c>
      <c r="AT133" s="86">
        <v>0</v>
      </c>
      <c r="AU133" s="86">
        <v>0</v>
      </c>
      <c r="AV133" s="87">
        <f t="shared" si="46"/>
        <v>0</v>
      </c>
      <c r="AW133" s="87">
        <f t="shared" si="47"/>
        <v>0</v>
      </c>
      <c r="AX133" s="87">
        <f t="shared" si="48"/>
        <v>0</v>
      </c>
      <c r="AY133" s="34">
        <v>0</v>
      </c>
      <c r="AZ133" s="34">
        <v>0</v>
      </c>
      <c r="BA133" s="84">
        <v>0</v>
      </c>
      <c r="BB133" s="84">
        <v>0</v>
      </c>
      <c r="BC133" s="85">
        <v>0</v>
      </c>
      <c r="BD133" s="85">
        <v>0</v>
      </c>
      <c r="BE133" s="86">
        <v>0</v>
      </c>
      <c r="BF133" s="86">
        <v>0</v>
      </c>
      <c r="BG133" s="87">
        <f t="shared" si="49"/>
        <v>0</v>
      </c>
      <c r="BH133" s="87">
        <f t="shared" si="50"/>
        <v>0</v>
      </c>
      <c r="BI133" s="87">
        <f t="shared" si="51"/>
        <v>0</v>
      </c>
      <c r="BJ133" s="87">
        <f t="shared" si="52"/>
        <v>0</v>
      </c>
      <c r="BK133" s="87">
        <f t="shared" si="53"/>
        <v>0</v>
      </c>
      <c r="BL133" s="88">
        <f t="shared" si="54"/>
        <v>0</v>
      </c>
      <c r="BM133" s="89">
        <v>0</v>
      </c>
      <c r="BN133" s="89">
        <v>0</v>
      </c>
      <c r="BO133" s="89">
        <v>0</v>
      </c>
      <c r="BP133" s="90">
        <f t="shared" si="61"/>
        <v>0</v>
      </c>
      <c r="BQ133" s="90">
        <f t="shared" si="62"/>
        <v>0</v>
      </c>
      <c r="BR133" s="91">
        <f t="shared" si="63"/>
        <v>0</v>
      </c>
      <c r="BS133" s="35">
        <v>0</v>
      </c>
      <c r="BT133" s="35" t="s">
        <v>54</v>
      </c>
      <c r="BU133" s="49" t="s">
        <v>54</v>
      </c>
      <c r="BV133" s="49" t="s">
        <v>54</v>
      </c>
      <c r="BW133" s="49" t="s">
        <v>54</v>
      </c>
      <c r="BX133" s="49" t="s">
        <v>54</v>
      </c>
      <c r="BY133" s="49" t="s">
        <v>54</v>
      </c>
      <c r="BZ133" s="49" t="s">
        <v>650</v>
      </c>
      <c r="CA133" s="49" t="s">
        <v>54</v>
      </c>
      <c r="CB133" s="49" t="s">
        <v>54</v>
      </c>
      <c r="CC133" s="50" t="s">
        <v>54</v>
      </c>
      <c r="CD133" s="36" t="s">
        <v>990</v>
      </c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</row>
    <row r="134" spans="1:102" s="7" customFormat="1" ht="81" customHeight="1" x14ac:dyDescent="0.2">
      <c r="A134" s="48">
        <v>141</v>
      </c>
      <c r="B134" s="4" t="s">
        <v>104</v>
      </c>
      <c r="C134" s="4" t="s">
        <v>99</v>
      </c>
      <c r="D134" s="92" t="s">
        <v>115</v>
      </c>
      <c r="E134" s="4" t="s">
        <v>54</v>
      </c>
      <c r="F134" s="105" t="s">
        <v>668</v>
      </c>
      <c r="G134" s="49" t="s">
        <v>669</v>
      </c>
      <c r="H134" s="33">
        <v>0</v>
      </c>
      <c r="I134" s="4">
        <v>1</v>
      </c>
      <c r="J134" s="4" t="s">
        <v>670</v>
      </c>
      <c r="K134" s="4">
        <v>1</v>
      </c>
      <c r="L134" s="4">
        <v>0</v>
      </c>
      <c r="M134" s="4" t="s">
        <v>496</v>
      </c>
      <c r="N134" s="110" t="s">
        <v>251</v>
      </c>
      <c r="O134" s="102" t="s">
        <v>671</v>
      </c>
      <c r="P134" s="111">
        <v>43210</v>
      </c>
      <c r="Q134" s="111">
        <v>43210</v>
      </c>
      <c r="R134" s="34">
        <v>45</v>
      </c>
      <c r="S134" s="34">
        <v>95</v>
      </c>
      <c r="T134" s="84">
        <v>0</v>
      </c>
      <c r="U134" s="84">
        <v>0</v>
      </c>
      <c r="V134" s="85">
        <v>0</v>
      </c>
      <c r="W134" s="85">
        <v>0</v>
      </c>
      <c r="X134" s="86">
        <v>0</v>
      </c>
      <c r="Y134" s="86">
        <v>0</v>
      </c>
      <c r="Z134" s="87">
        <f t="shared" si="40"/>
        <v>45</v>
      </c>
      <c r="AA134" s="87">
        <f t="shared" si="41"/>
        <v>95</v>
      </c>
      <c r="AB134" s="87">
        <f t="shared" si="42"/>
        <v>140</v>
      </c>
      <c r="AC134" s="34">
        <v>15</v>
      </c>
      <c r="AD134" s="34">
        <v>22</v>
      </c>
      <c r="AE134" s="84">
        <v>0</v>
      </c>
      <c r="AF134" s="84">
        <v>0</v>
      </c>
      <c r="AG134" s="85">
        <v>0</v>
      </c>
      <c r="AH134" s="85">
        <v>0</v>
      </c>
      <c r="AI134" s="86">
        <v>0</v>
      </c>
      <c r="AJ134" s="86">
        <v>0</v>
      </c>
      <c r="AK134" s="87">
        <f t="shared" si="43"/>
        <v>15</v>
      </c>
      <c r="AL134" s="87">
        <f t="shared" si="44"/>
        <v>22</v>
      </c>
      <c r="AM134" s="87">
        <f t="shared" si="45"/>
        <v>37</v>
      </c>
      <c r="AN134" s="34">
        <v>12</v>
      </c>
      <c r="AO134" s="34">
        <v>25</v>
      </c>
      <c r="AP134" s="84">
        <v>0</v>
      </c>
      <c r="AQ134" s="84">
        <v>0</v>
      </c>
      <c r="AR134" s="85">
        <v>0</v>
      </c>
      <c r="AS134" s="85">
        <v>0</v>
      </c>
      <c r="AT134" s="86">
        <v>0</v>
      </c>
      <c r="AU134" s="86">
        <v>0</v>
      </c>
      <c r="AV134" s="87">
        <f t="shared" si="46"/>
        <v>12</v>
      </c>
      <c r="AW134" s="87">
        <f t="shared" si="47"/>
        <v>25</v>
      </c>
      <c r="AX134" s="87">
        <f t="shared" si="48"/>
        <v>37</v>
      </c>
      <c r="AY134" s="34">
        <v>14</v>
      </c>
      <c r="AZ134" s="34">
        <v>22</v>
      </c>
      <c r="BA134" s="84">
        <v>0</v>
      </c>
      <c r="BB134" s="84">
        <v>0</v>
      </c>
      <c r="BC134" s="85">
        <v>0</v>
      </c>
      <c r="BD134" s="85">
        <v>0</v>
      </c>
      <c r="BE134" s="86">
        <v>0</v>
      </c>
      <c r="BF134" s="86">
        <v>0</v>
      </c>
      <c r="BG134" s="87">
        <f t="shared" si="49"/>
        <v>14</v>
      </c>
      <c r="BH134" s="87">
        <f t="shared" si="50"/>
        <v>22</v>
      </c>
      <c r="BI134" s="87">
        <f t="shared" si="51"/>
        <v>36</v>
      </c>
      <c r="BJ134" s="87">
        <f t="shared" si="52"/>
        <v>86</v>
      </c>
      <c r="BK134" s="87">
        <f t="shared" si="53"/>
        <v>164</v>
      </c>
      <c r="BL134" s="88">
        <f t="shared" si="54"/>
        <v>250</v>
      </c>
      <c r="BM134" s="89">
        <v>2</v>
      </c>
      <c r="BN134" s="89">
        <v>2</v>
      </c>
      <c r="BO134" s="89">
        <v>3</v>
      </c>
      <c r="BP134" s="90">
        <f t="shared" si="12"/>
        <v>2520</v>
      </c>
      <c r="BQ134" s="90">
        <f t="shared" si="13"/>
        <v>2520</v>
      </c>
      <c r="BR134" s="91">
        <f t="shared" si="14"/>
        <v>5040</v>
      </c>
      <c r="BS134" s="35">
        <v>125</v>
      </c>
      <c r="BT134" s="49" t="s">
        <v>672</v>
      </c>
      <c r="BU134" s="49" t="s">
        <v>54</v>
      </c>
      <c r="BV134" s="49" t="s">
        <v>54</v>
      </c>
      <c r="BW134" s="49" t="s">
        <v>54</v>
      </c>
      <c r="BX134" s="49" t="s">
        <v>54</v>
      </c>
      <c r="BY134" s="49" t="s">
        <v>54</v>
      </c>
      <c r="BZ134" s="49" t="s">
        <v>673</v>
      </c>
      <c r="CA134" s="49" t="s">
        <v>54</v>
      </c>
      <c r="CB134" s="49" t="s">
        <v>674</v>
      </c>
      <c r="CC134" s="49" t="s">
        <v>675</v>
      </c>
      <c r="CD134" s="36" t="s">
        <v>551</v>
      </c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</row>
    <row r="135" spans="1:102" s="7" customFormat="1" ht="81" customHeight="1" x14ac:dyDescent="0.2">
      <c r="A135" s="48">
        <v>142</v>
      </c>
      <c r="B135" s="4" t="s">
        <v>104</v>
      </c>
      <c r="C135" s="4" t="s">
        <v>99</v>
      </c>
      <c r="D135" s="92" t="s">
        <v>115</v>
      </c>
      <c r="E135" s="4" t="s">
        <v>54</v>
      </c>
      <c r="F135" s="105" t="s">
        <v>668</v>
      </c>
      <c r="G135" s="49" t="s">
        <v>669</v>
      </c>
      <c r="H135" s="33">
        <v>0</v>
      </c>
      <c r="I135" s="4">
        <v>1</v>
      </c>
      <c r="J135" s="4" t="s">
        <v>676</v>
      </c>
      <c r="K135" s="4">
        <v>1</v>
      </c>
      <c r="L135" s="4">
        <v>0</v>
      </c>
      <c r="M135" s="4" t="s">
        <v>5</v>
      </c>
      <c r="N135" s="4" t="s">
        <v>5</v>
      </c>
      <c r="O135" s="102" t="s">
        <v>677</v>
      </c>
      <c r="P135" s="111">
        <v>43211</v>
      </c>
      <c r="Q135" s="111">
        <v>43211</v>
      </c>
      <c r="R135" s="34">
        <v>31</v>
      </c>
      <c r="S135" s="34">
        <v>35</v>
      </c>
      <c r="T135" s="84">
        <v>0</v>
      </c>
      <c r="U135" s="84">
        <v>0</v>
      </c>
      <c r="V135" s="85">
        <v>0</v>
      </c>
      <c r="W135" s="85">
        <v>0</v>
      </c>
      <c r="X135" s="86">
        <v>0</v>
      </c>
      <c r="Y135" s="86">
        <v>0</v>
      </c>
      <c r="Z135" s="87">
        <f t="shared" si="40"/>
        <v>31</v>
      </c>
      <c r="AA135" s="87">
        <f t="shared" si="41"/>
        <v>35</v>
      </c>
      <c r="AB135" s="87">
        <f t="shared" si="42"/>
        <v>66</v>
      </c>
      <c r="AC135" s="34">
        <v>5</v>
      </c>
      <c r="AD135" s="34">
        <v>5</v>
      </c>
      <c r="AE135" s="84">
        <v>0</v>
      </c>
      <c r="AF135" s="84">
        <v>0</v>
      </c>
      <c r="AG135" s="85">
        <v>0</v>
      </c>
      <c r="AH135" s="85">
        <v>0</v>
      </c>
      <c r="AI135" s="86">
        <v>0</v>
      </c>
      <c r="AJ135" s="86">
        <v>0</v>
      </c>
      <c r="AK135" s="87">
        <f t="shared" si="43"/>
        <v>5</v>
      </c>
      <c r="AL135" s="87">
        <f t="shared" si="44"/>
        <v>5</v>
      </c>
      <c r="AM135" s="87">
        <f t="shared" si="45"/>
        <v>10</v>
      </c>
      <c r="AN135" s="34">
        <v>4</v>
      </c>
      <c r="AO135" s="34">
        <v>9</v>
      </c>
      <c r="AP135" s="84">
        <v>0</v>
      </c>
      <c r="AQ135" s="84">
        <v>0</v>
      </c>
      <c r="AR135" s="85">
        <v>0</v>
      </c>
      <c r="AS135" s="85">
        <v>0</v>
      </c>
      <c r="AT135" s="86">
        <v>0</v>
      </c>
      <c r="AU135" s="86">
        <v>0</v>
      </c>
      <c r="AV135" s="87">
        <f t="shared" si="46"/>
        <v>4</v>
      </c>
      <c r="AW135" s="87">
        <f t="shared" si="47"/>
        <v>9</v>
      </c>
      <c r="AX135" s="87">
        <f t="shared" si="48"/>
        <v>13</v>
      </c>
      <c r="AY135" s="34">
        <v>3</v>
      </c>
      <c r="AZ135" s="34">
        <v>8</v>
      </c>
      <c r="BA135" s="84">
        <v>0</v>
      </c>
      <c r="BB135" s="84">
        <v>0</v>
      </c>
      <c r="BC135" s="85">
        <v>0</v>
      </c>
      <c r="BD135" s="85">
        <v>0</v>
      </c>
      <c r="BE135" s="86">
        <v>0</v>
      </c>
      <c r="BF135" s="86">
        <v>0</v>
      </c>
      <c r="BG135" s="87">
        <f t="shared" si="49"/>
        <v>3</v>
      </c>
      <c r="BH135" s="87">
        <f t="shared" si="50"/>
        <v>8</v>
      </c>
      <c r="BI135" s="87">
        <f t="shared" si="51"/>
        <v>11</v>
      </c>
      <c r="BJ135" s="87">
        <f t="shared" si="52"/>
        <v>43</v>
      </c>
      <c r="BK135" s="87">
        <f t="shared" si="53"/>
        <v>57</v>
      </c>
      <c r="BL135" s="88">
        <f t="shared" si="54"/>
        <v>100</v>
      </c>
      <c r="BM135" s="89">
        <v>0</v>
      </c>
      <c r="BN135" s="89">
        <v>0</v>
      </c>
      <c r="BO135" s="89">
        <v>0</v>
      </c>
      <c r="BP135" s="90">
        <f t="shared" si="12"/>
        <v>0</v>
      </c>
      <c r="BQ135" s="90">
        <f t="shared" si="13"/>
        <v>0</v>
      </c>
      <c r="BR135" s="91">
        <f t="shared" si="14"/>
        <v>0</v>
      </c>
      <c r="BS135" s="35">
        <v>125</v>
      </c>
      <c r="BT135" s="49" t="s">
        <v>672</v>
      </c>
      <c r="BU135" s="49" t="s">
        <v>54</v>
      </c>
      <c r="BV135" s="49" t="s">
        <v>54</v>
      </c>
      <c r="BW135" s="49" t="s">
        <v>54</v>
      </c>
      <c r="BX135" s="49" t="s">
        <v>54</v>
      </c>
      <c r="BY135" s="49" t="s">
        <v>54</v>
      </c>
      <c r="BZ135" s="49" t="s">
        <v>678</v>
      </c>
      <c r="CA135" s="49" t="s">
        <v>54</v>
      </c>
      <c r="CB135" s="49" t="s">
        <v>674</v>
      </c>
      <c r="CC135" s="49" t="s">
        <v>679</v>
      </c>
      <c r="CD135" s="36" t="s">
        <v>551</v>
      </c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</row>
    <row r="136" spans="1:102" s="7" customFormat="1" ht="81" customHeight="1" x14ac:dyDescent="0.2">
      <c r="A136" s="48">
        <v>143</v>
      </c>
      <c r="B136" s="4" t="s">
        <v>104</v>
      </c>
      <c r="C136" s="4" t="s">
        <v>99</v>
      </c>
      <c r="D136" s="92" t="s">
        <v>115</v>
      </c>
      <c r="E136" s="4" t="s">
        <v>54</v>
      </c>
      <c r="F136" s="105" t="s">
        <v>668</v>
      </c>
      <c r="G136" s="49" t="s">
        <v>669</v>
      </c>
      <c r="H136" s="33">
        <v>0</v>
      </c>
      <c r="I136" s="4">
        <v>1</v>
      </c>
      <c r="J136" s="4" t="s">
        <v>680</v>
      </c>
      <c r="K136" s="4">
        <v>1</v>
      </c>
      <c r="L136" s="4">
        <v>0</v>
      </c>
      <c r="M136" s="4" t="s">
        <v>5</v>
      </c>
      <c r="N136" s="4" t="s">
        <v>5</v>
      </c>
      <c r="O136" s="102" t="s">
        <v>681</v>
      </c>
      <c r="P136" s="111">
        <v>43212</v>
      </c>
      <c r="Q136" s="111">
        <v>12</v>
      </c>
      <c r="R136" s="34">
        <v>25</v>
      </c>
      <c r="S136" s="34">
        <v>35</v>
      </c>
      <c r="T136" s="84">
        <v>0</v>
      </c>
      <c r="U136" s="84">
        <v>0</v>
      </c>
      <c r="V136" s="85">
        <v>0</v>
      </c>
      <c r="W136" s="85">
        <v>0</v>
      </c>
      <c r="X136" s="86">
        <v>0</v>
      </c>
      <c r="Y136" s="86">
        <v>0</v>
      </c>
      <c r="Z136" s="87">
        <f t="shared" si="40"/>
        <v>25</v>
      </c>
      <c r="AA136" s="87">
        <f t="shared" si="41"/>
        <v>35</v>
      </c>
      <c r="AB136" s="87">
        <f t="shared" si="42"/>
        <v>60</v>
      </c>
      <c r="AC136" s="34">
        <v>5</v>
      </c>
      <c r="AD136" s="34">
        <v>8</v>
      </c>
      <c r="AE136" s="84">
        <v>0</v>
      </c>
      <c r="AF136" s="84">
        <v>0</v>
      </c>
      <c r="AG136" s="85">
        <v>0</v>
      </c>
      <c r="AH136" s="85">
        <v>0</v>
      </c>
      <c r="AI136" s="86">
        <v>0</v>
      </c>
      <c r="AJ136" s="86">
        <v>0</v>
      </c>
      <c r="AK136" s="87">
        <f t="shared" si="43"/>
        <v>5</v>
      </c>
      <c r="AL136" s="87">
        <f t="shared" si="44"/>
        <v>8</v>
      </c>
      <c r="AM136" s="87">
        <f t="shared" si="45"/>
        <v>13</v>
      </c>
      <c r="AN136" s="34">
        <v>5</v>
      </c>
      <c r="AO136" s="34">
        <v>9</v>
      </c>
      <c r="AP136" s="84">
        <v>0</v>
      </c>
      <c r="AQ136" s="84">
        <v>0</v>
      </c>
      <c r="AR136" s="85">
        <v>0</v>
      </c>
      <c r="AS136" s="85">
        <v>0</v>
      </c>
      <c r="AT136" s="86">
        <v>0</v>
      </c>
      <c r="AU136" s="86">
        <v>0</v>
      </c>
      <c r="AV136" s="87">
        <f t="shared" si="46"/>
        <v>5</v>
      </c>
      <c r="AW136" s="87">
        <f t="shared" si="47"/>
        <v>9</v>
      </c>
      <c r="AX136" s="87">
        <f t="shared" si="48"/>
        <v>14</v>
      </c>
      <c r="AY136" s="34">
        <v>2</v>
      </c>
      <c r="AZ136" s="34">
        <v>11</v>
      </c>
      <c r="BA136" s="84">
        <v>0</v>
      </c>
      <c r="BB136" s="84">
        <v>0</v>
      </c>
      <c r="BC136" s="85">
        <v>0</v>
      </c>
      <c r="BD136" s="85">
        <v>0</v>
      </c>
      <c r="BE136" s="86">
        <v>0</v>
      </c>
      <c r="BF136" s="86">
        <v>0</v>
      </c>
      <c r="BG136" s="87">
        <f t="shared" si="49"/>
        <v>2</v>
      </c>
      <c r="BH136" s="87">
        <f t="shared" si="50"/>
        <v>11</v>
      </c>
      <c r="BI136" s="87">
        <f t="shared" si="51"/>
        <v>13</v>
      </c>
      <c r="BJ136" s="87">
        <f t="shared" si="52"/>
        <v>37</v>
      </c>
      <c r="BK136" s="87">
        <f t="shared" si="53"/>
        <v>63</v>
      </c>
      <c r="BL136" s="88">
        <f t="shared" si="54"/>
        <v>100</v>
      </c>
      <c r="BM136" s="89">
        <v>0</v>
      </c>
      <c r="BN136" s="89">
        <v>0</v>
      </c>
      <c r="BO136" s="89">
        <v>0</v>
      </c>
      <c r="BP136" s="90">
        <f t="shared" si="12"/>
        <v>0</v>
      </c>
      <c r="BQ136" s="90">
        <f t="shared" si="13"/>
        <v>0</v>
      </c>
      <c r="BR136" s="91">
        <f t="shared" si="14"/>
        <v>0</v>
      </c>
      <c r="BS136" s="35">
        <v>125</v>
      </c>
      <c r="BT136" s="49" t="s">
        <v>672</v>
      </c>
      <c r="BU136" s="49" t="s">
        <v>54</v>
      </c>
      <c r="BV136" s="49" t="s">
        <v>54</v>
      </c>
      <c r="BW136" s="49" t="s">
        <v>54</v>
      </c>
      <c r="BX136" s="49" t="s">
        <v>54</v>
      </c>
      <c r="BY136" s="49" t="s">
        <v>54</v>
      </c>
      <c r="BZ136" s="49" t="s">
        <v>682</v>
      </c>
      <c r="CA136" s="49" t="s">
        <v>54</v>
      </c>
      <c r="CB136" s="49" t="s">
        <v>674</v>
      </c>
      <c r="CC136" s="49" t="s">
        <v>679</v>
      </c>
      <c r="CD136" s="36" t="s">
        <v>551</v>
      </c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</row>
    <row r="137" spans="1:102" s="7" customFormat="1" ht="81" customHeight="1" x14ac:dyDescent="0.2">
      <c r="A137" s="48">
        <v>144</v>
      </c>
      <c r="B137" s="4" t="s">
        <v>104</v>
      </c>
      <c r="C137" s="4" t="s">
        <v>99</v>
      </c>
      <c r="D137" s="92" t="s">
        <v>115</v>
      </c>
      <c r="E137" s="4" t="s">
        <v>54</v>
      </c>
      <c r="F137" s="105" t="s">
        <v>668</v>
      </c>
      <c r="G137" s="49" t="s">
        <v>669</v>
      </c>
      <c r="H137" s="33">
        <v>0</v>
      </c>
      <c r="I137" s="4">
        <v>1</v>
      </c>
      <c r="J137" s="4" t="s">
        <v>683</v>
      </c>
      <c r="K137" s="4">
        <v>1</v>
      </c>
      <c r="L137" s="4">
        <v>0</v>
      </c>
      <c r="M137" s="4" t="s">
        <v>5</v>
      </c>
      <c r="N137" s="4" t="s">
        <v>5</v>
      </c>
      <c r="O137" s="102" t="s">
        <v>681</v>
      </c>
      <c r="P137" s="111">
        <v>43212</v>
      </c>
      <c r="Q137" s="111">
        <v>43212</v>
      </c>
      <c r="R137" s="34">
        <v>30</v>
      </c>
      <c r="S137" s="34">
        <v>35</v>
      </c>
      <c r="T137" s="84">
        <v>0</v>
      </c>
      <c r="U137" s="84">
        <v>0</v>
      </c>
      <c r="V137" s="85">
        <v>0</v>
      </c>
      <c r="W137" s="85">
        <v>0</v>
      </c>
      <c r="X137" s="86">
        <v>0</v>
      </c>
      <c r="Y137" s="86">
        <v>0</v>
      </c>
      <c r="Z137" s="87">
        <f t="shared" si="40"/>
        <v>30</v>
      </c>
      <c r="AA137" s="87">
        <f t="shared" si="41"/>
        <v>35</v>
      </c>
      <c r="AB137" s="87">
        <f t="shared" si="42"/>
        <v>65</v>
      </c>
      <c r="AC137" s="34">
        <v>5</v>
      </c>
      <c r="AD137" s="34">
        <v>9</v>
      </c>
      <c r="AE137" s="84">
        <v>0</v>
      </c>
      <c r="AF137" s="84">
        <v>0</v>
      </c>
      <c r="AG137" s="85">
        <v>0</v>
      </c>
      <c r="AH137" s="85">
        <v>0</v>
      </c>
      <c r="AI137" s="86">
        <v>0</v>
      </c>
      <c r="AJ137" s="86">
        <v>0</v>
      </c>
      <c r="AK137" s="87">
        <f t="shared" si="43"/>
        <v>5</v>
      </c>
      <c r="AL137" s="87">
        <f t="shared" si="44"/>
        <v>9</v>
      </c>
      <c r="AM137" s="87">
        <f t="shared" si="45"/>
        <v>14</v>
      </c>
      <c r="AN137" s="34">
        <v>7</v>
      </c>
      <c r="AO137" s="34">
        <v>3</v>
      </c>
      <c r="AP137" s="84">
        <v>0</v>
      </c>
      <c r="AQ137" s="84">
        <v>0</v>
      </c>
      <c r="AR137" s="85">
        <v>0</v>
      </c>
      <c r="AS137" s="85">
        <v>0</v>
      </c>
      <c r="AT137" s="86">
        <v>0</v>
      </c>
      <c r="AU137" s="86">
        <v>0</v>
      </c>
      <c r="AV137" s="87">
        <f t="shared" si="46"/>
        <v>7</v>
      </c>
      <c r="AW137" s="87">
        <f t="shared" si="47"/>
        <v>3</v>
      </c>
      <c r="AX137" s="87">
        <f t="shared" si="48"/>
        <v>10</v>
      </c>
      <c r="AY137" s="34">
        <v>4</v>
      </c>
      <c r="AZ137" s="34">
        <v>7</v>
      </c>
      <c r="BA137" s="84">
        <v>0</v>
      </c>
      <c r="BB137" s="84">
        <v>0</v>
      </c>
      <c r="BC137" s="85">
        <v>0</v>
      </c>
      <c r="BD137" s="85">
        <v>0</v>
      </c>
      <c r="BE137" s="86">
        <v>0</v>
      </c>
      <c r="BF137" s="86">
        <v>0</v>
      </c>
      <c r="BG137" s="87">
        <f t="shared" si="49"/>
        <v>4</v>
      </c>
      <c r="BH137" s="87">
        <f t="shared" si="50"/>
        <v>7</v>
      </c>
      <c r="BI137" s="87">
        <f t="shared" si="51"/>
        <v>11</v>
      </c>
      <c r="BJ137" s="87">
        <f t="shared" si="52"/>
        <v>46</v>
      </c>
      <c r="BK137" s="87">
        <f t="shared" si="53"/>
        <v>54</v>
      </c>
      <c r="BL137" s="88">
        <f t="shared" si="54"/>
        <v>100</v>
      </c>
      <c r="BM137" s="89">
        <v>0</v>
      </c>
      <c r="BN137" s="89">
        <v>0</v>
      </c>
      <c r="BO137" s="89">
        <v>0</v>
      </c>
      <c r="BP137" s="90">
        <f t="shared" si="12"/>
        <v>0</v>
      </c>
      <c r="BQ137" s="90">
        <f t="shared" si="13"/>
        <v>0</v>
      </c>
      <c r="BR137" s="91">
        <f t="shared" si="14"/>
        <v>0</v>
      </c>
      <c r="BS137" s="35">
        <v>125</v>
      </c>
      <c r="BT137" s="49" t="s">
        <v>672</v>
      </c>
      <c r="BU137" s="49" t="s">
        <v>54</v>
      </c>
      <c r="BV137" s="49" t="s">
        <v>54</v>
      </c>
      <c r="BW137" s="49" t="s">
        <v>54</v>
      </c>
      <c r="BX137" s="49" t="s">
        <v>54</v>
      </c>
      <c r="BY137" s="49" t="s">
        <v>54</v>
      </c>
      <c r="BZ137" s="49" t="s">
        <v>684</v>
      </c>
      <c r="CA137" s="49" t="s">
        <v>54</v>
      </c>
      <c r="CB137" s="49" t="s">
        <v>674</v>
      </c>
      <c r="CC137" s="49" t="s">
        <v>679</v>
      </c>
      <c r="CD137" s="36" t="s">
        <v>551</v>
      </c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</row>
    <row r="138" spans="1:102" s="7" customFormat="1" ht="81" customHeight="1" x14ac:dyDescent="0.2">
      <c r="A138" s="48">
        <v>145</v>
      </c>
      <c r="B138" s="4" t="s">
        <v>104</v>
      </c>
      <c r="C138" s="4" t="s">
        <v>99</v>
      </c>
      <c r="D138" s="92" t="s">
        <v>115</v>
      </c>
      <c r="E138" s="4" t="s">
        <v>54</v>
      </c>
      <c r="F138" s="105" t="s">
        <v>668</v>
      </c>
      <c r="G138" s="49" t="s">
        <v>669</v>
      </c>
      <c r="H138" s="33">
        <v>0</v>
      </c>
      <c r="I138" s="4">
        <v>1</v>
      </c>
      <c r="J138" s="4" t="s">
        <v>685</v>
      </c>
      <c r="K138" s="4">
        <v>1</v>
      </c>
      <c r="L138" s="4">
        <v>0</v>
      </c>
      <c r="M138" s="4" t="s">
        <v>5</v>
      </c>
      <c r="N138" s="4" t="s">
        <v>5</v>
      </c>
      <c r="O138" s="102" t="s">
        <v>686</v>
      </c>
      <c r="P138" s="111">
        <v>43215</v>
      </c>
      <c r="Q138" s="111">
        <v>43215</v>
      </c>
      <c r="R138" s="34">
        <v>8</v>
      </c>
      <c r="S138" s="34">
        <v>6</v>
      </c>
      <c r="T138" s="84">
        <v>0</v>
      </c>
      <c r="U138" s="84">
        <v>0</v>
      </c>
      <c r="V138" s="85">
        <v>0</v>
      </c>
      <c r="W138" s="85">
        <v>0</v>
      </c>
      <c r="X138" s="86">
        <v>0</v>
      </c>
      <c r="Y138" s="86">
        <v>0</v>
      </c>
      <c r="Z138" s="87">
        <f t="shared" si="40"/>
        <v>8</v>
      </c>
      <c r="AA138" s="87">
        <f t="shared" si="41"/>
        <v>6</v>
      </c>
      <c r="AB138" s="87">
        <f t="shared" si="42"/>
        <v>14</v>
      </c>
      <c r="AC138" s="34">
        <v>12</v>
      </c>
      <c r="AD138" s="34">
        <v>9</v>
      </c>
      <c r="AE138" s="84">
        <v>0</v>
      </c>
      <c r="AF138" s="84">
        <v>0</v>
      </c>
      <c r="AG138" s="85">
        <v>0</v>
      </c>
      <c r="AH138" s="85">
        <v>0</v>
      </c>
      <c r="AI138" s="86">
        <v>0</v>
      </c>
      <c r="AJ138" s="86">
        <v>0</v>
      </c>
      <c r="AK138" s="87">
        <f t="shared" si="43"/>
        <v>12</v>
      </c>
      <c r="AL138" s="87">
        <f t="shared" si="44"/>
        <v>9</v>
      </c>
      <c r="AM138" s="87">
        <f t="shared" si="45"/>
        <v>21</v>
      </c>
      <c r="AN138" s="34">
        <v>5</v>
      </c>
      <c r="AO138" s="34">
        <v>7</v>
      </c>
      <c r="AP138" s="84">
        <v>0</v>
      </c>
      <c r="AQ138" s="84">
        <v>0</v>
      </c>
      <c r="AR138" s="85">
        <v>0</v>
      </c>
      <c r="AS138" s="85">
        <v>0</v>
      </c>
      <c r="AT138" s="86">
        <v>0</v>
      </c>
      <c r="AU138" s="86">
        <v>0</v>
      </c>
      <c r="AV138" s="87">
        <f t="shared" si="46"/>
        <v>5</v>
      </c>
      <c r="AW138" s="87">
        <f t="shared" si="47"/>
        <v>7</v>
      </c>
      <c r="AX138" s="87">
        <f t="shared" si="48"/>
        <v>12</v>
      </c>
      <c r="AY138" s="34">
        <v>2</v>
      </c>
      <c r="AZ138" s="34">
        <v>1</v>
      </c>
      <c r="BA138" s="84">
        <v>0</v>
      </c>
      <c r="BB138" s="84">
        <v>0</v>
      </c>
      <c r="BC138" s="85">
        <v>0</v>
      </c>
      <c r="BD138" s="85">
        <v>0</v>
      </c>
      <c r="BE138" s="86">
        <v>0</v>
      </c>
      <c r="BF138" s="86">
        <v>0</v>
      </c>
      <c r="BG138" s="87">
        <f t="shared" si="49"/>
        <v>2</v>
      </c>
      <c r="BH138" s="87">
        <f t="shared" si="50"/>
        <v>1</v>
      </c>
      <c r="BI138" s="87">
        <f t="shared" si="51"/>
        <v>3</v>
      </c>
      <c r="BJ138" s="87">
        <f t="shared" si="52"/>
        <v>27</v>
      </c>
      <c r="BK138" s="87">
        <f t="shared" si="53"/>
        <v>23</v>
      </c>
      <c r="BL138" s="88">
        <f t="shared" si="54"/>
        <v>50</v>
      </c>
      <c r="BM138" s="89">
        <v>0</v>
      </c>
      <c r="BN138" s="89">
        <v>0</v>
      </c>
      <c r="BO138" s="89">
        <v>0</v>
      </c>
      <c r="BP138" s="90">
        <f t="shared" si="12"/>
        <v>0</v>
      </c>
      <c r="BQ138" s="90">
        <f t="shared" si="13"/>
        <v>0</v>
      </c>
      <c r="BR138" s="91">
        <f t="shared" si="14"/>
        <v>0</v>
      </c>
      <c r="BS138" s="35">
        <v>125</v>
      </c>
      <c r="BT138" s="49" t="s">
        <v>672</v>
      </c>
      <c r="BU138" s="49" t="s">
        <v>54</v>
      </c>
      <c r="BV138" s="49" t="s">
        <v>54</v>
      </c>
      <c r="BW138" s="49" t="s">
        <v>54</v>
      </c>
      <c r="BX138" s="49" t="s">
        <v>54</v>
      </c>
      <c r="BY138" s="49" t="s">
        <v>54</v>
      </c>
      <c r="BZ138" s="49" t="s">
        <v>687</v>
      </c>
      <c r="CA138" s="49" t="s">
        <v>54</v>
      </c>
      <c r="CB138" s="49" t="s">
        <v>674</v>
      </c>
      <c r="CC138" s="49" t="s">
        <v>679</v>
      </c>
      <c r="CD138" s="36" t="s">
        <v>551</v>
      </c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</row>
    <row r="139" spans="1:102" s="7" customFormat="1" ht="81" customHeight="1" x14ac:dyDescent="0.2">
      <c r="A139" s="48">
        <v>146</v>
      </c>
      <c r="B139" s="4" t="s">
        <v>104</v>
      </c>
      <c r="C139" s="4" t="s">
        <v>99</v>
      </c>
      <c r="D139" s="86" t="s">
        <v>115</v>
      </c>
      <c r="E139" s="4" t="s">
        <v>54</v>
      </c>
      <c r="F139" s="105" t="s">
        <v>668</v>
      </c>
      <c r="G139" s="49" t="s">
        <v>669</v>
      </c>
      <c r="H139" s="33">
        <v>0</v>
      </c>
      <c r="I139" s="4">
        <v>1</v>
      </c>
      <c r="J139" s="4" t="s">
        <v>688</v>
      </c>
      <c r="K139" s="4">
        <v>0</v>
      </c>
      <c r="L139" s="107">
        <v>1</v>
      </c>
      <c r="M139" s="4" t="s">
        <v>5</v>
      </c>
      <c r="N139" s="4" t="s">
        <v>5</v>
      </c>
      <c r="O139" s="48" t="s">
        <v>689</v>
      </c>
      <c r="P139" s="111">
        <v>43204</v>
      </c>
      <c r="Q139" s="111">
        <v>43204</v>
      </c>
      <c r="R139" s="34">
        <v>0</v>
      </c>
      <c r="S139" s="34">
        <v>0</v>
      </c>
      <c r="T139" s="84">
        <v>0</v>
      </c>
      <c r="U139" s="84">
        <v>0</v>
      </c>
      <c r="V139" s="85">
        <v>0</v>
      </c>
      <c r="W139" s="85">
        <v>0</v>
      </c>
      <c r="X139" s="86">
        <v>0</v>
      </c>
      <c r="Y139" s="86">
        <v>0</v>
      </c>
      <c r="Z139" s="87">
        <f t="shared" si="40"/>
        <v>0</v>
      </c>
      <c r="AA139" s="87">
        <f t="shared" si="41"/>
        <v>0</v>
      </c>
      <c r="AB139" s="87">
        <f t="shared" si="42"/>
        <v>0</v>
      </c>
      <c r="AC139" s="34">
        <v>0</v>
      </c>
      <c r="AD139" s="34">
        <v>0</v>
      </c>
      <c r="AE139" s="84">
        <v>0</v>
      </c>
      <c r="AF139" s="84">
        <v>0</v>
      </c>
      <c r="AG139" s="85"/>
      <c r="AH139" s="85">
        <v>0</v>
      </c>
      <c r="AI139" s="86">
        <v>0</v>
      </c>
      <c r="AJ139" s="86">
        <v>0</v>
      </c>
      <c r="AK139" s="87">
        <f t="shared" si="43"/>
        <v>0</v>
      </c>
      <c r="AL139" s="87">
        <f t="shared" si="44"/>
        <v>0</v>
      </c>
      <c r="AM139" s="87">
        <f t="shared" si="45"/>
        <v>0</v>
      </c>
      <c r="AN139" s="34">
        <v>0</v>
      </c>
      <c r="AO139" s="34">
        <v>0</v>
      </c>
      <c r="AP139" s="84">
        <v>0</v>
      </c>
      <c r="AQ139" s="84">
        <v>0</v>
      </c>
      <c r="AR139" s="85">
        <v>0</v>
      </c>
      <c r="AS139" s="85">
        <v>0</v>
      </c>
      <c r="AT139" s="86">
        <v>0</v>
      </c>
      <c r="AU139" s="86">
        <v>0</v>
      </c>
      <c r="AV139" s="87">
        <f t="shared" si="46"/>
        <v>0</v>
      </c>
      <c r="AW139" s="87">
        <f t="shared" si="47"/>
        <v>0</v>
      </c>
      <c r="AX139" s="87">
        <f t="shared" si="48"/>
        <v>0</v>
      </c>
      <c r="AY139" s="34">
        <v>0</v>
      </c>
      <c r="AZ139" s="34">
        <v>0</v>
      </c>
      <c r="BA139" s="84">
        <v>0</v>
      </c>
      <c r="BB139" s="84">
        <v>0</v>
      </c>
      <c r="BC139" s="85">
        <v>0</v>
      </c>
      <c r="BD139" s="85">
        <v>0</v>
      </c>
      <c r="BE139" s="86">
        <v>0</v>
      </c>
      <c r="BF139" s="86">
        <v>0</v>
      </c>
      <c r="BG139" s="87">
        <f t="shared" si="49"/>
        <v>0</v>
      </c>
      <c r="BH139" s="87">
        <f t="shared" si="50"/>
        <v>0</v>
      </c>
      <c r="BI139" s="87">
        <f t="shared" si="51"/>
        <v>0</v>
      </c>
      <c r="BJ139" s="87">
        <f t="shared" si="52"/>
        <v>0</v>
      </c>
      <c r="BK139" s="87">
        <f t="shared" si="53"/>
        <v>0</v>
      </c>
      <c r="BL139" s="88">
        <f t="shared" si="54"/>
        <v>0</v>
      </c>
      <c r="BM139" s="89">
        <v>0</v>
      </c>
      <c r="BN139" s="89">
        <v>0</v>
      </c>
      <c r="BO139" s="89">
        <v>0</v>
      </c>
      <c r="BP139" s="90">
        <f t="shared" si="12"/>
        <v>0</v>
      </c>
      <c r="BQ139" s="90">
        <f t="shared" si="13"/>
        <v>0</v>
      </c>
      <c r="BR139" s="91">
        <f t="shared" si="14"/>
        <v>0</v>
      </c>
      <c r="BS139" s="35">
        <v>0</v>
      </c>
      <c r="BT139" s="49" t="s">
        <v>54</v>
      </c>
      <c r="BU139" s="49" t="s">
        <v>54</v>
      </c>
      <c r="BV139" s="49" t="s">
        <v>54</v>
      </c>
      <c r="BW139" s="49" t="s">
        <v>54</v>
      </c>
      <c r="BX139" s="49" t="s">
        <v>54</v>
      </c>
      <c r="BY139" s="49" t="s">
        <v>54</v>
      </c>
      <c r="BZ139" s="49" t="s">
        <v>690</v>
      </c>
      <c r="CA139" s="49" t="s">
        <v>54</v>
      </c>
      <c r="CB139" s="49" t="s">
        <v>54</v>
      </c>
      <c r="CC139" s="49" t="s">
        <v>54</v>
      </c>
      <c r="CD139" s="36" t="s">
        <v>691</v>
      </c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</row>
    <row r="140" spans="1:102" s="7" customFormat="1" ht="81" customHeight="1" x14ac:dyDescent="0.2">
      <c r="A140" s="48">
        <v>147</v>
      </c>
      <c r="B140" s="4" t="s">
        <v>104</v>
      </c>
      <c r="C140" s="4" t="s">
        <v>99</v>
      </c>
      <c r="D140" s="92" t="s">
        <v>115</v>
      </c>
      <c r="E140" s="4" t="s">
        <v>54</v>
      </c>
      <c r="F140" s="105" t="s">
        <v>668</v>
      </c>
      <c r="G140" s="49" t="s">
        <v>669</v>
      </c>
      <c r="H140" s="33">
        <v>1</v>
      </c>
      <c r="I140" s="4">
        <v>0</v>
      </c>
      <c r="J140" s="4" t="s">
        <v>54</v>
      </c>
      <c r="K140" s="4">
        <v>1</v>
      </c>
      <c r="L140" s="4">
        <v>0</v>
      </c>
      <c r="M140" s="4" t="s">
        <v>132</v>
      </c>
      <c r="N140" s="110" t="s">
        <v>288</v>
      </c>
      <c r="O140" s="102" t="s">
        <v>671</v>
      </c>
      <c r="P140" s="111">
        <v>43217</v>
      </c>
      <c r="Q140" s="111">
        <v>43217</v>
      </c>
      <c r="R140" s="34">
        <v>20</v>
      </c>
      <c r="S140" s="34">
        <v>20</v>
      </c>
      <c r="T140" s="84">
        <v>0</v>
      </c>
      <c r="U140" s="84">
        <v>0</v>
      </c>
      <c r="V140" s="85">
        <v>10</v>
      </c>
      <c r="W140" s="85">
        <v>15</v>
      </c>
      <c r="X140" s="86">
        <v>120</v>
      </c>
      <c r="Y140" s="86">
        <v>120</v>
      </c>
      <c r="Z140" s="87">
        <f t="shared" si="40"/>
        <v>150</v>
      </c>
      <c r="AA140" s="87">
        <f t="shared" si="41"/>
        <v>155</v>
      </c>
      <c r="AB140" s="87">
        <f t="shared" si="42"/>
        <v>305</v>
      </c>
      <c r="AC140" s="34">
        <v>2</v>
      </c>
      <c r="AD140" s="34">
        <v>3</v>
      </c>
      <c r="AE140" s="84">
        <v>0</v>
      </c>
      <c r="AF140" s="84">
        <v>0</v>
      </c>
      <c r="AG140" s="85">
        <v>0</v>
      </c>
      <c r="AH140" s="85">
        <v>0</v>
      </c>
      <c r="AI140" s="86">
        <v>15</v>
      </c>
      <c r="AJ140" s="86">
        <v>15</v>
      </c>
      <c r="AK140" s="87">
        <f t="shared" si="43"/>
        <v>17</v>
      </c>
      <c r="AL140" s="87">
        <f t="shared" si="44"/>
        <v>18</v>
      </c>
      <c r="AM140" s="87">
        <f t="shared" si="45"/>
        <v>35</v>
      </c>
      <c r="AN140" s="34">
        <v>2</v>
      </c>
      <c r="AO140" s="34">
        <v>3</v>
      </c>
      <c r="AP140" s="84">
        <v>0</v>
      </c>
      <c r="AQ140" s="84">
        <v>0</v>
      </c>
      <c r="AR140" s="85">
        <v>0</v>
      </c>
      <c r="AS140" s="85">
        <v>0</v>
      </c>
      <c r="AT140" s="86">
        <v>15</v>
      </c>
      <c r="AU140" s="86">
        <v>15</v>
      </c>
      <c r="AV140" s="87">
        <f t="shared" si="46"/>
        <v>17</v>
      </c>
      <c r="AW140" s="87">
        <f t="shared" si="47"/>
        <v>18</v>
      </c>
      <c r="AX140" s="87">
        <f t="shared" si="48"/>
        <v>35</v>
      </c>
      <c r="AY140" s="34">
        <v>2</v>
      </c>
      <c r="AZ140" s="34">
        <v>3</v>
      </c>
      <c r="BA140" s="84">
        <v>0</v>
      </c>
      <c r="BB140" s="84">
        <v>0</v>
      </c>
      <c r="BC140" s="85">
        <v>0</v>
      </c>
      <c r="BD140" s="85">
        <v>0</v>
      </c>
      <c r="BE140" s="86">
        <v>10</v>
      </c>
      <c r="BF140" s="86">
        <v>10</v>
      </c>
      <c r="BG140" s="87">
        <f t="shared" si="49"/>
        <v>12</v>
      </c>
      <c r="BH140" s="87">
        <f t="shared" si="50"/>
        <v>13</v>
      </c>
      <c r="BI140" s="87">
        <f t="shared" si="51"/>
        <v>25</v>
      </c>
      <c r="BJ140" s="87">
        <f t="shared" si="52"/>
        <v>196</v>
      </c>
      <c r="BK140" s="87">
        <f t="shared" si="53"/>
        <v>204</v>
      </c>
      <c r="BL140" s="88">
        <f t="shared" si="54"/>
        <v>400</v>
      </c>
      <c r="BM140" s="89">
        <v>2</v>
      </c>
      <c r="BN140" s="89">
        <v>1</v>
      </c>
      <c r="BO140" s="89">
        <v>7</v>
      </c>
      <c r="BP140" s="90">
        <f t="shared" si="12"/>
        <v>5880</v>
      </c>
      <c r="BQ140" s="90">
        <f t="shared" si="13"/>
        <v>2940</v>
      </c>
      <c r="BR140" s="91">
        <f t="shared" si="14"/>
        <v>8820</v>
      </c>
      <c r="BS140" s="35">
        <v>125</v>
      </c>
      <c r="BT140" s="49" t="s">
        <v>672</v>
      </c>
      <c r="BU140" s="49" t="s">
        <v>54</v>
      </c>
      <c r="BV140" s="49" t="s">
        <v>54</v>
      </c>
      <c r="BW140" s="49" t="s">
        <v>54</v>
      </c>
      <c r="BX140" s="49" t="s">
        <v>54</v>
      </c>
      <c r="BY140" s="49" t="s">
        <v>54</v>
      </c>
      <c r="BZ140" s="49" t="s">
        <v>673</v>
      </c>
      <c r="CA140" s="49" t="s">
        <v>54</v>
      </c>
      <c r="CB140" s="49" t="s">
        <v>674</v>
      </c>
      <c r="CC140" s="49" t="s">
        <v>675</v>
      </c>
      <c r="CD140" s="36" t="s">
        <v>551</v>
      </c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</row>
    <row r="141" spans="1:102" s="7" customFormat="1" ht="81" customHeight="1" x14ac:dyDescent="0.2">
      <c r="A141" s="48">
        <v>148</v>
      </c>
      <c r="B141" s="4" t="s">
        <v>104</v>
      </c>
      <c r="C141" s="4" t="s">
        <v>99</v>
      </c>
      <c r="D141" s="92" t="s">
        <v>115</v>
      </c>
      <c r="E141" s="4" t="s">
        <v>54</v>
      </c>
      <c r="F141" s="105" t="s">
        <v>668</v>
      </c>
      <c r="G141" s="49" t="s">
        <v>669</v>
      </c>
      <c r="H141" s="33">
        <v>1</v>
      </c>
      <c r="I141" s="4">
        <v>0</v>
      </c>
      <c r="J141" s="4" t="s">
        <v>54</v>
      </c>
      <c r="K141" s="4">
        <v>0</v>
      </c>
      <c r="L141" s="107">
        <v>1</v>
      </c>
      <c r="M141" s="4" t="s">
        <v>5</v>
      </c>
      <c r="N141" s="4" t="s">
        <v>155</v>
      </c>
      <c r="O141" s="102" t="s">
        <v>671</v>
      </c>
      <c r="P141" s="111">
        <v>43217</v>
      </c>
      <c r="Q141" s="111">
        <v>43217</v>
      </c>
      <c r="R141" s="34">
        <v>0</v>
      </c>
      <c r="S141" s="34">
        <v>0</v>
      </c>
      <c r="T141" s="84">
        <v>0</v>
      </c>
      <c r="U141" s="84">
        <v>0</v>
      </c>
      <c r="V141" s="85">
        <v>0</v>
      </c>
      <c r="W141" s="85">
        <v>0</v>
      </c>
      <c r="X141" s="86">
        <v>0</v>
      </c>
      <c r="Y141" s="86">
        <v>0</v>
      </c>
      <c r="Z141" s="87">
        <f t="shared" si="40"/>
        <v>0</v>
      </c>
      <c r="AA141" s="87">
        <f t="shared" si="41"/>
        <v>0</v>
      </c>
      <c r="AB141" s="87">
        <f t="shared" si="42"/>
        <v>0</v>
      </c>
      <c r="AC141" s="34">
        <v>0</v>
      </c>
      <c r="AD141" s="34">
        <v>0</v>
      </c>
      <c r="AE141" s="84">
        <v>0</v>
      </c>
      <c r="AF141" s="84">
        <v>0</v>
      </c>
      <c r="AG141" s="85">
        <v>0</v>
      </c>
      <c r="AH141" s="85">
        <v>0</v>
      </c>
      <c r="AI141" s="86">
        <v>0</v>
      </c>
      <c r="AJ141" s="86">
        <v>0</v>
      </c>
      <c r="AK141" s="87">
        <f t="shared" si="43"/>
        <v>0</v>
      </c>
      <c r="AL141" s="87">
        <f t="shared" si="44"/>
        <v>0</v>
      </c>
      <c r="AM141" s="87">
        <f t="shared" si="45"/>
        <v>0</v>
      </c>
      <c r="AN141" s="34">
        <v>0</v>
      </c>
      <c r="AO141" s="34">
        <v>0</v>
      </c>
      <c r="AP141" s="84">
        <v>0</v>
      </c>
      <c r="AQ141" s="84">
        <v>0</v>
      </c>
      <c r="AR141" s="85">
        <v>0</v>
      </c>
      <c r="AS141" s="85">
        <v>0</v>
      </c>
      <c r="AT141" s="86">
        <v>0</v>
      </c>
      <c r="AU141" s="86">
        <v>0</v>
      </c>
      <c r="AV141" s="87">
        <f t="shared" si="46"/>
        <v>0</v>
      </c>
      <c r="AW141" s="87">
        <f t="shared" si="47"/>
        <v>0</v>
      </c>
      <c r="AX141" s="87">
        <f t="shared" si="48"/>
        <v>0</v>
      </c>
      <c r="AY141" s="34">
        <v>0</v>
      </c>
      <c r="AZ141" s="34">
        <v>0</v>
      </c>
      <c r="BA141" s="84">
        <v>0</v>
      </c>
      <c r="BB141" s="84">
        <v>0</v>
      </c>
      <c r="BC141" s="85">
        <v>0</v>
      </c>
      <c r="BD141" s="85">
        <v>0</v>
      </c>
      <c r="BE141" s="86">
        <v>0</v>
      </c>
      <c r="BF141" s="86">
        <v>0</v>
      </c>
      <c r="BG141" s="87">
        <f t="shared" si="49"/>
        <v>0</v>
      </c>
      <c r="BH141" s="87">
        <f t="shared" si="50"/>
        <v>0</v>
      </c>
      <c r="BI141" s="87">
        <f t="shared" si="51"/>
        <v>0</v>
      </c>
      <c r="BJ141" s="87">
        <f t="shared" si="52"/>
        <v>0</v>
      </c>
      <c r="BK141" s="87">
        <f t="shared" si="53"/>
        <v>0</v>
      </c>
      <c r="BL141" s="88">
        <f t="shared" si="54"/>
        <v>0</v>
      </c>
      <c r="BM141" s="89">
        <v>0</v>
      </c>
      <c r="BN141" s="89">
        <v>0</v>
      </c>
      <c r="BO141" s="89">
        <v>0</v>
      </c>
      <c r="BP141" s="90">
        <f t="shared" si="12"/>
        <v>0</v>
      </c>
      <c r="BQ141" s="90">
        <f t="shared" si="13"/>
        <v>0</v>
      </c>
      <c r="BR141" s="91">
        <f t="shared" si="14"/>
        <v>0</v>
      </c>
      <c r="BS141" s="35">
        <v>0</v>
      </c>
      <c r="BT141" s="35" t="s">
        <v>54</v>
      </c>
      <c r="BU141" s="49" t="s">
        <v>54</v>
      </c>
      <c r="BV141" s="49" t="s">
        <v>54</v>
      </c>
      <c r="BW141" s="49" t="s">
        <v>54</v>
      </c>
      <c r="BX141" s="49" t="s">
        <v>54</v>
      </c>
      <c r="BY141" s="49" t="s">
        <v>54</v>
      </c>
      <c r="BZ141" s="49" t="s">
        <v>678</v>
      </c>
      <c r="CA141" s="49" t="s">
        <v>54</v>
      </c>
      <c r="CB141" s="49" t="s">
        <v>674</v>
      </c>
      <c r="CC141" s="49" t="s">
        <v>780</v>
      </c>
      <c r="CD141" s="36" t="s">
        <v>781</v>
      </c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</row>
    <row r="142" spans="1:102" s="7" customFormat="1" ht="81" customHeight="1" x14ac:dyDescent="0.2">
      <c r="A142" s="48">
        <v>149</v>
      </c>
      <c r="B142" s="4" t="s">
        <v>104</v>
      </c>
      <c r="C142" s="4" t="s">
        <v>99</v>
      </c>
      <c r="D142" s="92" t="s">
        <v>115</v>
      </c>
      <c r="E142" s="4" t="s">
        <v>54</v>
      </c>
      <c r="F142" s="105" t="s">
        <v>668</v>
      </c>
      <c r="G142" s="49" t="s">
        <v>669</v>
      </c>
      <c r="H142" s="33">
        <v>1</v>
      </c>
      <c r="I142" s="4">
        <v>0</v>
      </c>
      <c r="J142" s="4" t="s">
        <v>54</v>
      </c>
      <c r="K142" s="4">
        <v>0</v>
      </c>
      <c r="L142" s="107">
        <v>1</v>
      </c>
      <c r="M142" s="4" t="s">
        <v>5</v>
      </c>
      <c r="N142" s="4" t="s">
        <v>156</v>
      </c>
      <c r="O142" s="102" t="s">
        <v>671</v>
      </c>
      <c r="P142" s="111">
        <v>43218</v>
      </c>
      <c r="Q142" s="111">
        <v>43218</v>
      </c>
      <c r="R142" s="34">
        <v>0</v>
      </c>
      <c r="S142" s="34">
        <v>0</v>
      </c>
      <c r="T142" s="84">
        <v>0</v>
      </c>
      <c r="U142" s="84">
        <v>0</v>
      </c>
      <c r="V142" s="85">
        <v>0</v>
      </c>
      <c r="W142" s="85">
        <v>0</v>
      </c>
      <c r="X142" s="86">
        <v>0</v>
      </c>
      <c r="Y142" s="86">
        <v>0</v>
      </c>
      <c r="Z142" s="87">
        <f t="shared" si="40"/>
        <v>0</v>
      </c>
      <c r="AA142" s="87">
        <f t="shared" si="41"/>
        <v>0</v>
      </c>
      <c r="AB142" s="87">
        <f t="shared" si="42"/>
        <v>0</v>
      </c>
      <c r="AC142" s="34">
        <v>0</v>
      </c>
      <c r="AD142" s="34">
        <v>0</v>
      </c>
      <c r="AE142" s="84">
        <v>0</v>
      </c>
      <c r="AF142" s="84">
        <v>0</v>
      </c>
      <c r="AG142" s="85">
        <v>0</v>
      </c>
      <c r="AH142" s="85">
        <v>0</v>
      </c>
      <c r="AI142" s="86">
        <v>0</v>
      </c>
      <c r="AJ142" s="86">
        <v>0</v>
      </c>
      <c r="AK142" s="87">
        <f t="shared" si="43"/>
        <v>0</v>
      </c>
      <c r="AL142" s="87">
        <f t="shared" si="44"/>
        <v>0</v>
      </c>
      <c r="AM142" s="87">
        <f t="shared" si="45"/>
        <v>0</v>
      </c>
      <c r="AN142" s="34">
        <v>0</v>
      </c>
      <c r="AO142" s="34">
        <v>0</v>
      </c>
      <c r="AP142" s="84">
        <v>0</v>
      </c>
      <c r="AQ142" s="84">
        <v>0</v>
      </c>
      <c r="AR142" s="85">
        <v>0</v>
      </c>
      <c r="AS142" s="85">
        <v>0</v>
      </c>
      <c r="AT142" s="86">
        <v>0</v>
      </c>
      <c r="AU142" s="86">
        <v>0</v>
      </c>
      <c r="AV142" s="87">
        <f t="shared" si="46"/>
        <v>0</v>
      </c>
      <c r="AW142" s="87">
        <f t="shared" si="47"/>
        <v>0</v>
      </c>
      <c r="AX142" s="87">
        <f t="shared" si="48"/>
        <v>0</v>
      </c>
      <c r="AY142" s="34">
        <v>0</v>
      </c>
      <c r="AZ142" s="34">
        <v>0</v>
      </c>
      <c r="BA142" s="84">
        <v>0</v>
      </c>
      <c r="BB142" s="84">
        <v>0</v>
      </c>
      <c r="BC142" s="85">
        <v>0</v>
      </c>
      <c r="BD142" s="85">
        <v>0</v>
      </c>
      <c r="BE142" s="86">
        <v>0</v>
      </c>
      <c r="BF142" s="86">
        <v>0</v>
      </c>
      <c r="BG142" s="87">
        <f t="shared" si="49"/>
        <v>0</v>
      </c>
      <c r="BH142" s="87">
        <f t="shared" si="50"/>
        <v>0</v>
      </c>
      <c r="BI142" s="87">
        <f t="shared" si="51"/>
        <v>0</v>
      </c>
      <c r="BJ142" s="87">
        <f t="shared" si="52"/>
        <v>0</v>
      </c>
      <c r="BK142" s="87">
        <f t="shared" si="53"/>
        <v>0</v>
      </c>
      <c r="BL142" s="88">
        <f t="shared" si="54"/>
        <v>0</v>
      </c>
      <c r="BM142" s="89">
        <v>0</v>
      </c>
      <c r="BN142" s="89">
        <v>0</v>
      </c>
      <c r="BO142" s="89">
        <v>0</v>
      </c>
      <c r="BP142" s="90">
        <f t="shared" si="12"/>
        <v>0</v>
      </c>
      <c r="BQ142" s="90">
        <f t="shared" si="13"/>
        <v>0</v>
      </c>
      <c r="BR142" s="91">
        <f t="shared" si="14"/>
        <v>0</v>
      </c>
      <c r="BS142" s="35">
        <v>0</v>
      </c>
      <c r="BT142" s="35" t="s">
        <v>54</v>
      </c>
      <c r="BU142" s="49" t="s">
        <v>54</v>
      </c>
      <c r="BV142" s="49" t="s">
        <v>54</v>
      </c>
      <c r="BW142" s="49" t="s">
        <v>54</v>
      </c>
      <c r="BX142" s="49" t="s">
        <v>54</v>
      </c>
      <c r="BY142" s="49" t="s">
        <v>54</v>
      </c>
      <c r="BZ142" s="49" t="s">
        <v>682</v>
      </c>
      <c r="CA142" s="49" t="s">
        <v>54</v>
      </c>
      <c r="CB142" s="49" t="s">
        <v>674</v>
      </c>
      <c r="CC142" s="49" t="s">
        <v>780</v>
      </c>
      <c r="CD142" s="36" t="s">
        <v>781</v>
      </c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</row>
    <row r="143" spans="1:102" s="7" customFormat="1" ht="81" customHeight="1" x14ac:dyDescent="0.2">
      <c r="A143" s="48">
        <v>150</v>
      </c>
      <c r="B143" s="4" t="s">
        <v>104</v>
      </c>
      <c r="C143" s="4" t="s">
        <v>99</v>
      </c>
      <c r="D143" s="92" t="s">
        <v>115</v>
      </c>
      <c r="E143" s="4" t="s">
        <v>54</v>
      </c>
      <c r="F143" s="105" t="s">
        <v>668</v>
      </c>
      <c r="G143" s="49" t="s">
        <v>669</v>
      </c>
      <c r="H143" s="33">
        <v>0</v>
      </c>
      <c r="I143" s="4">
        <v>1</v>
      </c>
      <c r="J143" s="4" t="s">
        <v>782</v>
      </c>
      <c r="K143" s="4">
        <v>1</v>
      </c>
      <c r="L143" s="4">
        <v>0</v>
      </c>
      <c r="M143" s="4" t="s">
        <v>497</v>
      </c>
      <c r="N143" s="4" t="s">
        <v>300</v>
      </c>
      <c r="O143" s="102" t="s">
        <v>671</v>
      </c>
      <c r="P143" s="111">
        <v>43222</v>
      </c>
      <c r="Q143" s="111">
        <v>43222</v>
      </c>
      <c r="R143" s="34">
        <v>15</v>
      </c>
      <c r="S143" s="34">
        <v>15</v>
      </c>
      <c r="T143" s="84">
        <v>0</v>
      </c>
      <c r="U143" s="84">
        <v>0</v>
      </c>
      <c r="V143" s="85">
        <v>50</v>
      </c>
      <c r="W143" s="85">
        <v>50</v>
      </c>
      <c r="X143" s="86">
        <v>150</v>
      </c>
      <c r="Y143" s="86">
        <v>150</v>
      </c>
      <c r="Z143" s="87">
        <f t="shared" ref="Z143:Z187" si="64">R143+T143+V143+X143</f>
        <v>215</v>
      </c>
      <c r="AA143" s="87">
        <f t="shared" ref="AA143:AA187" si="65">S143+U143+W143+Y143</f>
        <v>215</v>
      </c>
      <c r="AB143" s="87">
        <f t="shared" ref="AB143:AB187" si="66">SUM(Z143:AA143)</f>
        <v>430</v>
      </c>
      <c r="AC143" s="34">
        <v>5</v>
      </c>
      <c r="AD143" s="34">
        <v>5</v>
      </c>
      <c r="AE143" s="84">
        <v>0</v>
      </c>
      <c r="AF143" s="84">
        <v>0</v>
      </c>
      <c r="AG143" s="85">
        <v>0</v>
      </c>
      <c r="AH143" s="85">
        <v>0</v>
      </c>
      <c r="AI143" s="86">
        <v>25</v>
      </c>
      <c r="AJ143" s="86">
        <v>20</v>
      </c>
      <c r="AK143" s="87">
        <f t="shared" ref="AK143:AK187" si="67">AC143+AE143+AG143+AI143</f>
        <v>30</v>
      </c>
      <c r="AL143" s="87">
        <f t="shared" ref="AL143:AL187" si="68">AD143+AF143+AH143+AJ143</f>
        <v>25</v>
      </c>
      <c r="AM143" s="87">
        <f t="shared" ref="AM143:AM187" si="69">SUM(AK143:AL143)</f>
        <v>55</v>
      </c>
      <c r="AN143" s="34">
        <v>5</v>
      </c>
      <c r="AO143" s="34">
        <v>5</v>
      </c>
      <c r="AP143" s="84">
        <v>0</v>
      </c>
      <c r="AQ143" s="84">
        <v>0</v>
      </c>
      <c r="AR143" s="85">
        <v>0</v>
      </c>
      <c r="AS143" s="85">
        <v>0</v>
      </c>
      <c r="AT143" s="86">
        <v>15</v>
      </c>
      <c r="AU143" s="86">
        <v>15</v>
      </c>
      <c r="AV143" s="87">
        <f t="shared" ref="AV143:AV187" si="70">AN143+AP143+AR143+AT143</f>
        <v>20</v>
      </c>
      <c r="AW143" s="87">
        <f t="shared" ref="AW143:AW187" si="71">SUM(AO143+AQ143+AS143+AU143)</f>
        <v>20</v>
      </c>
      <c r="AX143" s="87">
        <f t="shared" ref="AX143:AX187" si="72">SUM(AV143:AW143)</f>
        <v>40</v>
      </c>
      <c r="AY143" s="34">
        <v>5</v>
      </c>
      <c r="AZ143" s="34">
        <v>5</v>
      </c>
      <c r="BA143" s="84">
        <v>0</v>
      </c>
      <c r="BB143" s="84">
        <v>0</v>
      </c>
      <c r="BC143" s="85">
        <v>0</v>
      </c>
      <c r="BD143" s="85">
        <v>0</v>
      </c>
      <c r="BE143" s="86">
        <v>5</v>
      </c>
      <c r="BF143" s="86">
        <v>10</v>
      </c>
      <c r="BG143" s="87">
        <f t="shared" ref="BG143:BG187" si="73">AY143+BA143+BC143+BE143</f>
        <v>10</v>
      </c>
      <c r="BH143" s="87">
        <f t="shared" ref="BH143:BH187" si="74">SUM(AZ143+BB143+BD143+BF143)</f>
        <v>15</v>
      </c>
      <c r="BI143" s="87">
        <f t="shared" ref="BI143:BI187" si="75">SUM(BG143:BH143)</f>
        <v>25</v>
      </c>
      <c r="BJ143" s="87">
        <f t="shared" ref="BJ143:BJ187" si="76">Z143+AK143+AV143+BG143</f>
        <v>275</v>
      </c>
      <c r="BK143" s="87">
        <f t="shared" ref="BK143:BK187" si="77">AA143+AL143+AW143+BH143</f>
        <v>275</v>
      </c>
      <c r="BL143" s="88">
        <f t="shared" ref="BL143:BL187" si="78">AB143+AM143+AX143+BI143</f>
        <v>550</v>
      </c>
      <c r="BM143" s="89">
        <v>2</v>
      </c>
      <c r="BN143" s="89">
        <v>2</v>
      </c>
      <c r="BO143" s="89">
        <v>1.5</v>
      </c>
      <c r="BP143" s="90">
        <f t="shared" si="12"/>
        <v>1260</v>
      </c>
      <c r="BQ143" s="90">
        <f t="shared" si="13"/>
        <v>1260</v>
      </c>
      <c r="BR143" s="91">
        <f t="shared" si="14"/>
        <v>2520</v>
      </c>
      <c r="BS143" s="35">
        <v>125</v>
      </c>
      <c r="BT143" s="49" t="s">
        <v>672</v>
      </c>
      <c r="BU143" s="49" t="s">
        <v>54</v>
      </c>
      <c r="BV143" s="49" t="s">
        <v>54</v>
      </c>
      <c r="BW143" s="49" t="s">
        <v>54</v>
      </c>
      <c r="BX143" s="49" t="s">
        <v>54</v>
      </c>
      <c r="BY143" s="49" t="s">
        <v>54</v>
      </c>
      <c r="BZ143" s="49" t="s">
        <v>690</v>
      </c>
      <c r="CA143" s="49" t="s">
        <v>54</v>
      </c>
      <c r="CB143" s="49" t="s">
        <v>674</v>
      </c>
      <c r="CC143" s="49" t="s">
        <v>679</v>
      </c>
      <c r="CD143" s="36" t="s">
        <v>551</v>
      </c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</row>
    <row r="144" spans="1:102" s="7" customFormat="1" ht="81" customHeight="1" x14ac:dyDescent="0.2">
      <c r="A144" s="48">
        <v>151</v>
      </c>
      <c r="B144" s="4" t="s">
        <v>104</v>
      </c>
      <c r="C144" s="4" t="s">
        <v>99</v>
      </c>
      <c r="D144" s="92" t="s">
        <v>115</v>
      </c>
      <c r="E144" s="4" t="s">
        <v>54</v>
      </c>
      <c r="F144" s="105" t="s">
        <v>668</v>
      </c>
      <c r="G144" s="49" t="s">
        <v>669</v>
      </c>
      <c r="H144" s="33">
        <v>1</v>
      </c>
      <c r="I144" s="4">
        <v>0</v>
      </c>
      <c r="J144" s="4" t="s">
        <v>54</v>
      </c>
      <c r="K144" s="4">
        <v>1</v>
      </c>
      <c r="L144" s="4">
        <v>0</v>
      </c>
      <c r="M144" s="4" t="s">
        <v>5</v>
      </c>
      <c r="N144" s="4" t="s">
        <v>162</v>
      </c>
      <c r="O144" s="102" t="s">
        <v>671</v>
      </c>
      <c r="P144" s="111">
        <v>43222</v>
      </c>
      <c r="Q144" s="111">
        <v>43222</v>
      </c>
      <c r="R144" s="34">
        <v>15</v>
      </c>
      <c r="S144" s="34">
        <v>15</v>
      </c>
      <c r="T144" s="84">
        <v>0</v>
      </c>
      <c r="U144" s="84">
        <v>0</v>
      </c>
      <c r="V144" s="85">
        <v>0</v>
      </c>
      <c r="W144" s="85">
        <v>0</v>
      </c>
      <c r="X144" s="86">
        <v>35</v>
      </c>
      <c r="Y144" s="86">
        <v>45</v>
      </c>
      <c r="Z144" s="87">
        <f t="shared" si="64"/>
        <v>50</v>
      </c>
      <c r="AA144" s="87">
        <f t="shared" si="65"/>
        <v>60</v>
      </c>
      <c r="AB144" s="87">
        <f t="shared" si="66"/>
        <v>110</v>
      </c>
      <c r="AC144" s="34">
        <v>10</v>
      </c>
      <c r="AD144" s="34">
        <v>5</v>
      </c>
      <c r="AE144" s="84">
        <v>0</v>
      </c>
      <c r="AF144" s="84">
        <v>0</v>
      </c>
      <c r="AG144" s="85">
        <v>0</v>
      </c>
      <c r="AH144" s="85">
        <v>0</v>
      </c>
      <c r="AI144" s="86">
        <v>15</v>
      </c>
      <c r="AJ144" s="86">
        <v>15</v>
      </c>
      <c r="AK144" s="87">
        <f t="shared" si="67"/>
        <v>25</v>
      </c>
      <c r="AL144" s="87">
        <f t="shared" si="68"/>
        <v>20</v>
      </c>
      <c r="AM144" s="87">
        <f t="shared" si="69"/>
        <v>45</v>
      </c>
      <c r="AN144" s="34">
        <v>10</v>
      </c>
      <c r="AO144" s="34">
        <v>10</v>
      </c>
      <c r="AP144" s="84">
        <v>0</v>
      </c>
      <c r="AQ144" s="84">
        <v>0</v>
      </c>
      <c r="AR144" s="85">
        <v>0</v>
      </c>
      <c r="AS144" s="85">
        <v>0</v>
      </c>
      <c r="AT144" s="86">
        <v>10</v>
      </c>
      <c r="AU144" s="86">
        <v>5</v>
      </c>
      <c r="AV144" s="87">
        <f t="shared" si="70"/>
        <v>20</v>
      </c>
      <c r="AW144" s="87">
        <f t="shared" si="71"/>
        <v>15</v>
      </c>
      <c r="AX144" s="87">
        <f t="shared" si="72"/>
        <v>35</v>
      </c>
      <c r="AY144" s="34">
        <v>3</v>
      </c>
      <c r="AZ144" s="34">
        <v>2</v>
      </c>
      <c r="BA144" s="84">
        <v>0</v>
      </c>
      <c r="BB144" s="84">
        <v>0</v>
      </c>
      <c r="BC144" s="85">
        <v>0</v>
      </c>
      <c r="BD144" s="85">
        <v>0</v>
      </c>
      <c r="BE144" s="86">
        <v>0</v>
      </c>
      <c r="BF144" s="86">
        <v>5</v>
      </c>
      <c r="BG144" s="87">
        <f t="shared" si="73"/>
        <v>3</v>
      </c>
      <c r="BH144" s="87">
        <f t="shared" si="74"/>
        <v>7</v>
      </c>
      <c r="BI144" s="87">
        <f t="shared" si="75"/>
        <v>10</v>
      </c>
      <c r="BJ144" s="87">
        <f t="shared" si="76"/>
        <v>98</v>
      </c>
      <c r="BK144" s="87">
        <f t="shared" si="77"/>
        <v>102</v>
      </c>
      <c r="BL144" s="88">
        <f t="shared" si="78"/>
        <v>200</v>
      </c>
      <c r="BM144" s="89">
        <v>1</v>
      </c>
      <c r="BN144" s="89">
        <v>3</v>
      </c>
      <c r="BO144" s="89">
        <v>0.5</v>
      </c>
      <c r="BP144" s="90">
        <f t="shared" si="12"/>
        <v>210</v>
      </c>
      <c r="BQ144" s="90">
        <f t="shared" si="13"/>
        <v>630</v>
      </c>
      <c r="BR144" s="91">
        <f t="shared" si="14"/>
        <v>840</v>
      </c>
      <c r="BS144" s="35">
        <v>125</v>
      </c>
      <c r="BT144" s="49" t="s">
        <v>672</v>
      </c>
      <c r="BU144" s="49" t="s">
        <v>54</v>
      </c>
      <c r="BV144" s="49" t="s">
        <v>54</v>
      </c>
      <c r="BW144" s="49" t="s">
        <v>54</v>
      </c>
      <c r="BX144" s="49" t="s">
        <v>54</v>
      </c>
      <c r="BY144" s="49" t="s">
        <v>54</v>
      </c>
      <c r="BZ144" s="49" t="s">
        <v>783</v>
      </c>
      <c r="CA144" s="49" t="s">
        <v>54</v>
      </c>
      <c r="CB144" s="49" t="s">
        <v>674</v>
      </c>
      <c r="CC144" s="49" t="s">
        <v>679</v>
      </c>
      <c r="CD144" s="36" t="s">
        <v>551</v>
      </c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</row>
    <row r="145" spans="1:102" s="7" customFormat="1" ht="81" customHeight="1" x14ac:dyDescent="0.2">
      <c r="A145" s="48">
        <v>152</v>
      </c>
      <c r="B145" s="4" t="s">
        <v>104</v>
      </c>
      <c r="C145" s="4" t="s">
        <v>99</v>
      </c>
      <c r="D145" s="92" t="s">
        <v>115</v>
      </c>
      <c r="E145" s="4" t="s">
        <v>54</v>
      </c>
      <c r="F145" s="105" t="s">
        <v>668</v>
      </c>
      <c r="G145" s="49" t="s">
        <v>669</v>
      </c>
      <c r="H145" s="33">
        <v>1</v>
      </c>
      <c r="I145" s="4">
        <v>0</v>
      </c>
      <c r="J145" s="4" t="s">
        <v>54</v>
      </c>
      <c r="K145" s="4">
        <v>1</v>
      </c>
      <c r="L145" s="4">
        <v>0</v>
      </c>
      <c r="M145" s="4" t="s">
        <v>5</v>
      </c>
      <c r="N145" s="4" t="s">
        <v>161</v>
      </c>
      <c r="O145" s="102" t="s">
        <v>671</v>
      </c>
      <c r="P145" s="111">
        <v>43223</v>
      </c>
      <c r="Q145" s="111">
        <v>43223</v>
      </c>
      <c r="R145" s="34">
        <v>50</v>
      </c>
      <c r="S145" s="34">
        <v>50</v>
      </c>
      <c r="T145" s="84">
        <v>0</v>
      </c>
      <c r="U145" s="84">
        <v>0</v>
      </c>
      <c r="V145" s="85">
        <v>0</v>
      </c>
      <c r="W145" s="85">
        <v>0</v>
      </c>
      <c r="X145" s="86">
        <v>50</v>
      </c>
      <c r="Y145" s="86">
        <v>50</v>
      </c>
      <c r="Z145" s="87">
        <f t="shared" si="64"/>
        <v>100</v>
      </c>
      <c r="AA145" s="87">
        <f t="shared" si="65"/>
        <v>100</v>
      </c>
      <c r="AB145" s="87">
        <f t="shared" si="66"/>
        <v>200</v>
      </c>
      <c r="AC145" s="34">
        <v>35</v>
      </c>
      <c r="AD145" s="34">
        <v>20</v>
      </c>
      <c r="AE145" s="84">
        <v>0</v>
      </c>
      <c r="AF145" s="84">
        <v>0</v>
      </c>
      <c r="AG145" s="85">
        <v>0</v>
      </c>
      <c r="AH145" s="85">
        <v>0</v>
      </c>
      <c r="AI145" s="86">
        <v>15</v>
      </c>
      <c r="AJ145" s="86">
        <v>15</v>
      </c>
      <c r="AK145" s="87">
        <f t="shared" si="67"/>
        <v>50</v>
      </c>
      <c r="AL145" s="87">
        <f t="shared" si="68"/>
        <v>35</v>
      </c>
      <c r="AM145" s="87">
        <f t="shared" si="69"/>
        <v>85</v>
      </c>
      <c r="AN145" s="34">
        <v>15</v>
      </c>
      <c r="AO145" s="34">
        <v>15</v>
      </c>
      <c r="AP145" s="84">
        <v>0</v>
      </c>
      <c r="AQ145" s="84">
        <v>0</v>
      </c>
      <c r="AR145" s="85">
        <v>0</v>
      </c>
      <c r="AS145" s="85">
        <v>0</v>
      </c>
      <c r="AT145" s="86">
        <v>5</v>
      </c>
      <c r="AU145" s="86">
        <v>5</v>
      </c>
      <c r="AV145" s="87">
        <f t="shared" si="70"/>
        <v>20</v>
      </c>
      <c r="AW145" s="87">
        <f t="shared" si="71"/>
        <v>20</v>
      </c>
      <c r="AX145" s="87">
        <f t="shared" si="72"/>
        <v>40</v>
      </c>
      <c r="AY145" s="34">
        <v>5</v>
      </c>
      <c r="AZ145" s="34">
        <v>5</v>
      </c>
      <c r="BA145" s="84">
        <v>0</v>
      </c>
      <c r="BB145" s="84">
        <v>0</v>
      </c>
      <c r="BC145" s="85">
        <v>0</v>
      </c>
      <c r="BD145" s="85">
        <v>0</v>
      </c>
      <c r="BE145" s="86">
        <v>5</v>
      </c>
      <c r="BF145" s="86">
        <v>10</v>
      </c>
      <c r="BG145" s="87">
        <f t="shared" si="73"/>
        <v>10</v>
      </c>
      <c r="BH145" s="87">
        <f t="shared" si="74"/>
        <v>15</v>
      </c>
      <c r="BI145" s="87">
        <f t="shared" si="75"/>
        <v>25</v>
      </c>
      <c r="BJ145" s="87">
        <f t="shared" si="76"/>
        <v>180</v>
      </c>
      <c r="BK145" s="87">
        <f t="shared" si="77"/>
        <v>170</v>
      </c>
      <c r="BL145" s="88">
        <f t="shared" si="78"/>
        <v>350</v>
      </c>
      <c r="BM145" s="89">
        <v>1</v>
      </c>
      <c r="BN145" s="89">
        <v>3</v>
      </c>
      <c r="BO145" s="89">
        <v>0.5</v>
      </c>
      <c r="BP145" s="90">
        <f t="shared" si="12"/>
        <v>210</v>
      </c>
      <c r="BQ145" s="90">
        <f t="shared" si="13"/>
        <v>630</v>
      </c>
      <c r="BR145" s="91">
        <f t="shared" si="14"/>
        <v>840</v>
      </c>
      <c r="BS145" s="35">
        <v>0</v>
      </c>
      <c r="BT145" s="49" t="s">
        <v>672</v>
      </c>
      <c r="BU145" s="49" t="s">
        <v>54</v>
      </c>
      <c r="BV145" s="49" t="s">
        <v>54</v>
      </c>
      <c r="BW145" s="49" t="s">
        <v>54</v>
      </c>
      <c r="BX145" s="49" t="s">
        <v>54</v>
      </c>
      <c r="BY145" s="49" t="s">
        <v>54</v>
      </c>
      <c r="BZ145" s="49" t="s">
        <v>783</v>
      </c>
      <c r="CA145" s="49" t="s">
        <v>54</v>
      </c>
      <c r="CB145" s="49" t="s">
        <v>674</v>
      </c>
      <c r="CC145" s="49" t="s">
        <v>679</v>
      </c>
      <c r="CD145" s="36" t="s">
        <v>551</v>
      </c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</row>
    <row r="146" spans="1:102" s="7" customFormat="1" ht="81" customHeight="1" x14ac:dyDescent="0.2">
      <c r="A146" s="48">
        <v>153</v>
      </c>
      <c r="B146" s="4" t="s">
        <v>104</v>
      </c>
      <c r="C146" s="4" t="s">
        <v>99</v>
      </c>
      <c r="D146" s="92" t="s">
        <v>115</v>
      </c>
      <c r="E146" s="4" t="s">
        <v>54</v>
      </c>
      <c r="F146" s="105" t="s">
        <v>668</v>
      </c>
      <c r="G146" s="49" t="s">
        <v>669</v>
      </c>
      <c r="H146" s="33">
        <v>1</v>
      </c>
      <c r="I146" s="4">
        <v>0</v>
      </c>
      <c r="J146" s="4" t="s">
        <v>54</v>
      </c>
      <c r="K146" s="4">
        <v>0</v>
      </c>
      <c r="L146" s="107">
        <v>1</v>
      </c>
      <c r="M146" s="69" t="s">
        <v>137</v>
      </c>
      <c r="N146" s="48" t="s">
        <v>361</v>
      </c>
      <c r="O146" s="102" t="s">
        <v>671</v>
      </c>
      <c r="P146" s="111">
        <v>43222</v>
      </c>
      <c r="Q146" s="111">
        <v>43222</v>
      </c>
      <c r="R146" s="34">
        <v>0</v>
      </c>
      <c r="S146" s="34">
        <v>0</v>
      </c>
      <c r="T146" s="84">
        <v>0</v>
      </c>
      <c r="U146" s="84">
        <v>0</v>
      </c>
      <c r="V146" s="85">
        <v>0</v>
      </c>
      <c r="W146" s="85">
        <v>0</v>
      </c>
      <c r="X146" s="86">
        <v>0</v>
      </c>
      <c r="Y146" s="86">
        <v>0</v>
      </c>
      <c r="Z146" s="87">
        <f t="shared" si="64"/>
        <v>0</v>
      </c>
      <c r="AA146" s="87">
        <f t="shared" si="65"/>
        <v>0</v>
      </c>
      <c r="AB146" s="87">
        <f t="shared" si="66"/>
        <v>0</v>
      </c>
      <c r="AC146" s="34">
        <v>0</v>
      </c>
      <c r="AD146" s="34">
        <v>0</v>
      </c>
      <c r="AE146" s="84">
        <v>0</v>
      </c>
      <c r="AF146" s="84">
        <v>0</v>
      </c>
      <c r="AG146" s="85">
        <v>0</v>
      </c>
      <c r="AH146" s="85">
        <v>0</v>
      </c>
      <c r="AI146" s="86">
        <v>0</v>
      </c>
      <c r="AJ146" s="86">
        <v>0</v>
      </c>
      <c r="AK146" s="87">
        <f t="shared" si="67"/>
        <v>0</v>
      </c>
      <c r="AL146" s="87">
        <f t="shared" si="68"/>
        <v>0</v>
      </c>
      <c r="AM146" s="87">
        <f t="shared" si="69"/>
        <v>0</v>
      </c>
      <c r="AN146" s="34">
        <v>0</v>
      </c>
      <c r="AO146" s="34">
        <v>0</v>
      </c>
      <c r="AP146" s="84">
        <v>0</v>
      </c>
      <c r="AQ146" s="84">
        <v>0</v>
      </c>
      <c r="AR146" s="85">
        <v>0</v>
      </c>
      <c r="AS146" s="85">
        <v>0</v>
      </c>
      <c r="AT146" s="86">
        <v>0</v>
      </c>
      <c r="AU146" s="86">
        <v>0</v>
      </c>
      <c r="AV146" s="87">
        <f t="shared" si="70"/>
        <v>0</v>
      </c>
      <c r="AW146" s="87">
        <f t="shared" si="71"/>
        <v>0</v>
      </c>
      <c r="AX146" s="87">
        <f t="shared" si="72"/>
        <v>0</v>
      </c>
      <c r="AY146" s="34">
        <v>0</v>
      </c>
      <c r="AZ146" s="34">
        <v>0</v>
      </c>
      <c r="BA146" s="84">
        <v>0</v>
      </c>
      <c r="BB146" s="84">
        <v>0</v>
      </c>
      <c r="BC146" s="85">
        <v>0</v>
      </c>
      <c r="BD146" s="85">
        <v>0</v>
      </c>
      <c r="BE146" s="86">
        <v>0</v>
      </c>
      <c r="BF146" s="86">
        <v>0</v>
      </c>
      <c r="BG146" s="87">
        <f t="shared" si="73"/>
        <v>0</v>
      </c>
      <c r="BH146" s="87">
        <f t="shared" si="74"/>
        <v>0</v>
      </c>
      <c r="BI146" s="87">
        <f t="shared" si="75"/>
        <v>0</v>
      </c>
      <c r="BJ146" s="87">
        <f t="shared" si="76"/>
        <v>0</v>
      </c>
      <c r="BK146" s="87">
        <f t="shared" si="77"/>
        <v>0</v>
      </c>
      <c r="BL146" s="88">
        <f t="shared" si="78"/>
        <v>0</v>
      </c>
      <c r="BM146" s="89">
        <v>0</v>
      </c>
      <c r="BN146" s="89">
        <v>0</v>
      </c>
      <c r="BO146" s="89">
        <v>0</v>
      </c>
      <c r="BP146" s="90">
        <f t="shared" si="12"/>
        <v>0</v>
      </c>
      <c r="BQ146" s="90">
        <f t="shared" si="13"/>
        <v>0</v>
      </c>
      <c r="BR146" s="91">
        <f t="shared" si="14"/>
        <v>0</v>
      </c>
      <c r="BS146" s="35">
        <v>0</v>
      </c>
      <c r="BT146" s="35" t="s">
        <v>54</v>
      </c>
      <c r="BU146" s="49" t="s">
        <v>54</v>
      </c>
      <c r="BV146" s="49" t="s">
        <v>54</v>
      </c>
      <c r="BW146" s="49" t="s">
        <v>54</v>
      </c>
      <c r="BX146" s="49" t="s">
        <v>54</v>
      </c>
      <c r="BY146" s="49" t="s">
        <v>54</v>
      </c>
      <c r="BZ146" s="49" t="s">
        <v>783</v>
      </c>
      <c r="CA146" s="49" t="s">
        <v>54</v>
      </c>
      <c r="CB146" s="49" t="s">
        <v>674</v>
      </c>
      <c r="CC146" s="50" t="s">
        <v>784</v>
      </c>
      <c r="CD146" s="36" t="s">
        <v>785</v>
      </c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</row>
    <row r="147" spans="1:102" s="7" customFormat="1" ht="81" customHeight="1" x14ac:dyDescent="0.2">
      <c r="A147" s="48">
        <v>154</v>
      </c>
      <c r="B147" s="4" t="s">
        <v>104</v>
      </c>
      <c r="C147" s="4" t="s">
        <v>99</v>
      </c>
      <c r="D147" s="92" t="s">
        <v>115</v>
      </c>
      <c r="E147" s="4" t="s">
        <v>54</v>
      </c>
      <c r="F147" s="105" t="s">
        <v>668</v>
      </c>
      <c r="G147" s="49" t="s">
        <v>669</v>
      </c>
      <c r="H147" s="33">
        <v>1</v>
      </c>
      <c r="I147" s="4">
        <v>0</v>
      </c>
      <c r="J147" s="4" t="s">
        <v>54</v>
      </c>
      <c r="K147" s="4">
        <v>0</v>
      </c>
      <c r="L147" s="107">
        <v>1</v>
      </c>
      <c r="M147" s="69" t="s">
        <v>137</v>
      </c>
      <c r="N147" s="48" t="s">
        <v>363</v>
      </c>
      <c r="O147" s="102" t="s">
        <v>671</v>
      </c>
      <c r="P147" s="111">
        <v>43223</v>
      </c>
      <c r="Q147" s="111">
        <v>43223</v>
      </c>
      <c r="R147" s="34">
        <v>0</v>
      </c>
      <c r="S147" s="34">
        <v>0</v>
      </c>
      <c r="T147" s="84">
        <v>0</v>
      </c>
      <c r="U147" s="84">
        <v>0</v>
      </c>
      <c r="V147" s="85">
        <v>0</v>
      </c>
      <c r="W147" s="85">
        <v>0</v>
      </c>
      <c r="X147" s="86">
        <v>0</v>
      </c>
      <c r="Y147" s="86">
        <v>0</v>
      </c>
      <c r="Z147" s="87">
        <f t="shared" si="64"/>
        <v>0</v>
      </c>
      <c r="AA147" s="87">
        <f t="shared" si="65"/>
        <v>0</v>
      </c>
      <c r="AB147" s="87">
        <f t="shared" si="66"/>
        <v>0</v>
      </c>
      <c r="AC147" s="34">
        <v>0</v>
      </c>
      <c r="AD147" s="34">
        <v>0</v>
      </c>
      <c r="AE147" s="84">
        <v>0</v>
      </c>
      <c r="AF147" s="84">
        <v>0</v>
      </c>
      <c r="AG147" s="85">
        <v>0</v>
      </c>
      <c r="AH147" s="85">
        <v>0</v>
      </c>
      <c r="AI147" s="86">
        <v>0</v>
      </c>
      <c r="AJ147" s="86">
        <v>0</v>
      </c>
      <c r="AK147" s="87">
        <f t="shared" si="67"/>
        <v>0</v>
      </c>
      <c r="AL147" s="87">
        <f t="shared" si="68"/>
        <v>0</v>
      </c>
      <c r="AM147" s="87">
        <f t="shared" si="69"/>
        <v>0</v>
      </c>
      <c r="AN147" s="34">
        <v>0</v>
      </c>
      <c r="AO147" s="34">
        <v>0</v>
      </c>
      <c r="AP147" s="84">
        <v>0</v>
      </c>
      <c r="AQ147" s="84">
        <v>0</v>
      </c>
      <c r="AR147" s="85">
        <v>0</v>
      </c>
      <c r="AS147" s="85">
        <v>0</v>
      </c>
      <c r="AT147" s="86">
        <v>0</v>
      </c>
      <c r="AU147" s="86">
        <v>0</v>
      </c>
      <c r="AV147" s="87">
        <f t="shared" si="70"/>
        <v>0</v>
      </c>
      <c r="AW147" s="87">
        <f t="shared" si="71"/>
        <v>0</v>
      </c>
      <c r="AX147" s="87">
        <f t="shared" si="72"/>
        <v>0</v>
      </c>
      <c r="AY147" s="34">
        <v>0</v>
      </c>
      <c r="AZ147" s="34">
        <v>0</v>
      </c>
      <c r="BA147" s="84">
        <v>0</v>
      </c>
      <c r="BB147" s="84">
        <v>0</v>
      </c>
      <c r="BC147" s="85">
        <v>0</v>
      </c>
      <c r="BD147" s="85">
        <v>0</v>
      </c>
      <c r="BE147" s="86">
        <v>0</v>
      </c>
      <c r="BF147" s="86">
        <v>0</v>
      </c>
      <c r="BG147" s="87">
        <f t="shared" si="73"/>
        <v>0</v>
      </c>
      <c r="BH147" s="87">
        <f t="shared" si="74"/>
        <v>0</v>
      </c>
      <c r="BI147" s="87">
        <f t="shared" si="75"/>
        <v>0</v>
      </c>
      <c r="BJ147" s="87">
        <f t="shared" si="76"/>
        <v>0</v>
      </c>
      <c r="BK147" s="87">
        <f t="shared" si="77"/>
        <v>0</v>
      </c>
      <c r="BL147" s="88">
        <f t="shared" si="78"/>
        <v>0</v>
      </c>
      <c r="BM147" s="89">
        <v>0</v>
      </c>
      <c r="BN147" s="89">
        <v>0</v>
      </c>
      <c r="BO147" s="89">
        <v>0</v>
      </c>
      <c r="BP147" s="90">
        <f t="shared" si="12"/>
        <v>0</v>
      </c>
      <c r="BQ147" s="90">
        <f t="shared" si="13"/>
        <v>0</v>
      </c>
      <c r="BR147" s="91">
        <f t="shared" si="14"/>
        <v>0</v>
      </c>
      <c r="BS147" s="35">
        <v>0</v>
      </c>
      <c r="BT147" s="35" t="s">
        <v>54</v>
      </c>
      <c r="BU147" s="49" t="s">
        <v>54</v>
      </c>
      <c r="BV147" s="49" t="s">
        <v>54</v>
      </c>
      <c r="BW147" s="49" t="s">
        <v>54</v>
      </c>
      <c r="BX147" s="49" t="s">
        <v>54</v>
      </c>
      <c r="BY147" s="49" t="s">
        <v>54</v>
      </c>
      <c r="BZ147" s="49" t="s">
        <v>783</v>
      </c>
      <c r="CA147" s="49" t="s">
        <v>54</v>
      </c>
      <c r="CB147" s="49" t="s">
        <v>674</v>
      </c>
      <c r="CC147" s="50" t="s">
        <v>784</v>
      </c>
      <c r="CD147" s="36" t="s">
        <v>785</v>
      </c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</row>
    <row r="148" spans="1:102" s="7" customFormat="1" ht="81" customHeight="1" x14ac:dyDescent="0.2">
      <c r="A148" s="48">
        <v>155</v>
      </c>
      <c r="B148" s="4" t="s">
        <v>104</v>
      </c>
      <c r="C148" s="4" t="s">
        <v>99</v>
      </c>
      <c r="D148" s="92" t="s">
        <v>115</v>
      </c>
      <c r="E148" s="4" t="s">
        <v>54</v>
      </c>
      <c r="F148" s="105" t="s">
        <v>668</v>
      </c>
      <c r="G148" s="49" t="s">
        <v>669</v>
      </c>
      <c r="H148" s="33">
        <v>1</v>
      </c>
      <c r="I148" s="4">
        <v>0</v>
      </c>
      <c r="J148" s="4" t="s">
        <v>54</v>
      </c>
      <c r="K148" s="4">
        <v>1</v>
      </c>
      <c r="L148" s="4">
        <v>0</v>
      </c>
      <c r="M148" s="4" t="s">
        <v>5</v>
      </c>
      <c r="N148" s="110" t="s">
        <v>165</v>
      </c>
      <c r="O148" s="102" t="s">
        <v>671</v>
      </c>
      <c r="P148" s="111">
        <v>43224</v>
      </c>
      <c r="Q148" s="114">
        <f t="shared" ref="Q148:Q151" si="79">P148</f>
        <v>43224</v>
      </c>
      <c r="R148" s="34">
        <v>70</v>
      </c>
      <c r="S148" s="34">
        <v>95</v>
      </c>
      <c r="T148" s="84">
        <v>0</v>
      </c>
      <c r="U148" s="84">
        <v>0</v>
      </c>
      <c r="V148" s="85">
        <v>0</v>
      </c>
      <c r="W148" s="85">
        <v>0</v>
      </c>
      <c r="X148" s="86">
        <v>0</v>
      </c>
      <c r="Y148" s="86">
        <v>0</v>
      </c>
      <c r="Z148" s="87">
        <f t="shared" si="64"/>
        <v>70</v>
      </c>
      <c r="AA148" s="87">
        <f t="shared" si="65"/>
        <v>95</v>
      </c>
      <c r="AB148" s="87">
        <f t="shared" si="66"/>
        <v>165</v>
      </c>
      <c r="AC148" s="34">
        <v>15</v>
      </c>
      <c r="AD148" s="34">
        <v>18</v>
      </c>
      <c r="AE148" s="84">
        <v>0</v>
      </c>
      <c r="AF148" s="84">
        <v>0</v>
      </c>
      <c r="AG148" s="85">
        <v>0</v>
      </c>
      <c r="AH148" s="85">
        <v>0</v>
      </c>
      <c r="AI148" s="86">
        <v>0</v>
      </c>
      <c r="AJ148" s="86">
        <v>0</v>
      </c>
      <c r="AK148" s="87">
        <f t="shared" si="67"/>
        <v>15</v>
      </c>
      <c r="AL148" s="87">
        <f t="shared" si="68"/>
        <v>18</v>
      </c>
      <c r="AM148" s="87">
        <f t="shared" si="69"/>
        <v>33</v>
      </c>
      <c r="AN148" s="34">
        <v>10</v>
      </c>
      <c r="AO148" s="34">
        <v>22</v>
      </c>
      <c r="AP148" s="84">
        <v>0</v>
      </c>
      <c r="AQ148" s="84">
        <v>0</v>
      </c>
      <c r="AR148" s="85">
        <v>0</v>
      </c>
      <c r="AS148" s="85">
        <v>0</v>
      </c>
      <c r="AT148" s="86">
        <v>0</v>
      </c>
      <c r="AU148" s="86">
        <v>0</v>
      </c>
      <c r="AV148" s="87">
        <f t="shared" si="70"/>
        <v>10</v>
      </c>
      <c r="AW148" s="87">
        <f t="shared" si="71"/>
        <v>22</v>
      </c>
      <c r="AX148" s="87">
        <f t="shared" si="72"/>
        <v>32</v>
      </c>
      <c r="AY148" s="34">
        <v>11</v>
      </c>
      <c r="AZ148" s="34">
        <v>9</v>
      </c>
      <c r="BA148" s="84">
        <v>0</v>
      </c>
      <c r="BB148" s="84">
        <v>0</v>
      </c>
      <c r="BC148" s="85">
        <v>0</v>
      </c>
      <c r="BD148" s="85">
        <v>0</v>
      </c>
      <c r="BE148" s="86">
        <v>0</v>
      </c>
      <c r="BF148" s="86">
        <v>0</v>
      </c>
      <c r="BG148" s="87">
        <f t="shared" si="73"/>
        <v>11</v>
      </c>
      <c r="BH148" s="87">
        <f t="shared" si="74"/>
        <v>9</v>
      </c>
      <c r="BI148" s="87">
        <f t="shared" si="75"/>
        <v>20</v>
      </c>
      <c r="BJ148" s="87">
        <f t="shared" si="76"/>
        <v>106</v>
      </c>
      <c r="BK148" s="87">
        <f t="shared" si="77"/>
        <v>144</v>
      </c>
      <c r="BL148" s="88">
        <f t="shared" si="78"/>
        <v>250</v>
      </c>
      <c r="BM148" s="89">
        <v>1</v>
      </c>
      <c r="BN148" s="89">
        <v>3</v>
      </c>
      <c r="BO148" s="89">
        <v>1</v>
      </c>
      <c r="BP148" s="90">
        <f>BM148*BO148*(420)</f>
        <v>420</v>
      </c>
      <c r="BQ148" s="90">
        <f>BN148*BO148*(420)</f>
        <v>1260</v>
      </c>
      <c r="BR148" s="91">
        <f>SUM(BP148+BQ148)</f>
        <v>1680</v>
      </c>
      <c r="BS148" s="35">
        <v>125</v>
      </c>
      <c r="BT148" s="49" t="s">
        <v>672</v>
      </c>
      <c r="BU148" s="49" t="s">
        <v>54</v>
      </c>
      <c r="BV148" s="49" t="s">
        <v>54</v>
      </c>
      <c r="BW148" s="49" t="s">
        <v>54</v>
      </c>
      <c r="BX148" s="49" t="s">
        <v>54</v>
      </c>
      <c r="BY148" s="49" t="s">
        <v>54</v>
      </c>
      <c r="BZ148" s="49" t="s">
        <v>783</v>
      </c>
      <c r="CA148" s="49" t="s">
        <v>54</v>
      </c>
      <c r="CB148" s="49" t="s">
        <v>674</v>
      </c>
      <c r="CC148" s="50" t="s">
        <v>54</v>
      </c>
      <c r="CD148" s="36" t="s">
        <v>855</v>
      </c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</row>
    <row r="149" spans="1:102" s="7" customFormat="1" ht="81" customHeight="1" x14ac:dyDescent="0.2">
      <c r="A149" s="48">
        <v>156</v>
      </c>
      <c r="B149" s="4" t="s">
        <v>104</v>
      </c>
      <c r="C149" s="4" t="s">
        <v>99</v>
      </c>
      <c r="D149" s="92" t="s">
        <v>115</v>
      </c>
      <c r="E149" s="4" t="s">
        <v>54</v>
      </c>
      <c r="F149" s="105" t="s">
        <v>668</v>
      </c>
      <c r="G149" s="49" t="s">
        <v>669</v>
      </c>
      <c r="H149" s="33">
        <v>1</v>
      </c>
      <c r="I149" s="4">
        <v>0</v>
      </c>
      <c r="J149" s="4" t="s">
        <v>54</v>
      </c>
      <c r="K149" s="4">
        <v>1</v>
      </c>
      <c r="L149" s="4">
        <v>0</v>
      </c>
      <c r="M149" s="4" t="s">
        <v>5</v>
      </c>
      <c r="N149" s="4" t="s">
        <v>158</v>
      </c>
      <c r="O149" s="102" t="s">
        <v>671</v>
      </c>
      <c r="P149" s="111">
        <v>43225</v>
      </c>
      <c r="Q149" s="114">
        <f t="shared" si="79"/>
        <v>43225</v>
      </c>
      <c r="R149" s="34">
        <v>35</v>
      </c>
      <c r="S149" s="34">
        <v>45</v>
      </c>
      <c r="T149" s="84">
        <v>0</v>
      </c>
      <c r="U149" s="84">
        <v>0</v>
      </c>
      <c r="V149" s="85">
        <v>0</v>
      </c>
      <c r="W149" s="85">
        <v>0</v>
      </c>
      <c r="X149" s="86">
        <v>0</v>
      </c>
      <c r="Y149" s="86">
        <v>0</v>
      </c>
      <c r="Z149" s="87">
        <f t="shared" si="64"/>
        <v>35</v>
      </c>
      <c r="AA149" s="87">
        <f t="shared" si="65"/>
        <v>45</v>
      </c>
      <c r="AB149" s="87">
        <f t="shared" si="66"/>
        <v>80</v>
      </c>
      <c r="AC149" s="34">
        <v>15</v>
      </c>
      <c r="AD149" s="34">
        <v>22</v>
      </c>
      <c r="AE149" s="84">
        <v>0</v>
      </c>
      <c r="AF149" s="84">
        <v>0</v>
      </c>
      <c r="AG149" s="85">
        <v>0</v>
      </c>
      <c r="AH149" s="85">
        <v>0</v>
      </c>
      <c r="AI149" s="86">
        <v>0</v>
      </c>
      <c r="AJ149" s="86">
        <v>0</v>
      </c>
      <c r="AK149" s="87">
        <f t="shared" si="67"/>
        <v>15</v>
      </c>
      <c r="AL149" s="87">
        <f t="shared" si="68"/>
        <v>22</v>
      </c>
      <c r="AM149" s="87">
        <f t="shared" si="69"/>
        <v>37</v>
      </c>
      <c r="AN149" s="34">
        <v>10</v>
      </c>
      <c r="AO149" s="34">
        <v>11</v>
      </c>
      <c r="AP149" s="84">
        <v>0</v>
      </c>
      <c r="AQ149" s="84">
        <v>0</v>
      </c>
      <c r="AR149" s="85">
        <v>0</v>
      </c>
      <c r="AS149" s="85">
        <v>0</v>
      </c>
      <c r="AT149" s="86">
        <v>0</v>
      </c>
      <c r="AU149" s="86">
        <v>0</v>
      </c>
      <c r="AV149" s="87">
        <f t="shared" si="70"/>
        <v>10</v>
      </c>
      <c r="AW149" s="87">
        <f t="shared" si="71"/>
        <v>11</v>
      </c>
      <c r="AX149" s="87">
        <f t="shared" si="72"/>
        <v>21</v>
      </c>
      <c r="AY149" s="34">
        <v>5</v>
      </c>
      <c r="AZ149" s="34">
        <v>7</v>
      </c>
      <c r="BA149" s="84">
        <v>0</v>
      </c>
      <c r="BB149" s="84">
        <v>0</v>
      </c>
      <c r="BC149" s="85">
        <v>0</v>
      </c>
      <c r="BD149" s="85">
        <v>0</v>
      </c>
      <c r="BE149" s="86">
        <v>0</v>
      </c>
      <c r="BF149" s="86">
        <v>0</v>
      </c>
      <c r="BG149" s="87">
        <f t="shared" si="73"/>
        <v>5</v>
      </c>
      <c r="BH149" s="87">
        <f t="shared" si="74"/>
        <v>7</v>
      </c>
      <c r="BI149" s="87">
        <f t="shared" si="75"/>
        <v>12</v>
      </c>
      <c r="BJ149" s="87">
        <f t="shared" si="76"/>
        <v>65</v>
      </c>
      <c r="BK149" s="87">
        <f t="shared" si="77"/>
        <v>85</v>
      </c>
      <c r="BL149" s="88">
        <f t="shared" si="78"/>
        <v>150</v>
      </c>
      <c r="BM149" s="89">
        <v>1</v>
      </c>
      <c r="BN149" s="89">
        <v>3</v>
      </c>
      <c r="BO149" s="89">
        <v>1</v>
      </c>
      <c r="BP149" s="90">
        <f t="shared" ref="BP149:BP160" si="80">BM149*BO149*(420)</f>
        <v>420</v>
      </c>
      <c r="BQ149" s="90">
        <f t="shared" ref="BQ149:BQ160" si="81">BN149*BO149*(420)</f>
        <v>1260</v>
      </c>
      <c r="BR149" s="91">
        <f t="shared" ref="BR149:BR160" si="82">SUM(BP149+BQ149)</f>
        <v>1680</v>
      </c>
      <c r="BS149" s="35">
        <v>125</v>
      </c>
      <c r="BT149" s="49" t="s">
        <v>672</v>
      </c>
      <c r="BU149" s="49" t="s">
        <v>54</v>
      </c>
      <c r="BV149" s="49" t="s">
        <v>54</v>
      </c>
      <c r="BW149" s="49" t="s">
        <v>54</v>
      </c>
      <c r="BX149" s="49" t="s">
        <v>54</v>
      </c>
      <c r="BY149" s="49" t="s">
        <v>54</v>
      </c>
      <c r="BZ149" s="49" t="s">
        <v>690</v>
      </c>
      <c r="CA149" s="49" t="s">
        <v>54</v>
      </c>
      <c r="CB149" s="49" t="s">
        <v>674</v>
      </c>
      <c r="CC149" s="50" t="s">
        <v>54</v>
      </c>
      <c r="CD149" s="36" t="s">
        <v>855</v>
      </c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</row>
    <row r="150" spans="1:102" s="7" customFormat="1" ht="81" customHeight="1" x14ac:dyDescent="0.2">
      <c r="A150" s="48">
        <v>157</v>
      </c>
      <c r="B150" s="4" t="s">
        <v>104</v>
      </c>
      <c r="C150" s="4" t="s">
        <v>99</v>
      </c>
      <c r="D150" s="92" t="s">
        <v>115</v>
      </c>
      <c r="E150" s="4" t="s">
        <v>54</v>
      </c>
      <c r="F150" s="105" t="s">
        <v>668</v>
      </c>
      <c r="G150" s="49" t="s">
        <v>669</v>
      </c>
      <c r="H150" s="33">
        <v>1</v>
      </c>
      <c r="I150" s="4">
        <v>0</v>
      </c>
      <c r="J150" s="4" t="s">
        <v>54</v>
      </c>
      <c r="K150" s="4">
        <v>1</v>
      </c>
      <c r="L150" s="4">
        <v>0</v>
      </c>
      <c r="M150" s="4" t="s">
        <v>5</v>
      </c>
      <c r="N150" s="4" t="s">
        <v>155</v>
      </c>
      <c r="O150" s="102" t="s">
        <v>671</v>
      </c>
      <c r="P150" s="111">
        <v>43226</v>
      </c>
      <c r="Q150" s="114">
        <f t="shared" si="79"/>
        <v>43226</v>
      </c>
      <c r="R150" s="34">
        <v>35</v>
      </c>
      <c r="S150" s="34">
        <v>25</v>
      </c>
      <c r="T150" s="84">
        <v>0</v>
      </c>
      <c r="U150" s="84">
        <v>0</v>
      </c>
      <c r="V150" s="85">
        <v>0</v>
      </c>
      <c r="W150" s="85">
        <v>0</v>
      </c>
      <c r="X150" s="86">
        <v>0</v>
      </c>
      <c r="Y150" s="86">
        <v>0</v>
      </c>
      <c r="Z150" s="87">
        <f t="shared" si="64"/>
        <v>35</v>
      </c>
      <c r="AA150" s="87">
        <f t="shared" si="65"/>
        <v>25</v>
      </c>
      <c r="AB150" s="87">
        <f t="shared" si="66"/>
        <v>60</v>
      </c>
      <c r="AC150" s="34">
        <v>25</v>
      </c>
      <c r="AD150" s="34">
        <v>39</v>
      </c>
      <c r="AE150" s="84">
        <v>0</v>
      </c>
      <c r="AF150" s="84">
        <v>0</v>
      </c>
      <c r="AG150" s="85">
        <v>0</v>
      </c>
      <c r="AH150" s="85">
        <v>0</v>
      </c>
      <c r="AI150" s="86">
        <v>0</v>
      </c>
      <c r="AJ150" s="86">
        <v>0</v>
      </c>
      <c r="AK150" s="87">
        <f t="shared" si="67"/>
        <v>25</v>
      </c>
      <c r="AL150" s="87">
        <f t="shared" si="68"/>
        <v>39</v>
      </c>
      <c r="AM150" s="87">
        <f t="shared" si="69"/>
        <v>64</v>
      </c>
      <c r="AN150" s="34">
        <v>5</v>
      </c>
      <c r="AO150" s="34">
        <v>7</v>
      </c>
      <c r="AP150" s="84">
        <v>0</v>
      </c>
      <c r="AQ150" s="84">
        <v>0</v>
      </c>
      <c r="AR150" s="85">
        <v>0</v>
      </c>
      <c r="AS150" s="85">
        <v>0</v>
      </c>
      <c r="AT150" s="86">
        <v>0</v>
      </c>
      <c r="AU150" s="86">
        <v>0</v>
      </c>
      <c r="AV150" s="87">
        <f t="shared" si="70"/>
        <v>5</v>
      </c>
      <c r="AW150" s="87">
        <f t="shared" si="71"/>
        <v>7</v>
      </c>
      <c r="AX150" s="87">
        <f t="shared" si="72"/>
        <v>12</v>
      </c>
      <c r="AY150" s="34">
        <v>5</v>
      </c>
      <c r="AZ150" s="34">
        <v>9</v>
      </c>
      <c r="BA150" s="84">
        <v>0</v>
      </c>
      <c r="BB150" s="84">
        <v>0</v>
      </c>
      <c r="BC150" s="85">
        <v>0</v>
      </c>
      <c r="BD150" s="85">
        <v>0</v>
      </c>
      <c r="BE150" s="86">
        <v>0</v>
      </c>
      <c r="BF150" s="86">
        <v>0</v>
      </c>
      <c r="BG150" s="87">
        <f t="shared" si="73"/>
        <v>5</v>
      </c>
      <c r="BH150" s="87">
        <f t="shared" si="74"/>
        <v>9</v>
      </c>
      <c r="BI150" s="87">
        <f t="shared" si="75"/>
        <v>14</v>
      </c>
      <c r="BJ150" s="87">
        <f t="shared" si="76"/>
        <v>70</v>
      </c>
      <c r="BK150" s="87">
        <f t="shared" si="77"/>
        <v>80</v>
      </c>
      <c r="BL150" s="88">
        <f t="shared" si="78"/>
        <v>150</v>
      </c>
      <c r="BM150" s="89">
        <v>1</v>
      </c>
      <c r="BN150" s="89">
        <v>3</v>
      </c>
      <c r="BO150" s="89">
        <v>1</v>
      </c>
      <c r="BP150" s="90">
        <f t="shared" si="80"/>
        <v>420</v>
      </c>
      <c r="BQ150" s="90">
        <f t="shared" si="81"/>
        <v>1260</v>
      </c>
      <c r="BR150" s="91">
        <f t="shared" si="82"/>
        <v>1680</v>
      </c>
      <c r="BS150" s="35">
        <v>125</v>
      </c>
      <c r="BT150" s="49" t="s">
        <v>672</v>
      </c>
      <c r="BU150" s="49" t="s">
        <v>54</v>
      </c>
      <c r="BV150" s="49" t="s">
        <v>54</v>
      </c>
      <c r="BW150" s="49" t="s">
        <v>54</v>
      </c>
      <c r="BX150" s="49" t="s">
        <v>54</v>
      </c>
      <c r="BY150" s="49" t="s">
        <v>54</v>
      </c>
      <c r="BZ150" s="49" t="s">
        <v>690</v>
      </c>
      <c r="CA150" s="49" t="s">
        <v>54</v>
      </c>
      <c r="CB150" s="49" t="s">
        <v>674</v>
      </c>
      <c r="CC150" s="50" t="s">
        <v>54</v>
      </c>
      <c r="CD150" s="36" t="s">
        <v>855</v>
      </c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</row>
    <row r="151" spans="1:102" s="7" customFormat="1" ht="81" customHeight="1" x14ac:dyDescent="0.2">
      <c r="A151" s="48">
        <v>158</v>
      </c>
      <c r="B151" s="4" t="s">
        <v>104</v>
      </c>
      <c r="C151" s="4" t="s">
        <v>99</v>
      </c>
      <c r="D151" s="92" t="s">
        <v>115</v>
      </c>
      <c r="E151" s="4" t="s">
        <v>54</v>
      </c>
      <c r="F151" s="105" t="s">
        <v>668</v>
      </c>
      <c r="G151" s="49" t="s">
        <v>669</v>
      </c>
      <c r="H151" s="33">
        <v>1</v>
      </c>
      <c r="I151" s="4">
        <v>0</v>
      </c>
      <c r="J151" s="4" t="s">
        <v>54</v>
      </c>
      <c r="K151" s="4">
        <v>1</v>
      </c>
      <c r="L151" s="4">
        <v>0</v>
      </c>
      <c r="M151" s="4" t="s">
        <v>5</v>
      </c>
      <c r="N151" s="4" t="s">
        <v>156</v>
      </c>
      <c r="O151" s="102" t="s">
        <v>671</v>
      </c>
      <c r="P151" s="111">
        <v>43227</v>
      </c>
      <c r="Q151" s="114">
        <f t="shared" si="79"/>
        <v>43227</v>
      </c>
      <c r="R151" s="34">
        <v>250</v>
      </c>
      <c r="S151" s="34">
        <v>359</v>
      </c>
      <c r="T151" s="84">
        <v>0</v>
      </c>
      <c r="U151" s="84">
        <v>0</v>
      </c>
      <c r="V151" s="85">
        <v>0</v>
      </c>
      <c r="W151" s="85">
        <v>0</v>
      </c>
      <c r="X151" s="86">
        <v>0</v>
      </c>
      <c r="Y151" s="86">
        <v>0</v>
      </c>
      <c r="Z151" s="87">
        <f t="shared" si="64"/>
        <v>250</v>
      </c>
      <c r="AA151" s="87">
        <f t="shared" si="65"/>
        <v>359</v>
      </c>
      <c r="AB151" s="87">
        <f t="shared" si="66"/>
        <v>609</v>
      </c>
      <c r="AC151" s="34">
        <v>75</v>
      </c>
      <c r="AD151" s="34">
        <v>85</v>
      </c>
      <c r="AE151" s="84">
        <v>0</v>
      </c>
      <c r="AF151" s="84">
        <v>0</v>
      </c>
      <c r="AG151" s="85">
        <v>0</v>
      </c>
      <c r="AH151" s="85">
        <v>0</v>
      </c>
      <c r="AI151" s="86">
        <v>0</v>
      </c>
      <c r="AJ151" s="86">
        <v>0</v>
      </c>
      <c r="AK151" s="87">
        <f t="shared" si="67"/>
        <v>75</v>
      </c>
      <c r="AL151" s="87">
        <f t="shared" si="68"/>
        <v>85</v>
      </c>
      <c r="AM151" s="87">
        <f t="shared" si="69"/>
        <v>160</v>
      </c>
      <c r="AN151" s="34">
        <v>10</v>
      </c>
      <c r="AO151" s="34">
        <v>9</v>
      </c>
      <c r="AP151" s="84">
        <v>0</v>
      </c>
      <c r="AQ151" s="84">
        <v>0</v>
      </c>
      <c r="AR151" s="85">
        <v>0</v>
      </c>
      <c r="AS151" s="85">
        <v>0</v>
      </c>
      <c r="AT151" s="86">
        <v>0</v>
      </c>
      <c r="AU151" s="86">
        <v>0</v>
      </c>
      <c r="AV151" s="87">
        <f t="shared" si="70"/>
        <v>10</v>
      </c>
      <c r="AW151" s="87">
        <f t="shared" si="71"/>
        <v>9</v>
      </c>
      <c r="AX151" s="87">
        <f t="shared" si="72"/>
        <v>19</v>
      </c>
      <c r="AY151" s="34">
        <v>3</v>
      </c>
      <c r="AZ151" s="34">
        <v>9</v>
      </c>
      <c r="BA151" s="84">
        <v>0</v>
      </c>
      <c r="BB151" s="84">
        <v>0</v>
      </c>
      <c r="BC151" s="85">
        <v>0</v>
      </c>
      <c r="BD151" s="85">
        <v>0</v>
      </c>
      <c r="BE151" s="86">
        <v>0</v>
      </c>
      <c r="BF151" s="86">
        <v>0</v>
      </c>
      <c r="BG151" s="87">
        <f t="shared" si="73"/>
        <v>3</v>
      </c>
      <c r="BH151" s="87">
        <f t="shared" si="74"/>
        <v>9</v>
      </c>
      <c r="BI151" s="87">
        <f t="shared" si="75"/>
        <v>12</v>
      </c>
      <c r="BJ151" s="87">
        <f t="shared" si="76"/>
        <v>338</v>
      </c>
      <c r="BK151" s="87">
        <f t="shared" si="77"/>
        <v>462</v>
      </c>
      <c r="BL151" s="88">
        <f t="shared" si="78"/>
        <v>800</v>
      </c>
      <c r="BM151" s="89">
        <v>1</v>
      </c>
      <c r="BN151" s="89">
        <v>3</v>
      </c>
      <c r="BO151" s="89">
        <v>1</v>
      </c>
      <c r="BP151" s="90">
        <f t="shared" si="80"/>
        <v>420</v>
      </c>
      <c r="BQ151" s="90">
        <f t="shared" si="81"/>
        <v>1260</v>
      </c>
      <c r="BR151" s="91">
        <f t="shared" si="82"/>
        <v>1680</v>
      </c>
      <c r="BS151" s="35">
        <v>125</v>
      </c>
      <c r="BT151" s="49" t="s">
        <v>672</v>
      </c>
      <c r="BU151" s="49" t="s">
        <v>54</v>
      </c>
      <c r="BV151" s="49" t="s">
        <v>54</v>
      </c>
      <c r="BW151" s="49" t="s">
        <v>54</v>
      </c>
      <c r="BX151" s="49" t="s">
        <v>54</v>
      </c>
      <c r="BY151" s="49" t="s">
        <v>54</v>
      </c>
      <c r="BZ151" s="115" t="str">
        <f>$BZ$15</f>
        <v>Jessica Betsabé Bolaños López</v>
      </c>
      <c r="CA151" s="115" t="s">
        <v>54</v>
      </c>
      <c r="CB151" s="115" t="s">
        <v>674</v>
      </c>
      <c r="CC151" s="50" t="s">
        <v>54</v>
      </c>
      <c r="CD151" s="36" t="s">
        <v>855</v>
      </c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</row>
    <row r="152" spans="1:102" s="7" customFormat="1" ht="81" customHeight="1" x14ac:dyDescent="0.2">
      <c r="A152" s="48">
        <v>159</v>
      </c>
      <c r="B152" s="4" t="s">
        <v>104</v>
      </c>
      <c r="C152" s="4" t="s">
        <v>99</v>
      </c>
      <c r="D152" s="92" t="s">
        <v>115</v>
      </c>
      <c r="E152" s="4" t="s">
        <v>54</v>
      </c>
      <c r="F152" s="105" t="s">
        <v>668</v>
      </c>
      <c r="G152" s="49" t="s">
        <v>669</v>
      </c>
      <c r="H152" s="33">
        <v>1</v>
      </c>
      <c r="I152" s="4">
        <v>0</v>
      </c>
      <c r="J152" s="4">
        <v>0</v>
      </c>
      <c r="K152" s="4">
        <v>0</v>
      </c>
      <c r="L152" s="107">
        <v>1</v>
      </c>
      <c r="M152" s="4" t="s">
        <v>137</v>
      </c>
      <c r="N152" s="4" t="s">
        <v>364</v>
      </c>
      <c r="O152" s="102" t="s">
        <v>671</v>
      </c>
      <c r="P152" s="111">
        <v>43224</v>
      </c>
      <c r="Q152" s="111">
        <v>43224</v>
      </c>
      <c r="R152" s="34">
        <v>0</v>
      </c>
      <c r="S152" s="34">
        <v>0</v>
      </c>
      <c r="T152" s="84">
        <v>0</v>
      </c>
      <c r="U152" s="84">
        <v>0</v>
      </c>
      <c r="V152" s="85">
        <v>0</v>
      </c>
      <c r="W152" s="85">
        <v>0</v>
      </c>
      <c r="X152" s="86">
        <v>0</v>
      </c>
      <c r="Y152" s="86">
        <v>0</v>
      </c>
      <c r="Z152" s="87">
        <f t="shared" si="64"/>
        <v>0</v>
      </c>
      <c r="AA152" s="87">
        <f t="shared" si="65"/>
        <v>0</v>
      </c>
      <c r="AB152" s="87">
        <f t="shared" si="66"/>
        <v>0</v>
      </c>
      <c r="AC152" s="34">
        <v>0</v>
      </c>
      <c r="AD152" s="34">
        <v>0</v>
      </c>
      <c r="AE152" s="84">
        <v>0</v>
      </c>
      <c r="AF152" s="84">
        <v>0</v>
      </c>
      <c r="AG152" s="85">
        <v>0</v>
      </c>
      <c r="AH152" s="85">
        <v>0</v>
      </c>
      <c r="AI152" s="86">
        <v>0</v>
      </c>
      <c r="AJ152" s="86">
        <v>0</v>
      </c>
      <c r="AK152" s="87">
        <f t="shared" si="67"/>
        <v>0</v>
      </c>
      <c r="AL152" s="87">
        <f t="shared" si="68"/>
        <v>0</v>
      </c>
      <c r="AM152" s="87">
        <f t="shared" si="69"/>
        <v>0</v>
      </c>
      <c r="AN152" s="34">
        <v>0</v>
      </c>
      <c r="AO152" s="34">
        <v>0</v>
      </c>
      <c r="AP152" s="84">
        <v>0</v>
      </c>
      <c r="AQ152" s="84">
        <v>0</v>
      </c>
      <c r="AR152" s="85">
        <v>0</v>
      </c>
      <c r="AS152" s="85">
        <v>0</v>
      </c>
      <c r="AT152" s="86">
        <v>0</v>
      </c>
      <c r="AU152" s="86">
        <v>0</v>
      </c>
      <c r="AV152" s="87">
        <f t="shared" si="70"/>
        <v>0</v>
      </c>
      <c r="AW152" s="87">
        <f t="shared" si="71"/>
        <v>0</v>
      </c>
      <c r="AX152" s="87">
        <f t="shared" si="72"/>
        <v>0</v>
      </c>
      <c r="AY152" s="34">
        <v>0</v>
      </c>
      <c r="AZ152" s="34">
        <v>0</v>
      </c>
      <c r="BA152" s="84">
        <v>0</v>
      </c>
      <c r="BB152" s="84">
        <v>0</v>
      </c>
      <c r="BC152" s="85">
        <v>0</v>
      </c>
      <c r="BD152" s="85">
        <v>0</v>
      </c>
      <c r="BE152" s="86">
        <v>0</v>
      </c>
      <c r="BF152" s="86">
        <v>0</v>
      </c>
      <c r="BG152" s="87">
        <f t="shared" si="73"/>
        <v>0</v>
      </c>
      <c r="BH152" s="87">
        <f t="shared" si="74"/>
        <v>0</v>
      </c>
      <c r="BI152" s="87">
        <f t="shared" si="75"/>
        <v>0</v>
      </c>
      <c r="BJ152" s="87">
        <f t="shared" si="76"/>
        <v>0</v>
      </c>
      <c r="BK152" s="87">
        <f t="shared" si="77"/>
        <v>0</v>
      </c>
      <c r="BL152" s="88">
        <f t="shared" si="78"/>
        <v>0</v>
      </c>
      <c r="BM152" s="89">
        <v>0</v>
      </c>
      <c r="BN152" s="89">
        <v>0</v>
      </c>
      <c r="BO152" s="89">
        <v>0</v>
      </c>
      <c r="BP152" s="90">
        <f t="shared" si="80"/>
        <v>0</v>
      </c>
      <c r="BQ152" s="90">
        <f t="shared" si="81"/>
        <v>0</v>
      </c>
      <c r="BR152" s="91">
        <f t="shared" si="82"/>
        <v>0</v>
      </c>
      <c r="BS152" s="35">
        <v>0</v>
      </c>
      <c r="BT152" s="115" t="str">
        <f t="shared" ref="BT152:CC157" si="83">$BU$16</f>
        <v>n/a</v>
      </c>
      <c r="BU152" s="115" t="str">
        <f t="shared" si="83"/>
        <v>n/a</v>
      </c>
      <c r="BV152" s="115" t="str">
        <f t="shared" si="83"/>
        <v>n/a</v>
      </c>
      <c r="BW152" s="115" t="str">
        <f t="shared" si="83"/>
        <v>n/a</v>
      </c>
      <c r="BX152" s="115" t="str">
        <f t="shared" si="83"/>
        <v>n/a</v>
      </c>
      <c r="BY152" s="115" t="str">
        <f t="shared" si="83"/>
        <v>n/a</v>
      </c>
      <c r="BZ152" s="115" t="s">
        <v>690</v>
      </c>
      <c r="CA152" s="115" t="str">
        <f t="shared" si="83"/>
        <v>n/a</v>
      </c>
      <c r="CB152" s="115" t="str">
        <f t="shared" si="83"/>
        <v>n/a</v>
      </c>
      <c r="CC152" s="115" t="str">
        <f t="shared" si="83"/>
        <v>n/a</v>
      </c>
      <c r="CD152" s="116" t="s">
        <v>856</v>
      </c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</row>
    <row r="153" spans="1:102" s="7" customFormat="1" ht="81" customHeight="1" x14ac:dyDescent="0.2">
      <c r="A153" s="48">
        <v>160</v>
      </c>
      <c r="B153" s="4" t="s">
        <v>104</v>
      </c>
      <c r="C153" s="4" t="s">
        <v>99</v>
      </c>
      <c r="D153" s="92" t="s">
        <v>115</v>
      </c>
      <c r="E153" s="4" t="s">
        <v>54</v>
      </c>
      <c r="F153" s="105" t="s">
        <v>668</v>
      </c>
      <c r="G153" s="49" t="s">
        <v>669</v>
      </c>
      <c r="H153" s="33">
        <v>1</v>
      </c>
      <c r="I153" s="4">
        <v>0</v>
      </c>
      <c r="J153" s="4">
        <v>0</v>
      </c>
      <c r="K153" s="4">
        <v>0</v>
      </c>
      <c r="L153" s="107">
        <v>1</v>
      </c>
      <c r="M153" s="4" t="s">
        <v>137</v>
      </c>
      <c r="N153" s="4" t="s">
        <v>857</v>
      </c>
      <c r="O153" s="102" t="s">
        <v>671</v>
      </c>
      <c r="P153" s="111">
        <v>43225</v>
      </c>
      <c r="Q153" s="111">
        <v>43225</v>
      </c>
      <c r="R153" s="34">
        <v>0</v>
      </c>
      <c r="S153" s="34">
        <v>0</v>
      </c>
      <c r="T153" s="84">
        <v>0</v>
      </c>
      <c r="U153" s="84">
        <v>0</v>
      </c>
      <c r="V153" s="85">
        <v>0</v>
      </c>
      <c r="W153" s="85">
        <v>0</v>
      </c>
      <c r="X153" s="86">
        <v>0</v>
      </c>
      <c r="Y153" s="86">
        <v>0</v>
      </c>
      <c r="Z153" s="87">
        <f t="shared" si="64"/>
        <v>0</v>
      </c>
      <c r="AA153" s="87">
        <f t="shared" si="65"/>
        <v>0</v>
      </c>
      <c r="AB153" s="87">
        <f t="shared" si="66"/>
        <v>0</v>
      </c>
      <c r="AC153" s="34">
        <v>0</v>
      </c>
      <c r="AD153" s="34">
        <v>0</v>
      </c>
      <c r="AE153" s="84">
        <v>0</v>
      </c>
      <c r="AF153" s="84">
        <v>0</v>
      </c>
      <c r="AG153" s="85">
        <v>0</v>
      </c>
      <c r="AH153" s="85">
        <v>0</v>
      </c>
      <c r="AI153" s="86">
        <v>0</v>
      </c>
      <c r="AJ153" s="86">
        <v>0</v>
      </c>
      <c r="AK153" s="87">
        <f t="shared" si="67"/>
        <v>0</v>
      </c>
      <c r="AL153" s="87">
        <f t="shared" si="68"/>
        <v>0</v>
      </c>
      <c r="AM153" s="87">
        <f t="shared" si="69"/>
        <v>0</v>
      </c>
      <c r="AN153" s="34">
        <v>0</v>
      </c>
      <c r="AO153" s="34">
        <v>0</v>
      </c>
      <c r="AP153" s="84">
        <v>0</v>
      </c>
      <c r="AQ153" s="84">
        <v>0</v>
      </c>
      <c r="AR153" s="85">
        <v>0</v>
      </c>
      <c r="AS153" s="85">
        <v>0</v>
      </c>
      <c r="AT153" s="86">
        <v>0</v>
      </c>
      <c r="AU153" s="86">
        <v>0</v>
      </c>
      <c r="AV153" s="87">
        <f t="shared" si="70"/>
        <v>0</v>
      </c>
      <c r="AW153" s="87">
        <f t="shared" si="71"/>
        <v>0</v>
      </c>
      <c r="AX153" s="87">
        <f t="shared" si="72"/>
        <v>0</v>
      </c>
      <c r="AY153" s="34">
        <v>0</v>
      </c>
      <c r="AZ153" s="34">
        <v>0</v>
      </c>
      <c r="BA153" s="84">
        <v>0</v>
      </c>
      <c r="BB153" s="84">
        <v>0</v>
      </c>
      <c r="BC153" s="85">
        <v>0</v>
      </c>
      <c r="BD153" s="85">
        <v>0</v>
      </c>
      <c r="BE153" s="86">
        <v>0</v>
      </c>
      <c r="BF153" s="86">
        <v>0</v>
      </c>
      <c r="BG153" s="87">
        <f t="shared" si="73"/>
        <v>0</v>
      </c>
      <c r="BH153" s="87">
        <f t="shared" si="74"/>
        <v>0</v>
      </c>
      <c r="BI153" s="87">
        <f t="shared" si="75"/>
        <v>0</v>
      </c>
      <c r="BJ153" s="87">
        <f t="shared" si="76"/>
        <v>0</v>
      </c>
      <c r="BK153" s="87">
        <f t="shared" si="77"/>
        <v>0</v>
      </c>
      <c r="BL153" s="88">
        <f t="shared" si="78"/>
        <v>0</v>
      </c>
      <c r="BM153" s="89">
        <v>0</v>
      </c>
      <c r="BN153" s="89">
        <v>0</v>
      </c>
      <c r="BO153" s="89">
        <v>0</v>
      </c>
      <c r="BP153" s="90">
        <f t="shared" si="80"/>
        <v>0</v>
      </c>
      <c r="BQ153" s="90">
        <f t="shared" si="81"/>
        <v>0</v>
      </c>
      <c r="BR153" s="91">
        <f t="shared" si="82"/>
        <v>0</v>
      </c>
      <c r="BS153" s="35">
        <v>0</v>
      </c>
      <c r="BT153" s="115" t="str">
        <f t="shared" si="83"/>
        <v>n/a</v>
      </c>
      <c r="BU153" s="115" t="str">
        <f t="shared" si="83"/>
        <v>n/a</v>
      </c>
      <c r="BV153" s="115" t="str">
        <f t="shared" si="83"/>
        <v>n/a</v>
      </c>
      <c r="BW153" s="115" t="str">
        <f t="shared" si="83"/>
        <v>n/a</v>
      </c>
      <c r="BX153" s="115" t="str">
        <f t="shared" si="83"/>
        <v>n/a</v>
      </c>
      <c r="BY153" s="115" t="str">
        <f t="shared" si="83"/>
        <v>n/a</v>
      </c>
      <c r="BZ153" s="115" t="s">
        <v>690</v>
      </c>
      <c r="CA153" s="115" t="str">
        <f t="shared" si="83"/>
        <v>n/a</v>
      </c>
      <c r="CB153" s="115" t="str">
        <f t="shared" si="83"/>
        <v>n/a</v>
      </c>
      <c r="CC153" s="115" t="str">
        <f t="shared" si="83"/>
        <v>n/a</v>
      </c>
      <c r="CD153" s="116" t="s">
        <v>858</v>
      </c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</row>
    <row r="154" spans="1:102" s="7" customFormat="1" ht="81" customHeight="1" x14ac:dyDescent="0.2">
      <c r="A154" s="48">
        <v>161</v>
      </c>
      <c r="B154" s="4" t="s">
        <v>104</v>
      </c>
      <c r="C154" s="4" t="s">
        <v>99</v>
      </c>
      <c r="D154" s="92" t="s">
        <v>115</v>
      </c>
      <c r="E154" s="4" t="s">
        <v>54</v>
      </c>
      <c r="F154" s="105" t="s">
        <v>668</v>
      </c>
      <c r="G154" s="49" t="s">
        <v>669</v>
      </c>
      <c r="H154" s="33">
        <v>1</v>
      </c>
      <c r="I154" s="4">
        <v>0</v>
      </c>
      <c r="J154" s="4">
        <v>0</v>
      </c>
      <c r="K154" s="4">
        <v>0</v>
      </c>
      <c r="L154" s="107">
        <v>1</v>
      </c>
      <c r="M154" s="69" t="s">
        <v>137</v>
      </c>
      <c r="N154" s="48" t="s">
        <v>365</v>
      </c>
      <c r="O154" s="102" t="s">
        <v>671</v>
      </c>
      <c r="P154" s="111">
        <v>43227</v>
      </c>
      <c r="Q154" s="111">
        <v>43227</v>
      </c>
      <c r="R154" s="34">
        <v>0</v>
      </c>
      <c r="S154" s="34">
        <v>0</v>
      </c>
      <c r="T154" s="84">
        <v>0</v>
      </c>
      <c r="U154" s="84">
        <v>0</v>
      </c>
      <c r="V154" s="85">
        <v>0</v>
      </c>
      <c r="W154" s="85">
        <v>0</v>
      </c>
      <c r="X154" s="86">
        <v>0</v>
      </c>
      <c r="Y154" s="86">
        <v>0</v>
      </c>
      <c r="Z154" s="87">
        <f t="shared" si="64"/>
        <v>0</v>
      </c>
      <c r="AA154" s="87">
        <f t="shared" si="65"/>
        <v>0</v>
      </c>
      <c r="AB154" s="87">
        <f t="shared" si="66"/>
        <v>0</v>
      </c>
      <c r="AC154" s="34">
        <v>0</v>
      </c>
      <c r="AD154" s="34">
        <v>0</v>
      </c>
      <c r="AE154" s="84">
        <v>0</v>
      </c>
      <c r="AF154" s="84">
        <v>0</v>
      </c>
      <c r="AG154" s="85">
        <v>0</v>
      </c>
      <c r="AH154" s="85">
        <v>0</v>
      </c>
      <c r="AI154" s="86">
        <v>0</v>
      </c>
      <c r="AJ154" s="86">
        <v>0</v>
      </c>
      <c r="AK154" s="87">
        <f t="shared" si="67"/>
        <v>0</v>
      </c>
      <c r="AL154" s="87">
        <f t="shared" si="68"/>
        <v>0</v>
      </c>
      <c r="AM154" s="87">
        <f t="shared" si="69"/>
        <v>0</v>
      </c>
      <c r="AN154" s="34">
        <v>0</v>
      </c>
      <c r="AO154" s="34">
        <v>0</v>
      </c>
      <c r="AP154" s="84">
        <v>0</v>
      </c>
      <c r="AQ154" s="84">
        <v>0</v>
      </c>
      <c r="AR154" s="85">
        <v>0</v>
      </c>
      <c r="AS154" s="85">
        <v>0</v>
      </c>
      <c r="AT154" s="86">
        <v>0</v>
      </c>
      <c r="AU154" s="86">
        <v>0</v>
      </c>
      <c r="AV154" s="87">
        <f t="shared" si="70"/>
        <v>0</v>
      </c>
      <c r="AW154" s="87">
        <f t="shared" si="71"/>
        <v>0</v>
      </c>
      <c r="AX154" s="87">
        <f t="shared" si="72"/>
        <v>0</v>
      </c>
      <c r="AY154" s="34">
        <v>0</v>
      </c>
      <c r="AZ154" s="34">
        <v>0</v>
      </c>
      <c r="BA154" s="84">
        <v>0</v>
      </c>
      <c r="BB154" s="84">
        <v>0</v>
      </c>
      <c r="BC154" s="85">
        <v>0</v>
      </c>
      <c r="BD154" s="85">
        <v>0</v>
      </c>
      <c r="BE154" s="86">
        <v>0</v>
      </c>
      <c r="BF154" s="86">
        <v>0</v>
      </c>
      <c r="BG154" s="87">
        <f t="shared" si="73"/>
        <v>0</v>
      </c>
      <c r="BH154" s="87">
        <f t="shared" si="74"/>
        <v>0</v>
      </c>
      <c r="BI154" s="87">
        <f t="shared" si="75"/>
        <v>0</v>
      </c>
      <c r="BJ154" s="87">
        <f t="shared" si="76"/>
        <v>0</v>
      </c>
      <c r="BK154" s="87">
        <f t="shared" si="77"/>
        <v>0</v>
      </c>
      <c r="BL154" s="88">
        <f t="shared" si="78"/>
        <v>0</v>
      </c>
      <c r="BM154" s="89">
        <v>0</v>
      </c>
      <c r="BN154" s="89">
        <v>0</v>
      </c>
      <c r="BO154" s="89">
        <v>0</v>
      </c>
      <c r="BP154" s="90">
        <f t="shared" si="80"/>
        <v>0</v>
      </c>
      <c r="BQ154" s="90">
        <f t="shared" si="81"/>
        <v>0</v>
      </c>
      <c r="BR154" s="91">
        <f t="shared" si="82"/>
        <v>0</v>
      </c>
      <c r="BS154" s="35">
        <v>0</v>
      </c>
      <c r="BT154" s="115" t="str">
        <f t="shared" si="83"/>
        <v>n/a</v>
      </c>
      <c r="BU154" s="115" t="str">
        <f t="shared" si="83"/>
        <v>n/a</v>
      </c>
      <c r="BV154" s="115" t="str">
        <f t="shared" si="83"/>
        <v>n/a</v>
      </c>
      <c r="BW154" s="115" t="str">
        <f t="shared" si="83"/>
        <v>n/a</v>
      </c>
      <c r="BX154" s="115" t="str">
        <f t="shared" si="83"/>
        <v>n/a</v>
      </c>
      <c r="BY154" s="115" t="str">
        <f t="shared" si="83"/>
        <v>n/a</v>
      </c>
      <c r="BZ154" s="115" t="s">
        <v>690</v>
      </c>
      <c r="CA154" s="115" t="str">
        <f t="shared" si="83"/>
        <v>n/a</v>
      </c>
      <c r="CB154" s="115" t="str">
        <f t="shared" si="83"/>
        <v>n/a</v>
      </c>
      <c r="CC154" s="117" t="str">
        <f t="shared" si="83"/>
        <v>n/a</v>
      </c>
      <c r="CD154" s="116" t="s">
        <v>859</v>
      </c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</row>
    <row r="155" spans="1:102" s="7" customFormat="1" ht="81" customHeight="1" x14ac:dyDescent="0.2">
      <c r="A155" s="48">
        <v>162</v>
      </c>
      <c r="B155" s="4" t="s">
        <v>104</v>
      </c>
      <c r="C155" s="4" t="s">
        <v>99</v>
      </c>
      <c r="D155" s="92" t="s">
        <v>115</v>
      </c>
      <c r="E155" s="4" t="s">
        <v>54</v>
      </c>
      <c r="F155" s="105" t="s">
        <v>668</v>
      </c>
      <c r="G155" s="49" t="s">
        <v>669</v>
      </c>
      <c r="H155" s="33">
        <v>1</v>
      </c>
      <c r="I155" s="4">
        <v>0</v>
      </c>
      <c r="J155" s="4">
        <v>0</v>
      </c>
      <c r="K155" s="4">
        <v>0</v>
      </c>
      <c r="L155" s="107">
        <v>1</v>
      </c>
      <c r="M155" s="69" t="s">
        <v>137</v>
      </c>
      <c r="N155" s="48" t="s">
        <v>366</v>
      </c>
      <c r="O155" s="102" t="s">
        <v>671</v>
      </c>
      <c r="P155" s="111">
        <v>43228</v>
      </c>
      <c r="Q155" s="111">
        <v>43228</v>
      </c>
      <c r="R155" s="34">
        <v>0</v>
      </c>
      <c r="S155" s="34">
        <v>0</v>
      </c>
      <c r="T155" s="84">
        <v>0</v>
      </c>
      <c r="U155" s="84">
        <v>0</v>
      </c>
      <c r="V155" s="85">
        <v>0</v>
      </c>
      <c r="W155" s="85">
        <v>0</v>
      </c>
      <c r="X155" s="86">
        <v>0</v>
      </c>
      <c r="Y155" s="86">
        <v>0</v>
      </c>
      <c r="Z155" s="87">
        <f t="shared" si="64"/>
        <v>0</v>
      </c>
      <c r="AA155" s="87">
        <f t="shared" si="65"/>
        <v>0</v>
      </c>
      <c r="AB155" s="87">
        <f t="shared" si="66"/>
        <v>0</v>
      </c>
      <c r="AC155" s="34">
        <v>0</v>
      </c>
      <c r="AD155" s="34">
        <v>0</v>
      </c>
      <c r="AE155" s="84">
        <v>0</v>
      </c>
      <c r="AF155" s="84">
        <v>0</v>
      </c>
      <c r="AG155" s="85">
        <v>0</v>
      </c>
      <c r="AH155" s="85">
        <v>0</v>
      </c>
      <c r="AI155" s="86">
        <v>0</v>
      </c>
      <c r="AJ155" s="86">
        <v>0</v>
      </c>
      <c r="AK155" s="87">
        <f t="shared" si="67"/>
        <v>0</v>
      </c>
      <c r="AL155" s="87">
        <f t="shared" si="68"/>
        <v>0</v>
      </c>
      <c r="AM155" s="87">
        <f t="shared" si="69"/>
        <v>0</v>
      </c>
      <c r="AN155" s="34">
        <v>0</v>
      </c>
      <c r="AO155" s="34">
        <v>0</v>
      </c>
      <c r="AP155" s="84">
        <v>0</v>
      </c>
      <c r="AQ155" s="84">
        <v>0</v>
      </c>
      <c r="AR155" s="85">
        <v>0</v>
      </c>
      <c r="AS155" s="85">
        <v>0</v>
      </c>
      <c r="AT155" s="86">
        <v>0</v>
      </c>
      <c r="AU155" s="86">
        <v>0</v>
      </c>
      <c r="AV155" s="87">
        <f t="shared" si="70"/>
        <v>0</v>
      </c>
      <c r="AW155" s="87">
        <f t="shared" si="71"/>
        <v>0</v>
      </c>
      <c r="AX155" s="87">
        <f t="shared" si="72"/>
        <v>0</v>
      </c>
      <c r="AY155" s="34">
        <v>0</v>
      </c>
      <c r="AZ155" s="34">
        <v>0</v>
      </c>
      <c r="BA155" s="84">
        <v>0</v>
      </c>
      <c r="BB155" s="84">
        <v>0</v>
      </c>
      <c r="BC155" s="85">
        <v>0</v>
      </c>
      <c r="BD155" s="85">
        <v>0</v>
      </c>
      <c r="BE155" s="86">
        <v>0</v>
      </c>
      <c r="BF155" s="86">
        <v>0</v>
      </c>
      <c r="BG155" s="87">
        <f t="shared" si="73"/>
        <v>0</v>
      </c>
      <c r="BH155" s="87">
        <f t="shared" si="74"/>
        <v>0</v>
      </c>
      <c r="BI155" s="87">
        <f t="shared" si="75"/>
        <v>0</v>
      </c>
      <c r="BJ155" s="87">
        <f t="shared" si="76"/>
        <v>0</v>
      </c>
      <c r="BK155" s="87">
        <f t="shared" si="77"/>
        <v>0</v>
      </c>
      <c r="BL155" s="88">
        <f t="shared" si="78"/>
        <v>0</v>
      </c>
      <c r="BM155" s="89">
        <v>0</v>
      </c>
      <c r="BN155" s="89">
        <v>0</v>
      </c>
      <c r="BO155" s="89">
        <v>0</v>
      </c>
      <c r="BP155" s="90">
        <f t="shared" si="80"/>
        <v>0</v>
      </c>
      <c r="BQ155" s="90">
        <f t="shared" si="81"/>
        <v>0</v>
      </c>
      <c r="BR155" s="91">
        <f t="shared" si="82"/>
        <v>0</v>
      </c>
      <c r="BS155" s="35">
        <v>0</v>
      </c>
      <c r="BT155" s="115" t="str">
        <f t="shared" si="83"/>
        <v>n/a</v>
      </c>
      <c r="BU155" s="115" t="str">
        <f t="shared" si="83"/>
        <v>n/a</v>
      </c>
      <c r="BV155" s="115" t="str">
        <f t="shared" si="83"/>
        <v>n/a</v>
      </c>
      <c r="BW155" s="115" t="str">
        <f t="shared" si="83"/>
        <v>n/a</v>
      </c>
      <c r="BX155" s="115" t="str">
        <f t="shared" si="83"/>
        <v>n/a</v>
      </c>
      <c r="BY155" s="115" t="str">
        <f t="shared" si="83"/>
        <v>n/a</v>
      </c>
      <c r="BZ155" s="115" t="s">
        <v>690</v>
      </c>
      <c r="CA155" s="115" t="str">
        <f t="shared" si="83"/>
        <v>n/a</v>
      </c>
      <c r="CB155" s="115" t="str">
        <f t="shared" si="83"/>
        <v>n/a</v>
      </c>
      <c r="CC155" s="117" t="str">
        <f t="shared" si="83"/>
        <v>n/a</v>
      </c>
      <c r="CD155" s="116" t="s">
        <v>859</v>
      </c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</row>
    <row r="156" spans="1:102" s="7" customFormat="1" ht="81" customHeight="1" x14ac:dyDescent="0.2">
      <c r="A156" s="48">
        <v>163</v>
      </c>
      <c r="B156" s="4" t="s">
        <v>104</v>
      </c>
      <c r="C156" s="4" t="s">
        <v>99</v>
      </c>
      <c r="D156" s="92" t="s">
        <v>115</v>
      </c>
      <c r="E156" s="4" t="s">
        <v>54</v>
      </c>
      <c r="F156" s="105" t="s">
        <v>668</v>
      </c>
      <c r="G156" s="49" t="s">
        <v>669</v>
      </c>
      <c r="H156" s="33">
        <v>1</v>
      </c>
      <c r="I156" s="4">
        <v>0</v>
      </c>
      <c r="J156" s="4">
        <v>0</v>
      </c>
      <c r="K156" s="4">
        <v>0</v>
      </c>
      <c r="L156" s="107">
        <v>1</v>
      </c>
      <c r="M156" s="48" t="s">
        <v>137</v>
      </c>
      <c r="N156" s="48" t="s">
        <v>367</v>
      </c>
      <c r="O156" s="48" t="s">
        <v>671</v>
      </c>
      <c r="P156" s="32">
        <v>43229</v>
      </c>
      <c r="Q156" s="32">
        <v>43229</v>
      </c>
      <c r="R156" s="34">
        <v>0</v>
      </c>
      <c r="S156" s="34">
        <v>0</v>
      </c>
      <c r="T156" s="84">
        <v>0</v>
      </c>
      <c r="U156" s="84">
        <v>0</v>
      </c>
      <c r="V156" s="85">
        <v>0</v>
      </c>
      <c r="W156" s="85">
        <v>0</v>
      </c>
      <c r="X156" s="86">
        <v>0</v>
      </c>
      <c r="Y156" s="86">
        <v>0</v>
      </c>
      <c r="Z156" s="87">
        <f t="shared" si="64"/>
        <v>0</v>
      </c>
      <c r="AA156" s="87">
        <f t="shared" si="65"/>
        <v>0</v>
      </c>
      <c r="AB156" s="87">
        <f t="shared" si="66"/>
        <v>0</v>
      </c>
      <c r="AC156" s="34">
        <v>0</v>
      </c>
      <c r="AD156" s="34">
        <v>0</v>
      </c>
      <c r="AE156" s="84">
        <v>0</v>
      </c>
      <c r="AF156" s="84">
        <v>0</v>
      </c>
      <c r="AG156" s="85">
        <v>0</v>
      </c>
      <c r="AH156" s="85">
        <v>0</v>
      </c>
      <c r="AI156" s="86">
        <v>0</v>
      </c>
      <c r="AJ156" s="86">
        <v>0</v>
      </c>
      <c r="AK156" s="87">
        <f t="shared" si="67"/>
        <v>0</v>
      </c>
      <c r="AL156" s="87">
        <f t="shared" si="68"/>
        <v>0</v>
      </c>
      <c r="AM156" s="87">
        <f t="shared" si="69"/>
        <v>0</v>
      </c>
      <c r="AN156" s="34">
        <v>0</v>
      </c>
      <c r="AO156" s="34">
        <v>0</v>
      </c>
      <c r="AP156" s="84">
        <v>0</v>
      </c>
      <c r="AQ156" s="84">
        <v>0</v>
      </c>
      <c r="AR156" s="85">
        <v>0</v>
      </c>
      <c r="AS156" s="85">
        <v>0</v>
      </c>
      <c r="AT156" s="86">
        <v>0</v>
      </c>
      <c r="AU156" s="86">
        <v>0</v>
      </c>
      <c r="AV156" s="87">
        <f t="shared" si="70"/>
        <v>0</v>
      </c>
      <c r="AW156" s="87">
        <f t="shared" si="71"/>
        <v>0</v>
      </c>
      <c r="AX156" s="87">
        <f t="shared" si="72"/>
        <v>0</v>
      </c>
      <c r="AY156" s="34">
        <v>0</v>
      </c>
      <c r="AZ156" s="34">
        <v>0</v>
      </c>
      <c r="BA156" s="84">
        <v>0</v>
      </c>
      <c r="BB156" s="84">
        <v>0</v>
      </c>
      <c r="BC156" s="85">
        <v>0</v>
      </c>
      <c r="BD156" s="85">
        <v>0</v>
      </c>
      <c r="BE156" s="86">
        <v>0</v>
      </c>
      <c r="BF156" s="86">
        <v>0</v>
      </c>
      <c r="BG156" s="87">
        <f t="shared" si="73"/>
        <v>0</v>
      </c>
      <c r="BH156" s="87">
        <f t="shared" si="74"/>
        <v>0</v>
      </c>
      <c r="BI156" s="87">
        <f t="shared" si="75"/>
        <v>0</v>
      </c>
      <c r="BJ156" s="87">
        <f t="shared" si="76"/>
        <v>0</v>
      </c>
      <c r="BK156" s="87">
        <f t="shared" si="77"/>
        <v>0</v>
      </c>
      <c r="BL156" s="88">
        <f t="shared" si="78"/>
        <v>0</v>
      </c>
      <c r="BM156" s="89">
        <v>0</v>
      </c>
      <c r="BN156" s="89">
        <v>0</v>
      </c>
      <c r="BO156" s="89">
        <v>0</v>
      </c>
      <c r="BP156" s="90">
        <f t="shared" si="80"/>
        <v>0</v>
      </c>
      <c r="BQ156" s="90">
        <f t="shared" si="81"/>
        <v>0</v>
      </c>
      <c r="BR156" s="91">
        <f t="shared" si="82"/>
        <v>0</v>
      </c>
      <c r="BS156" s="35">
        <v>0</v>
      </c>
      <c r="BT156" s="118" t="str">
        <f t="shared" si="83"/>
        <v>n/a</v>
      </c>
      <c r="BU156" s="115" t="str">
        <f t="shared" si="83"/>
        <v>n/a</v>
      </c>
      <c r="BV156" s="115" t="str">
        <f t="shared" si="83"/>
        <v>n/a</v>
      </c>
      <c r="BW156" s="115" t="str">
        <f t="shared" si="83"/>
        <v>n/a</v>
      </c>
      <c r="BX156" s="115" t="str">
        <f t="shared" si="83"/>
        <v>n/a</v>
      </c>
      <c r="BY156" s="115" t="str">
        <f t="shared" si="83"/>
        <v>n/a</v>
      </c>
      <c r="BZ156" s="115" t="s">
        <v>690</v>
      </c>
      <c r="CA156" s="115" t="str">
        <f t="shared" si="83"/>
        <v>n/a</v>
      </c>
      <c r="CB156" s="115" t="str">
        <f t="shared" si="83"/>
        <v>n/a</v>
      </c>
      <c r="CC156" s="117" t="str">
        <f t="shared" si="83"/>
        <v>n/a</v>
      </c>
      <c r="CD156" s="116" t="s">
        <v>859</v>
      </c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</row>
    <row r="157" spans="1:102" s="7" customFormat="1" ht="81" customHeight="1" x14ac:dyDescent="0.2">
      <c r="A157" s="48">
        <v>164</v>
      </c>
      <c r="B157" s="4" t="s">
        <v>104</v>
      </c>
      <c r="C157" s="4" t="s">
        <v>99</v>
      </c>
      <c r="D157" s="92" t="s">
        <v>115</v>
      </c>
      <c r="E157" s="4" t="s">
        <v>54</v>
      </c>
      <c r="F157" s="105" t="s">
        <v>668</v>
      </c>
      <c r="G157" s="49" t="s">
        <v>669</v>
      </c>
      <c r="H157" s="33">
        <v>1</v>
      </c>
      <c r="I157" s="4">
        <v>0</v>
      </c>
      <c r="J157" s="4">
        <v>0</v>
      </c>
      <c r="K157" s="4">
        <v>0</v>
      </c>
      <c r="L157" s="107">
        <v>1</v>
      </c>
      <c r="M157" s="48" t="s">
        <v>137</v>
      </c>
      <c r="N157" s="48" t="s">
        <v>375</v>
      </c>
      <c r="O157" s="48" t="s">
        <v>671</v>
      </c>
      <c r="P157" s="32">
        <v>43230</v>
      </c>
      <c r="Q157" s="32">
        <v>43230</v>
      </c>
      <c r="R157" s="34">
        <v>0</v>
      </c>
      <c r="S157" s="34">
        <v>0</v>
      </c>
      <c r="T157" s="84">
        <v>0</v>
      </c>
      <c r="U157" s="84">
        <v>0</v>
      </c>
      <c r="V157" s="85">
        <v>0</v>
      </c>
      <c r="W157" s="85">
        <v>0</v>
      </c>
      <c r="X157" s="86">
        <v>0</v>
      </c>
      <c r="Y157" s="86">
        <v>0</v>
      </c>
      <c r="Z157" s="87">
        <f t="shared" si="64"/>
        <v>0</v>
      </c>
      <c r="AA157" s="87">
        <f t="shared" si="65"/>
        <v>0</v>
      </c>
      <c r="AB157" s="87">
        <f t="shared" si="66"/>
        <v>0</v>
      </c>
      <c r="AC157" s="34">
        <v>0</v>
      </c>
      <c r="AD157" s="34">
        <v>0</v>
      </c>
      <c r="AE157" s="84">
        <v>0</v>
      </c>
      <c r="AF157" s="84">
        <v>0</v>
      </c>
      <c r="AG157" s="85">
        <v>0</v>
      </c>
      <c r="AH157" s="85">
        <v>0</v>
      </c>
      <c r="AI157" s="86">
        <v>0</v>
      </c>
      <c r="AJ157" s="86">
        <v>0</v>
      </c>
      <c r="AK157" s="87">
        <f t="shared" si="67"/>
        <v>0</v>
      </c>
      <c r="AL157" s="87">
        <f t="shared" si="68"/>
        <v>0</v>
      </c>
      <c r="AM157" s="87">
        <f t="shared" si="69"/>
        <v>0</v>
      </c>
      <c r="AN157" s="34">
        <v>0</v>
      </c>
      <c r="AO157" s="34">
        <v>0</v>
      </c>
      <c r="AP157" s="84">
        <v>0</v>
      </c>
      <c r="AQ157" s="84">
        <v>0</v>
      </c>
      <c r="AR157" s="85">
        <v>0</v>
      </c>
      <c r="AS157" s="85">
        <v>0</v>
      </c>
      <c r="AT157" s="86">
        <v>0</v>
      </c>
      <c r="AU157" s="86">
        <v>0</v>
      </c>
      <c r="AV157" s="87">
        <f t="shared" si="70"/>
        <v>0</v>
      </c>
      <c r="AW157" s="87">
        <f t="shared" si="71"/>
        <v>0</v>
      </c>
      <c r="AX157" s="87">
        <f t="shared" si="72"/>
        <v>0</v>
      </c>
      <c r="AY157" s="34">
        <v>0</v>
      </c>
      <c r="AZ157" s="34">
        <v>0</v>
      </c>
      <c r="BA157" s="84">
        <v>0</v>
      </c>
      <c r="BB157" s="84">
        <v>0</v>
      </c>
      <c r="BC157" s="85">
        <v>0</v>
      </c>
      <c r="BD157" s="85">
        <v>0</v>
      </c>
      <c r="BE157" s="86">
        <v>0</v>
      </c>
      <c r="BF157" s="86">
        <v>0</v>
      </c>
      <c r="BG157" s="87">
        <f t="shared" si="73"/>
        <v>0</v>
      </c>
      <c r="BH157" s="87">
        <f t="shared" si="74"/>
        <v>0</v>
      </c>
      <c r="BI157" s="87">
        <f t="shared" si="75"/>
        <v>0</v>
      </c>
      <c r="BJ157" s="87">
        <f t="shared" si="76"/>
        <v>0</v>
      </c>
      <c r="BK157" s="87">
        <f t="shared" si="77"/>
        <v>0</v>
      </c>
      <c r="BL157" s="88">
        <f t="shared" si="78"/>
        <v>0</v>
      </c>
      <c r="BM157" s="89">
        <v>0</v>
      </c>
      <c r="BN157" s="89">
        <v>0</v>
      </c>
      <c r="BO157" s="89">
        <v>0</v>
      </c>
      <c r="BP157" s="90">
        <f t="shared" si="80"/>
        <v>0</v>
      </c>
      <c r="BQ157" s="90">
        <f t="shared" si="81"/>
        <v>0</v>
      </c>
      <c r="BR157" s="91">
        <f t="shared" si="82"/>
        <v>0</v>
      </c>
      <c r="BS157" s="35">
        <v>0</v>
      </c>
      <c r="BT157" s="118" t="str">
        <f t="shared" si="83"/>
        <v>n/a</v>
      </c>
      <c r="BU157" s="115" t="str">
        <f t="shared" si="83"/>
        <v>n/a</v>
      </c>
      <c r="BV157" s="115" t="str">
        <f t="shared" si="83"/>
        <v>n/a</v>
      </c>
      <c r="BW157" s="115" t="str">
        <f t="shared" si="83"/>
        <v>n/a</v>
      </c>
      <c r="BX157" s="115" t="str">
        <f t="shared" si="83"/>
        <v>n/a</v>
      </c>
      <c r="BY157" s="115" t="str">
        <f t="shared" si="83"/>
        <v>n/a</v>
      </c>
      <c r="BZ157" s="115" t="s">
        <v>690</v>
      </c>
      <c r="CA157" s="115" t="str">
        <f t="shared" si="83"/>
        <v>n/a</v>
      </c>
      <c r="CB157" s="115" t="str">
        <f t="shared" si="83"/>
        <v>n/a</v>
      </c>
      <c r="CC157" s="117" t="str">
        <f t="shared" si="83"/>
        <v>n/a</v>
      </c>
      <c r="CD157" s="116" t="s">
        <v>859</v>
      </c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</row>
    <row r="158" spans="1:102" s="7" customFormat="1" ht="81" customHeight="1" x14ac:dyDescent="0.2">
      <c r="A158" s="48">
        <v>165</v>
      </c>
      <c r="B158" s="4" t="s">
        <v>104</v>
      </c>
      <c r="C158" s="4" t="s">
        <v>99</v>
      </c>
      <c r="D158" s="92" t="s">
        <v>115</v>
      </c>
      <c r="E158" s="4" t="s">
        <v>54</v>
      </c>
      <c r="F158" s="105" t="s">
        <v>925</v>
      </c>
      <c r="G158" s="49" t="s">
        <v>669</v>
      </c>
      <c r="H158" s="33">
        <v>0</v>
      </c>
      <c r="I158" s="4">
        <v>1</v>
      </c>
      <c r="J158" s="4" t="s">
        <v>926</v>
      </c>
      <c r="K158" s="4">
        <v>1</v>
      </c>
      <c r="L158" s="4">
        <v>0</v>
      </c>
      <c r="M158" s="4" t="s">
        <v>143</v>
      </c>
      <c r="N158" s="110" t="s">
        <v>263</v>
      </c>
      <c r="O158" s="102" t="s">
        <v>671</v>
      </c>
      <c r="P158" s="111">
        <v>43231</v>
      </c>
      <c r="Q158" s="114">
        <f t="shared" ref="Q158:Q160" si="84">P158</f>
        <v>43231</v>
      </c>
      <c r="R158" s="34">
        <v>10</v>
      </c>
      <c r="S158" s="34">
        <v>5</v>
      </c>
      <c r="T158" s="84">
        <v>0</v>
      </c>
      <c r="U158" s="84">
        <v>0</v>
      </c>
      <c r="V158" s="85">
        <v>0</v>
      </c>
      <c r="W158" s="85">
        <v>0</v>
      </c>
      <c r="X158" s="86">
        <v>25</v>
      </c>
      <c r="Y158" s="86">
        <v>30</v>
      </c>
      <c r="Z158" s="87">
        <f t="shared" si="64"/>
        <v>35</v>
      </c>
      <c r="AA158" s="87">
        <f t="shared" si="65"/>
        <v>35</v>
      </c>
      <c r="AB158" s="87">
        <f t="shared" si="66"/>
        <v>70</v>
      </c>
      <c r="AC158" s="34">
        <v>0</v>
      </c>
      <c r="AD158" s="34">
        <v>0</v>
      </c>
      <c r="AE158" s="84">
        <v>0</v>
      </c>
      <c r="AF158" s="84">
        <v>0</v>
      </c>
      <c r="AG158" s="85">
        <v>0</v>
      </c>
      <c r="AH158" s="85">
        <v>0</v>
      </c>
      <c r="AI158" s="86">
        <v>15</v>
      </c>
      <c r="AJ158" s="86">
        <v>10</v>
      </c>
      <c r="AK158" s="87">
        <f t="shared" si="67"/>
        <v>15</v>
      </c>
      <c r="AL158" s="87">
        <f t="shared" si="68"/>
        <v>10</v>
      </c>
      <c r="AM158" s="87">
        <f t="shared" si="69"/>
        <v>25</v>
      </c>
      <c r="AN158" s="34">
        <v>0</v>
      </c>
      <c r="AO158" s="34">
        <v>0</v>
      </c>
      <c r="AP158" s="84">
        <v>0</v>
      </c>
      <c r="AQ158" s="84">
        <v>0</v>
      </c>
      <c r="AR158" s="85">
        <v>0</v>
      </c>
      <c r="AS158" s="85">
        <v>0</v>
      </c>
      <c r="AT158" s="86">
        <v>5</v>
      </c>
      <c r="AU158" s="86">
        <v>5</v>
      </c>
      <c r="AV158" s="87">
        <f t="shared" si="70"/>
        <v>5</v>
      </c>
      <c r="AW158" s="87">
        <f t="shared" si="71"/>
        <v>5</v>
      </c>
      <c r="AX158" s="87">
        <f t="shared" si="72"/>
        <v>10</v>
      </c>
      <c r="AY158" s="34">
        <v>0</v>
      </c>
      <c r="AZ158" s="34">
        <v>0</v>
      </c>
      <c r="BA158" s="84">
        <v>0</v>
      </c>
      <c r="BB158" s="84">
        <v>0</v>
      </c>
      <c r="BC158" s="85">
        <v>0</v>
      </c>
      <c r="BD158" s="85">
        <v>0</v>
      </c>
      <c r="BE158" s="86">
        <v>3</v>
      </c>
      <c r="BF158" s="86">
        <v>2</v>
      </c>
      <c r="BG158" s="87">
        <f t="shared" si="73"/>
        <v>3</v>
      </c>
      <c r="BH158" s="87">
        <f t="shared" si="74"/>
        <v>2</v>
      </c>
      <c r="BI158" s="87">
        <f t="shared" si="75"/>
        <v>5</v>
      </c>
      <c r="BJ158" s="87">
        <f t="shared" si="76"/>
        <v>58</v>
      </c>
      <c r="BK158" s="87">
        <f t="shared" si="77"/>
        <v>52</v>
      </c>
      <c r="BL158" s="88">
        <f t="shared" si="78"/>
        <v>110</v>
      </c>
      <c r="BM158" s="89">
        <v>1</v>
      </c>
      <c r="BN158" s="89">
        <v>2</v>
      </c>
      <c r="BO158" s="89">
        <v>4</v>
      </c>
      <c r="BP158" s="90">
        <f t="shared" si="80"/>
        <v>1680</v>
      </c>
      <c r="BQ158" s="90">
        <f t="shared" si="81"/>
        <v>3360</v>
      </c>
      <c r="BR158" s="91">
        <f t="shared" si="82"/>
        <v>5040</v>
      </c>
      <c r="BS158" s="35">
        <v>125</v>
      </c>
      <c r="BT158" s="49" t="s">
        <v>672</v>
      </c>
      <c r="BU158" s="49" t="s">
        <v>54</v>
      </c>
      <c r="BV158" s="49" t="s">
        <v>54</v>
      </c>
      <c r="BW158" s="49" t="s">
        <v>54</v>
      </c>
      <c r="BX158" s="49" t="s">
        <v>54</v>
      </c>
      <c r="BY158" s="49" t="s">
        <v>54</v>
      </c>
      <c r="BZ158" s="49" t="s">
        <v>927</v>
      </c>
      <c r="CA158" s="49" t="s">
        <v>54</v>
      </c>
      <c r="CB158" s="49" t="s">
        <v>674</v>
      </c>
      <c r="CC158" s="49" t="s">
        <v>1025</v>
      </c>
      <c r="CD158" s="113" t="s">
        <v>1026</v>
      </c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</row>
    <row r="159" spans="1:102" s="7" customFormat="1" ht="81" customHeight="1" x14ac:dyDescent="0.2">
      <c r="A159" s="48">
        <v>166</v>
      </c>
      <c r="B159" s="4" t="s">
        <v>104</v>
      </c>
      <c r="C159" s="4" t="s">
        <v>99</v>
      </c>
      <c r="D159" s="92" t="s">
        <v>115</v>
      </c>
      <c r="E159" s="4" t="s">
        <v>54</v>
      </c>
      <c r="F159" s="105" t="s">
        <v>925</v>
      </c>
      <c r="G159" s="49" t="s">
        <v>669</v>
      </c>
      <c r="H159" s="33">
        <v>0</v>
      </c>
      <c r="I159" s="4">
        <v>1</v>
      </c>
      <c r="J159" s="4" t="s">
        <v>928</v>
      </c>
      <c r="K159" s="4">
        <v>1</v>
      </c>
      <c r="L159" s="4">
        <v>0</v>
      </c>
      <c r="M159" s="4" t="s">
        <v>143</v>
      </c>
      <c r="N159" s="110" t="s">
        <v>143</v>
      </c>
      <c r="O159" s="102" t="s">
        <v>929</v>
      </c>
      <c r="P159" s="111">
        <v>43232</v>
      </c>
      <c r="Q159" s="114">
        <f t="shared" si="84"/>
        <v>43232</v>
      </c>
      <c r="R159" s="34">
        <v>10</v>
      </c>
      <c r="S159" s="34">
        <v>10</v>
      </c>
      <c r="T159" s="84">
        <v>0</v>
      </c>
      <c r="U159" s="84">
        <v>0</v>
      </c>
      <c r="V159" s="85">
        <v>0</v>
      </c>
      <c r="W159" s="85">
        <v>0</v>
      </c>
      <c r="X159" s="86">
        <v>25</v>
      </c>
      <c r="Y159" s="86">
        <v>40</v>
      </c>
      <c r="Z159" s="87">
        <f t="shared" si="64"/>
        <v>35</v>
      </c>
      <c r="AA159" s="87">
        <f t="shared" si="65"/>
        <v>50</v>
      </c>
      <c r="AB159" s="87">
        <f t="shared" si="66"/>
        <v>85</v>
      </c>
      <c r="AC159" s="34">
        <v>0</v>
      </c>
      <c r="AD159" s="34">
        <v>0</v>
      </c>
      <c r="AE159" s="84">
        <v>0</v>
      </c>
      <c r="AF159" s="84">
        <v>0</v>
      </c>
      <c r="AG159" s="85">
        <v>0</v>
      </c>
      <c r="AH159" s="85">
        <v>0</v>
      </c>
      <c r="AI159" s="86">
        <v>5</v>
      </c>
      <c r="AJ159" s="86">
        <v>5</v>
      </c>
      <c r="AK159" s="87">
        <f t="shared" si="67"/>
        <v>5</v>
      </c>
      <c r="AL159" s="87">
        <f t="shared" si="68"/>
        <v>5</v>
      </c>
      <c r="AM159" s="87">
        <f t="shared" si="69"/>
        <v>10</v>
      </c>
      <c r="AN159" s="34">
        <v>0</v>
      </c>
      <c r="AO159" s="34">
        <v>0</v>
      </c>
      <c r="AP159" s="84">
        <v>0</v>
      </c>
      <c r="AQ159" s="84">
        <v>0</v>
      </c>
      <c r="AR159" s="85">
        <v>0</v>
      </c>
      <c r="AS159" s="85">
        <v>0</v>
      </c>
      <c r="AT159" s="86">
        <v>2</v>
      </c>
      <c r="AU159" s="86">
        <v>3</v>
      </c>
      <c r="AV159" s="87">
        <f t="shared" si="70"/>
        <v>2</v>
      </c>
      <c r="AW159" s="87">
        <f t="shared" si="71"/>
        <v>3</v>
      </c>
      <c r="AX159" s="87">
        <f t="shared" si="72"/>
        <v>5</v>
      </c>
      <c r="AY159" s="34">
        <v>0</v>
      </c>
      <c r="AZ159" s="34">
        <v>0</v>
      </c>
      <c r="BA159" s="84">
        <v>0</v>
      </c>
      <c r="BB159" s="84">
        <v>0</v>
      </c>
      <c r="BC159" s="85">
        <v>0</v>
      </c>
      <c r="BD159" s="85">
        <v>0</v>
      </c>
      <c r="BE159" s="86">
        <v>0</v>
      </c>
      <c r="BF159" s="86">
        <v>0</v>
      </c>
      <c r="BG159" s="87">
        <f t="shared" si="73"/>
        <v>0</v>
      </c>
      <c r="BH159" s="87">
        <f t="shared" si="74"/>
        <v>0</v>
      </c>
      <c r="BI159" s="87">
        <f t="shared" si="75"/>
        <v>0</v>
      </c>
      <c r="BJ159" s="87">
        <f t="shared" si="76"/>
        <v>42</v>
      </c>
      <c r="BK159" s="87">
        <f t="shared" si="77"/>
        <v>58</v>
      </c>
      <c r="BL159" s="88">
        <f t="shared" si="78"/>
        <v>100</v>
      </c>
      <c r="BM159" s="89">
        <v>0</v>
      </c>
      <c r="BN159" s="89">
        <v>0</v>
      </c>
      <c r="BO159" s="89">
        <v>0</v>
      </c>
      <c r="BP159" s="90">
        <f t="shared" si="80"/>
        <v>0</v>
      </c>
      <c r="BQ159" s="90">
        <f t="shared" si="81"/>
        <v>0</v>
      </c>
      <c r="BR159" s="91">
        <f t="shared" si="82"/>
        <v>0</v>
      </c>
      <c r="BS159" s="35">
        <v>125</v>
      </c>
      <c r="BT159" s="49" t="s">
        <v>672</v>
      </c>
      <c r="BU159" s="49" t="s">
        <v>54</v>
      </c>
      <c r="BV159" s="49" t="s">
        <v>54</v>
      </c>
      <c r="BW159" s="49" t="s">
        <v>54</v>
      </c>
      <c r="BX159" s="49" t="s">
        <v>54</v>
      </c>
      <c r="BY159" s="49" t="s">
        <v>54</v>
      </c>
      <c r="BZ159" s="49" t="s">
        <v>927</v>
      </c>
      <c r="CA159" s="49" t="s">
        <v>54</v>
      </c>
      <c r="CB159" s="49" t="s">
        <v>674</v>
      </c>
      <c r="CC159" s="49" t="s">
        <v>675</v>
      </c>
      <c r="CD159" s="36" t="s">
        <v>1026</v>
      </c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</row>
    <row r="160" spans="1:102" s="7" customFormat="1" ht="81" customHeight="1" x14ac:dyDescent="0.2">
      <c r="A160" s="48">
        <v>167</v>
      </c>
      <c r="B160" s="4" t="s">
        <v>104</v>
      </c>
      <c r="C160" s="4" t="s">
        <v>99</v>
      </c>
      <c r="D160" s="92" t="s">
        <v>115</v>
      </c>
      <c r="E160" s="4" t="s">
        <v>54</v>
      </c>
      <c r="F160" s="105" t="s">
        <v>668</v>
      </c>
      <c r="G160" s="49" t="s">
        <v>669</v>
      </c>
      <c r="H160" s="33">
        <v>1</v>
      </c>
      <c r="I160" s="4">
        <v>0</v>
      </c>
      <c r="J160" s="4" t="s">
        <v>54</v>
      </c>
      <c r="K160" s="4">
        <v>0</v>
      </c>
      <c r="L160" s="107">
        <v>1</v>
      </c>
      <c r="M160" s="4" t="s">
        <v>137</v>
      </c>
      <c r="N160" s="4" t="s">
        <v>376</v>
      </c>
      <c r="O160" s="102" t="s">
        <v>671</v>
      </c>
      <c r="P160" s="111">
        <v>43231</v>
      </c>
      <c r="Q160" s="114">
        <f t="shared" si="84"/>
        <v>43231</v>
      </c>
      <c r="R160" s="34">
        <v>0</v>
      </c>
      <c r="S160" s="34">
        <v>0</v>
      </c>
      <c r="T160" s="84">
        <v>0</v>
      </c>
      <c r="U160" s="84">
        <v>0</v>
      </c>
      <c r="V160" s="85">
        <v>0</v>
      </c>
      <c r="W160" s="85">
        <v>0</v>
      </c>
      <c r="X160" s="86">
        <v>0</v>
      </c>
      <c r="Y160" s="86">
        <v>0</v>
      </c>
      <c r="Z160" s="87">
        <f t="shared" si="64"/>
        <v>0</v>
      </c>
      <c r="AA160" s="87">
        <f t="shared" si="65"/>
        <v>0</v>
      </c>
      <c r="AB160" s="87">
        <f t="shared" si="66"/>
        <v>0</v>
      </c>
      <c r="AC160" s="34">
        <v>0</v>
      </c>
      <c r="AD160" s="34">
        <v>0</v>
      </c>
      <c r="AE160" s="84">
        <v>0</v>
      </c>
      <c r="AF160" s="84">
        <v>0</v>
      </c>
      <c r="AG160" s="85">
        <v>0</v>
      </c>
      <c r="AH160" s="85">
        <v>0</v>
      </c>
      <c r="AI160" s="86">
        <v>0</v>
      </c>
      <c r="AJ160" s="86">
        <v>0</v>
      </c>
      <c r="AK160" s="87">
        <f t="shared" si="67"/>
        <v>0</v>
      </c>
      <c r="AL160" s="87">
        <f t="shared" si="68"/>
        <v>0</v>
      </c>
      <c r="AM160" s="87">
        <f t="shared" si="69"/>
        <v>0</v>
      </c>
      <c r="AN160" s="34">
        <v>0</v>
      </c>
      <c r="AO160" s="34">
        <v>0</v>
      </c>
      <c r="AP160" s="84">
        <v>0</v>
      </c>
      <c r="AQ160" s="84">
        <v>0</v>
      </c>
      <c r="AR160" s="85">
        <v>0</v>
      </c>
      <c r="AS160" s="85">
        <v>0</v>
      </c>
      <c r="AT160" s="86">
        <v>0</v>
      </c>
      <c r="AU160" s="86">
        <v>0</v>
      </c>
      <c r="AV160" s="87">
        <f t="shared" si="70"/>
        <v>0</v>
      </c>
      <c r="AW160" s="87">
        <f t="shared" si="71"/>
        <v>0</v>
      </c>
      <c r="AX160" s="87">
        <f t="shared" si="72"/>
        <v>0</v>
      </c>
      <c r="AY160" s="34">
        <v>0</v>
      </c>
      <c r="AZ160" s="34">
        <v>0</v>
      </c>
      <c r="BA160" s="84">
        <v>0</v>
      </c>
      <c r="BB160" s="84">
        <v>0</v>
      </c>
      <c r="BC160" s="85">
        <v>0</v>
      </c>
      <c r="BD160" s="85">
        <v>0</v>
      </c>
      <c r="BE160" s="86">
        <v>0</v>
      </c>
      <c r="BF160" s="86">
        <v>0</v>
      </c>
      <c r="BG160" s="87">
        <f t="shared" si="73"/>
        <v>0</v>
      </c>
      <c r="BH160" s="87">
        <f t="shared" si="74"/>
        <v>0</v>
      </c>
      <c r="BI160" s="87">
        <f t="shared" si="75"/>
        <v>0</v>
      </c>
      <c r="BJ160" s="87">
        <f t="shared" si="76"/>
        <v>0</v>
      </c>
      <c r="BK160" s="87">
        <f t="shared" si="77"/>
        <v>0</v>
      </c>
      <c r="BL160" s="88">
        <f t="shared" si="78"/>
        <v>0</v>
      </c>
      <c r="BM160" s="89">
        <v>0</v>
      </c>
      <c r="BN160" s="89">
        <v>0</v>
      </c>
      <c r="BO160" s="89">
        <v>0</v>
      </c>
      <c r="BP160" s="90">
        <f t="shared" si="80"/>
        <v>0</v>
      </c>
      <c r="BQ160" s="90">
        <f t="shared" si="81"/>
        <v>0</v>
      </c>
      <c r="BR160" s="91">
        <f t="shared" si="82"/>
        <v>0</v>
      </c>
      <c r="BS160" s="35">
        <v>0</v>
      </c>
      <c r="BT160" s="35" t="s">
        <v>54</v>
      </c>
      <c r="BU160" s="49" t="s">
        <v>54</v>
      </c>
      <c r="BV160" s="49" t="s">
        <v>54</v>
      </c>
      <c r="BW160" s="49" t="s">
        <v>54</v>
      </c>
      <c r="BX160" s="49" t="s">
        <v>54</v>
      </c>
      <c r="BY160" s="49" t="s">
        <v>54</v>
      </c>
      <c r="BZ160" s="49" t="s">
        <v>682</v>
      </c>
      <c r="CA160" s="49" t="s">
        <v>54</v>
      </c>
      <c r="CB160" s="49" t="s">
        <v>54</v>
      </c>
      <c r="CC160" s="49" t="s">
        <v>1027</v>
      </c>
      <c r="CD160" s="36" t="s">
        <v>785</v>
      </c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</row>
    <row r="161" spans="1:102" s="7" customFormat="1" ht="81" customHeight="1" x14ac:dyDescent="0.2">
      <c r="A161" s="48">
        <v>171</v>
      </c>
      <c r="B161" s="4" t="s">
        <v>100</v>
      </c>
      <c r="C161" s="4" t="s">
        <v>92</v>
      </c>
      <c r="D161" s="92" t="s">
        <v>546</v>
      </c>
      <c r="E161" s="4" t="s">
        <v>54</v>
      </c>
      <c r="F161" s="105" t="s">
        <v>692</v>
      </c>
      <c r="G161" s="49" t="s">
        <v>693</v>
      </c>
      <c r="H161" s="33">
        <v>1</v>
      </c>
      <c r="I161" s="4">
        <v>0</v>
      </c>
      <c r="J161" s="4" t="s">
        <v>54</v>
      </c>
      <c r="K161" s="4">
        <v>1</v>
      </c>
      <c r="L161" s="4">
        <v>0</v>
      </c>
      <c r="M161" s="48" t="s">
        <v>132</v>
      </c>
      <c r="N161" s="48" t="s">
        <v>288</v>
      </c>
      <c r="O161" s="48" t="s">
        <v>671</v>
      </c>
      <c r="P161" s="95">
        <v>43205</v>
      </c>
      <c r="Q161" s="95">
        <v>43209</v>
      </c>
      <c r="R161" s="34">
        <v>0</v>
      </c>
      <c r="S161" s="34">
        <v>0</v>
      </c>
      <c r="T161" s="84">
        <v>0</v>
      </c>
      <c r="U161" s="84">
        <v>0</v>
      </c>
      <c r="V161" s="85">
        <v>0</v>
      </c>
      <c r="W161" s="85">
        <v>0</v>
      </c>
      <c r="X161" s="86">
        <v>0</v>
      </c>
      <c r="Y161" s="86">
        <v>0</v>
      </c>
      <c r="Z161" s="87">
        <f t="shared" si="64"/>
        <v>0</v>
      </c>
      <c r="AA161" s="87">
        <f t="shared" si="65"/>
        <v>0</v>
      </c>
      <c r="AB161" s="87">
        <f t="shared" si="66"/>
        <v>0</v>
      </c>
      <c r="AC161" s="34">
        <v>0</v>
      </c>
      <c r="AD161" s="34">
        <v>0</v>
      </c>
      <c r="AE161" s="84">
        <v>0</v>
      </c>
      <c r="AF161" s="84">
        <v>0</v>
      </c>
      <c r="AG161" s="85">
        <v>0</v>
      </c>
      <c r="AH161" s="85">
        <v>0</v>
      </c>
      <c r="AI161" s="86">
        <v>400</v>
      </c>
      <c r="AJ161" s="86">
        <v>400</v>
      </c>
      <c r="AK161" s="87">
        <f t="shared" si="67"/>
        <v>400</v>
      </c>
      <c r="AL161" s="87">
        <f t="shared" si="68"/>
        <v>400</v>
      </c>
      <c r="AM161" s="87">
        <f t="shared" si="69"/>
        <v>800</v>
      </c>
      <c r="AN161" s="34">
        <v>0</v>
      </c>
      <c r="AO161" s="34">
        <v>0</v>
      </c>
      <c r="AP161" s="84">
        <v>0</v>
      </c>
      <c r="AQ161" s="84">
        <v>0</v>
      </c>
      <c r="AR161" s="85">
        <v>0</v>
      </c>
      <c r="AS161" s="85">
        <v>0</v>
      </c>
      <c r="AT161" s="86">
        <v>0</v>
      </c>
      <c r="AU161" s="86">
        <v>0</v>
      </c>
      <c r="AV161" s="87">
        <f t="shared" si="70"/>
        <v>0</v>
      </c>
      <c r="AW161" s="87">
        <f t="shared" si="71"/>
        <v>0</v>
      </c>
      <c r="AX161" s="87">
        <f t="shared" si="72"/>
        <v>0</v>
      </c>
      <c r="AY161" s="34">
        <v>0</v>
      </c>
      <c r="AZ161" s="34">
        <v>0</v>
      </c>
      <c r="BA161" s="84">
        <v>0</v>
      </c>
      <c r="BB161" s="84">
        <v>0</v>
      </c>
      <c r="BC161" s="85">
        <v>0</v>
      </c>
      <c r="BD161" s="85">
        <v>0</v>
      </c>
      <c r="BE161" s="86">
        <v>0</v>
      </c>
      <c r="BF161" s="86">
        <v>0</v>
      </c>
      <c r="BG161" s="87">
        <f t="shared" si="73"/>
        <v>0</v>
      </c>
      <c r="BH161" s="87">
        <f t="shared" si="74"/>
        <v>0</v>
      </c>
      <c r="BI161" s="87">
        <f t="shared" si="75"/>
        <v>0</v>
      </c>
      <c r="BJ161" s="87">
        <f t="shared" si="76"/>
        <v>400</v>
      </c>
      <c r="BK161" s="87">
        <f t="shared" si="77"/>
        <v>400</v>
      </c>
      <c r="BL161" s="88">
        <f t="shared" si="78"/>
        <v>800</v>
      </c>
      <c r="BM161" s="89">
        <v>4</v>
      </c>
      <c r="BN161" s="89">
        <v>0</v>
      </c>
      <c r="BO161" s="89">
        <v>5</v>
      </c>
      <c r="BP161" s="90">
        <f t="shared" si="12"/>
        <v>8400</v>
      </c>
      <c r="BQ161" s="90">
        <f t="shared" si="13"/>
        <v>0</v>
      </c>
      <c r="BR161" s="91">
        <f t="shared" si="14"/>
        <v>8400</v>
      </c>
      <c r="BS161" s="35">
        <v>0</v>
      </c>
      <c r="BT161" s="49" t="s">
        <v>54</v>
      </c>
      <c r="BU161" s="49" t="s">
        <v>54</v>
      </c>
      <c r="BV161" s="49" t="s">
        <v>54</v>
      </c>
      <c r="BW161" s="49" t="s">
        <v>54</v>
      </c>
      <c r="BX161" s="49" t="s">
        <v>54</v>
      </c>
      <c r="BY161" s="49" t="s">
        <v>54</v>
      </c>
      <c r="BZ161" s="49" t="s">
        <v>694</v>
      </c>
      <c r="CA161" s="49" t="s">
        <v>54</v>
      </c>
      <c r="CB161" s="49" t="s">
        <v>695</v>
      </c>
      <c r="CC161" s="49" t="s">
        <v>54</v>
      </c>
      <c r="CD161" s="36" t="s">
        <v>551</v>
      </c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</row>
    <row r="162" spans="1:102" s="7" customFormat="1" ht="81" customHeight="1" x14ac:dyDescent="0.2">
      <c r="A162" s="48">
        <v>172</v>
      </c>
      <c r="B162" s="4" t="s">
        <v>100</v>
      </c>
      <c r="C162" s="4" t="s">
        <v>92</v>
      </c>
      <c r="D162" s="92" t="s">
        <v>546</v>
      </c>
      <c r="E162" s="4" t="s">
        <v>54</v>
      </c>
      <c r="F162" s="105" t="s">
        <v>692</v>
      </c>
      <c r="G162" s="49" t="s">
        <v>693</v>
      </c>
      <c r="H162" s="33">
        <v>0</v>
      </c>
      <c r="I162" s="4">
        <v>1</v>
      </c>
      <c r="J162" s="4" t="s">
        <v>696</v>
      </c>
      <c r="K162" s="4">
        <v>0</v>
      </c>
      <c r="L162" s="107">
        <v>1</v>
      </c>
      <c r="M162" s="69" t="s">
        <v>499</v>
      </c>
      <c r="N162" s="48" t="s">
        <v>509</v>
      </c>
      <c r="O162" s="48" t="s">
        <v>671</v>
      </c>
      <c r="P162" s="32">
        <v>43214</v>
      </c>
      <c r="Q162" s="32">
        <v>43214</v>
      </c>
      <c r="R162" s="34">
        <v>0</v>
      </c>
      <c r="S162" s="34">
        <v>0</v>
      </c>
      <c r="T162" s="84">
        <v>0</v>
      </c>
      <c r="U162" s="84">
        <v>0</v>
      </c>
      <c r="V162" s="85">
        <v>0</v>
      </c>
      <c r="W162" s="85">
        <v>0</v>
      </c>
      <c r="X162" s="86">
        <v>0</v>
      </c>
      <c r="Y162" s="86">
        <v>0</v>
      </c>
      <c r="Z162" s="87">
        <f t="shared" si="64"/>
        <v>0</v>
      </c>
      <c r="AA162" s="87">
        <f t="shared" si="65"/>
        <v>0</v>
      </c>
      <c r="AB162" s="87">
        <f t="shared" si="66"/>
        <v>0</v>
      </c>
      <c r="AC162" s="34">
        <v>0</v>
      </c>
      <c r="AD162" s="34">
        <v>0</v>
      </c>
      <c r="AE162" s="84">
        <v>0</v>
      </c>
      <c r="AF162" s="84">
        <v>0</v>
      </c>
      <c r="AG162" s="85">
        <v>0</v>
      </c>
      <c r="AH162" s="85">
        <v>0</v>
      </c>
      <c r="AI162" s="86">
        <v>0</v>
      </c>
      <c r="AJ162" s="86">
        <v>0</v>
      </c>
      <c r="AK162" s="87">
        <f t="shared" si="67"/>
        <v>0</v>
      </c>
      <c r="AL162" s="87">
        <f t="shared" si="68"/>
        <v>0</v>
      </c>
      <c r="AM162" s="87">
        <f t="shared" si="69"/>
        <v>0</v>
      </c>
      <c r="AN162" s="34">
        <v>0</v>
      </c>
      <c r="AO162" s="34">
        <v>0</v>
      </c>
      <c r="AP162" s="84">
        <v>0</v>
      </c>
      <c r="AQ162" s="84">
        <v>0</v>
      </c>
      <c r="AR162" s="85">
        <v>0</v>
      </c>
      <c r="AS162" s="85">
        <v>0</v>
      </c>
      <c r="AT162" s="86">
        <v>0</v>
      </c>
      <c r="AU162" s="86">
        <v>0</v>
      </c>
      <c r="AV162" s="87">
        <f t="shared" si="70"/>
        <v>0</v>
      </c>
      <c r="AW162" s="87">
        <f t="shared" si="71"/>
        <v>0</v>
      </c>
      <c r="AX162" s="87">
        <f t="shared" si="72"/>
        <v>0</v>
      </c>
      <c r="AY162" s="34">
        <v>0</v>
      </c>
      <c r="AZ162" s="34">
        <v>0</v>
      </c>
      <c r="BA162" s="84">
        <v>0</v>
      </c>
      <c r="BB162" s="84">
        <v>0</v>
      </c>
      <c r="BC162" s="85">
        <v>0</v>
      </c>
      <c r="BD162" s="85">
        <v>0</v>
      </c>
      <c r="BE162" s="86">
        <v>0</v>
      </c>
      <c r="BF162" s="86">
        <v>0</v>
      </c>
      <c r="BG162" s="87">
        <f t="shared" si="73"/>
        <v>0</v>
      </c>
      <c r="BH162" s="87">
        <f t="shared" si="74"/>
        <v>0</v>
      </c>
      <c r="BI162" s="87">
        <f t="shared" si="75"/>
        <v>0</v>
      </c>
      <c r="BJ162" s="87">
        <f t="shared" si="76"/>
        <v>0</v>
      </c>
      <c r="BK162" s="87">
        <f t="shared" si="77"/>
        <v>0</v>
      </c>
      <c r="BL162" s="88">
        <f t="shared" si="78"/>
        <v>0</v>
      </c>
      <c r="BM162" s="89">
        <v>0</v>
      </c>
      <c r="BN162" s="89">
        <v>0</v>
      </c>
      <c r="BO162" s="89">
        <v>0</v>
      </c>
      <c r="BP162" s="90">
        <f t="shared" si="12"/>
        <v>0</v>
      </c>
      <c r="BQ162" s="90">
        <f t="shared" si="13"/>
        <v>0</v>
      </c>
      <c r="BR162" s="91">
        <f t="shared" si="14"/>
        <v>0</v>
      </c>
      <c r="BS162" s="35">
        <v>0</v>
      </c>
      <c r="BT162" s="49" t="s">
        <v>54</v>
      </c>
      <c r="BU162" s="49" t="s">
        <v>54</v>
      </c>
      <c r="BV162" s="49" t="s">
        <v>54</v>
      </c>
      <c r="BW162" s="49" t="s">
        <v>54</v>
      </c>
      <c r="BX162" s="49" t="s">
        <v>54</v>
      </c>
      <c r="BY162" s="49" t="s">
        <v>54</v>
      </c>
      <c r="BZ162" s="49" t="s">
        <v>694</v>
      </c>
      <c r="CA162" s="49" t="s">
        <v>54</v>
      </c>
      <c r="CB162" s="49" t="s">
        <v>54</v>
      </c>
      <c r="CC162" s="49" t="s">
        <v>54</v>
      </c>
      <c r="CD162" s="36" t="s">
        <v>697</v>
      </c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</row>
    <row r="163" spans="1:102" s="7" customFormat="1" ht="81" customHeight="1" x14ac:dyDescent="0.2">
      <c r="A163" s="48">
        <v>173</v>
      </c>
      <c r="B163" s="4" t="s">
        <v>100</v>
      </c>
      <c r="C163" s="4" t="s">
        <v>92</v>
      </c>
      <c r="D163" s="92" t="s">
        <v>546</v>
      </c>
      <c r="E163" s="4" t="s">
        <v>54</v>
      </c>
      <c r="F163" s="105" t="s">
        <v>786</v>
      </c>
      <c r="G163" s="49" t="s">
        <v>787</v>
      </c>
      <c r="H163" s="33">
        <v>1</v>
      </c>
      <c r="I163" s="4">
        <v>0</v>
      </c>
      <c r="J163" s="4" t="s">
        <v>54</v>
      </c>
      <c r="K163" s="4">
        <v>1</v>
      </c>
      <c r="L163" s="4">
        <v>0</v>
      </c>
      <c r="M163" s="48" t="s">
        <v>133</v>
      </c>
      <c r="N163" s="48" t="s">
        <v>241</v>
      </c>
      <c r="O163" s="48" t="s">
        <v>788</v>
      </c>
      <c r="P163" s="95">
        <v>43219</v>
      </c>
      <c r="Q163" s="95">
        <v>43219</v>
      </c>
      <c r="R163" s="34">
        <v>0</v>
      </c>
      <c r="S163" s="34">
        <v>0</v>
      </c>
      <c r="T163" s="84">
        <v>0</v>
      </c>
      <c r="U163" s="84">
        <v>0</v>
      </c>
      <c r="V163" s="85">
        <v>0</v>
      </c>
      <c r="W163" s="85">
        <v>0</v>
      </c>
      <c r="X163" s="86">
        <v>0</v>
      </c>
      <c r="Y163" s="86">
        <v>0</v>
      </c>
      <c r="Z163" s="87">
        <f t="shared" si="64"/>
        <v>0</v>
      </c>
      <c r="AA163" s="87">
        <f t="shared" si="65"/>
        <v>0</v>
      </c>
      <c r="AB163" s="87">
        <f t="shared" si="66"/>
        <v>0</v>
      </c>
      <c r="AC163" s="34">
        <v>0</v>
      </c>
      <c r="AD163" s="34">
        <v>0</v>
      </c>
      <c r="AE163" s="84">
        <v>0</v>
      </c>
      <c r="AF163" s="84">
        <v>0</v>
      </c>
      <c r="AG163" s="85">
        <v>0</v>
      </c>
      <c r="AH163" s="85">
        <v>0</v>
      </c>
      <c r="AI163" s="86">
        <v>150</v>
      </c>
      <c r="AJ163" s="86">
        <v>100</v>
      </c>
      <c r="AK163" s="87">
        <f t="shared" si="67"/>
        <v>150</v>
      </c>
      <c r="AL163" s="87">
        <f t="shared" si="68"/>
        <v>100</v>
      </c>
      <c r="AM163" s="87">
        <f t="shared" si="69"/>
        <v>250</v>
      </c>
      <c r="AN163" s="34">
        <v>0</v>
      </c>
      <c r="AO163" s="34">
        <v>0</v>
      </c>
      <c r="AP163" s="84">
        <v>0</v>
      </c>
      <c r="AQ163" s="84">
        <v>0</v>
      </c>
      <c r="AR163" s="85">
        <v>0</v>
      </c>
      <c r="AS163" s="85">
        <v>0</v>
      </c>
      <c r="AT163" s="86">
        <v>0</v>
      </c>
      <c r="AU163" s="86">
        <v>0</v>
      </c>
      <c r="AV163" s="87">
        <f t="shared" si="70"/>
        <v>0</v>
      </c>
      <c r="AW163" s="87">
        <f t="shared" si="71"/>
        <v>0</v>
      </c>
      <c r="AX163" s="87">
        <f t="shared" si="72"/>
        <v>0</v>
      </c>
      <c r="AY163" s="34">
        <v>0</v>
      </c>
      <c r="AZ163" s="34">
        <v>0</v>
      </c>
      <c r="BA163" s="84">
        <v>0</v>
      </c>
      <c r="BB163" s="84">
        <v>0</v>
      </c>
      <c r="BC163" s="85">
        <v>0</v>
      </c>
      <c r="BD163" s="85">
        <v>0</v>
      </c>
      <c r="BE163" s="86">
        <v>0</v>
      </c>
      <c r="BF163" s="86">
        <v>0</v>
      </c>
      <c r="BG163" s="87">
        <f t="shared" si="73"/>
        <v>0</v>
      </c>
      <c r="BH163" s="87">
        <f t="shared" si="74"/>
        <v>0</v>
      </c>
      <c r="BI163" s="87">
        <f t="shared" si="75"/>
        <v>0</v>
      </c>
      <c r="BJ163" s="87">
        <f t="shared" si="76"/>
        <v>150</v>
      </c>
      <c r="BK163" s="87">
        <f t="shared" si="77"/>
        <v>100</v>
      </c>
      <c r="BL163" s="88">
        <f t="shared" si="78"/>
        <v>250</v>
      </c>
      <c r="BM163" s="89">
        <v>2</v>
      </c>
      <c r="BN163" s="89">
        <v>1</v>
      </c>
      <c r="BO163" s="89">
        <v>3</v>
      </c>
      <c r="BP163" s="90">
        <f t="shared" si="12"/>
        <v>2520</v>
      </c>
      <c r="BQ163" s="90">
        <f t="shared" si="13"/>
        <v>1260</v>
      </c>
      <c r="BR163" s="91">
        <f t="shared" si="14"/>
        <v>3780</v>
      </c>
      <c r="BS163" s="35">
        <v>0</v>
      </c>
      <c r="BT163" s="49" t="s">
        <v>789</v>
      </c>
      <c r="BU163" s="49" t="s">
        <v>54</v>
      </c>
      <c r="BV163" s="49" t="s">
        <v>54</v>
      </c>
      <c r="BW163" s="49" t="s">
        <v>54</v>
      </c>
      <c r="BX163" s="49" t="s">
        <v>54</v>
      </c>
      <c r="BY163" s="49" t="s">
        <v>54</v>
      </c>
      <c r="BZ163" s="49" t="s">
        <v>694</v>
      </c>
      <c r="CA163" s="49" t="s">
        <v>54</v>
      </c>
      <c r="CB163" s="49" t="s">
        <v>790</v>
      </c>
      <c r="CC163" s="49" t="s">
        <v>791</v>
      </c>
      <c r="CD163" s="36" t="s">
        <v>551</v>
      </c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</row>
    <row r="164" spans="1:102" s="7" customFormat="1" ht="81" customHeight="1" x14ac:dyDescent="0.2">
      <c r="A164" s="48">
        <v>174</v>
      </c>
      <c r="B164" s="4" t="s">
        <v>100</v>
      </c>
      <c r="C164" s="4" t="s">
        <v>92</v>
      </c>
      <c r="D164" s="92" t="s">
        <v>546</v>
      </c>
      <c r="E164" s="4" t="s">
        <v>54</v>
      </c>
      <c r="F164" s="105" t="s">
        <v>692</v>
      </c>
      <c r="G164" s="49" t="s">
        <v>787</v>
      </c>
      <c r="H164" s="33">
        <v>1</v>
      </c>
      <c r="I164" s="4">
        <v>0</v>
      </c>
      <c r="J164" s="4" t="s">
        <v>54</v>
      </c>
      <c r="K164" s="4">
        <v>1</v>
      </c>
      <c r="L164" s="4">
        <v>0</v>
      </c>
      <c r="M164" s="69" t="s">
        <v>132</v>
      </c>
      <c r="N164" s="48" t="s">
        <v>288</v>
      </c>
      <c r="O164" s="48" t="s">
        <v>792</v>
      </c>
      <c r="P164" s="32">
        <v>43217</v>
      </c>
      <c r="Q164" s="32">
        <v>43217</v>
      </c>
      <c r="R164" s="34">
        <v>12</v>
      </c>
      <c r="S164" s="34">
        <v>10</v>
      </c>
      <c r="T164" s="84">
        <v>0</v>
      </c>
      <c r="U164" s="84">
        <v>0</v>
      </c>
      <c r="V164" s="85">
        <v>0</v>
      </c>
      <c r="W164" s="85">
        <v>0</v>
      </c>
      <c r="X164" s="86">
        <v>65</v>
      </c>
      <c r="Y164" s="86">
        <v>50</v>
      </c>
      <c r="Z164" s="87">
        <f t="shared" si="64"/>
        <v>77</v>
      </c>
      <c r="AA164" s="87">
        <f t="shared" si="65"/>
        <v>60</v>
      </c>
      <c r="AB164" s="87">
        <f t="shared" si="66"/>
        <v>137</v>
      </c>
      <c r="AC164" s="34">
        <v>0</v>
      </c>
      <c r="AD164" s="34">
        <v>0</v>
      </c>
      <c r="AE164" s="84">
        <v>0</v>
      </c>
      <c r="AF164" s="84">
        <v>0</v>
      </c>
      <c r="AG164" s="85">
        <v>0</v>
      </c>
      <c r="AH164" s="85">
        <v>0</v>
      </c>
      <c r="AI164" s="86">
        <v>125</v>
      </c>
      <c r="AJ164" s="86">
        <v>115</v>
      </c>
      <c r="AK164" s="87">
        <f t="shared" si="67"/>
        <v>125</v>
      </c>
      <c r="AL164" s="87">
        <f t="shared" si="68"/>
        <v>115</v>
      </c>
      <c r="AM164" s="87">
        <f t="shared" si="69"/>
        <v>240</v>
      </c>
      <c r="AN164" s="34"/>
      <c r="AO164" s="34">
        <v>0</v>
      </c>
      <c r="AP164" s="84">
        <v>0</v>
      </c>
      <c r="AQ164" s="84">
        <v>0</v>
      </c>
      <c r="AR164" s="85">
        <v>0</v>
      </c>
      <c r="AS164" s="85">
        <v>0</v>
      </c>
      <c r="AT164" s="86">
        <v>0</v>
      </c>
      <c r="AU164" s="86">
        <v>0</v>
      </c>
      <c r="AV164" s="87">
        <f t="shared" si="70"/>
        <v>0</v>
      </c>
      <c r="AW164" s="87">
        <f t="shared" si="71"/>
        <v>0</v>
      </c>
      <c r="AX164" s="87">
        <f t="shared" si="72"/>
        <v>0</v>
      </c>
      <c r="AY164" s="34">
        <v>0</v>
      </c>
      <c r="AZ164" s="34">
        <v>0</v>
      </c>
      <c r="BA164" s="84">
        <v>0</v>
      </c>
      <c r="BB164" s="84">
        <v>0</v>
      </c>
      <c r="BC164" s="85">
        <v>0</v>
      </c>
      <c r="BD164" s="85">
        <v>0</v>
      </c>
      <c r="BE164" s="86">
        <v>0</v>
      </c>
      <c r="BF164" s="86">
        <v>0</v>
      </c>
      <c r="BG164" s="87">
        <f t="shared" si="73"/>
        <v>0</v>
      </c>
      <c r="BH164" s="87">
        <f t="shared" si="74"/>
        <v>0</v>
      </c>
      <c r="BI164" s="87">
        <f t="shared" si="75"/>
        <v>0</v>
      </c>
      <c r="BJ164" s="87">
        <f t="shared" si="76"/>
        <v>202</v>
      </c>
      <c r="BK164" s="87">
        <f t="shared" si="77"/>
        <v>175</v>
      </c>
      <c r="BL164" s="88">
        <f t="shared" si="78"/>
        <v>377</v>
      </c>
      <c r="BM164" s="89">
        <v>4</v>
      </c>
      <c r="BN164" s="89">
        <v>0</v>
      </c>
      <c r="BO164" s="89">
        <v>5</v>
      </c>
      <c r="BP164" s="90">
        <f t="shared" si="12"/>
        <v>8400</v>
      </c>
      <c r="BQ164" s="90">
        <f t="shared" si="13"/>
        <v>0</v>
      </c>
      <c r="BR164" s="91">
        <f t="shared" si="14"/>
        <v>8400</v>
      </c>
      <c r="BS164" s="35">
        <v>0</v>
      </c>
      <c r="BT164" s="49" t="s">
        <v>789</v>
      </c>
      <c r="BU164" s="49" t="s">
        <v>54</v>
      </c>
      <c r="BV164" s="49" t="s">
        <v>54</v>
      </c>
      <c r="BW164" s="49" t="s">
        <v>54</v>
      </c>
      <c r="BX164" s="49" t="s">
        <v>54</v>
      </c>
      <c r="BY164" s="49" t="s">
        <v>54</v>
      </c>
      <c r="BZ164" s="49" t="s">
        <v>694</v>
      </c>
      <c r="CA164" s="49" t="s">
        <v>54</v>
      </c>
      <c r="CB164" s="49" t="s">
        <v>790</v>
      </c>
      <c r="CC164" s="49" t="s">
        <v>791</v>
      </c>
      <c r="CD164" s="36" t="s">
        <v>551</v>
      </c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</row>
    <row r="165" spans="1:102" s="7" customFormat="1" ht="81" customHeight="1" x14ac:dyDescent="0.2">
      <c r="A165" s="48">
        <v>175</v>
      </c>
      <c r="B165" s="4" t="s">
        <v>100</v>
      </c>
      <c r="C165" s="4" t="s">
        <v>92</v>
      </c>
      <c r="D165" s="92" t="s">
        <v>546</v>
      </c>
      <c r="E165" s="4" t="s">
        <v>54</v>
      </c>
      <c r="F165" s="105" t="s">
        <v>692</v>
      </c>
      <c r="G165" s="49" t="s">
        <v>787</v>
      </c>
      <c r="H165" s="33">
        <v>0</v>
      </c>
      <c r="I165" s="4">
        <v>1</v>
      </c>
      <c r="J165" s="4" t="s">
        <v>793</v>
      </c>
      <c r="K165" s="4">
        <v>1</v>
      </c>
      <c r="L165" s="4">
        <v>0</v>
      </c>
      <c r="M165" s="69" t="s">
        <v>497</v>
      </c>
      <c r="N165" s="48" t="s">
        <v>300</v>
      </c>
      <c r="O165" s="48" t="s">
        <v>792</v>
      </c>
      <c r="P165" s="32">
        <v>43222</v>
      </c>
      <c r="Q165" s="32">
        <v>43223</v>
      </c>
      <c r="R165" s="34">
        <v>14</v>
      </c>
      <c r="S165" s="34">
        <v>12</v>
      </c>
      <c r="T165" s="84">
        <v>0</v>
      </c>
      <c r="U165" s="84">
        <v>0</v>
      </c>
      <c r="V165" s="85">
        <v>0</v>
      </c>
      <c r="W165" s="85">
        <v>0</v>
      </c>
      <c r="X165" s="86">
        <v>16</v>
      </c>
      <c r="Y165" s="86">
        <v>18</v>
      </c>
      <c r="Z165" s="87">
        <f t="shared" si="64"/>
        <v>30</v>
      </c>
      <c r="AA165" s="87">
        <f t="shared" si="65"/>
        <v>30</v>
      </c>
      <c r="AB165" s="87">
        <f t="shared" si="66"/>
        <v>60</v>
      </c>
      <c r="AC165" s="34">
        <v>0</v>
      </c>
      <c r="AD165" s="34">
        <v>0</v>
      </c>
      <c r="AE165" s="84">
        <v>0</v>
      </c>
      <c r="AF165" s="84">
        <v>0</v>
      </c>
      <c r="AG165" s="85">
        <v>0</v>
      </c>
      <c r="AH165" s="85">
        <v>0</v>
      </c>
      <c r="AI165" s="86">
        <v>125</v>
      </c>
      <c r="AJ165" s="86">
        <v>122</v>
      </c>
      <c r="AK165" s="87">
        <f t="shared" si="67"/>
        <v>125</v>
      </c>
      <c r="AL165" s="87">
        <f t="shared" si="68"/>
        <v>122</v>
      </c>
      <c r="AM165" s="87">
        <f t="shared" si="69"/>
        <v>247</v>
      </c>
      <c r="AN165" s="34">
        <v>0</v>
      </c>
      <c r="AO165" s="34">
        <v>0</v>
      </c>
      <c r="AP165" s="84">
        <v>0</v>
      </c>
      <c r="AQ165" s="84">
        <v>0</v>
      </c>
      <c r="AR165" s="85">
        <v>0</v>
      </c>
      <c r="AS165" s="85">
        <v>0</v>
      </c>
      <c r="AT165" s="86">
        <v>26</v>
      </c>
      <c r="AU165" s="86">
        <v>32</v>
      </c>
      <c r="AV165" s="87">
        <f t="shared" si="70"/>
        <v>26</v>
      </c>
      <c r="AW165" s="87">
        <f t="shared" si="71"/>
        <v>32</v>
      </c>
      <c r="AX165" s="87">
        <f t="shared" si="72"/>
        <v>58</v>
      </c>
      <c r="AY165" s="34">
        <v>0</v>
      </c>
      <c r="AZ165" s="34">
        <v>0</v>
      </c>
      <c r="BA165" s="84">
        <v>0</v>
      </c>
      <c r="BB165" s="84">
        <v>0</v>
      </c>
      <c r="BC165" s="85">
        <v>0</v>
      </c>
      <c r="BD165" s="85">
        <v>0</v>
      </c>
      <c r="BE165" s="86">
        <v>0</v>
      </c>
      <c r="BF165" s="86">
        <v>0</v>
      </c>
      <c r="BG165" s="87">
        <f t="shared" si="73"/>
        <v>0</v>
      </c>
      <c r="BH165" s="87">
        <f t="shared" si="74"/>
        <v>0</v>
      </c>
      <c r="BI165" s="87">
        <f t="shared" si="75"/>
        <v>0</v>
      </c>
      <c r="BJ165" s="87">
        <f t="shared" si="76"/>
        <v>181</v>
      </c>
      <c r="BK165" s="87">
        <f t="shared" si="77"/>
        <v>184</v>
      </c>
      <c r="BL165" s="88">
        <f t="shared" si="78"/>
        <v>365</v>
      </c>
      <c r="BM165" s="89">
        <v>4</v>
      </c>
      <c r="BN165" s="89">
        <v>1</v>
      </c>
      <c r="BO165" s="89">
        <v>2</v>
      </c>
      <c r="BP165" s="90">
        <f t="shared" si="12"/>
        <v>3360</v>
      </c>
      <c r="BQ165" s="90">
        <f t="shared" si="13"/>
        <v>840</v>
      </c>
      <c r="BR165" s="91">
        <f t="shared" si="14"/>
        <v>4200</v>
      </c>
      <c r="BS165" s="35">
        <v>0</v>
      </c>
      <c r="BT165" s="49" t="s">
        <v>789</v>
      </c>
      <c r="BU165" s="49" t="s">
        <v>54</v>
      </c>
      <c r="BV165" s="49" t="s">
        <v>54</v>
      </c>
      <c r="BW165" s="49" t="s">
        <v>54</v>
      </c>
      <c r="BX165" s="49" t="s">
        <v>54</v>
      </c>
      <c r="BY165" s="49" t="s">
        <v>54</v>
      </c>
      <c r="BZ165" s="49" t="s">
        <v>694</v>
      </c>
      <c r="CA165" s="49" t="s">
        <v>54</v>
      </c>
      <c r="CB165" s="49" t="s">
        <v>790</v>
      </c>
      <c r="CC165" s="107" t="s">
        <v>794</v>
      </c>
      <c r="CD165" s="36" t="s">
        <v>795</v>
      </c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</row>
    <row r="166" spans="1:102" s="7" customFormat="1" ht="81" customHeight="1" x14ac:dyDescent="0.2">
      <c r="A166" s="48">
        <v>178</v>
      </c>
      <c r="B166" s="4" t="s">
        <v>100</v>
      </c>
      <c r="C166" s="4" t="s">
        <v>92</v>
      </c>
      <c r="D166" s="92" t="s">
        <v>546</v>
      </c>
      <c r="E166" s="4" t="s">
        <v>54</v>
      </c>
      <c r="F166" s="105" t="s">
        <v>692</v>
      </c>
      <c r="G166" s="4" t="s">
        <v>787</v>
      </c>
      <c r="H166" s="105">
        <v>1</v>
      </c>
      <c r="I166" s="4">
        <v>0</v>
      </c>
      <c r="J166" s="4">
        <v>0</v>
      </c>
      <c r="K166" s="4">
        <v>1</v>
      </c>
      <c r="L166" s="4">
        <v>0</v>
      </c>
      <c r="M166" s="48" t="s">
        <v>137</v>
      </c>
      <c r="N166" s="48" t="s">
        <v>368</v>
      </c>
      <c r="O166" s="48" t="s">
        <v>792</v>
      </c>
      <c r="P166" s="32">
        <v>43224</v>
      </c>
      <c r="Q166" s="32">
        <v>43225</v>
      </c>
      <c r="R166" s="34">
        <v>0</v>
      </c>
      <c r="S166" s="34">
        <v>0</v>
      </c>
      <c r="T166" s="84">
        <v>0</v>
      </c>
      <c r="U166" s="84">
        <v>0</v>
      </c>
      <c r="V166" s="85">
        <v>0</v>
      </c>
      <c r="W166" s="85">
        <v>0</v>
      </c>
      <c r="X166" s="86">
        <v>0</v>
      </c>
      <c r="Y166" s="86">
        <v>0</v>
      </c>
      <c r="Z166" s="87">
        <f t="shared" si="64"/>
        <v>0</v>
      </c>
      <c r="AA166" s="87">
        <f t="shared" si="65"/>
        <v>0</v>
      </c>
      <c r="AB166" s="87">
        <f t="shared" si="66"/>
        <v>0</v>
      </c>
      <c r="AC166" s="34">
        <v>50</v>
      </c>
      <c r="AD166" s="34">
        <v>50</v>
      </c>
      <c r="AE166" s="84">
        <v>0</v>
      </c>
      <c r="AF166" s="84">
        <v>0</v>
      </c>
      <c r="AG166" s="85">
        <v>0</v>
      </c>
      <c r="AH166" s="85">
        <v>0</v>
      </c>
      <c r="AI166" s="86">
        <v>60</v>
      </c>
      <c r="AJ166" s="86">
        <v>55</v>
      </c>
      <c r="AK166" s="87">
        <f t="shared" si="67"/>
        <v>110</v>
      </c>
      <c r="AL166" s="87">
        <f t="shared" si="68"/>
        <v>105</v>
      </c>
      <c r="AM166" s="87">
        <f t="shared" si="69"/>
        <v>215</v>
      </c>
      <c r="AN166" s="34">
        <v>0</v>
      </c>
      <c r="AO166" s="34">
        <v>0</v>
      </c>
      <c r="AP166" s="84">
        <v>0</v>
      </c>
      <c r="AQ166" s="84">
        <v>0</v>
      </c>
      <c r="AR166" s="85">
        <v>0</v>
      </c>
      <c r="AS166" s="85">
        <v>0</v>
      </c>
      <c r="AT166" s="86">
        <v>0</v>
      </c>
      <c r="AU166" s="86">
        <v>0</v>
      </c>
      <c r="AV166" s="87">
        <f t="shared" si="70"/>
        <v>0</v>
      </c>
      <c r="AW166" s="87">
        <f t="shared" ref="AW166" si="85">SUM(AO166+AQ166+AS166+AU166)</f>
        <v>0</v>
      </c>
      <c r="AX166" s="87">
        <f t="shared" si="72"/>
        <v>0</v>
      </c>
      <c r="AY166" s="34">
        <v>0</v>
      </c>
      <c r="AZ166" s="34">
        <v>0</v>
      </c>
      <c r="BA166" s="84">
        <v>0</v>
      </c>
      <c r="BB166" s="84">
        <v>0</v>
      </c>
      <c r="BC166" s="85">
        <v>0</v>
      </c>
      <c r="BD166" s="85">
        <v>0</v>
      </c>
      <c r="BE166" s="86">
        <v>0</v>
      </c>
      <c r="BF166" s="86">
        <v>0</v>
      </c>
      <c r="BG166" s="87">
        <f t="shared" si="73"/>
        <v>0</v>
      </c>
      <c r="BH166" s="87">
        <f t="shared" ref="BH166" si="86">SUM(AZ166+BB166+BD166+BF166)</f>
        <v>0</v>
      </c>
      <c r="BI166" s="87">
        <f t="shared" si="75"/>
        <v>0</v>
      </c>
      <c r="BJ166" s="87">
        <f t="shared" si="76"/>
        <v>110</v>
      </c>
      <c r="BK166" s="87">
        <f t="shared" si="77"/>
        <v>105</v>
      </c>
      <c r="BL166" s="128">
        <f t="shared" si="78"/>
        <v>215</v>
      </c>
      <c r="BM166" s="89">
        <v>3</v>
      </c>
      <c r="BN166" s="89">
        <v>1</v>
      </c>
      <c r="BO166" s="89">
        <v>1</v>
      </c>
      <c r="BP166" s="90">
        <f t="shared" si="12"/>
        <v>1260</v>
      </c>
      <c r="BQ166" s="90">
        <f t="shared" si="13"/>
        <v>420</v>
      </c>
      <c r="BR166" s="91">
        <f t="shared" si="14"/>
        <v>1680</v>
      </c>
      <c r="BS166" s="35">
        <v>0</v>
      </c>
      <c r="BT166" s="35" t="s">
        <v>54</v>
      </c>
      <c r="BU166" s="49" t="s">
        <v>54</v>
      </c>
      <c r="BV166" s="49" t="s">
        <v>54</v>
      </c>
      <c r="BW166" s="49" t="s">
        <v>54</v>
      </c>
      <c r="BX166" s="49" t="s">
        <v>54</v>
      </c>
      <c r="BY166" s="49" t="s">
        <v>54</v>
      </c>
      <c r="BZ166" s="49" t="s">
        <v>694</v>
      </c>
      <c r="CA166" s="4" t="s">
        <v>54</v>
      </c>
      <c r="CB166" s="49" t="s">
        <v>861</v>
      </c>
      <c r="CC166" s="50" t="s">
        <v>54</v>
      </c>
      <c r="CD166" s="36" t="s">
        <v>795</v>
      </c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</row>
    <row r="167" spans="1:102" s="7" customFormat="1" ht="81" customHeight="1" x14ac:dyDescent="0.2">
      <c r="A167" s="48">
        <v>180</v>
      </c>
      <c r="B167" s="4" t="s">
        <v>100</v>
      </c>
      <c r="C167" s="4" t="s">
        <v>92</v>
      </c>
      <c r="D167" s="92" t="s">
        <v>546</v>
      </c>
      <c r="E167" s="4" t="s">
        <v>54</v>
      </c>
      <c r="F167" s="105" t="s">
        <v>692</v>
      </c>
      <c r="G167" s="49" t="s">
        <v>787</v>
      </c>
      <c r="H167" s="33">
        <v>1</v>
      </c>
      <c r="I167" s="4">
        <v>0</v>
      </c>
      <c r="J167" s="4" t="s">
        <v>54</v>
      </c>
      <c r="K167" s="4">
        <v>1</v>
      </c>
      <c r="L167" s="4">
        <v>0</v>
      </c>
      <c r="M167" s="69" t="s">
        <v>131</v>
      </c>
      <c r="N167" s="48" t="s">
        <v>270</v>
      </c>
      <c r="O167" s="48" t="s">
        <v>792</v>
      </c>
      <c r="P167" s="32">
        <v>43234</v>
      </c>
      <c r="Q167" s="32">
        <v>43237</v>
      </c>
      <c r="R167" s="34">
        <v>0</v>
      </c>
      <c r="S167" s="34">
        <v>0</v>
      </c>
      <c r="T167" s="84">
        <v>0</v>
      </c>
      <c r="U167" s="84">
        <v>0</v>
      </c>
      <c r="V167" s="85">
        <v>0</v>
      </c>
      <c r="W167" s="85">
        <v>0</v>
      </c>
      <c r="X167" s="86">
        <v>0</v>
      </c>
      <c r="Y167" s="86">
        <v>0</v>
      </c>
      <c r="Z167" s="87">
        <f t="shared" si="64"/>
        <v>0</v>
      </c>
      <c r="AA167" s="87">
        <f t="shared" si="65"/>
        <v>0</v>
      </c>
      <c r="AB167" s="87">
        <f t="shared" si="66"/>
        <v>0</v>
      </c>
      <c r="AC167" s="34">
        <v>100</v>
      </c>
      <c r="AD167" s="34">
        <v>50</v>
      </c>
      <c r="AE167" s="84">
        <v>0</v>
      </c>
      <c r="AF167" s="84">
        <v>0</v>
      </c>
      <c r="AG167" s="85">
        <v>0</v>
      </c>
      <c r="AH167" s="85">
        <v>0</v>
      </c>
      <c r="AI167" s="86">
        <v>50</v>
      </c>
      <c r="AJ167" s="86">
        <v>50</v>
      </c>
      <c r="AK167" s="87">
        <f t="shared" si="67"/>
        <v>150</v>
      </c>
      <c r="AL167" s="87">
        <f t="shared" si="68"/>
        <v>100</v>
      </c>
      <c r="AM167" s="87">
        <f t="shared" si="69"/>
        <v>250</v>
      </c>
      <c r="AN167" s="34">
        <v>25</v>
      </c>
      <c r="AO167" s="34">
        <v>25</v>
      </c>
      <c r="AP167" s="84">
        <v>0</v>
      </c>
      <c r="AQ167" s="84">
        <v>0</v>
      </c>
      <c r="AR167" s="85">
        <v>0</v>
      </c>
      <c r="AS167" s="85">
        <v>0</v>
      </c>
      <c r="AT167" s="86">
        <v>0</v>
      </c>
      <c r="AU167" s="86">
        <v>0</v>
      </c>
      <c r="AV167" s="87">
        <f t="shared" si="70"/>
        <v>25</v>
      </c>
      <c r="AW167" s="87">
        <f t="shared" si="71"/>
        <v>25</v>
      </c>
      <c r="AX167" s="87">
        <f t="shared" si="72"/>
        <v>50</v>
      </c>
      <c r="AY167" s="34">
        <v>0</v>
      </c>
      <c r="AZ167" s="34">
        <v>0</v>
      </c>
      <c r="BA167" s="84">
        <v>0</v>
      </c>
      <c r="BB167" s="84">
        <v>0</v>
      </c>
      <c r="BC167" s="85">
        <v>0</v>
      </c>
      <c r="BD167" s="85">
        <v>0</v>
      </c>
      <c r="BE167" s="86">
        <v>0</v>
      </c>
      <c r="BF167" s="86">
        <v>0</v>
      </c>
      <c r="BG167" s="87">
        <f t="shared" si="73"/>
        <v>0</v>
      </c>
      <c r="BH167" s="87">
        <f t="shared" si="74"/>
        <v>0</v>
      </c>
      <c r="BI167" s="87">
        <f t="shared" si="75"/>
        <v>0</v>
      </c>
      <c r="BJ167" s="87">
        <f t="shared" si="76"/>
        <v>175</v>
      </c>
      <c r="BK167" s="87">
        <f t="shared" si="77"/>
        <v>125</v>
      </c>
      <c r="BL167" s="88">
        <f t="shared" si="78"/>
        <v>300</v>
      </c>
      <c r="BM167" s="89">
        <v>3</v>
      </c>
      <c r="BN167" s="89">
        <v>1</v>
      </c>
      <c r="BO167" s="89">
        <v>4</v>
      </c>
      <c r="BP167" s="90">
        <f t="shared" si="12"/>
        <v>5040</v>
      </c>
      <c r="BQ167" s="90">
        <f t="shared" si="13"/>
        <v>1680</v>
      </c>
      <c r="BR167" s="91">
        <f t="shared" si="14"/>
        <v>6720</v>
      </c>
      <c r="BS167" s="35">
        <v>0</v>
      </c>
      <c r="BT167" s="49" t="s">
        <v>789</v>
      </c>
      <c r="BU167" s="49" t="s">
        <v>54</v>
      </c>
      <c r="BV167" s="49" t="s">
        <v>54</v>
      </c>
      <c r="BW167" s="49">
        <v>0</v>
      </c>
      <c r="BX167" s="49">
        <v>0</v>
      </c>
      <c r="BY167" s="49">
        <v>0</v>
      </c>
      <c r="BZ167" s="49" t="s">
        <v>694</v>
      </c>
      <c r="CA167" s="49" t="s">
        <v>54</v>
      </c>
      <c r="CB167" s="49" t="s">
        <v>993</v>
      </c>
      <c r="CC167" s="49" t="s">
        <v>794</v>
      </c>
      <c r="CD167" s="36" t="s">
        <v>1028</v>
      </c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</row>
    <row r="168" spans="1:102" s="7" customFormat="1" ht="81" customHeight="1" x14ac:dyDescent="0.2">
      <c r="A168" s="48">
        <v>182</v>
      </c>
      <c r="B168" s="4" t="s">
        <v>100</v>
      </c>
      <c r="C168" s="4" t="s">
        <v>92</v>
      </c>
      <c r="D168" s="4" t="s">
        <v>546</v>
      </c>
      <c r="E168" s="4" t="s">
        <v>54</v>
      </c>
      <c r="F168" s="105" t="s">
        <v>692</v>
      </c>
      <c r="G168" s="49" t="s">
        <v>787</v>
      </c>
      <c r="H168" s="33">
        <v>1</v>
      </c>
      <c r="I168" s="4">
        <v>0</v>
      </c>
      <c r="J168" s="4" t="s">
        <v>54</v>
      </c>
      <c r="K168" s="4">
        <v>1</v>
      </c>
      <c r="L168" s="4">
        <v>0</v>
      </c>
      <c r="M168" s="69" t="s">
        <v>131</v>
      </c>
      <c r="N168" s="48" t="s">
        <v>981</v>
      </c>
      <c r="O168" s="48" t="s">
        <v>792</v>
      </c>
      <c r="P168" s="95">
        <v>43238</v>
      </c>
      <c r="Q168" s="95">
        <v>43240</v>
      </c>
      <c r="R168" s="34">
        <v>0</v>
      </c>
      <c r="S168" s="34">
        <v>0</v>
      </c>
      <c r="T168" s="84">
        <v>0</v>
      </c>
      <c r="U168" s="84">
        <v>0</v>
      </c>
      <c r="V168" s="85">
        <v>0</v>
      </c>
      <c r="W168" s="85">
        <v>0</v>
      </c>
      <c r="X168" s="86">
        <v>0</v>
      </c>
      <c r="Y168" s="86">
        <v>0</v>
      </c>
      <c r="Z168" s="87">
        <f t="shared" si="64"/>
        <v>0</v>
      </c>
      <c r="AA168" s="87">
        <f t="shared" si="65"/>
        <v>0</v>
      </c>
      <c r="AB168" s="87">
        <f t="shared" si="66"/>
        <v>0</v>
      </c>
      <c r="AC168" s="34">
        <v>100</v>
      </c>
      <c r="AD168" s="34">
        <v>50</v>
      </c>
      <c r="AE168" s="84">
        <v>0</v>
      </c>
      <c r="AF168" s="84">
        <v>0</v>
      </c>
      <c r="AG168" s="85">
        <v>0</v>
      </c>
      <c r="AH168" s="85">
        <v>0</v>
      </c>
      <c r="AI168" s="86">
        <v>50</v>
      </c>
      <c r="AJ168" s="86">
        <v>50</v>
      </c>
      <c r="AK168" s="87">
        <f t="shared" si="67"/>
        <v>150</v>
      </c>
      <c r="AL168" s="87">
        <f t="shared" si="68"/>
        <v>100</v>
      </c>
      <c r="AM168" s="87">
        <f t="shared" si="69"/>
        <v>250</v>
      </c>
      <c r="AN168" s="34">
        <v>25</v>
      </c>
      <c r="AO168" s="34">
        <v>25</v>
      </c>
      <c r="AP168" s="84">
        <v>0</v>
      </c>
      <c r="AQ168" s="84">
        <v>0</v>
      </c>
      <c r="AR168" s="85">
        <v>0</v>
      </c>
      <c r="AS168" s="85">
        <v>0</v>
      </c>
      <c r="AT168" s="86">
        <v>0</v>
      </c>
      <c r="AU168" s="86">
        <v>0</v>
      </c>
      <c r="AV168" s="87">
        <f t="shared" si="70"/>
        <v>25</v>
      </c>
      <c r="AW168" s="87">
        <f t="shared" si="71"/>
        <v>25</v>
      </c>
      <c r="AX168" s="87">
        <f t="shared" si="72"/>
        <v>50</v>
      </c>
      <c r="AY168" s="34">
        <v>0</v>
      </c>
      <c r="AZ168" s="34">
        <v>0</v>
      </c>
      <c r="BA168" s="84">
        <v>0</v>
      </c>
      <c r="BB168" s="84">
        <v>0</v>
      </c>
      <c r="BC168" s="85">
        <v>0</v>
      </c>
      <c r="BD168" s="85">
        <v>0</v>
      </c>
      <c r="BE168" s="86">
        <v>0</v>
      </c>
      <c r="BF168" s="86">
        <v>0</v>
      </c>
      <c r="BG168" s="87">
        <f t="shared" si="73"/>
        <v>0</v>
      </c>
      <c r="BH168" s="87">
        <f t="shared" si="74"/>
        <v>0</v>
      </c>
      <c r="BI168" s="87">
        <f t="shared" si="75"/>
        <v>0</v>
      </c>
      <c r="BJ168" s="87">
        <f t="shared" si="76"/>
        <v>175</v>
      </c>
      <c r="BK168" s="87">
        <f t="shared" si="77"/>
        <v>125</v>
      </c>
      <c r="BL168" s="88">
        <f t="shared" si="78"/>
        <v>300</v>
      </c>
      <c r="BM168" s="89">
        <v>3</v>
      </c>
      <c r="BN168" s="89">
        <v>1</v>
      </c>
      <c r="BO168" s="89">
        <v>4</v>
      </c>
      <c r="BP168" s="90">
        <f t="shared" si="12"/>
        <v>5040</v>
      </c>
      <c r="BQ168" s="90">
        <f t="shared" si="13"/>
        <v>1680</v>
      </c>
      <c r="BR168" s="91">
        <f t="shared" si="14"/>
        <v>6720</v>
      </c>
      <c r="BS168" s="35">
        <v>0</v>
      </c>
      <c r="BT168" s="49" t="s">
        <v>789</v>
      </c>
      <c r="BU168" s="49" t="s">
        <v>54</v>
      </c>
      <c r="BV168" s="49" t="s">
        <v>54</v>
      </c>
      <c r="BW168" s="49" t="s">
        <v>54</v>
      </c>
      <c r="BX168" s="49" t="s">
        <v>54</v>
      </c>
      <c r="BY168" s="49" t="s">
        <v>54</v>
      </c>
      <c r="BZ168" s="49" t="s">
        <v>694</v>
      </c>
      <c r="CA168" s="49" t="s">
        <v>54</v>
      </c>
      <c r="CB168" s="49" t="s">
        <v>991</v>
      </c>
      <c r="CC168" s="49" t="s">
        <v>860</v>
      </c>
      <c r="CD168" s="36" t="s">
        <v>992</v>
      </c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</row>
    <row r="169" spans="1:102" s="7" customFormat="1" ht="81" customHeight="1" x14ac:dyDescent="0.2">
      <c r="A169" s="48">
        <v>185</v>
      </c>
      <c r="B169" s="4" t="s">
        <v>100</v>
      </c>
      <c r="C169" s="4" t="s">
        <v>92</v>
      </c>
      <c r="D169" s="4" t="s">
        <v>546</v>
      </c>
      <c r="E169" s="4" t="s">
        <v>54</v>
      </c>
      <c r="F169" s="105" t="s">
        <v>994</v>
      </c>
      <c r="G169" s="49" t="s">
        <v>787</v>
      </c>
      <c r="H169" s="33">
        <v>1</v>
      </c>
      <c r="I169" s="4">
        <v>0</v>
      </c>
      <c r="J169" s="4" t="s">
        <v>54</v>
      </c>
      <c r="K169" s="4">
        <v>0</v>
      </c>
      <c r="L169" s="107">
        <v>1</v>
      </c>
      <c r="M169" s="48" t="s">
        <v>129</v>
      </c>
      <c r="N169" s="48" t="s">
        <v>129</v>
      </c>
      <c r="O169" s="48" t="s">
        <v>995</v>
      </c>
      <c r="P169" s="32">
        <v>43241</v>
      </c>
      <c r="Q169" s="32">
        <v>43244</v>
      </c>
      <c r="R169" s="34">
        <v>0</v>
      </c>
      <c r="S169" s="34">
        <v>0</v>
      </c>
      <c r="T169" s="84">
        <v>0</v>
      </c>
      <c r="U169" s="84">
        <v>0</v>
      </c>
      <c r="V169" s="85">
        <v>0</v>
      </c>
      <c r="W169" s="85">
        <v>0</v>
      </c>
      <c r="X169" s="86">
        <v>0</v>
      </c>
      <c r="Y169" s="86">
        <v>0</v>
      </c>
      <c r="Z169" s="87">
        <f t="shared" si="64"/>
        <v>0</v>
      </c>
      <c r="AA169" s="87">
        <f t="shared" si="65"/>
        <v>0</v>
      </c>
      <c r="AB169" s="87">
        <f t="shared" si="66"/>
        <v>0</v>
      </c>
      <c r="AC169" s="34">
        <v>0</v>
      </c>
      <c r="AD169" s="34">
        <v>0</v>
      </c>
      <c r="AE169" s="84">
        <v>0</v>
      </c>
      <c r="AF169" s="84">
        <v>0</v>
      </c>
      <c r="AG169" s="85">
        <v>0</v>
      </c>
      <c r="AH169" s="85">
        <v>0</v>
      </c>
      <c r="AI169" s="86">
        <v>0</v>
      </c>
      <c r="AJ169" s="86">
        <v>0</v>
      </c>
      <c r="AK169" s="87">
        <f t="shared" si="67"/>
        <v>0</v>
      </c>
      <c r="AL169" s="87">
        <f t="shared" si="68"/>
        <v>0</v>
      </c>
      <c r="AM169" s="87">
        <f t="shared" si="69"/>
        <v>0</v>
      </c>
      <c r="AN169" s="34">
        <v>0</v>
      </c>
      <c r="AO169" s="34">
        <v>0</v>
      </c>
      <c r="AP169" s="84">
        <v>0</v>
      </c>
      <c r="AQ169" s="84">
        <v>0</v>
      </c>
      <c r="AR169" s="85">
        <v>0</v>
      </c>
      <c r="AS169" s="85">
        <v>0</v>
      </c>
      <c r="AT169" s="86">
        <v>0</v>
      </c>
      <c r="AU169" s="86">
        <v>0</v>
      </c>
      <c r="AV169" s="87">
        <f t="shared" si="70"/>
        <v>0</v>
      </c>
      <c r="AW169" s="87">
        <f t="shared" si="71"/>
        <v>0</v>
      </c>
      <c r="AX169" s="87">
        <f t="shared" si="72"/>
        <v>0</v>
      </c>
      <c r="AY169" s="34">
        <v>0</v>
      </c>
      <c r="AZ169" s="34">
        <v>0</v>
      </c>
      <c r="BA169" s="84">
        <v>0</v>
      </c>
      <c r="BB169" s="84">
        <v>0</v>
      </c>
      <c r="BC169" s="85">
        <v>0</v>
      </c>
      <c r="BD169" s="85">
        <v>0</v>
      </c>
      <c r="BE169" s="86">
        <v>0</v>
      </c>
      <c r="BF169" s="86">
        <v>0</v>
      </c>
      <c r="BG169" s="87">
        <f t="shared" si="73"/>
        <v>0</v>
      </c>
      <c r="BH169" s="87">
        <f t="shared" si="74"/>
        <v>0</v>
      </c>
      <c r="BI169" s="87">
        <f t="shared" si="75"/>
        <v>0</v>
      </c>
      <c r="BJ169" s="87">
        <f t="shared" si="76"/>
        <v>0</v>
      </c>
      <c r="BK169" s="87">
        <f t="shared" si="77"/>
        <v>0</v>
      </c>
      <c r="BL169" s="88">
        <f t="shared" si="78"/>
        <v>0</v>
      </c>
      <c r="BM169" s="89">
        <v>0</v>
      </c>
      <c r="BN169" s="89">
        <v>0</v>
      </c>
      <c r="BO169" s="89">
        <v>0</v>
      </c>
      <c r="BP169" s="90">
        <f t="shared" si="12"/>
        <v>0</v>
      </c>
      <c r="BQ169" s="90">
        <f t="shared" si="13"/>
        <v>0</v>
      </c>
      <c r="BR169" s="91">
        <f t="shared" si="14"/>
        <v>0</v>
      </c>
      <c r="BS169" s="35">
        <v>0</v>
      </c>
      <c r="BT169" s="49" t="s">
        <v>54</v>
      </c>
      <c r="BU169" s="49" t="s">
        <v>54</v>
      </c>
      <c r="BV169" s="49" t="s">
        <v>54</v>
      </c>
      <c r="BW169" s="49" t="s">
        <v>54</v>
      </c>
      <c r="BX169" s="49" t="s">
        <v>54</v>
      </c>
      <c r="BY169" s="49" t="s">
        <v>54</v>
      </c>
      <c r="BZ169" s="49" t="s">
        <v>694</v>
      </c>
      <c r="CA169" s="49" t="s">
        <v>54</v>
      </c>
      <c r="CB169" s="49" t="s">
        <v>54</v>
      </c>
      <c r="CC169" s="50" t="s">
        <v>54</v>
      </c>
      <c r="CD169" s="121" t="s">
        <v>1029</v>
      </c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</row>
    <row r="170" spans="1:102" s="7" customFormat="1" ht="81" customHeight="1" x14ac:dyDescent="0.2">
      <c r="A170" s="48">
        <v>186</v>
      </c>
      <c r="B170" s="4" t="s">
        <v>100</v>
      </c>
      <c r="C170" s="4" t="s">
        <v>92</v>
      </c>
      <c r="D170" s="4" t="s">
        <v>546</v>
      </c>
      <c r="E170" s="4" t="s">
        <v>54</v>
      </c>
      <c r="F170" s="105" t="s">
        <v>692</v>
      </c>
      <c r="G170" s="49" t="s">
        <v>787</v>
      </c>
      <c r="H170" s="33">
        <v>1</v>
      </c>
      <c r="I170" s="4">
        <v>0</v>
      </c>
      <c r="J170" s="4" t="s">
        <v>54</v>
      </c>
      <c r="K170" s="4">
        <v>0</v>
      </c>
      <c r="L170" s="107">
        <v>1</v>
      </c>
      <c r="M170" s="48" t="s">
        <v>500</v>
      </c>
      <c r="N170" s="48" t="s">
        <v>183</v>
      </c>
      <c r="O170" s="48" t="s">
        <v>996</v>
      </c>
      <c r="P170" s="32">
        <v>43242</v>
      </c>
      <c r="Q170" s="32">
        <v>43244</v>
      </c>
      <c r="R170" s="34">
        <v>0</v>
      </c>
      <c r="S170" s="34">
        <v>0</v>
      </c>
      <c r="T170" s="84">
        <v>0</v>
      </c>
      <c r="U170" s="84">
        <v>0</v>
      </c>
      <c r="V170" s="85">
        <v>0</v>
      </c>
      <c r="W170" s="85">
        <v>0</v>
      </c>
      <c r="X170" s="86">
        <v>0</v>
      </c>
      <c r="Y170" s="86">
        <v>0</v>
      </c>
      <c r="Z170" s="87">
        <f t="shared" si="64"/>
        <v>0</v>
      </c>
      <c r="AA170" s="87">
        <f t="shared" si="65"/>
        <v>0</v>
      </c>
      <c r="AB170" s="87">
        <f t="shared" si="66"/>
        <v>0</v>
      </c>
      <c r="AC170" s="34">
        <v>0</v>
      </c>
      <c r="AD170" s="34">
        <v>0</v>
      </c>
      <c r="AE170" s="84">
        <v>0</v>
      </c>
      <c r="AF170" s="84">
        <v>0</v>
      </c>
      <c r="AG170" s="85">
        <v>0</v>
      </c>
      <c r="AH170" s="85">
        <v>0</v>
      </c>
      <c r="AI170" s="86">
        <v>0</v>
      </c>
      <c r="AJ170" s="86">
        <v>0</v>
      </c>
      <c r="AK170" s="87">
        <f t="shared" si="67"/>
        <v>0</v>
      </c>
      <c r="AL170" s="87">
        <f t="shared" si="68"/>
        <v>0</v>
      </c>
      <c r="AM170" s="87">
        <f t="shared" si="69"/>
        <v>0</v>
      </c>
      <c r="AN170" s="34">
        <v>0</v>
      </c>
      <c r="AO170" s="34">
        <v>0</v>
      </c>
      <c r="AP170" s="84">
        <v>0</v>
      </c>
      <c r="AQ170" s="84">
        <v>0</v>
      </c>
      <c r="AR170" s="85">
        <v>0</v>
      </c>
      <c r="AS170" s="85">
        <v>0</v>
      </c>
      <c r="AT170" s="86">
        <v>0</v>
      </c>
      <c r="AU170" s="86">
        <v>0</v>
      </c>
      <c r="AV170" s="87">
        <f t="shared" si="70"/>
        <v>0</v>
      </c>
      <c r="AW170" s="87">
        <f t="shared" si="71"/>
        <v>0</v>
      </c>
      <c r="AX170" s="87">
        <f t="shared" si="72"/>
        <v>0</v>
      </c>
      <c r="AY170" s="34">
        <v>0</v>
      </c>
      <c r="AZ170" s="34">
        <v>0</v>
      </c>
      <c r="BA170" s="84">
        <v>0</v>
      </c>
      <c r="BB170" s="84">
        <v>0</v>
      </c>
      <c r="BC170" s="85">
        <v>0</v>
      </c>
      <c r="BD170" s="85">
        <v>0</v>
      </c>
      <c r="BE170" s="86">
        <v>0</v>
      </c>
      <c r="BF170" s="86">
        <v>0</v>
      </c>
      <c r="BG170" s="87">
        <f t="shared" si="73"/>
        <v>0</v>
      </c>
      <c r="BH170" s="87">
        <f t="shared" si="74"/>
        <v>0</v>
      </c>
      <c r="BI170" s="87">
        <f t="shared" si="75"/>
        <v>0</v>
      </c>
      <c r="BJ170" s="87">
        <f t="shared" si="76"/>
        <v>0</v>
      </c>
      <c r="BK170" s="87">
        <f t="shared" si="77"/>
        <v>0</v>
      </c>
      <c r="BL170" s="88">
        <f t="shared" si="78"/>
        <v>0</v>
      </c>
      <c r="BM170" s="89">
        <v>0</v>
      </c>
      <c r="BN170" s="89">
        <v>0</v>
      </c>
      <c r="BO170" s="89">
        <v>0</v>
      </c>
      <c r="BP170" s="90">
        <f t="shared" si="12"/>
        <v>0</v>
      </c>
      <c r="BQ170" s="90">
        <f t="shared" si="13"/>
        <v>0</v>
      </c>
      <c r="BR170" s="91">
        <f t="shared" si="14"/>
        <v>0</v>
      </c>
      <c r="BS170" s="35">
        <v>0</v>
      </c>
      <c r="BT170" s="49" t="s">
        <v>54</v>
      </c>
      <c r="BU170" s="49" t="s">
        <v>54</v>
      </c>
      <c r="BV170" s="49" t="s">
        <v>54</v>
      </c>
      <c r="BW170" s="49" t="s">
        <v>54</v>
      </c>
      <c r="BX170" s="49" t="s">
        <v>54</v>
      </c>
      <c r="BY170" s="49" t="s">
        <v>54</v>
      </c>
      <c r="BZ170" s="49" t="s">
        <v>694</v>
      </c>
      <c r="CA170" s="49" t="s">
        <v>54</v>
      </c>
      <c r="CB170" s="49" t="s">
        <v>54</v>
      </c>
      <c r="CC170" s="50" t="s">
        <v>54</v>
      </c>
      <c r="CD170" s="121" t="s">
        <v>1029</v>
      </c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</row>
    <row r="171" spans="1:102" s="7" customFormat="1" ht="81" customHeight="1" x14ac:dyDescent="0.2">
      <c r="A171" s="48">
        <v>187</v>
      </c>
      <c r="B171" s="4" t="s">
        <v>101</v>
      </c>
      <c r="C171" s="4" t="s">
        <v>94</v>
      </c>
      <c r="D171" s="92" t="s">
        <v>110</v>
      </c>
      <c r="E171" s="4" t="s">
        <v>471</v>
      </c>
      <c r="F171" s="105" t="s">
        <v>698</v>
      </c>
      <c r="G171" s="49" t="s">
        <v>699</v>
      </c>
      <c r="H171" s="4">
        <v>1</v>
      </c>
      <c r="I171" s="4">
        <v>0</v>
      </c>
      <c r="J171" s="4" t="s">
        <v>54</v>
      </c>
      <c r="K171" s="4">
        <v>1</v>
      </c>
      <c r="L171" s="4">
        <v>0</v>
      </c>
      <c r="M171" s="48" t="s">
        <v>130</v>
      </c>
      <c r="N171" s="48" t="s">
        <v>258</v>
      </c>
      <c r="O171" s="4" t="s">
        <v>608</v>
      </c>
      <c r="P171" s="97">
        <v>43208</v>
      </c>
      <c r="Q171" s="97">
        <v>43211</v>
      </c>
      <c r="R171" s="34">
        <v>92</v>
      </c>
      <c r="S171" s="34">
        <v>83</v>
      </c>
      <c r="T171" s="84">
        <v>0</v>
      </c>
      <c r="U171" s="84">
        <v>0</v>
      </c>
      <c r="V171" s="85">
        <v>0</v>
      </c>
      <c r="W171" s="85">
        <v>0</v>
      </c>
      <c r="X171" s="86">
        <v>0</v>
      </c>
      <c r="Y171" s="86">
        <v>0</v>
      </c>
      <c r="Z171" s="87">
        <f t="shared" si="64"/>
        <v>92</v>
      </c>
      <c r="AA171" s="87">
        <f t="shared" si="65"/>
        <v>83</v>
      </c>
      <c r="AB171" s="87">
        <f t="shared" si="66"/>
        <v>175</v>
      </c>
      <c r="AC171" s="34">
        <v>0</v>
      </c>
      <c r="AD171" s="34">
        <v>31</v>
      </c>
      <c r="AE171" s="84">
        <v>0</v>
      </c>
      <c r="AF171" s="84">
        <v>0</v>
      </c>
      <c r="AG171" s="85">
        <v>0</v>
      </c>
      <c r="AH171" s="85">
        <v>0</v>
      </c>
      <c r="AI171" s="86">
        <v>0</v>
      </c>
      <c r="AJ171" s="86">
        <v>0</v>
      </c>
      <c r="AK171" s="87">
        <f t="shared" si="67"/>
        <v>0</v>
      </c>
      <c r="AL171" s="87">
        <f t="shared" si="68"/>
        <v>31</v>
      </c>
      <c r="AM171" s="87">
        <f t="shared" si="69"/>
        <v>31</v>
      </c>
      <c r="AN171" s="34">
        <v>32</v>
      </c>
      <c r="AO171" s="34">
        <v>95</v>
      </c>
      <c r="AP171" s="84">
        <v>0</v>
      </c>
      <c r="AQ171" s="84">
        <v>0</v>
      </c>
      <c r="AR171" s="85">
        <v>0</v>
      </c>
      <c r="AS171" s="85">
        <v>0</v>
      </c>
      <c r="AT171" s="86">
        <v>0</v>
      </c>
      <c r="AU171" s="86"/>
      <c r="AV171" s="87">
        <f t="shared" si="70"/>
        <v>32</v>
      </c>
      <c r="AW171" s="87">
        <f t="shared" si="71"/>
        <v>95</v>
      </c>
      <c r="AX171" s="87">
        <f t="shared" si="72"/>
        <v>127</v>
      </c>
      <c r="AY171" s="34">
        <v>0</v>
      </c>
      <c r="AZ171" s="34">
        <v>42</v>
      </c>
      <c r="BA171" s="84">
        <v>0</v>
      </c>
      <c r="BB171" s="84">
        <v>0</v>
      </c>
      <c r="BC171" s="85">
        <v>0</v>
      </c>
      <c r="BD171" s="85">
        <v>0</v>
      </c>
      <c r="BE171" s="86">
        <v>0</v>
      </c>
      <c r="BF171" s="86">
        <v>0</v>
      </c>
      <c r="BG171" s="87">
        <f t="shared" si="73"/>
        <v>0</v>
      </c>
      <c r="BH171" s="87">
        <f t="shared" si="74"/>
        <v>42</v>
      </c>
      <c r="BI171" s="87">
        <f t="shared" si="75"/>
        <v>42</v>
      </c>
      <c r="BJ171" s="87">
        <f t="shared" si="76"/>
        <v>124</v>
      </c>
      <c r="BK171" s="87">
        <f t="shared" si="77"/>
        <v>251</v>
      </c>
      <c r="BL171" s="88">
        <f t="shared" si="78"/>
        <v>375</v>
      </c>
      <c r="BM171" s="89">
        <v>3</v>
      </c>
      <c r="BN171" s="89">
        <v>0</v>
      </c>
      <c r="BO171" s="89">
        <v>4</v>
      </c>
      <c r="BP171" s="90">
        <f t="shared" si="12"/>
        <v>5040</v>
      </c>
      <c r="BQ171" s="90">
        <f t="shared" si="13"/>
        <v>0</v>
      </c>
      <c r="BR171" s="91">
        <f t="shared" si="14"/>
        <v>5040</v>
      </c>
      <c r="BS171" s="35">
        <v>0</v>
      </c>
      <c r="BT171" s="49" t="s">
        <v>700</v>
      </c>
      <c r="BU171" s="49" t="s">
        <v>54</v>
      </c>
      <c r="BV171" s="49" t="s">
        <v>54</v>
      </c>
      <c r="BW171" s="49" t="s">
        <v>54</v>
      </c>
      <c r="BX171" s="49" t="s">
        <v>54</v>
      </c>
      <c r="BY171" s="49" t="s">
        <v>54</v>
      </c>
      <c r="BZ171" s="49" t="s">
        <v>701</v>
      </c>
      <c r="CA171" s="49" t="s">
        <v>702</v>
      </c>
      <c r="CB171" s="49" t="s">
        <v>703</v>
      </c>
      <c r="CC171" s="49" t="s">
        <v>54</v>
      </c>
      <c r="CD171" s="49" t="s">
        <v>551</v>
      </c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</row>
    <row r="172" spans="1:102" s="7" customFormat="1" ht="81" customHeight="1" x14ac:dyDescent="0.2">
      <c r="A172" s="48">
        <v>188</v>
      </c>
      <c r="B172" s="4" t="s">
        <v>101</v>
      </c>
      <c r="C172" s="4" t="s">
        <v>94</v>
      </c>
      <c r="D172" s="92" t="s">
        <v>110</v>
      </c>
      <c r="E172" s="4" t="s">
        <v>471</v>
      </c>
      <c r="F172" s="105" t="s">
        <v>704</v>
      </c>
      <c r="G172" s="49" t="s">
        <v>699</v>
      </c>
      <c r="H172" s="4">
        <v>1</v>
      </c>
      <c r="I172" s="4">
        <v>0</v>
      </c>
      <c r="J172" s="4" t="s">
        <v>54</v>
      </c>
      <c r="K172" s="4">
        <v>1</v>
      </c>
      <c r="L172" s="4">
        <v>0</v>
      </c>
      <c r="M172" s="4" t="s">
        <v>132</v>
      </c>
      <c r="N172" s="48" t="s">
        <v>288</v>
      </c>
      <c r="O172" s="4" t="s">
        <v>608</v>
      </c>
      <c r="P172" s="97">
        <v>43213</v>
      </c>
      <c r="Q172" s="97">
        <v>43213</v>
      </c>
      <c r="R172" s="34">
        <v>0</v>
      </c>
      <c r="S172" s="34">
        <v>0</v>
      </c>
      <c r="T172" s="84">
        <v>0</v>
      </c>
      <c r="U172" s="84">
        <v>0</v>
      </c>
      <c r="V172" s="85">
        <v>0</v>
      </c>
      <c r="W172" s="85">
        <v>0</v>
      </c>
      <c r="X172" s="86">
        <v>0</v>
      </c>
      <c r="Y172" s="86">
        <v>0</v>
      </c>
      <c r="Z172" s="87">
        <f t="shared" si="64"/>
        <v>0</v>
      </c>
      <c r="AA172" s="87">
        <f t="shared" si="65"/>
        <v>0</v>
      </c>
      <c r="AB172" s="87">
        <f t="shared" si="66"/>
        <v>0</v>
      </c>
      <c r="AC172" s="34">
        <v>0</v>
      </c>
      <c r="AD172" s="34">
        <v>0</v>
      </c>
      <c r="AE172" s="84">
        <v>0</v>
      </c>
      <c r="AF172" s="84">
        <v>0</v>
      </c>
      <c r="AG172" s="85">
        <v>0</v>
      </c>
      <c r="AH172" s="85">
        <v>0</v>
      </c>
      <c r="AI172" s="86">
        <v>21</v>
      </c>
      <c r="AJ172" s="86">
        <v>35</v>
      </c>
      <c r="AK172" s="87">
        <f t="shared" si="67"/>
        <v>21</v>
      </c>
      <c r="AL172" s="87">
        <f t="shared" si="68"/>
        <v>35</v>
      </c>
      <c r="AM172" s="87">
        <f t="shared" si="69"/>
        <v>56</v>
      </c>
      <c r="AN172" s="34">
        <v>0</v>
      </c>
      <c r="AO172" s="34"/>
      <c r="AP172" s="84">
        <v>0</v>
      </c>
      <c r="AQ172" s="84">
        <v>0</v>
      </c>
      <c r="AR172" s="85">
        <v>0</v>
      </c>
      <c r="AS172" s="85">
        <v>0</v>
      </c>
      <c r="AT172" s="86">
        <v>15</v>
      </c>
      <c r="AU172" s="86">
        <v>25</v>
      </c>
      <c r="AV172" s="87">
        <f t="shared" si="70"/>
        <v>15</v>
      </c>
      <c r="AW172" s="87">
        <f t="shared" si="71"/>
        <v>25</v>
      </c>
      <c r="AX172" s="87">
        <f t="shared" si="72"/>
        <v>40</v>
      </c>
      <c r="AY172" s="34">
        <v>0</v>
      </c>
      <c r="AZ172" s="34"/>
      <c r="BA172" s="84">
        <v>0</v>
      </c>
      <c r="BB172" s="84">
        <v>0</v>
      </c>
      <c r="BC172" s="85">
        <v>0</v>
      </c>
      <c r="BD172" s="85">
        <v>0</v>
      </c>
      <c r="BE172" s="86">
        <v>0</v>
      </c>
      <c r="BF172" s="86">
        <v>4</v>
      </c>
      <c r="BG172" s="87">
        <f t="shared" si="73"/>
        <v>0</v>
      </c>
      <c r="BH172" s="87">
        <f t="shared" si="74"/>
        <v>4</v>
      </c>
      <c r="BI172" s="87">
        <f t="shared" si="75"/>
        <v>4</v>
      </c>
      <c r="BJ172" s="87">
        <f t="shared" si="76"/>
        <v>36</v>
      </c>
      <c r="BK172" s="87">
        <f t="shared" si="77"/>
        <v>64</v>
      </c>
      <c r="BL172" s="88">
        <f t="shared" si="78"/>
        <v>100</v>
      </c>
      <c r="BM172" s="89">
        <v>1</v>
      </c>
      <c r="BN172" s="89">
        <v>0</v>
      </c>
      <c r="BO172" s="89">
        <v>3</v>
      </c>
      <c r="BP172" s="90">
        <f t="shared" si="12"/>
        <v>1260</v>
      </c>
      <c r="BQ172" s="90">
        <f t="shared" si="13"/>
        <v>0</v>
      </c>
      <c r="BR172" s="91">
        <f t="shared" si="14"/>
        <v>1260</v>
      </c>
      <c r="BS172" s="35">
        <v>0</v>
      </c>
      <c r="BT172" s="49" t="s">
        <v>700</v>
      </c>
      <c r="BU172" s="49" t="s">
        <v>54</v>
      </c>
      <c r="BV172" s="49" t="s">
        <v>54</v>
      </c>
      <c r="BW172" s="49" t="s">
        <v>54</v>
      </c>
      <c r="BX172" s="49" t="s">
        <v>54</v>
      </c>
      <c r="BY172" s="49" t="s">
        <v>54</v>
      </c>
      <c r="BZ172" s="49" t="s">
        <v>701</v>
      </c>
      <c r="CA172" s="49" t="s">
        <v>702</v>
      </c>
      <c r="CB172" s="49" t="s">
        <v>705</v>
      </c>
      <c r="CC172" s="49" t="s">
        <v>54</v>
      </c>
      <c r="CD172" s="49" t="s">
        <v>551</v>
      </c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</row>
    <row r="173" spans="1:102" s="7" customFormat="1" ht="81" customHeight="1" x14ac:dyDescent="0.2">
      <c r="A173" s="48">
        <v>189</v>
      </c>
      <c r="B173" s="4" t="s">
        <v>101</v>
      </c>
      <c r="C173" s="4" t="s">
        <v>94</v>
      </c>
      <c r="D173" s="92" t="s">
        <v>110</v>
      </c>
      <c r="E173" s="4" t="s">
        <v>471</v>
      </c>
      <c r="F173" s="105" t="s">
        <v>704</v>
      </c>
      <c r="G173" s="49" t="s">
        <v>699</v>
      </c>
      <c r="H173" s="4">
        <v>1</v>
      </c>
      <c r="I173" s="4">
        <v>0</v>
      </c>
      <c r="J173" s="4" t="s">
        <v>54</v>
      </c>
      <c r="K173" s="4">
        <v>1</v>
      </c>
      <c r="L173" s="4">
        <v>0</v>
      </c>
      <c r="M173" s="48" t="s">
        <v>132</v>
      </c>
      <c r="N173" s="48" t="s">
        <v>288</v>
      </c>
      <c r="O173" s="4" t="s">
        <v>608</v>
      </c>
      <c r="P173" s="97">
        <v>43214</v>
      </c>
      <c r="Q173" s="97">
        <v>43214</v>
      </c>
      <c r="R173" s="34">
        <v>0</v>
      </c>
      <c r="S173" s="34">
        <v>0</v>
      </c>
      <c r="T173" s="84">
        <v>0</v>
      </c>
      <c r="U173" s="84">
        <v>0</v>
      </c>
      <c r="V173" s="85">
        <v>0</v>
      </c>
      <c r="W173" s="85">
        <v>0</v>
      </c>
      <c r="X173" s="86">
        <v>0</v>
      </c>
      <c r="Y173" s="86">
        <v>0</v>
      </c>
      <c r="Z173" s="87">
        <f t="shared" si="64"/>
        <v>0</v>
      </c>
      <c r="AA173" s="87">
        <f t="shared" si="65"/>
        <v>0</v>
      </c>
      <c r="AB173" s="87">
        <f t="shared" si="66"/>
        <v>0</v>
      </c>
      <c r="AC173" s="34">
        <v>0</v>
      </c>
      <c r="AD173" s="34">
        <v>0</v>
      </c>
      <c r="AE173" s="84">
        <v>0</v>
      </c>
      <c r="AF173" s="84">
        <v>0</v>
      </c>
      <c r="AG173" s="85">
        <v>0</v>
      </c>
      <c r="AH173" s="85">
        <v>0</v>
      </c>
      <c r="AI173" s="86">
        <v>61</v>
      </c>
      <c r="AJ173" s="86">
        <v>64</v>
      </c>
      <c r="AK173" s="87">
        <f t="shared" si="67"/>
        <v>61</v>
      </c>
      <c r="AL173" s="87">
        <f t="shared" si="68"/>
        <v>64</v>
      </c>
      <c r="AM173" s="87">
        <f t="shared" si="69"/>
        <v>125</v>
      </c>
      <c r="AN173" s="34">
        <v>0</v>
      </c>
      <c r="AO173" s="34">
        <v>0</v>
      </c>
      <c r="AP173" s="84">
        <v>0</v>
      </c>
      <c r="AQ173" s="84">
        <v>0</v>
      </c>
      <c r="AR173" s="85">
        <v>0</v>
      </c>
      <c r="AS173" s="85">
        <v>0</v>
      </c>
      <c r="AT173" s="86">
        <v>0</v>
      </c>
      <c r="AU173" s="86">
        <v>0</v>
      </c>
      <c r="AV173" s="87">
        <f t="shared" si="70"/>
        <v>0</v>
      </c>
      <c r="AW173" s="87">
        <f t="shared" si="71"/>
        <v>0</v>
      </c>
      <c r="AX173" s="87">
        <f t="shared" si="72"/>
        <v>0</v>
      </c>
      <c r="AY173" s="34">
        <v>0</v>
      </c>
      <c r="AZ173" s="34">
        <v>0</v>
      </c>
      <c r="BA173" s="84">
        <v>0</v>
      </c>
      <c r="BB173" s="84">
        <v>0</v>
      </c>
      <c r="BC173" s="85">
        <v>0</v>
      </c>
      <c r="BD173" s="85">
        <v>0</v>
      </c>
      <c r="BE173" s="86">
        <v>0</v>
      </c>
      <c r="BF173" s="86">
        <v>0</v>
      </c>
      <c r="BG173" s="87">
        <f t="shared" si="73"/>
        <v>0</v>
      </c>
      <c r="BH173" s="87">
        <f t="shared" si="74"/>
        <v>0</v>
      </c>
      <c r="BI173" s="87">
        <f t="shared" si="75"/>
        <v>0</v>
      </c>
      <c r="BJ173" s="87">
        <f t="shared" si="76"/>
        <v>61</v>
      </c>
      <c r="BK173" s="87">
        <f t="shared" si="77"/>
        <v>64</v>
      </c>
      <c r="BL173" s="88">
        <f t="shared" si="78"/>
        <v>125</v>
      </c>
      <c r="BM173" s="89">
        <v>1</v>
      </c>
      <c r="BN173" s="89">
        <v>0</v>
      </c>
      <c r="BO173" s="89">
        <v>4</v>
      </c>
      <c r="BP173" s="90">
        <f t="shared" si="12"/>
        <v>1680</v>
      </c>
      <c r="BQ173" s="90">
        <f t="shared" si="13"/>
        <v>0</v>
      </c>
      <c r="BR173" s="91">
        <f t="shared" si="14"/>
        <v>1680</v>
      </c>
      <c r="BS173" s="104">
        <v>0</v>
      </c>
      <c r="BT173" s="49" t="s">
        <v>700</v>
      </c>
      <c r="BU173" s="49" t="s">
        <v>54</v>
      </c>
      <c r="BV173" s="49" t="s">
        <v>54</v>
      </c>
      <c r="BW173" s="49" t="s">
        <v>54</v>
      </c>
      <c r="BX173" s="49" t="s">
        <v>54</v>
      </c>
      <c r="BY173" s="49" t="s">
        <v>54</v>
      </c>
      <c r="BZ173" s="49" t="s">
        <v>701</v>
      </c>
      <c r="CA173" s="49" t="s">
        <v>706</v>
      </c>
      <c r="CB173" s="49" t="s">
        <v>705</v>
      </c>
      <c r="CC173" s="49" t="s">
        <v>54</v>
      </c>
      <c r="CD173" s="49" t="s">
        <v>551</v>
      </c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</row>
    <row r="174" spans="1:102" s="7" customFormat="1" ht="81" customHeight="1" x14ac:dyDescent="0.2">
      <c r="A174" s="48">
        <v>190</v>
      </c>
      <c r="B174" s="4" t="s">
        <v>101</v>
      </c>
      <c r="C174" s="4" t="s">
        <v>94</v>
      </c>
      <c r="D174" s="92" t="s">
        <v>110</v>
      </c>
      <c r="E174" s="4" t="s">
        <v>471</v>
      </c>
      <c r="F174" s="105" t="s">
        <v>704</v>
      </c>
      <c r="G174" s="49" t="s">
        <v>699</v>
      </c>
      <c r="H174" s="4">
        <v>1</v>
      </c>
      <c r="I174" s="4">
        <v>0</v>
      </c>
      <c r="J174" s="4" t="s">
        <v>54</v>
      </c>
      <c r="K174" s="4">
        <v>1</v>
      </c>
      <c r="L174" s="4">
        <v>0</v>
      </c>
      <c r="M174" s="48" t="s">
        <v>5</v>
      </c>
      <c r="N174" s="48" t="s">
        <v>157</v>
      </c>
      <c r="O174" s="4" t="s">
        <v>608</v>
      </c>
      <c r="P174" s="97">
        <v>43214</v>
      </c>
      <c r="Q174" s="97">
        <v>43214</v>
      </c>
      <c r="R174" s="34">
        <v>0</v>
      </c>
      <c r="S174" s="34">
        <v>0</v>
      </c>
      <c r="T174" s="84">
        <v>0</v>
      </c>
      <c r="U174" s="84">
        <v>0</v>
      </c>
      <c r="V174" s="85">
        <v>0</v>
      </c>
      <c r="W174" s="85">
        <v>0</v>
      </c>
      <c r="X174" s="86">
        <v>0</v>
      </c>
      <c r="Y174" s="86">
        <v>1</v>
      </c>
      <c r="Z174" s="87">
        <f t="shared" si="64"/>
        <v>0</v>
      </c>
      <c r="AA174" s="87">
        <f t="shared" si="65"/>
        <v>1</v>
      </c>
      <c r="AB174" s="87">
        <f t="shared" si="66"/>
        <v>1</v>
      </c>
      <c r="AC174" s="34">
        <v>0</v>
      </c>
      <c r="AD174" s="34">
        <v>0</v>
      </c>
      <c r="AE174" s="84">
        <v>0</v>
      </c>
      <c r="AF174" s="84">
        <v>0</v>
      </c>
      <c r="AG174" s="85">
        <v>0</v>
      </c>
      <c r="AH174" s="85">
        <v>0</v>
      </c>
      <c r="AI174" s="86">
        <v>0</v>
      </c>
      <c r="AJ174" s="86">
        <v>0</v>
      </c>
      <c r="AK174" s="87">
        <f t="shared" si="67"/>
        <v>0</v>
      </c>
      <c r="AL174" s="87">
        <f t="shared" si="68"/>
        <v>0</v>
      </c>
      <c r="AM174" s="87">
        <f t="shared" si="69"/>
        <v>0</v>
      </c>
      <c r="AN174" s="34">
        <v>0</v>
      </c>
      <c r="AO174" s="34">
        <v>0</v>
      </c>
      <c r="AP174" s="84">
        <v>0</v>
      </c>
      <c r="AQ174" s="84">
        <v>0</v>
      </c>
      <c r="AR174" s="85">
        <v>0</v>
      </c>
      <c r="AS174" s="85">
        <v>0</v>
      </c>
      <c r="AT174" s="86">
        <v>0</v>
      </c>
      <c r="AU174" s="86">
        <v>46</v>
      </c>
      <c r="AV174" s="87">
        <f t="shared" si="70"/>
        <v>0</v>
      </c>
      <c r="AW174" s="87">
        <f t="shared" si="71"/>
        <v>46</v>
      </c>
      <c r="AX174" s="87">
        <f t="shared" si="72"/>
        <v>46</v>
      </c>
      <c r="AY174" s="34">
        <v>0</v>
      </c>
      <c r="AZ174" s="34">
        <v>0</v>
      </c>
      <c r="BA174" s="84">
        <v>0</v>
      </c>
      <c r="BB174" s="84">
        <v>0</v>
      </c>
      <c r="BC174" s="85">
        <v>0</v>
      </c>
      <c r="BD174" s="85">
        <v>0</v>
      </c>
      <c r="BE174" s="86">
        <v>0</v>
      </c>
      <c r="BF174" s="86">
        <v>0</v>
      </c>
      <c r="BG174" s="87">
        <f t="shared" si="73"/>
        <v>0</v>
      </c>
      <c r="BH174" s="87">
        <f t="shared" si="74"/>
        <v>0</v>
      </c>
      <c r="BI174" s="87">
        <f t="shared" si="75"/>
        <v>0</v>
      </c>
      <c r="BJ174" s="87">
        <f t="shared" si="76"/>
        <v>0</v>
      </c>
      <c r="BK174" s="87">
        <f t="shared" si="77"/>
        <v>47</v>
      </c>
      <c r="BL174" s="88">
        <f t="shared" si="78"/>
        <v>47</v>
      </c>
      <c r="BM174" s="89">
        <v>0</v>
      </c>
      <c r="BN174" s="89">
        <v>0</v>
      </c>
      <c r="BO174" s="89">
        <v>0</v>
      </c>
      <c r="BP174" s="90">
        <f t="shared" si="12"/>
        <v>0</v>
      </c>
      <c r="BQ174" s="90">
        <f t="shared" si="13"/>
        <v>0</v>
      </c>
      <c r="BR174" s="91">
        <f t="shared" si="14"/>
        <v>0</v>
      </c>
      <c r="BS174" s="35">
        <v>0</v>
      </c>
      <c r="BT174" s="49" t="s">
        <v>700</v>
      </c>
      <c r="BU174" s="49" t="s">
        <v>54</v>
      </c>
      <c r="BV174" s="49" t="s">
        <v>54</v>
      </c>
      <c r="BW174" s="49" t="s">
        <v>54</v>
      </c>
      <c r="BX174" s="49" t="s">
        <v>54</v>
      </c>
      <c r="BY174" s="49" t="s">
        <v>54</v>
      </c>
      <c r="BZ174" s="49" t="s">
        <v>701</v>
      </c>
      <c r="CA174" s="49" t="s">
        <v>706</v>
      </c>
      <c r="CB174" s="49" t="s">
        <v>707</v>
      </c>
      <c r="CC174" s="49" t="s">
        <v>54</v>
      </c>
      <c r="CD174" s="49" t="s">
        <v>551</v>
      </c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</row>
    <row r="175" spans="1:102" s="7" customFormat="1" ht="81" customHeight="1" x14ac:dyDescent="0.2">
      <c r="A175" s="48">
        <v>191</v>
      </c>
      <c r="B175" s="4" t="s">
        <v>101</v>
      </c>
      <c r="C175" s="4" t="s">
        <v>94</v>
      </c>
      <c r="D175" s="92" t="s">
        <v>110</v>
      </c>
      <c r="E175" s="4" t="s">
        <v>471</v>
      </c>
      <c r="F175" s="105" t="s">
        <v>708</v>
      </c>
      <c r="G175" s="49" t="s">
        <v>699</v>
      </c>
      <c r="H175" s="33">
        <v>0</v>
      </c>
      <c r="I175" s="4">
        <v>1</v>
      </c>
      <c r="J175" s="4" t="s">
        <v>709</v>
      </c>
      <c r="K175" s="4">
        <v>1</v>
      </c>
      <c r="L175" s="4">
        <v>0</v>
      </c>
      <c r="M175" s="4" t="s">
        <v>5</v>
      </c>
      <c r="N175" s="48" t="s">
        <v>159</v>
      </c>
      <c r="O175" s="4" t="s">
        <v>710</v>
      </c>
      <c r="P175" s="97">
        <v>43215</v>
      </c>
      <c r="Q175" s="97">
        <v>43215</v>
      </c>
      <c r="R175" s="34">
        <v>0</v>
      </c>
      <c r="S175" s="34">
        <v>0</v>
      </c>
      <c r="T175" s="84">
        <v>0</v>
      </c>
      <c r="U175" s="84">
        <v>0</v>
      </c>
      <c r="V175" s="85">
        <v>0</v>
      </c>
      <c r="W175" s="85">
        <v>0</v>
      </c>
      <c r="X175" s="86">
        <v>0</v>
      </c>
      <c r="Y175" s="86">
        <v>0</v>
      </c>
      <c r="Z175" s="87">
        <f t="shared" si="64"/>
        <v>0</v>
      </c>
      <c r="AA175" s="87">
        <f t="shared" si="65"/>
        <v>0</v>
      </c>
      <c r="AB175" s="87">
        <f t="shared" si="66"/>
        <v>0</v>
      </c>
      <c r="AC175" s="34">
        <v>0</v>
      </c>
      <c r="AD175" s="34">
        <v>0</v>
      </c>
      <c r="AE175" s="84">
        <v>0</v>
      </c>
      <c r="AF175" s="84">
        <v>0</v>
      </c>
      <c r="AG175" s="85">
        <v>0</v>
      </c>
      <c r="AH175" s="85">
        <v>0</v>
      </c>
      <c r="AI175" s="86">
        <v>33</v>
      </c>
      <c r="AJ175" s="86">
        <v>37</v>
      </c>
      <c r="AK175" s="87">
        <f t="shared" si="67"/>
        <v>33</v>
      </c>
      <c r="AL175" s="87">
        <f t="shared" si="68"/>
        <v>37</v>
      </c>
      <c r="AM175" s="87">
        <f t="shared" si="69"/>
        <v>70</v>
      </c>
      <c r="AN175" s="34">
        <v>0</v>
      </c>
      <c r="AO175" s="34">
        <v>0</v>
      </c>
      <c r="AP175" s="84">
        <v>0</v>
      </c>
      <c r="AQ175" s="84">
        <v>0</v>
      </c>
      <c r="AR175" s="85">
        <v>0</v>
      </c>
      <c r="AS175" s="85">
        <v>0</v>
      </c>
      <c r="AT175" s="86">
        <v>4</v>
      </c>
      <c r="AU175" s="86">
        <v>3</v>
      </c>
      <c r="AV175" s="87">
        <f t="shared" si="70"/>
        <v>4</v>
      </c>
      <c r="AW175" s="87">
        <f t="shared" si="71"/>
        <v>3</v>
      </c>
      <c r="AX175" s="87">
        <f t="shared" si="72"/>
        <v>7</v>
      </c>
      <c r="AY175" s="34">
        <v>0</v>
      </c>
      <c r="AZ175" s="34">
        <v>0</v>
      </c>
      <c r="BA175" s="84">
        <v>0</v>
      </c>
      <c r="BB175" s="84">
        <v>0</v>
      </c>
      <c r="BC175" s="85">
        <v>0</v>
      </c>
      <c r="BD175" s="85">
        <v>0</v>
      </c>
      <c r="BE175" s="86">
        <v>0</v>
      </c>
      <c r="BF175" s="86">
        <v>0</v>
      </c>
      <c r="BG175" s="87">
        <f t="shared" si="73"/>
        <v>0</v>
      </c>
      <c r="BH175" s="87">
        <f t="shared" si="74"/>
        <v>0</v>
      </c>
      <c r="BI175" s="87">
        <f t="shared" si="75"/>
        <v>0</v>
      </c>
      <c r="BJ175" s="87">
        <f t="shared" si="76"/>
        <v>37</v>
      </c>
      <c r="BK175" s="87">
        <f t="shared" si="77"/>
        <v>40</v>
      </c>
      <c r="BL175" s="88">
        <f t="shared" si="78"/>
        <v>77</v>
      </c>
      <c r="BM175" s="89">
        <v>0</v>
      </c>
      <c r="BN175" s="89">
        <v>0</v>
      </c>
      <c r="BO175" s="89">
        <v>0</v>
      </c>
      <c r="BP175" s="90">
        <f t="shared" si="12"/>
        <v>0</v>
      </c>
      <c r="BQ175" s="90">
        <f t="shared" si="13"/>
        <v>0</v>
      </c>
      <c r="BR175" s="91">
        <f t="shared" si="14"/>
        <v>0</v>
      </c>
      <c r="BS175" s="35">
        <v>0</v>
      </c>
      <c r="BT175" s="49" t="s">
        <v>700</v>
      </c>
      <c r="BU175" s="49" t="s">
        <v>54</v>
      </c>
      <c r="BV175" s="49" t="s">
        <v>54</v>
      </c>
      <c r="BW175" s="49" t="s">
        <v>54</v>
      </c>
      <c r="BX175" s="49" t="s">
        <v>54</v>
      </c>
      <c r="BY175" s="49" t="s">
        <v>54</v>
      </c>
      <c r="BZ175" s="49" t="s">
        <v>701</v>
      </c>
      <c r="CA175" s="49" t="s">
        <v>706</v>
      </c>
      <c r="CB175" s="49" t="s">
        <v>707</v>
      </c>
      <c r="CC175" s="49" t="s">
        <v>54</v>
      </c>
      <c r="CD175" s="49" t="s">
        <v>711</v>
      </c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</row>
    <row r="176" spans="1:102" s="7" customFormat="1" ht="81" customHeight="1" x14ac:dyDescent="0.2">
      <c r="A176" s="48">
        <v>192</v>
      </c>
      <c r="B176" s="4" t="s">
        <v>101</v>
      </c>
      <c r="C176" s="4" t="s">
        <v>94</v>
      </c>
      <c r="D176" s="92" t="s">
        <v>110</v>
      </c>
      <c r="E176" s="4" t="s">
        <v>471</v>
      </c>
      <c r="F176" s="105" t="s">
        <v>704</v>
      </c>
      <c r="G176" s="49" t="s">
        <v>712</v>
      </c>
      <c r="H176" s="33">
        <v>1</v>
      </c>
      <c r="I176" s="4">
        <v>0</v>
      </c>
      <c r="J176" s="4" t="s">
        <v>54</v>
      </c>
      <c r="K176" s="4">
        <v>0</v>
      </c>
      <c r="L176" s="107">
        <v>1</v>
      </c>
      <c r="M176" s="4" t="s">
        <v>5</v>
      </c>
      <c r="N176" s="4" t="s">
        <v>167</v>
      </c>
      <c r="O176" s="4" t="s">
        <v>608</v>
      </c>
      <c r="P176" s="97">
        <v>43215</v>
      </c>
      <c r="Q176" s="97">
        <v>43215</v>
      </c>
      <c r="R176" s="34">
        <v>0</v>
      </c>
      <c r="S176" s="34">
        <v>0</v>
      </c>
      <c r="T176" s="84">
        <v>0</v>
      </c>
      <c r="U176" s="84">
        <v>0</v>
      </c>
      <c r="V176" s="85">
        <v>0</v>
      </c>
      <c r="W176" s="85">
        <v>0</v>
      </c>
      <c r="X176" s="86">
        <v>0</v>
      </c>
      <c r="Y176" s="86">
        <v>0</v>
      </c>
      <c r="Z176" s="87">
        <f t="shared" si="64"/>
        <v>0</v>
      </c>
      <c r="AA176" s="87">
        <f t="shared" si="65"/>
        <v>0</v>
      </c>
      <c r="AB176" s="87">
        <f t="shared" si="66"/>
        <v>0</v>
      </c>
      <c r="AC176" s="34">
        <v>0</v>
      </c>
      <c r="AD176" s="34">
        <v>0</v>
      </c>
      <c r="AE176" s="84">
        <v>0</v>
      </c>
      <c r="AF176" s="84">
        <v>0</v>
      </c>
      <c r="AG176" s="85">
        <v>0</v>
      </c>
      <c r="AH176" s="85">
        <v>0</v>
      </c>
      <c r="AI176" s="86">
        <v>0</v>
      </c>
      <c r="AJ176" s="86">
        <v>0</v>
      </c>
      <c r="AK176" s="87">
        <f t="shared" si="67"/>
        <v>0</v>
      </c>
      <c r="AL176" s="87">
        <f t="shared" si="68"/>
        <v>0</v>
      </c>
      <c r="AM176" s="87">
        <f t="shared" si="69"/>
        <v>0</v>
      </c>
      <c r="AN176" s="34">
        <v>0</v>
      </c>
      <c r="AO176" s="34">
        <v>0</v>
      </c>
      <c r="AP176" s="84">
        <v>0</v>
      </c>
      <c r="AQ176" s="84">
        <v>0</v>
      </c>
      <c r="AR176" s="85">
        <v>0</v>
      </c>
      <c r="AS176" s="85">
        <v>0</v>
      </c>
      <c r="AT176" s="86">
        <v>0</v>
      </c>
      <c r="AU176" s="86">
        <v>0</v>
      </c>
      <c r="AV176" s="87">
        <f t="shared" si="70"/>
        <v>0</v>
      </c>
      <c r="AW176" s="87">
        <f t="shared" si="71"/>
        <v>0</v>
      </c>
      <c r="AX176" s="87">
        <f t="shared" si="72"/>
        <v>0</v>
      </c>
      <c r="AY176" s="34">
        <v>0</v>
      </c>
      <c r="AZ176" s="34">
        <v>0</v>
      </c>
      <c r="BA176" s="84">
        <v>0</v>
      </c>
      <c r="BB176" s="84">
        <v>0</v>
      </c>
      <c r="BC176" s="85">
        <v>0</v>
      </c>
      <c r="BD176" s="85">
        <v>0</v>
      </c>
      <c r="BE176" s="86">
        <v>0</v>
      </c>
      <c r="BF176" s="86">
        <v>0</v>
      </c>
      <c r="BG176" s="87">
        <f t="shared" si="73"/>
        <v>0</v>
      </c>
      <c r="BH176" s="87">
        <f t="shared" si="74"/>
        <v>0</v>
      </c>
      <c r="BI176" s="87">
        <f t="shared" si="75"/>
        <v>0</v>
      </c>
      <c r="BJ176" s="87">
        <f t="shared" si="76"/>
        <v>0</v>
      </c>
      <c r="BK176" s="87">
        <f t="shared" si="77"/>
        <v>0</v>
      </c>
      <c r="BL176" s="88">
        <f t="shared" si="78"/>
        <v>0</v>
      </c>
      <c r="BM176" s="89">
        <v>0</v>
      </c>
      <c r="BN176" s="89">
        <v>0</v>
      </c>
      <c r="BO176" s="89">
        <v>0</v>
      </c>
      <c r="BP176" s="90">
        <f t="shared" si="12"/>
        <v>0</v>
      </c>
      <c r="BQ176" s="90">
        <f t="shared" si="13"/>
        <v>0</v>
      </c>
      <c r="BR176" s="91">
        <f t="shared" si="14"/>
        <v>0</v>
      </c>
      <c r="BS176" s="35">
        <v>0</v>
      </c>
      <c r="BT176" s="49" t="s">
        <v>54</v>
      </c>
      <c r="BU176" s="49" t="s">
        <v>54</v>
      </c>
      <c r="BV176" s="49" t="s">
        <v>54</v>
      </c>
      <c r="BW176" s="49" t="s">
        <v>54</v>
      </c>
      <c r="BX176" s="49" t="s">
        <v>54</v>
      </c>
      <c r="BY176" s="49" t="s">
        <v>54</v>
      </c>
      <c r="BZ176" s="49" t="s">
        <v>701</v>
      </c>
      <c r="CA176" s="49" t="s">
        <v>54</v>
      </c>
      <c r="CB176" s="49" t="s">
        <v>54</v>
      </c>
      <c r="CC176" s="49" t="s">
        <v>54</v>
      </c>
      <c r="CD176" s="49" t="s">
        <v>713</v>
      </c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</row>
    <row r="177" spans="1:102" s="7" customFormat="1" ht="81" customHeight="1" x14ac:dyDescent="0.2">
      <c r="A177" s="48">
        <v>193</v>
      </c>
      <c r="B177" s="4" t="s">
        <v>101</v>
      </c>
      <c r="C177" s="4" t="s">
        <v>94</v>
      </c>
      <c r="D177" s="92" t="s">
        <v>110</v>
      </c>
      <c r="E177" s="4" t="s">
        <v>471</v>
      </c>
      <c r="F177" s="105" t="s">
        <v>796</v>
      </c>
      <c r="G177" s="49" t="s">
        <v>797</v>
      </c>
      <c r="H177" s="4">
        <v>1</v>
      </c>
      <c r="I177" s="4">
        <v>0</v>
      </c>
      <c r="J177" s="4" t="s">
        <v>54</v>
      </c>
      <c r="K177" s="4">
        <v>1</v>
      </c>
      <c r="L177" s="4">
        <v>0</v>
      </c>
      <c r="M177" s="48" t="s">
        <v>5</v>
      </c>
      <c r="N177" s="48" t="s">
        <v>798</v>
      </c>
      <c r="O177" s="4" t="s">
        <v>608</v>
      </c>
      <c r="P177" s="97">
        <v>43217</v>
      </c>
      <c r="Q177" s="97">
        <v>43217</v>
      </c>
      <c r="R177" s="34">
        <v>0</v>
      </c>
      <c r="S177" s="34">
        <v>0</v>
      </c>
      <c r="T177" s="84">
        <v>0</v>
      </c>
      <c r="U177" s="84">
        <v>0</v>
      </c>
      <c r="V177" s="85">
        <v>0</v>
      </c>
      <c r="W177" s="85">
        <v>0</v>
      </c>
      <c r="X177" s="86">
        <v>50</v>
      </c>
      <c r="Y177" s="86">
        <v>75</v>
      </c>
      <c r="Z177" s="87">
        <f t="shared" si="64"/>
        <v>50</v>
      </c>
      <c r="AA177" s="87">
        <f t="shared" si="65"/>
        <v>75</v>
      </c>
      <c r="AB177" s="87">
        <f t="shared" si="66"/>
        <v>125</v>
      </c>
      <c r="AC177" s="34">
        <v>0</v>
      </c>
      <c r="AD177" s="34">
        <v>0</v>
      </c>
      <c r="AE177" s="84">
        <v>0</v>
      </c>
      <c r="AF177" s="84">
        <v>0</v>
      </c>
      <c r="AG177" s="85">
        <v>0</v>
      </c>
      <c r="AH177" s="85">
        <v>0</v>
      </c>
      <c r="AI177" s="86">
        <v>15</v>
      </c>
      <c r="AJ177" s="86">
        <v>45</v>
      </c>
      <c r="AK177" s="87">
        <f t="shared" si="67"/>
        <v>15</v>
      </c>
      <c r="AL177" s="87">
        <f t="shared" si="68"/>
        <v>45</v>
      </c>
      <c r="AM177" s="87">
        <f t="shared" si="69"/>
        <v>60</v>
      </c>
      <c r="AN177" s="34">
        <v>0</v>
      </c>
      <c r="AO177" s="34">
        <v>0</v>
      </c>
      <c r="AP177" s="84">
        <v>0</v>
      </c>
      <c r="AQ177" s="84">
        <v>0</v>
      </c>
      <c r="AR177" s="85">
        <v>0</v>
      </c>
      <c r="AS177" s="85">
        <v>0</v>
      </c>
      <c r="AT177" s="86">
        <v>10</v>
      </c>
      <c r="AU177" s="86">
        <v>203</v>
      </c>
      <c r="AV177" s="87">
        <f t="shared" si="70"/>
        <v>10</v>
      </c>
      <c r="AW177" s="87">
        <f t="shared" si="71"/>
        <v>203</v>
      </c>
      <c r="AX177" s="87">
        <f t="shared" si="72"/>
        <v>213</v>
      </c>
      <c r="AY177" s="34">
        <v>0</v>
      </c>
      <c r="AZ177" s="34">
        <v>0</v>
      </c>
      <c r="BA177" s="84">
        <v>0</v>
      </c>
      <c r="BB177" s="84">
        <v>0</v>
      </c>
      <c r="BC177" s="85">
        <v>0</v>
      </c>
      <c r="BD177" s="85">
        <v>0</v>
      </c>
      <c r="BE177" s="86">
        <v>0</v>
      </c>
      <c r="BF177" s="86">
        <v>25</v>
      </c>
      <c r="BG177" s="87">
        <f t="shared" si="73"/>
        <v>0</v>
      </c>
      <c r="BH177" s="87">
        <f t="shared" si="74"/>
        <v>25</v>
      </c>
      <c r="BI177" s="87">
        <f t="shared" si="75"/>
        <v>25</v>
      </c>
      <c r="BJ177" s="87">
        <f t="shared" si="76"/>
        <v>75</v>
      </c>
      <c r="BK177" s="87">
        <f t="shared" si="77"/>
        <v>348</v>
      </c>
      <c r="BL177" s="88">
        <f t="shared" si="78"/>
        <v>423</v>
      </c>
      <c r="BM177" s="89">
        <v>5</v>
      </c>
      <c r="BN177" s="89">
        <v>1</v>
      </c>
      <c r="BO177" s="89">
        <v>1</v>
      </c>
      <c r="BP177" s="90">
        <f t="shared" ref="BP177" si="87">BM177*BO177*(420)</f>
        <v>2100</v>
      </c>
      <c r="BQ177" s="90">
        <f t="shared" ref="BQ177" si="88">BN177*BO177*(420)</f>
        <v>420</v>
      </c>
      <c r="BR177" s="91">
        <f t="shared" ref="BR177" si="89">SUM(BP177+BQ177)</f>
        <v>2520</v>
      </c>
      <c r="BS177" s="35">
        <v>0</v>
      </c>
      <c r="BT177" s="49" t="s">
        <v>700</v>
      </c>
      <c r="BU177" s="49" t="s">
        <v>54</v>
      </c>
      <c r="BV177" s="49" t="s">
        <v>54</v>
      </c>
      <c r="BW177" s="49" t="s">
        <v>54</v>
      </c>
      <c r="BX177" s="49" t="s">
        <v>54</v>
      </c>
      <c r="BY177" s="49" t="s">
        <v>54</v>
      </c>
      <c r="BZ177" s="49" t="s">
        <v>701</v>
      </c>
      <c r="CA177" s="49" t="s">
        <v>706</v>
      </c>
      <c r="CB177" s="49" t="s">
        <v>799</v>
      </c>
      <c r="CC177" s="49" t="s">
        <v>54</v>
      </c>
      <c r="CD177" s="49" t="s">
        <v>800</v>
      </c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</row>
    <row r="178" spans="1:102" s="7" customFormat="1" ht="81" customHeight="1" x14ac:dyDescent="0.2">
      <c r="A178" s="48">
        <v>194</v>
      </c>
      <c r="B178" s="4" t="s">
        <v>101</v>
      </c>
      <c r="C178" s="4" t="s">
        <v>94</v>
      </c>
      <c r="D178" s="92" t="s">
        <v>110</v>
      </c>
      <c r="E178" s="4" t="s">
        <v>471</v>
      </c>
      <c r="F178" s="105" t="s">
        <v>862</v>
      </c>
      <c r="G178" s="49" t="s">
        <v>863</v>
      </c>
      <c r="H178" s="4">
        <v>0</v>
      </c>
      <c r="I178" s="4">
        <v>1</v>
      </c>
      <c r="J178" s="4" t="s">
        <v>864</v>
      </c>
      <c r="K178" s="4">
        <v>1</v>
      </c>
      <c r="L178" s="4">
        <v>0</v>
      </c>
      <c r="M178" s="69" t="s">
        <v>5</v>
      </c>
      <c r="N178" s="69" t="s">
        <v>5</v>
      </c>
      <c r="O178" s="4" t="s">
        <v>865</v>
      </c>
      <c r="P178" s="97">
        <v>43224</v>
      </c>
      <c r="Q178" s="97">
        <v>43224</v>
      </c>
      <c r="R178" s="34">
        <v>0</v>
      </c>
      <c r="S178" s="34">
        <v>0</v>
      </c>
      <c r="T178" s="84">
        <v>0</v>
      </c>
      <c r="U178" s="84">
        <v>0</v>
      </c>
      <c r="V178" s="85">
        <v>0</v>
      </c>
      <c r="W178" s="85">
        <v>0</v>
      </c>
      <c r="X178" s="86">
        <v>0</v>
      </c>
      <c r="Y178" s="86">
        <v>0</v>
      </c>
      <c r="Z178" s="87">
        <f t="shared" si="64"/>
        <v>0</v>
      </c>
      <c r="AA178" s="87">
        <f t="shared" si="65"/>
        <v>0</v>
      </c>
      <c r="AB178" s="87">
        <f t="shared" si="66"/>
        <v>0</v>
      </c>
      <c r="AC178" s="34">
        <v>0</v>
      </c>
      <c r="AD178" s="34">
        <v>0</v>
      </c>
      <c r="AE178" s="84">
        <v>0</v>
      </c>
      <c r="AF178" s="84">
        <v>0</v>
      </c>
      <c r="AG178" s="85">
        <v>0</v>
      </c>
      <c r="AH178" s="85">
        <v>0</v>
      </c>
      <c r="AI178" s="86">
        <v>0</v>
      </c>
      <c r="AJ178" s="86">
        <v>0</v>
      </c>
      <c r="AK178" s="87">
        <f t="shared" si="67"/>
        <v>0</v>
      </c>
      <c r="AL178" s="87">
        <f t="shared" si="68"/>
        <v>0</v>
      </c>
      <c r="AM178" s="87">
        <f t="shared" si="69"/>
        <v>0</v>
      </c>
      <c r="AN178" s="34">
        <v>0</v>
      </c>
      <c r="AO178" s="34">
        <v>0</v>
      </c>
      <c r="AP178" s="84">
        <v>0</v>
      </c>
      <c r="AQ178" s="84">
        <v>0</v>
      </c>
      <c r="AR178" s="85">
        <v>0</v>
      </c>
      <c r="AS178" s="85">
        <v>0</v>
      </c>
      <c r="AT178" s="86">
        <v>0</v>
      </c>
      <c r="AU178" s="86">
        <v>22</v>
      </c>
      <c r="AV178" s="87">
        <f t="shared" si="70"/>
        <v>0</v>
      </c>
      <c r="AW178" s="87">
        <f t="shared" si="71"/>
        <v>22</v>
      </c>
      <c r="AX178" s="87">
        <f t="shared" si="72"/>
        <v>22</v>
      </c>
      <c r="AY178" s="34">
        <v>0</v>
      </c>
      <c r="AZ178" s="34">
        <v>0</v>
      </c>
      <c r="BA178" s="84">
        <v>0</v>
      </c>
      <c r="BB178" s="84">
        <v>0</v>
      </c>
      <c r="BC178" s="85">
        <v>0</v>
      </c>
      <c r="BD178" s="85">
        <v>0</v>
      </c>
      <c r="BE178" s="86">
        <v>0</v>
      </c>
      <c r="BF178" s="86">
        <v>0</v>
      </c>
      <c r="BG178" s="87">
        <f t="shared" si="73"/>
        <v>0</v>
      </c>
      <c r="BH178" s="87">
        <f t="shared" si="74"/>
        <v>0</v>
      </c>
      <c r="BI178" s="87">
        <f t="shared" si="75"/>
        <v>0</v>
      </c>
      <c r="BJ178" s="87">
        <f t="shared" si="76"/>
        <v>0</v>
      </c>
      <c r="BK178" s="87">
        <f t="shared" si="77"/>
        <v>22</v>
      </c>
      <c r="BL178" s="88">
        <f t="shared" si="78"/>
        <v>22</v>
      </c>
      <c r="BM178" s="89">
        <v>0</v>
      </c>
      <c r="BN178" s="89">
        <v>0</v>
      </c>
      <c r="BO178" s="89">
        <v>0</v>
      </c>
      <c r="BP178" s="90">
        <f>BM178*BO178*(420)</f>
        <v>0</v>
      </c>
      <c r="BQ178" s="90">
        <f>BN178*BO178*(420)</f>
        <v>0</v>
      </c>
      <c r="BR178" s="91">
        <f>SUM(BP178+BQ178)</f>
        <v>0</v>
      </c>
      <c r="BS178" s="35">
        <v>0</v>
      </c>
      <c r="BT178" s="49" t="s">
        <v>700</v>
      </c>
      <c r="BU178" s="49" t="s">
        <v>54</v>
      </c>
      <c r="BV178" s="49" t="s">
        <v>54</v>
      </c>
      <c r="BW178" s="49" t="s">
        <v>54</v>
      </c>
      <c r="BX178" s="49" t="s">
        <v>54</v>
      </c>
      <c r="BY178" s="49" t="s">
        <v>54</v>
      </c>
      <c r="BZ178" s="49" t="s">
        <v>701</v>
      </c>
      <c r="CA178" s="49" t="s">
        <v>706</v>
      </c>
      <c r="CB178" s="49" t="s">
        <v>866</v>
      </c>
      <c r="CC178" s="49" t="s">
        <v>54</v>
      </c>
      <c r="CD178" s="49" t="s">
        <v>867</v>
      </c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</row>
    <row r="179" spans="1:102" s="7" customFormat="1" ht="81" customHeight="1" x14ac:dyDescent="0.2">
      <c r="A179" s="48">
        <v>195</v>
      </c>
      <c r="B179" s="4" t="s">
        <v>101</v>
      </c>
      <c r="C179" s="4" t="s">
        <v>94</v>
      </c>
      <c r="D179" s="92" t="s">
        <v>110</v>
      </c>
      <c r="E179" s="4" t="s">
        <v>471</v>
      </c>
      <c r="F179" s="105" t="s">
        <v>868</v>
      </c>
      <c r="G179" s="49" t="s">
        <v>863</v>
      </c>
      <c r="H179" s="4">
        <v>1</v>
      </c>
      <c r="I179" s="4">
        <v>0</v>
      </c>
      <c r="J179" s="4" t="s">
        <v>54</v>
      </c>
      <c r="K179" s="4">
        <v>1</v>
      </c>
      <c r="L179" s="4">
        <v>0</v>
      </c>
      <c r="M179" s="4" t="s">
        <v>140</v>
      </c>
      <c r="N179" s="48" t="s">
        <v>440</v>
      </c>
      <c r="O179" s="4" t="s">
        <v>869</v>
      </c>
      <c r="P179" s="97">
        <v>43228</v>
      </c>
      <c r="Q179" s="97">
        <v>43228</v>
      </c>
      <c r="R179" s="34">
        <v>8</v>
      </c>
      <c r="S179" s="34">
        <v>10</v>
      </c>
      <c r="T179" s="84">
        <v>0</v>
      </c>
      <c r="U179" s="84">
        <v>0</v>
      </c>
      <c r="V179" s="85">
        <v>0</v>
      </c>
      <c r="W179" s="85">
        <v>0</v>
      </c>
      <c r="X179" s="86">
        <v>5</v>
      </c>
      <c r="Y179" s="86">
        <v>7</v>
      </c>
      <c r="Z179" s="87">
        <f t="shared" si="64"/>
        <v>13</v>
      </c>
      <c r="AA179" s="87">
        <f t="shared" si="65"/>
        <v>17</v>
      </c>
      <c r="AB179" s="87">
        <f t="shared" si="66"/>
        <v>30</v>
      </c>
      <c r="AC179" s="34">
        <v>35</v>
      </c>
      <c r="AD179" s="34">
        <v>45</v>
      </c>
      <c r="AE179" s="84">
        <v>0</v>
      </c>
      <c r="AF179" s="84">
        <v>0</v>
      </c>
      <c r="AG179" s="85">
        <v>0</v>
      </c>
      <c r="AH179" s="85">
        <v>0</v>
      </c>
      <c r="AI179" s="86">
        <v>70</v>
      </c>
      <c r="AJ179" s="86">
        <v>113</v>
      </c>
      <c r="AK179" s="87">
        <f t="shared" si="67"/>
        <v>105</v>
      </c>
      <c r="AL179" s="87">
        <f t="shared" si="68"/>
        <v>158</v>
      </c>
      <c r="AM179" s="87">
        <f t="shared" si="69"/>
        <v>263</v>
      </c>
      <c r="AN179" s="34">
        <v>0</v>
      </c>
      <c r="AO179" s="34">
        <v>0</v>
      </c>
      <c r="AP179" s="84">
        <v>0</v>
      </c>
      <c r="AQ179" s="84">
        <v>0</v>
      </c>
      <c r="AR179" s="85">
        <v>0</v>
      </c>
      <c r="AS179" s="85">
        <v>0</v>
      </c>
      <c r="AT179" s="86">
        <v>23</v>
      </c>
      <c r="AU179" s="86">
        <v>135</v>
      </c>
      <c r="AV179" s="87">
        <f t="shared" si="70"/>
        <v>23</v>
      </c>
      <c r="AW179" s="87">
        <f t="shared" si="71"/>
        <v>135</v>
      </c>
      <c r="AX179" s="87">
        <f t="shared" si="72"/>
        <v>158</v>
      </c>
      <c r="AY179" s="34">
        <v>0</v>
      </c>
      <c r="AZ179" s="34">
        <v>0</v>
      </c>
      <c r="BA179" s="84">
        <v>0</v>
      </c>
      <c r="BB179" s="84">
        <v>0</v>
      </c>
      <c r="BC179" s="85">
        <v>0</v>
      </c>
      <c r="BD179" s="85">
        <v>0</v>
      </c>
      <c r="BE179" s="86">
        <v>9</v>
      </c>
      <c r="BF179" s="86">
        <v>40</v>
      </c>
      <c r="BG179" s="87">
        <f t="shared" si="73"/>
        <v>9</v>
      </c>
      <c r="BH179" s="87">
        <f t="shared" si="74"/>
        <v>40</v>
      </c>
      <c r="BI179" s="87">
        <f t="shared" si="75"/>
        <v>49</v>
      </c>
      <c r="BJ179" s="87">
        <f t="shared" si="76"/>
        <v>150</v>
      </c>
      <c r="BK179" s="87">
        <f t="shared" si="77"/>
        <v>350</v>
      </c>
      <c r="BL179" s="88">
        <f t="shared" si="78"/>
        <v>500</v>
      </c>
      <c r="BM179" s="89">
        <v>1</v>
      </c>
      <c r="BN179" s="89">
        <v>0</v>
      </c>
      <c r="BO179" s="89">
        <v>3</v>
      </c>
      <c r="BP179" s="90">
        <f t="shared" ref="BP179:BP187" si="90">BM179*BO179*(420)</f>
        <v>1260</v>
      </c>
      <c r="BQ179" s="90">
        <f t="shared" ref="BQ179:BQ187" si="91">BN179*BO179*(420)</f>
        <v>0</v>
      </c>
      <c r="BR179" s="91">
        <f t="shared" ref="BR179:BR187" si="92">SUM(BP179+BQ179)</f>
        <v>1260</v>
      </c>
      <c r="BS179" s="104">
        <v>7800</v>
      </c>
      <c r="BT179" s="4" t="s">
        <v>870</v>
      </c>
      <c r="BU179" s="4" t="s">
        <v>871</v>
      </c>
      <c r="BV179" s="4">
        <v>32264726</v>
      </c>
      <c r="BW179" s="49" t="s">
        <v>54</v>
      </c>
      <c r="BX179" s="49" t="s">
        <v>54</v>
      </c>
      <c r="BY179" s="49" t="s">
        <v>54</v>
      </c>
      <c r="BZ179" s="49" t="s">
        <v>701</v>
      </c>
      <c r="CA179" s="49" t="s">
        <v>872</v>
      </c>
      <c r="CB179" s="49" t="s">
        <v>873</v>
      </c>
      <c r="CC179" s="49" t="s">
        <v>54</v>
      </c>
      <c r="CD179" s="36" t="s">
        <v>795</v>
      </c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</row>
    <row r="180" spans="1:102" s="7" customFormat="1" ht="81" customHeight="1" x14ac:dyDescent="0.2">
      <c r="A180" s="48">
        <v>196</v>
      </c>
      <c r="B180" s="4" t="s">
        <v>101</v>
      </c>
      <c r="C180" s="4" t="s">
        <v>94</v>
      </c>
      <c r="D180" s="92" t="s">
        <v>110</v>
      </c>
      <c r="E180" s="4" t="s">
        <v>471</v>
      </c>
      <c r="F180" s="105" t="s">
        <v>868</v>
      </c>
      <c r="G180" s="49" t="s">
        <v>863</v>
      </c>
      <c r="H180" s="4">
        <v>0</v>
      </c>
      <c r="I180" s="4">
        <v>1</v>
      </c>
      <c r="J180" s="4" t="s">
        <v>874</v>
      </c>
      <c r="K180" s="4">
        <v>1</v>
      </c>
      <c r="L180" s="4">
        <v>0</v>
      </c>
      <c r="M180" s="48" t="s">
        <v>5</v>
      </c>
      <c r="N180" s="48" t="s">
        <v>5</v>
      </c>
      <c r="O180" s="4" t="s">
        <v>875</v>
      </c>
      <c r="P180" s="97">
        <v>43228</v>
      </c>
      <c r="Q180" s="97">
        <v>43228</v>
      </c>
      <c r="R180" s="34">
        <v>0</v>
      </c>
      <c r="S180" s="34">
        <v>0</v>
      </c>
      <c r="T180" s="84">
        <v>0</v>
      </c>
      <c r="U180" s="84">
        <v>0</v>
      </c>
      <c r="V180" s="85">
        <v>0</v>
      </c>
      <c r="W180" s="85">
        <v>0</v>
      </c>
      <c r="X180" s="86">
        <v>0</v>
      </c>
      <c r="Y180" s="86">
        <v>0</v>
      </c>
      <c r="Z180" s="87">
        <f t="shared" si="64"/>
        <v>0</v>
      </c>
      <c r="AA180" s="87">
        <f t="shared" si="65"/>
        <v>0</v>
      </c>
      <c r="AB180" s="87">
        <f t="shared" si="66"/>
        <v>0</v>
      </c>
      <c r="AC180" s="34">
        <v>0</v>
      </c>
      <c r="AD180" s="34">
        <v>0</v>
      </c>
      <c r="AE180" s="84">
        <v>0</v>
      </c>
      <c r="AF180" s="84">
        <v>0</v>
      </c>
      <c r="AG180" s="85">
        <v>0</v>
      </c>
      <c r="AH180" s="85">
        <v>0</v>
      </c>
      <c r="AI180" s="86">
        <v>0</v>
      </c>
      <c r="AJ180" s="86">
        <v>0</v>
      </c>
      <c r="AK180" s="87">
        <f t="shared" si="67"/>
        <v>0</v>
      </c>
      <c r="AL180" s="87">
        <f t="shared" si="68"/>
        <v>0</v>
      </c>
      <c r="AM180" s="87">
        <f t="shared" si="69"/>
        <v>0</v>
      </c>
      <c r="AN180" s="34">
        <v>0</v>
      </c>
      <c r="AO180" s="34">
        <v>0</v>
      </c>
      <c r="AP180" s="84">
        <v>0</v>
      </c>
      <c r="AQ180" s="84">
        <v>0</v>
      </c>
      <c r="AR180" s="85">
        <v>0</v>
      </c>
      <c r="AS180" s="85">
        <v>0</v>
      </c>
      <c r="AT180" s="86">
        <v>0</v>
      </c>
      <c r="AU180" s="86">
        <v>25</v>
      </c>
      <c r="AV180" s="87">
        <f t="shared" si="70"/>
        <v>0</v>
      </c>
      <c r="AW180" s="87">
        <f t="shared" si="71"/>
        <v>25</v>
      </c>
      <c r="AX180" s="87">
        <f t="shared" si="72"/>
        <v>25</v>
      </c>
      <c r="AY180" s="34">
        <v>0</v>
      </c>
      <c r="AZ180" s="34">
        <v>0</v>
      </c>
      <c r="BA180" s="84">
        <v>0</v>
      </c>
      <c r="BB180" s="84">
        <v>0</v>
      </c>
      <c r="BC180" s="85">
        <v>0</v>
      </c>
      <c r="BD180" s="85">
        <v>0</v>
      </c>
      <c r="BE180" s="86">
        <v>0</v>
      </c>
      <c r="BF180" s="86">
        <v>0</v>
      </c>
      <c r="BG180" s="87">
        <f t="shared" si="73"/>
        <v>0</v>
      </c>
      <c r="BH180" s="87">
        <f t="shared" si="74"/>
        <v>0</v>
      </c>
      <c r="BI180" s="87">
        <f t="shared" si="75"/>
        <v>0</v>
      </c>
      <c r="BJ180" s="87">
        <f t="shared" si="76"/>
        <v>0</v>
      </c>
      <c r="BK180" s="87">
        <f t="shared" si="77"/>
        <v>25</v>
      </c>
      <c r="BL180" s="88">
        <f t="shared" si="78"/>
        <v>25</v>
      </c>
      <c r="BM180" s="89">
        <v>0</v>
      </c>
      <c r="BN180" s="89">
        <v>0</v>
      </c>
      <c r="BO180" s="89">
        <v>0</v>
      </c>
      <c r="BP180" s="90">
        <f t="shared" si="90"/>
        <v>0</v>
      </c>
      <c r="BQ180" s="90">
        <f t="shared" si="91"/>
        <v>0</v>
      </c>
      <c r="BR180" s="91">
        <f t="shared" si="92"/>
        <v>0</v>
      </c>
      <c r="BS180" s="35">
        <v>0</v>
      </c>
      <c r="BT180" s="49" t="s">
        <v>876</v>
      </c>
      <c r="BU180" s="49" t="s">
        <v>54</v>
      </c>
      <c r="BV180" s="49" t="s">
        <v>54</v>
      </c>
      <c r="BW180" s="49" t="s">
        <v>54</v>
      </c>
      <c r="BX180" s="49" t="s">
        <v>54</v>
      </c>
      <c r="BY180" s="49" t="s">
        <v>54</v>
      </c>
      <c r="BZ180" s="49" t="s">
        <v>701</v>
      </c>
      <c r="CA180" s="49" t="s">
        <v>875</v>
      </c>
      <c r="CB180" s="49" t="s">
        <v>877</v>
      </c>
      <c r="CC180" s="49" t="s">
        <v>54</v>
      </c>
      <c r="CD180" s="49" t="s">
        <v>878</v>
      </c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</row>
    <row r="181" spans="1:102" s="7" customFormat="1" ht="81" customHeight="1" x14ac:dyDescent="0.2">
      <c r="A181" s="48">
        <v>197</v>
      </c>
      <c r="B181" s="4" t="s">
        <v>101</v>
      </c>
      <c r="C181" s="4" t="s">
        <v>94</v>
      </c>
      <c r="D181" s="92" t="s">
        <v>110</v>
      </c>
      <c r="E181" s="4" t="s">
        <v>471</v>
      </c>
      <c r="F181" s="105" t="s">
        <v>879</v>
      </c>
      <c r="G181" s="49" t="s">
        <v>863</v>
      </c>
      <c r="H181" s="4">
        <v>0</v>
      </c>
      <c r="I181" s="4">
        <v>1</v>
      </c>
      <c r="J181" s="4" t="s">
        <v>880</v>
      </c>
      <c r="K181" s="4">
        <v>1</v>
      </c>
      <c r="L181" s="4">
        <v>0</v>
      </c>
      <c r="M181" s="48" t="s">
        <v>5</v>
      </c>
      <c r="N181" s="48" t="s">
        <v>5</v>
      </c>
      <c r="O181" s="4" t="s">
        <v>881</v>
      </c>
      <c r="P181" s="97">
        <v>43228</v>
      </c>
      <c r="Q181" s="97">
        <v>43228</v>
      </c>
      <c r="R181" s="34">
        <v>0</v>
      </c>
      <c r="S181" s="34">
        <v>0</v>
      </c>
      <c r="T181" s="84">
        <v>0</v>
      </c>
      <c r="U181" s="84">
        <v>0</v>
      </c>
      <c r="V181" s="85">
        <v>0</v>
      </c>
      <c r="W181" s="85">
        <v>0</v>
      </c>
      <c r="X181" s="86">
        <v>0</v>
      </c>
      <c r="Y181" s="86">
        <v>0</v>
      </c>
      <c r="Z181" s="87">
        <f t="shared" si="64"/>
        <v>0</v>
      </c>
      <c r="AA181" s="87">
        <f t="shared" si="65"/>
        <v>0</v>
      </c>
      <c r="AB181" s="87">
        <f t="shared" si="66"/>
        <v>0</v>
      </c>
      <c r="AC181" s="34">
        <v>0</v>
      </c>
      <c r="AD181" s="34">
        <v>0</v>
      </c>
      <c r="AE181" s="84">
        <v>0</v>
      </c>
      <c r="AF181" s="84">
        <v>0</v>
      </c>
      <c r="AG181" s="85">
        <v>0</v>
      </c>
      <c r="AH181" s="85">
        <v>0</v>
      </c>
      <c r="AI181" s="86">
        <v>0</v>
      </c>
      <c r="AJ181" s="86">
        <v>0</v>
      </c>
      <c r="AK181" s="87">
        <f t="shared" si="67"/>
        <v>0</v>
      </c>
      <c r="AL181" s="87">
        <f t="shared" si="68"/>
        <v>0</v>
      </c>
      <c r="AM181" s="87">
        <f t="shared" si="69"/>
        <v>0</v>
      </c>
      <c r="AN181" s="34">
        <v>0</v>
      </c>
      <c r="AO181" s="34">
        <v>0</v>
      </c>
      <c r="AP181" s="84">
        <v>0</v>
      </c>
      <c r="AQ181" s="84">
        <v>0</v>
      </c>
      <c r="AR181" s="85">
        <v>0</v>
      </c>
      <c r="AS181" s="85">
        <v>0</v>
      </c>
      <c r="AT181" s="86">
        <v>0</v>
      </c>
      <c r="AU181" s="86">
        <v>100</v>
      </c>
      <c r="AV181" s="87">
        <f t="shared" si="70"/>
        <v>0</v>
      </c>
      <c r="AW181" s="87">
        <f t="shared" si="71"/>
        <v>100</v>
      </c>
      <c r="AX181" s="87">
        <f t="shared" si="72"/>
        <v>100</v>
      </c>
      <c r="AY181" s="34">
        <v>0</v>
      </c>
      <c r="AZ181" s="34">
        <v>0</v>
      </c>
      <c r="BA181" s="84">
        <v>0</v>
      </c>
      <c r="BB181" s="84">
        <v>0</v>
      </c>
      <c r="BC181" s="85">
        <v>0</v>
      </c>
      <c r="BD181" s="85">
        <v>0</v>
      </c>
      <c r="BE181" s="86">
        <v>0</v>
      </c>
      <c r="BF181" s="86">
        <v>0</v>
      </c>
      <c r="BG181" s="87">
        <f t="shared" si="73"/>
        <v>0</v>
      </c>
      <c r="BH181" s="87">
        <f t="shared" si="74"/>
        <v>0</v>
      </c>
      <c r="BI181" s="87">
        <f t="shared" si="75"/>
        <v>0</v>
      </c>
      <c r="BJ181" s="87">
        <f t="shared" si="76"/>
        <v>0</v>
      </c>
      <c r="BK181" s="87">
        <f t="shared" si="77"/>
        <v>100</v>
      </c>
      <c r="BL181" s="88">
        <f t="shared" si="78"/>
        <v>100</v>
      </c>
      <c r="BM181" s="89">
        <v>0</v>
      </c>
      <c r="BN181" s="89">
        <v>0</v>
      </c>
      <c r="BO181" s="89">
        <v>0</v>
      </c>
      <c r="BP181" s="90">
        <f t="shared" si="90"/>
        <v>0</v>
      </c>
      <c r="BQ181" s="90">
        <f t="shared" si="91"/>
        <v>0</v>
      </c>
      <c r="BR181" s="91">
        <f t="shared" si="92"/>
        <v>0</v>
      </c>
      <c r="BS181" s="104">
        <v>0</v>
      </c>
      <c r="BT181" s="4" t="s">
        <v>882</v>
      </c>
      <c r="BU181" s="49" t="s">
        <v>54</v>
      </c>
      <c r="BV181" s="49" t="s">
        <v>54</v>
      </c>
      <c r="BW181" s="49" t="s">
        <v>54</v>
      </c>
      <c r="BX181" s="49" t="s">
        <v>54</v>
      </c>
      <c r="BY181" s="49" t="s">
        <v>54</v>
      </c>
      <c r="BZ181" s="49" t="s">
        <v>701</v>
      </c>
      <c r="CA181" s="49" t="s">
        <v>883</v>
      </c>
      <c r="CB181" s="49" t="s">
        <v>866</v>
      </c>
      <c r="CC181" s="49" t="s">
        <v>54</v>
      </c>
      <c r="CD181" s="49" t="s">
        <v>795</v>
      </c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</row>
    <row r="182" spans="1:102" s="7" customFormat="1" ht="81" customHeight="1" x14ac:dyDescent="0.2">
      <c r="A182" s="48">
        <v>198</v>
      </c>
      <c r="B182" s="4" t="s">
        <v>101</v>
      </c>
      <c r="C182" s="4" t="s">
        <v>94</v>
      </c>
      <c r="D182" s="92" t="s">
        <v>110</v>
      </c>
      <c r="E182" s="4" t="s">
        <v>471</v>
      </c>
      <c r="F182" s="105" t="s">
        <v>884</v>
      </c>
      <c r="G182" s="49" t="s">
        <v>863</v>
      </c>
      <c r="H182" s="33">
        <v>1</v>
      </c>
      <c r="I182" s="4">
        <v>0</v>
      </c>
      <c r="J182" s="4" t="s">
        <v>54</v>
      </c>
      <c r="K182" s="4">
        <v>1</v>
      </c>
      <c r="L182" s="4">
        <v>0</v>
      </c>
      <c r="M182" s="4" t="s">
        <v>5</v>
      </c>
      <c r="N182" s="4" t="s">
        <v>5</v>
      </c>
      <c r="O182" s="4" t="s">
        <v>885</v>
      </c>
      <c r="P182" s="97">
        <v>43229</v>
      </c>
      <c r="Q182" s="97">
        <v>43229</v>
      </c>
      <c r="R182" s="34">
        <v>0</v>
      </c>
      <c r="S182" s="34">
        <v>0</v>
      </c>
      <c r="T182" s="84">
        <v>0</v>
      </c>
      <c r="U182" s="84">
        <v>0</v>
      </c>
      <c r="V182" s="85">
        <v>0</v>
      </c>
      <c r="W182" s="85">
        <v>0</v>
      </c>
      <c r="X182" s="86">
        <v>0</v>
      </c>
      <c r="Y182" s="86">
        <v>0</v>
      </c>
      <c r="Z182" s="87">
        <f t="shared" si="64"/>
        <v>0</v>
      </c>
      <c r="AA182" s="87">
        <f t="shared" si="65"/>
        <v>0</v>
      </c>
      <c r="AB182" s="87">
        <f t="shared" si="66"/>
        <v>0</v>
      </c>
      <c r="AC182" s="34">
        <v>0</v>
      </c>
      <c r="AD182" s="34">
        <v>0</v>
      </c>
      <c r="AE182" s="84">
        <v>0</v>
      </c>
      <c r="AF182" s="84">
        <v>0</v>
      </c>
      <c r="AG182" s="85">
        <v>0</v>
      </c>
      <c r="AH182" s="85">
        <v>0</v>
      </c>
      <c r="AI182" s="86">
        <v>0</v>
      </c>
      <c r="AJ182" s="86">
        <v>135</v>
      </c>
      <c r="AK182" s="87">
        <f t="shared" si="67"/>
        <v>0</v>
      </c>
      <c r="AL182" s="87">
        <f t="shared" si="68"/>
        <v>135</v>
      </c>
      <c r="AM182" s="87">
        <f t="shared" si="69"/>
        <v>135</v>
      </c>
      <c r="AN182" s="34">
        <v>0</v>
      </c>
      <c r="AO182" s="34">
        <v>0</v>
      </c>
      <c r="AP182" s="84">
        <v>0</v>
      </c>
      <c r="AQ182" s="84">
        <v>0</v>
      </c>
      <c r="AR182" s="85">
        <v>0</v>
      </c>
      <c r="AS182" s="85">
        <v>0</v>
      </c>
      <c r="AT182" s="86">
        <v>0</v>
      </c>
      <c r="AU182" s="86">
        <v>115</v>
      </c>
      <c r="AV182" s="87">
        <f t="shared" si="70"/>
        <v>0</v>
      </c>
      <c r="AW182" s="87">
        <f t="shared" si="71"/>
        <v>115</v>
      </c>
      <c r="AX182" s="87">
        <f t="shared" si="72"/>
        <v>115</v>
      </c>
      <c r="AY182" s="34">
        <v>0</v>
      </c>
      <c r="AZ182" s="34">
        <v>0</v>
      </c>
      <c r="BA182" s="84">
        <v>0</v>
      </c>
      <c r="BB182" s="84">
        <v>0</v>
      </c>
      <c r="BC182" s="85">
        <v>0</v>
      </c>
      <c r="BD182" s="85">
        <v>0</v>
      </c>
      <c r="BE182" s="86">
        <v>0</v>
      </c>
      <c r="BF182" s="86">
        <v>0</v>
      </c>
      <c r="BG182" s="87">
        <f t="shared" si="73"/>
        <v>0</v>
      </c>
      <c r="BH182" s="87">
        <f t="shared" si="74"/>
        <v>0</v>
      </c>
      <c r="BI182" s="87">
        <f t="shared" si="75"/>
        <v>0</v>
      </c>
      <c r="BJ182" s="87">
        <f t="shared" si="76"/>
        <v>0</v>
      </c>
      <c r="BK182" s="87">
        <f t="shared" si="77"/>
        <v>250</v>
      </c>
      <c r="BL182" s="88">
        <f t="shared" si="78"/>
        <v>250</v>
      </c>
      <c r="BM182" s="89">
        <v>0</v>
      </c>
      <c r="BN182" s="89">
        <v>0</v>
      </c>
      <c r="BO182" s="89">
        <v>0</v>
      </c>
      <c r="BP182" s="90">
        <f t="shared" si="90"/>
        <v>0</v>
      </c>
      <c r="BQ182" s="90">
        <f t="shared" si="91"/>
        <v>0</v>
      </c>
      <c r="BR182" s="91">
        <f t="shared" si="92"/>
        <v>0</v>
      </c>
      <c r="BS182" s="104">
        <v>0</v>
      </c>
      <c r="BT182" s="4" t="s">
        <v>886</v>
      </c>
      <c r="BU182" s="49" t="s">
        <v>54</v>
      </c>
      <c r="BV182" s="49" t="s">
        <v>54</v>
      </c>
      <c r="BW182" s="49" t="s">
        <v>54</v>
      </c>
      <c r="BX182" s="49" t="s">
        <v>54</v>
      </c>
      <c r="BY182" s="49" t="s">
        <v>54</v>
      </c>
      <c r="BZ182" s="49" t="s">
        <v>701</v>
      </c>
      <c r="CA182" s="49" t="s">
        <v>54</v>
      </c>
      <c r="CB182" s="49" t="s">
        <v>866</v>
      </c>
      <c r="CC182" s="49" t="s">
        <v>54</v>
      </c>
      <c r="CD182" s="49" t="s">
        <v>887</v>
      </c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</row>
    <row r="183" spans="1:102" s="7" customFormat="1" ht="81" customHeight="1" x14ac:dyDescent="0.2">
      <c r="A183" s="48">
        <v>199</v>
      </c>
      <c r="B183" s="4" t="s">
        <v>101</v>
      </c>
      <c r="C183" s="4" t="s">
        <v>94</v>
      </c>
      <c r="D183" s="92" t="s">
        <v>110</v>
      </c>
      <c r="E183" s="4" t="s">
        <v>471</v>
      </c>
      <c r="F183" s="105" t="s">
        <v>930</v>
      </c>
      <c r="G183" s="49" t="s">
        <v>863</v>
      </c>
      <c r="H183" s="4">
        <v>1</v>
      </c>
      <c r="I183" s="4">
        <v>0</v>
      </c>
      <c r="J183" s="4" t="s">
        <v>54</v>
      </c>
      <c r="K183" s="4">
        <v>1</v>
      </c>
      <c r="L183" s="4">
        <v>0</v>
      </c>
      <c r="M183" s="48" t="s">
        <v>128</v>
      </c>
      <c r="N183" s="48" t="s">
        <v>355</v>
      </c>
      <c r="O183" s="99" t="s">
        <v>931</v>
      </c>
      <c r="P183" s="97">
        <v>43231</v>
      </c>
      <c r="Q183" s="97">
        <v>43231</v>
      </c>
      <c r="R183" s="34">
        <v>0</v>
      </c>
      <c r="S183" s="34">
        <v>0</v>
      </c>
      <c r="T183" s="84">
        <v>0</v>
      </c>
      <c r="U183" s="84">
        <v>0</v>
      </c>
      <c r="V183" s="85">
        <v>0</v>
      </c>
      <c r="W183" s="85">
        <v>0</v>
      </c>
      <c r="X183" s="86">
        <v>83</v>
      </c>
      <c r="Y183" s="86">
        <v>65</v>
      </c>
      <c r="Z183" s="87">
        <f t="shared" si="64"/>
        <v>83</v>
      </c>
      <c r="AA183" s="87">
        <f t="shared" si="65"/>
        <v>65</v>
      </c>
      <c r="AB183" s="87">
        <f t="shared" si="66"/>
        <v>148</v>
      </c>
      <c r="AC183" s="34">
        <v>0</v>
      </c>
      <c r="AD183" s="34">
        <v>0</v>
      </c>
      <c r="AE183" s="84">
        <v>0</v>
      </c>
      <c r="AF183" s="84">
        <v>0</v>
      </c>
      <c r="AG183" s="85">
        <v>0</v>
      </c>
      <c r="AH183" s="85">
        <v>0</v>
      </c>
      <c r="AI183" s="86">
        <v>0</v>
      </c>
      <c r="AJ183" s="86">
        <v>0</v>
      </c>
      <c r="AK183" s="87">
        <f t="shared" si="67"/>
        <v>0</v>
      </c>
      <c r="AL183" s="87">
        <f t="shared" si="68"/>
        <v>0</v>
      </c>
      <c r="AM183" s="87">
        <f t="shared" si="69"/>
        <v>0</v>
      </c>
      <c r="AN183" s="34">
        <v>0</v>
      </c>
      <c r="AO183" s="34">
        <v>0</v>
      </c>
      <c r="AP183" s="84">
        <v>0</v>
      </c>
      <c r="AQ183" s="84">
        <v>0</v>
      </c>
      <c r="AR183" s="85">
        <v>0</v>
      </c>
      <c r="AS183" s="85">
        <v>0</v>
      </c>
      <c r="AT183" s="86">
        <v>3</v>
      </c>
      <c r="AU183" s="86">
        <v>90</v>
      </c>
      <c r="AV183" s="87">
        <f t="shared" si="70"/>
        <v>3</v>
      </c>
      <c r="AW183" s="87">
        <f t="shared" si="71"/>
        <v>90</v>
      </c>
      <c r="AX183" s="87">
        <f t="shared" si="72"/>
        <v>93</v>
      </c>
      <c r="AY183" s="34">
        <v>0</v>
      </c>
      <c r="AZ183" s="34">
        <v>0</v>
      </c>
      <c r="BA183" s="84">
        <v>0</v>
      </c>
      <c r="BB183" s="84">
        <v>0</v>
      </c>
      <c r="BC183" s="85">
        <v>0</v>
      </c>
      <c r="BD183" s="85">
        <v>0</v>
      </c>
      <c r="BE183" s="86">
        <v>60</v>
      </c>
      <c r="BF183" s="86">
        <v>0</v>
      </c>
      <c r="BG183" s="87">
        <f t="shared" si="73"/>
        <v>60</v>
      </c>
      <c r="BH183" s="87">
        <f t="shared" si="74"/>
        <v>0</v>
      </c>
      <c r="BI183" s="87">
        <f t="shared" si="75"/>
        <v>60</v>
      </c>
      <c r="BJ183" s="87">
        <f t="shared" si="76"/>
        <v>146</v>
      </c>
      <c r="BK183" s="87">
        <f t="shared" si="77"/>
        <v>155</v>
      </c>
      <c r="BL183" s="88">
        <f t="shared" si="78"/>
        <v>301</v>
      </c>
      <c r="BM183" s="89">
        <v>3</v>
      </c>
      <c r="BN183" s="89">
        <v>1</v>
      </c>
      <c r="BO183" s="89">
        <v>1</v>
      </c>
      <c r="BP183" s="90">
        <f t="shared" si="90"/>
        <v>1260</v>
      </c>
      <c r="BQ183" s="90">
        <f t="shared" si="91"/>
        <v>420</v>
      </c>
      <c r="BR183" s="91">
        <f t="shared" si="92"/>
        <v>1680</v>
      </c>
      <c r="BS183" s="35">
        <v>2900</v>
      </c>
      <c r="BT183" s="49" t="s">
        <v>886</v>
      </c>
      <c r="BU183" s="4" t="s">
        <v>932</v>
      </c>
      <c r="BV183" s="49">
        <v>32264754</v>
      </c>
      <c r="BW183" s="49" t="s">
        <v>54</v>
      </c>
      <c r="BX183" s="49" t="s">
        <v>54</v>
      </c>
      <c r="BY183" s="49" t="s">
        <v>54</v>
      </c>
      <c r="BZ183" s="49" t="s">
        <v>701</v>
      </c>
      <c r="CA183" s="49" t="s">
        <v>933</v>
      </c>
      <c r="CB183" s="49" t="s">
        <v>877</v>
      </c>
      <c r="CC183" s="49" t="s">
        <v>54</v>
      </c>
      <c r="CD183" s="36" t="s">
        <v>795</v>
      </c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</row>
    <row r="184" spans="1:102" s="7" customFormat="1" ht="81" customHeight="1" x14ac:dyDescent="0.2">
      <c r="A184" s="48">
        <v>200</v>
      </c>
      <c r="B184" s="4" t="s">
        <v>101</v>
      </c>
      <c r="C184" s="4" t="s">
        <v>94</v>
      </c>
      <c r="D184" s="92" t="s">
        <v>110</v>
      </c>
      <c r="E184" s="4" t="s">
        <v>471</v>
      </c>
      <c r="F184" s="105" t="s">
        <v>868</v>
      </c>
      <c r="G184" s="49" t="s">
        <v>863</v>
      </c>
      <c r="H184" s="4">
        <v>1</v>
      </c>
      <c r="I184" s="4">
        <v>0</v>
      </c>
      <c r="J184" s="4" t="s">
        <v>54</v>
      </c>
      <c r="K184" s="4">
        <v>1</v>
      </c>
      <c r="L184" s="4">
        <v>0</v>
      </c>
      <c r="M184" s="4" t="s">
        <v>5</v>
      </c>
      <c r="N184" s="48" t="s">
        <v>5</v>
      </c>
      <c r="O184" s="4" t="s">
        <v>934</v>
      </c>
      <c r="P184" s="97">
        <v>43234</v>
      </c>
      <c r="Q184" s="97">
        <v>43234</v>
      </c>
      <c r="R184" s="34">
        <v>0</v>
      </c>
      <c r="S184" s="34">
        <v>0</v>
      </c>
      <c r="T184" s="84">
        <v>0</v>
      </c>
      <c r="U184" s="84">
        <v>0</v>
      </c>
      <c r="V184" s="85">
        <v>0</v>
      </c>
      <c r="W184" s="85">
        <v>0</v>
      </c>
      <c r="X184" s="86">
        <v>0</v>
      </c>
      <c r="Y184" s="86">
        <v>0</v>
      </c>
      <c r="Z184" s="87">
        <f t="shared" si="64"/>
        <v>0</v>
      </c>
      <c r="AA184" s="87">
        <f t="shared" si="65"/>
        <v>0</v>
      </c>
      <c r="AB184" s="87">
        <f t="shared" si="66"/>
        <v>0</v>
      </c>
      <c r="AC184" s="34">
        <v>0</v>
      </c>
      <c r="AD184" s="34">
        <v>0</v>
      </c>
      <c r="AE184" s="84">
        <v>0</v>
      </c>
      <c r="AF184" s="84">
        <v>0</v>
      </c>
      <c r="AG184" s="85">
        <v>0</v>
      </c>
      <c r="AH184" s="85">
        <v>0</v>
      </c>
      <c r="AI184" s="86">
        <v>0</v>
      </c>
      <c r="AJ184" s="86">
        <v>0</v>
      </c>
      <c r="AK184" s="87">
        <f t="shared" si="67"/>
        <v>0</v>
      </c>
      <c r="AL184" s="87">
        <f t="shared" si="68"/>
        <v>0</v>
      </c>
      <c r="AM184" s="87">
        <f t="shared" si="69"/>
        <v>0</v>
      </c>
      <c r="AN184" s="34">
        <v>0</v>
      </c>
      <c r="AO184" s="34">
        <v>0</v>
      </c>
      <c r="AP184" s="84">
        <v>0</v>
      </c>
      <c r="AQ184" s="84">
        <v>0</v>
      </c>
      <c r="AR184" s="85">
        <v>0</v>
      </c>
      <c r="AS184" s="85">
        <v>0</v>
      </c>
      <c r="AT184" s="86">
        <v>0</v>
      </c>
      <c r="AU184" s="86">
        <v>178</v>
      </c>
      <c r="AV184" s="87">
        <f t="shared" si="70"/>
        <v>0</v>
      </c>
      <c r="AW184" s="87">
        <f t="shared" si="71"/>
        <v>178</v>
      </c>
      <c r="AX184" s="87">
        <f t="shared" si="72"/>
        <v>178</v>
      </c>
      <c r="AY184" s="34">
        <v>0</v>
      </c>
      <c r="AZ184" s="34">
        <v>0</v>
      </c>
      <c r="BA184" s="84">
        <v>0</v>
      </c>
      <c r="BB184" s="84">
        <v>0</v>
      </c>
      <c r="BC184" s="85">
        <v>0</v>
      </c>
      <c r="BD184" s="85">
        <v>0</v>
      </c>
      <c r="BE184" s="86">
        <v>0</v>
      </c>
      <c r="BF184" s="86">
        <v>22</v>
      </c>
      <c r="BG184" s="87">
        <f t="shared" si="73"/>
        <v>0</v>
      </c>
      <c r="BH184" s="87">
        <f t="shared" si="74"/>
        <v>22</v>
      </c>
      <c r="BI184" s="87">
        <f t="shared" si="75"/>
        <v>22</v>
      </c>
      <c r="BJ184" s="87">
        <f t="shared" si="76"/>
        <v>0</v>
      </c>
      <c r="BK184" s="87">
        <f t="shared" si="77"/>
        <v>200</v>
      </c>
      <c r="BL184" s="88">
        <f t="shared" si="78"/>
        <v>200</v>
      </c>
      <c r="BM184" s="89">
        <v>0</v>
      </c>
      <c r="BN184" s="89">
        <v>0</v>
      </c>
      <c r="BO184" s="89">
        <v>0</v>
      </c>
      <c r="BP184" s="90">
        <f t="shared" si="90"/>
        <v>0</v>
      </c>
      <c r="BQ184" s="90">
        <f t="shared" si="91"/>
        <v>0</v>
      </c>
      <c r="BR184" s="91">
        <f t="shared" si="92"/>
        <v>0</v>
      </c>
      <c r="BS184" s="119">
        <v>0</v>
      </c>
      <c r="BT184" s="120" t="s">
        <v>54</v>
      </c>
      <c r="BU184" s="49" t="s">
        <v>54</v>
      </c>
      <c r="BV184" s="49" t="s">
        <v>54</v>
      </c>
      <c r="BW184" s="49" t="s">
        <v>54</v>
      </c>
      <c r="BX184" s="49" t="s">
        <v>54</v>
      </c>
      <c r="BY184" s="49" t="s">
        <v>54</v>
      </c>
      <c r="BZ184" s="49" t="s">
        <v>701</v>
      </c>
      <c r="CA184" s="49" t="s">
        <v>935</v>
      </c>
      <c r="CB184" s="49" t="s">
        <v>936</v>
      </c>
      <c r="CC184" s="49" t="s">
        <v>54</v>
      </c>
      <c r="CD184" s="36" t="s">
        <v>795</v>
      </c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</row>
    <row r="185" spans="1:102" s="7" customFormat="1" ht="81" customHeight="1" x14ac:dyDescent="0.2">
      <c r="A185" s="48">
        <v>203</v>
      </c>
      <c r="B185" s="4" t="s">
        <v>101</v>
      </c>
      <c r="C185" s="4" t="s">
        <v>94</v>
      </c>
      <c r="D185" s="92" t="s">
        <v>110</v>
      </c>
      <c r="E185" s="126" t="s">
        <v>471</v>
      </c>
      <c r="F185" s="105" t="s">
        <v>930</v>
      </c>
      <c r="G185" s="49" t="s">
        <v>863</v>
      </c>
      <c r="H185" s="4">
        <v>1</v>
      </c>
      <c r="I185" s="4">
        <v>0</v>
      </c>
      <c r="J185" s="4" t="s">
        <v>54</v>
      </c>
      <c r="K185" s="4">
        <v>1</v>
      </c>
      <c r="L185" s="4">
        <v>0</v>
      </c>
      <c r="M185" s="4" t="s">
        <v>5</v>
      </c>
      <c r="N185" s="4" t="s">
        <v>166</v>
      </c>
      <c r="O185" s="4" t="s">
        <v>608</v>
      </c>
      <c r="P185" s="97">
        <v>43242</v>
      </c>
      <c r="Q185" s="97">
        <v>43242</v>
      </c>
      <c r="R185" s="34">
        <v>0</v>
      </c>
      <c r="S185" s="34">
        <v>0</v>
      </c>
      <c r="T185" s="84">
        <v>0</v>
      </c>
      <c r="U185" s="84">
        <v>0</v>
      </c>
      <c r="V185" s="85">
        <v>0</v>
      </c>
      <c r="W185" s="85">
        <v>0</v>
      </c>
      <c r="X185" s="86">
        <v>0</v>
      </c>
      <c r="Y185" s="86">
        <v>0</v>
      </c>
      <c r="Z185" s="87">
        <f t="shared" si="64"/>
        <v>0</v>
      </c>
      <c r="AA185" s="87">
        <f t="shared" si="65"/>
        <v>0</v>
      </c>
      <c r="AB185" s="87">
        <f t="shared" si="66"/>
        <v>0</v>
      </c>
      <c r="AC185" s="34">
        <v>0</v>
      </c>
      <c r="AD185" s="34">
        <v>0</v>
      </c>
      <c r="AE185" s="84">
        <v>0</v>
      </c>
      <c r="AF185" s="84">
        <v>0</v>
      </c>
      <c r="AG185" s="85">
        <v>0</v>
      </c>
      <c r="AH185" s="85">
        <v>0</v>
      </c>
      <c r="AI185" s="86">
        <v>0</v>
      </c>
      <c r="AJ185" s="86">
        <v>0</v>
      </c>
      <c r="AK185" s="87">
        <f t="shared" si="67"/>
        <v>0</v>
      </c>
      <c r="AL185" s="87">
        <f t="shared" si="68"/>
        <v>0</v>
      </c>
      <c r="AM185" s="87">
        <f t="shared" si="69"/>
        <v>0</v>
      </c>
      <c r="AN185" s="34">
        <v>0</v>
      </c>
      <c r="AO185" s="34">
        <v>0</v>
      </c>
      <c r="AP185" s="84">
        <v>0</v>
      </c>
      <c r="AQ185" s="84">
        <v>0</v>
      </c>
      <c r="AR185" s="85">
        <v>0</v>
      </c>
      <c r="AS185" s="85">
        <v>0</v>
      </c>
      <c r="AT185" s="86">
        <v>69</v>
      </c>
      <c r="AU185" s="86">
        <v>9</v>
      </c>
      <c r="AV185" s="87">
        <f t="shared" si="70"/>
        <v>69</v>
      </c>
      <c r="AW185" s="87">
        <f t="shared" si="71"/>
        <v>9</v>
      </c>
      <c r="AX185" s="87">
        <f t="shared" si="72"/>
        <v>78</v>
      </c>
      <c r="AY185" s="34">
        <v>0</v>
      </c>
      <c r="AZ185" s="34">
        <v>0</v>
      </c>
      <c r="BA185" s="84">
        <v>0</v>
      </c>
      <c r="BB185" s="84">
        <v>0</v>
      </c>
      <c r="BC185" s="85">
        <v>0</v>
      </c>
      <c r="BD185" s="85">
        <v>0</v>
      </c>
      <c r="BE185" s="86">
        <v>0</v>
      </c>
      <c r="BF185" s="86">
        <v>0</v>
      </c>
      <c r="BG185" s="87">
        <f t="shared" si="73"/>
        <v>0</v>
      </c>
      <c r="BH185" s="87">
        <f t="shared" si="74"/>
        <v>0</v>
      </c>
      <c r="BI185" s="87">
        <f t="shared" si="75"/>
        <v>0</v>
      </c>
      <c r="BJ185" s="87">
        <f t="shared" si="76"/>
        <v>69</v>
      </c>
      <c r="BK185" s="87">
        <f t="shared" si="77"/>
        <v>9</v>
      </c>
      <c r="BL185" s="88">
        <f t="shared" si="78"/>
        <v>78</v>
      </c>
      <c r="BM185" s="89">
        <v>0</v>
      </c>
      <c r="BN185" s="89">
        <v>0</v>
      </c>
      <c r="BO185" s="89">
        <v>0</v>
      </c>
      <c r="BP185" s="90">
        <f t="shared" si="90"/>
        <v>0</v>
      </c>
      <c r="BQ185" s="90">
        <f t="shared" si="91"/>
        <v>0</v>
      </c>
      <c r="BR185" s="91">
        <f t="shared" si="92"/>
        <v>0</v>
      </c>
      <c r="BS185" s="119">
        <v>0</v>
      </c>
      <c r="BT185" s="49" t="s">
        <v>54</v>
      </c>
      <c r="BU185" s="49" t="s">
        <v>54</v>
      </c>
      <c r="BV185" s="49" t="s">
        <v>54</v>
      </c>
      <c r="BW185" s="49" t="s">
        <v>54</v>
      </c>
      <c r="BX185" s="49" t="s">
        <v>54</v>
      </c>
      <c r="BY185" s="49" t="s">
        <v>54</v>
      </c>
      <c r="BZ185" s="49" t="s">
        <v>701</v>
      </c>
      <c r="CA185" s="49" t="s">
        <v>706</v>
      </c>
      <c r="CB185" s="49" t="s">
        <v>999</v>
      </c>
      <c r="CC185" s="50" t="s">
        <v>54</v>
      </c>
      <c r="CD185" s="49" t="s">
        <v>725</v>
      </c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</row>
    <row r="186" spans="1:102" s="7" customFormat="1" ht="81" customHeight="1" x14ac:dyDescent="0.2">
      <c r="A186" s="48">
        <v>205</v>
      </c>
      <c r="B186" s="4" t="s">
        <v>101</v>
      </c>
      <c r="C186" s="4" t="s">
        <v>101</v>
      </c>
      <c r="D186" s="92" t="s">
        <v>110</v>
      </c>
      <c r="E186" s="126" t="s">
        <v>471</v>
      </c>
      <c r="F186" s="105" t="s">
        <v>930</v>
      </c>
      <c r="G186" s="49" t="s">
        <v>863</v>
      </c>
      <c r="H186" s="33">
        <v>1</v>
      </c>
      <c r="I186" s="4">
        <v>0</v>
      </c>
      <c r="J186" s="4" t="s">
        <v>54</v>
      </c>
      <c r="K186" s="4">
        <v>1</v>
      </c>
      <c r="L186" s="4">
        <v>0</v>
      </c>
      <c r="M186" s="48" t="s">
        <v>128</v>
      </c>
      <c r="N186" s="48" t="s">
        <v>357</v>
      </c>
      <c r="O186" s="48" t="s">
        <v>1000</v>
      </c>
      <c r="P186" s="97">
        <v>43244</v>
      </c>
      <c r="Q186" s="97">
        <v>43244</v>
      </c>
      <c r="R186" s="34">
        <v>0</v>
      </c>
      <c r="S186" s="34">
        <v>0</v>
      </c>
      <c r="T186" s="84">
        <v>0</v>
      </c>
      <c r="U186" s="84">
        <v>0</v>
      </c>
      <c r="V186" s="85">
        <v>0</v>
      </c>
      <c r="W186" s="85">
        <v>0</v>
      </c>
      <c r="X186" s="86">
        <v>48</v>
      </c>
      <c r="Y186" s="86">
        <v>77</v>
      </c>
      <c r="Z186" s="87">
        <f t="shared" si="64"/>
        <v>48</v>
      </c>
      <c r="AA186" s="87">
        <f t="shared" si="65"/>
        <v>77</v>
      </c>
      <c r="AB186" s="87">
        <f t="shared" si="66"/>
        <v>125</v>
      </c>
      <c r="AC186" s="34">
        <v>0</v>
      </c>
      <c r="AD186" s="34">
        <v>0</v>
      </c>
      <c r="AE186" s="84">
        <v>0</v>
      </c>
      <c r="AF186" s="84">
        <v>0</v>
      </c>
      <c r="AG186" s="85">
        <v>0</v>
      </c>
      <c r="AH186" s="85">
        <v>0</v>
      </c>
      <c r="AI186" s="86">
        <v>0</v>
      </c>
      <c r="AJ186" s="86">
        <v>19</v>
      </c>
      <c r="AK186" s="87">
        <f t="shared" si="67"/>
        <v>0</v>
      </c>
      <c r="AL186" s="87">
        <f t="shared" si="68"/>
        <v>19</v>
      </c>
      <c r="AM186" s="87">
        <f t="shared" si="69"/>
        <v>19</v>
      </c>
      <c r="AN186" s="34">
        <v>0</v>
      </c>
      <c r="AO186" s="34">
        <v>0</v>
      </c>
      <c r="AP186" s="84">
        <v>0</v>
      </c>
      <c r="AQ186" s="84">
        <v>0</v>
      </c>
      <c r="AR186" s="85">
        <v>0</v>
      </c>
      <c r="AS186" s="85">
        <v>0</v>
      </c>
      <c r="AT186" s="86">
        <v>0</v>
      </c>
      <c r="AU186" s="86">
        <v>81</v>
      </c>
      <c r="AV186" s="87">
        <f t="shared" si="70"/>
        <v>0</v>
      </c>
      <c r="AW186" s="87">
        <f t="shared" si="71"/>
        <v>81</v>
      </c>
      <c r="AX186" s="87">
        <f t="shared" si="72"/>
        <v>81</v>
      </c>
      <c r="AY186" s="34">
        <v>0</v>
      </c>
      <c r="AZ186" s="34">
        <v>0</v>
      </c>
      <c r="BA186" s="84">
        <v>0</v>
      </c>
      <c r="BB186" s="84">
        <v>0</v>
      </c>
      <c r="BC186" s="85">
        <v>0</v>
      </c>
      <c r="BD186" s="85">
        <v>0</v>
      </c>
      <c r="BE186" s="86">
        <v>0</v>
      </c>
      <c r="BF186" s="86">
        <v>0</v>
      </c>
      <c r="BG186" s="87">
        <f t="shared" si="73"/>
        <v>0</v>
      </c>
      <c r="BH186" s="87">
        <f t="shared" si="74"/>
        <v>0</v>
      </c>
      <c r="BI186" s="87">
        <f t="shared" si="75"/>
        <v>0</v>
      </c>
      <c r="BJ186" s="87">
        <f t="shared" si="76"/>
        <v>48</v>
      </c>
      <c r="BK186" s="87">
        <f t="shared" si="77"/>
        <v>177</v>
      </c>
      <c r="BL186" s="88">
        <f t="shared" si="78"/>
        <v>225</v>
      </c>
      <c r="BM186" s="89">
        <v>1</v>
      </c>
      <c r="BN186" s="89">
        <v>1</v>
      </c>
      <c r="BO186" s="89">
        <v>1</v>
      </c>
      <c r="BP186" s="90">
        <f t="shared" si="90"/>
        <v>420</v>
      </c>
      <c r="BQ186" s="90">
        <f t="shared" si="91"/>
        <v>420</v>
      </c>
      <c r="BR186" s="91">
        <f t="shared" si="92"/>
        <v>840</v>
      </c>
      <c r="BS186" s="35">
        <v>26000</v>
      </c>
      <c r="BT186" s="35" t="s">
        <v>997</v>
      </c>
      <c r="BU186" s="49" t="s">
        <v>998</v>
      </c>
      <c r="BV186" s="49">
        <v>32264754</v>
      </c>
      <c r="BW186" s="49" t="s">
        <v>54</v>
      </c>
      <c r="BX186" s="49" t="s">
        <v>54</v>
      </c>
      <c r="BY186" s="49" t="s">
        <v>54</v>
      </c>
      <c r="BZ186" s="49" t="s">
        <v>701</v>
      </c>
      <c r="CA186" s="49" t="s">
        <v>706</v>
      </c>
      <c r="CB186" s="49" t="s">
        <v>877</v>
      </c>
      <c r="CC186" s="50" t="s">
        <v>54</v>
      </c>
      <c r="CD186" s="36" t="s">
        <v>1001</v>
      </c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</row>
    <row r="187" spans="1:102" s="7" customFormat="1" ht="81" customHeight="1" x14ac:dyDescent="0.2">
      <c r="A187" s="48">
        <v>206</v>
      </c>
      <c r="B187" s="4" t="s">
        <v>101</v>
      </c>
      <c r="C187" s="4" t="s">
        <v>101</v>
      </c>
      <c r="D187" s="92" t="s">
        <v>110</v>
      </c>
      <c r="E187" s="126" t="s">
        <v>471</v>
      </c>
      <c r="F187" s="105" t="s">
        <v>930</v>
      </c>
      <c r="G187" s="49" t="s">
        <v>863</v>
      </c>
      <c r="H187" s="33">
        <v>1</v>
      </c>
      <c r="I187" s="4">
        <v>0</v>
      </c>
      <c r="J187" s="4" t="s">
        <v>566</v>
      </c>
      <c r="K187" s="4">
        <v>0</v>
      </c>
      <c r="L187" s="107">
        <v>1</v>
      </c>
      <c r="M187" s="48" t="s">
        <v>5</v>
      </c>
      <c r="N187" s="48" t="s">
        <v>165</v>
      </c>
      <c r="O187" s="48" t="s">
        <v>608</v>
      </c>
      <c r="P187" s="97">
        <v>43244</v>
      </c>
      <c r="Q187" s="97">
        <v>43244</v>
      </c>
      <c r="R187" s="34">
        <v>0</v>
      </c>
      <c r="S187" s="34">
        <v>0</v>
      </c>
      <c r="T187" s="84">
        <v>0</v>
      </c>
      <c r="U187" s="84">
        <v>0</v>
      </c>
      <c r="V187" s="85">
        <v>0</v>
      </c>
      <c r="W187" s="85">
        <v>0</v>
      </c>
      <c r="X187" s="86">
        <v>0</v>
      </c>
      <c r="Y187" s="86">
        <v>0</v>
      </c>
      <c r="Z187" s="87">
        <f t="shared" si="64"/>
        <v>0</v>
      </c>
      <c r="AA187" s="87">
        <f t="shared" si="65"/>
        <v>0</v>
      </c>
      <c r="AB187" s="87">
        <f t="shared" si="66"/>
        <v>0</v>
      </c>
      <c r="AC187" s="34">
        <v>0</v>
      </c>
      <c r="AD187" s="34">
        <v>0</v>
      </c>
      <c r="AE187" s="84">
        <v>0</v>
      </c>
      <c r="AF187" s="84">
        <v>0</v>
      </c>
      <c r="AG187" s="85">
        <v>0</v>
      </c>
      <c r="AH187" s="85">
        <v>0</v>
      </c>
      <c r="AI187" s="86">
        <v>0</v>
      </c>
      <c r="AJ187" s="86">
        <v>0</v>
      </c>
      <c r="AK187" s="87">
        <f t="shared" si="67"/>
        <v>0</v>
      </c>
      <c r="AL187" s="87">
        <f t="shared" si="68"/>
        <v>0</v>
      </c>
      <c r="AM187" s="87">
        <f t="shared" si="69"/>
        <v>0</v>
      </c>
      <c r="AN187" s="34">
        <v>0</v>
      </c>
      <c r="AO187" s="34">
        <v>0</v>
      </c>
      <c r="AP187" s="84">
        <v>0</v>
      </c>
      <c r="AQ187" s="84">
        <v>0</v>
      </c>
      <c r="AR187" s="85">
        <v>0</v>
      </c>
      <c r="AS187" s="85">
        <v>0</v>
      </c>
      <c r="AT187" s="86">
        <v>0</v>
      </c>
      <c r="AU187" s="86">
        <v>0</v>
      </c>
      <c r="AV187" s="87">
        <f t="shared" si="70"/>
        <v>0</v>
      </c>
      <c r="AW187" s="87">
        <f t="shared" si="71"/>
        <v>0</v>
      </c>
      <c r="AX187" s="87">
        <f t="shared" si="72"/>
        <v>0</v>
      </c>
      <c r="AY187" s="34">
        <v>0</v>
      </c>
      <c r="AZ187" s="34">
        <v>0</v>
      </c>
      <c r="BA187" s="84">
        <v>0</v>
      </c>
      <c r="BB187" s="84">
        <v>0</v>
      </c>
      <c r="BC187" s="85">
        <v>0</v>
      </c>
      <c r="BD187" s="85">
        <v>0</v>
      </c>
      <c r="BE187" s="86">
        <v>0</v>
      </c>
      <c r="BF187" s="86">
        <v>0</v>
      </c>
      <c r="BG187" s="87">
        <f t="shared" si="73"/>
        <v>0</v>
      </c>
      <c r="BH187" s="87">
        <f t="shared" si="74"/>
        <v>0</v>
      </c>
      <c r="BI187" s="87">
        <f t="shared" si="75"/>
        <v>0</v>
      </c>
      <c r="BJ187" s="87">
        <f t="shared" si="76"/>
        <v>0</v>
      </c>
      <c r="BK187" s="87">
        <f t="shared" si="77"/>
        <v>0</v>
      </c>
      <c r="BL187" s="88">
        <f t="shared" si="78"/>
        <v>0</v>
      </c>
      <c r="BM187" s="89">
        <v>0</v>
      </c>
      <c r="BN187" s="89">
        <v>0</v>
      </c>
      <c r="BO187" s="89">
        <v>0</v>
      </c>
      <c r="BP187" s="90">
        <f t="shared" si="90"/>
        <v>0</v>
      </c>
      <c r="BQ187" s="90">
        <f t="shared" si="91"/>
        <v>0</v>
      </c>
      <c r="BR187" s="91">
        <f t="shared" si="92"/>
        <v>0</v>
      </c>
      <c r="BS187" s="35">
        <v>0</v>
      </c>
      <c r="BT187" s="49" t="s">
        <v>54</v>
      </c>
      <c r="BU187" s="49" t="s">
        <v>54</v>
      </c>
      <c r="BV187" s="49" t="s">
        <v>54</v>
      </c>
      <c r="BW187" s="49" t="s">
        <v>54</v>
      </c>
      <c r="BX187" s="49" t="s">
        <v>54</v>
      </c>
      <c r="BY187" s="49" t="s">
        <v>54</v>
      </c>
      <c r="BZ187" s="49" t="s">
        <v>701</v>
      </c>
      <c r="CA187" s="49" t="s">
        <v>54</v>
      </c>
      <c r="CB187" s="49" t="s">
        <v>54</v>
      </c>
      <c r="CC187" s="50" t="s">
        <v>54</v>
      </c>
      <c r="CD187" s="36" t="s">
        <v>1030</v>
      </c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</row>
    <row r="188" spans="1:102" s="51" customFormat="1" x14ac:dyDescent="0.2">
      <c r="B188" s="8"/>
      <c r="C188" s="8"/>
      <c r="D188" s="8"/>
      <c r="E188" s="8"/>
      <c r="F188" s="20" t="s">
        <v>53</v>
      </c>
      <c r="G188" s="52"/>
      <c r="H188" s="54">
        <f>SUM(H15:H187)</f>
        <v>131</v>
      </c>
      <c r="I188" s="54">
        <f>SUM(I15:I187)</f>
        <v>42</v>
      </c>
      <c r="J188" s="53"/>
      <c r="K188" s="54">
        <f>SUM(K15:K187)</f>
        <v>135</v>
      </c>
      <c r="L188" s="54">
        <f>SUM(L15:L187)</f>
        <v>38</v>
      </c>
      <c r="M188" s="53"/>
      <c r="N188" s="53"/>
      <c r="O188" s="53"/>
      <c r="P188" s="53"/>
      <c r="Q188" s="53"/>
      <c r="R188" s="55">
        <f t="shared" ref="R188:Y188" si="93">SUM(R15:R187)</f>
        <v>1417</v>
      </c>
      <c r="S188" s="55">
        <f t="shared" si="93"/>
        <v>1439</v>
      </c>
      <c r="T188" s="55">
        <f t="shared" si="93"/>
        <v>0</v>
      </c>
      <c r="U188" s="55">
        <f t="shared" si="93"/>
        <v>0</v>
      </c>
      <c r="V188" s="55">
        <f t="shared" si="93"/>
        <v>60</v>
      </c>
      <c r="W188" s="55">
        <f t="shared" si="93"/>
        <v>65</v>
      </c>
      <c r="X188" s="55">
        <f t="shared" si="93"/>
        <v>4060</v>
      </c>
      <c r="Y188" s="55">
        <f t="shared" si="93"/>
        <v>4070</v>
      </c>
      <c r="Z188" s="55"/>
      <c r="AA188" s="55"/>
      <c r="AB188" s="55">
        <f t="shared" ref="AB188:AJ188" si="94">SUM(AB15:AB187)</f>
        <v>11111</v>
      </c>
      <c r="AC188" s="55">
        <f t="shared" si="94"/>
        <v>1162</v>
      </c>
      <c r="AD188" s="55">
        <f t="shared" si="94"/>
        <v>918</v>
      </c>
      <c r="AE188" s="55">
        <f t="shared" si="94"/>
        <v>100</v>
      </c>
      <c r="AF188" s="55">
        <f t="shared" si="94"/>
        <v>50</v>
      </c>
      <c r="AG188" s="55">
        <f t="shared" si="94"/>
        <v>33</v>
      </c>
      <c r="AH188" s="55">
        <f t="shared" si="94"/>
        <v>32</v>
      </c>
      <c r="AI188" s="55">
        <f t="shared" si="94"/>
        <v>5107</v>
      </c>
      <c r="AJ188" s="55">
        <f t="shared" si="94"/>
        <v>4977</v>
      </c>
      <c r="AK188" s="55"/>
      <c r="AL188" s="55"/>
      <c r="AM188" s="55">
        <f t="shared" ref="AM188:AU188" si="95">SUM(AM15:AM187)</f>
        <v>12379</v>
      </c>
      <c r="AN188" s="55">
        <f t="shared" si="95"/>
        <v>647</v>
      </c>
      <c r="AO188" s="55">
        <f t="shared" si="95"/>
        <v>565</v>
      </c>
      <c r="AP188" s="55">
        <f t="shared" si="95"/>
        <v>50</v>
      </c>
      <c r="AQ188" s="55">
        <f t="shared" si="95"/>
        <v>25</v>
      </c>
      <c r="AR188" s="55">
        <f t="shared" si="95"/>
        <v>0</v>
      </c>
      <c r="AS188" s="55">
        <f t="shared" si="95"/>
        <v>0</v>
      </c>
      <c r="AT188" s="55">
        <f t="shared" si="95"/>
        <v>2651</v>
      </c>
      <c r="AU188" s="55">
        <f t="shared" si="95"/>
        <v>3537</v>
      </c>
      <c r="AV188" s="55"/>
      <c r="AW188" s="55"/>
      <c r="AX188" s="55">
        <f t="shared" ref="AX188:BF188" si="96">SUM(AX15:AX187)</f>
        <v>7475</v>
      </c>
      <c r="AY188" s="55">
        <f t="shared" si="96"/>
        <v>83</v>
      </c>
      <c r="AZ188" s="55">
        <f t="shared" si="96"/>
        <v>150</v>
      </c>
      <c r="BA188" s="55">
        <f t="shared" si="96"/>
        <v>0</v>
      </c>
      <c r="BB188" s="55">
        <f t="shared" si="96"/>
        <v>0</v>
      </c>
      <c r="BC188" s="55">
        <f t="shared" si="96"/>
        <v>0</v>
      </c>
      <c r="BD188" s="55">
        <f t="shared" si="96"/>
        <v>0</v>
      </c>
      <c r="BE188" s="55">
        <f t="shared" si="96"/>
        <v>860</v>
      </c>
      <c r="BF188" s="55">
        <f t="shared" si="96"/>
        <v>1011</v>
      </c>
      <c r="BG188" s="55"/>
      <c r="BH188" s="55"/>
      <c r="BI188" s="55">
        <f>SUM(BI15:BI187)</f>
        <v>2104</v>
      </c>
      <c r="BJ188" s="55"/>
      <c r="BK188" s="55"/>
      <c r="BL188" s="55">
        <f>SUM(BL15:BL187)</f>
        <v>33069</v>
      </c>
      <c r="BM188" s="56"/>
      <c r="BN188" s="56"/>
      <c r="BO188" s="56"/>
      <c r="BP188" s="56"/>
      <c r="BQ188" s="56"/>
      <c r="BR188" s="56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</row>
    <row r="190" spans="1:102" ht="16.5" thickBot="1" x14ac:dyDescent="0.3">
      <c r="A190" s="40" t="s">
        <v>479</v>
      </c>
      <c r="B190" s="81" t="s">
        <v>1014</v>
      </c>
    </row>
    <row r="191" spans="1:102" ht="16.5" thickBot="1" x14ac:dyDescent="0.3">
      <c r="A191" s="40" t="s">
        <v>480</v>
      </c>
      <c r="B191" s="81" t="s">
        <v>1013</v>
      </c>
    </row>
  </sheetData>
  <autoFilter ref="A14:CX188"/>
  <mergeCells count="15">
    <mergeCell ref="CB13:CD13"/>
    <mergeCell ref="BU13:BY13"/>
    <mergeCell ref="AC13:AM13"/>
    <mergeCell ref="AN13:AX13"/>
    <mergeCell ref="AY13:BI13"/>
    <mergeCell ref="BM13:BO13"/>
    <mergeCell ref="BP13:BR13"/>
    <mergeCell ref="H3:K4"/>
    <mergeCell ref="F13:J13"/>
    <mergeCell ref="P13:Q13"/>
    <mergeCell ref="K13:L13"/>
    <mergeCell ref="R13:AB13"/>
    <mergeCell ref="R12:BL12"/>
    <mergeCell ref="M13:O13"/>
    <mergeCell ref="BJ13:BL13"/>
  </mergeCells>
  <dataValidations count="39">
    <dataValidation type="list" allowBlank="1" showInputMessage="1" showErrorMessage="1" sqref="C15:C22 C28:C187">
      <formula1>SUB</formula1>
    </dataValidation>
    <dataValidation type="list" allowBlank="1" showInputMessage="1" showErrorMessage="1" sqref="M18:M22 N34 M25:M102 M106:M187">
      <formula1>Departamento1</formula1>
    </dataValidation>
    <dataValidation type="list" allowBlank="1" showInputMessage="1" showErrorMessage="1" sqref="N148 N61 N89 N161 N171 N33 N45 N73 N117 N140 N163 N183 N55 N75 N121 N177:N178 N28 N68 N106 N158 N168 N43 N77:N79 N114 N35:N41 N134 N128:N129 N131:N132">
      <formula1>INDIRECT(DepA)</formula1>
    </dataValidation>
    <dataValidation type="list" allowBlank="1" showInputMessage="1" showErrorMessage="1" sqref="N167 N135 N46 N80 N164 N141 N172 N32 N44 N72 N56 N90 N118 N162 N74 N62 N149 N179 N76 N107 N122 N29 N42 N69 N115 N124:N125 N184 N159 N130 N133">
      <formula1>INDIRECT(DepB)</formula1>
    </dataValidation>
    <dataValidation type="list" allowBlank="1" showInputMessage="1" showErrorMessage="1" sqref="N81 N173 N136 N47 N91 N93 N142 N150 N57 N108 N160 N180 N63 N116 N30 N70 N123 N119:N120 N165">
      <formula1>INDIRECT(DepC)</formula1>
    </dataValidation>
    <dataValidation type="list" allowBlank="1" showInputMessage="1" showErrorMessage="1" sqref="N82 N71 N174 N137 N50 N143 N58 N94 N151 N109 N181 N64 N31 N169 N126 N166">
      <formula1>INDIRECT(DepD)</formula1>
    </dataValidation>
    <dataValidation type="list" allowBlank="1" showInputMessage="1" showErrorMessage="1" sqref="N175 N92 N138 N51 N127 N144 N59 N98 N152 N110 N170 N65 N185:N187">
      <formula1>INDIRECT(DepE)</formula1>
    </dataValidation>
    <dataValidation type="list" allowBlank="1" showInputMessage="1" showErrorMessage="1" sqref="N83 N145 N52 N139 N176 N111 N153 N60 N182 N66">
      <formula1>INDIRECT(DepF)</formula1>
    </dataValidation>
    <dataValidation type="list" allowBlank="1" showInputMessage="1" showErrorMessage="1" sqref="N84 N53 N146 N100 N154 N112 N67">
      <formula1>INDIRECT(DepG)</formula1>
    </dataValidation>
    <dataValidation type="list" allowBlank="1" showInputMessage="1" showErrorMessage="1" sqref="N85 N54 N147 N155">
      <formula1>INDIRECT(DepH)</formula1>
    </dataValidation>
    <dataValidation type="list" allowBlank="1" showInputMessage="1" showErrorMessage="1" sqref="N86 N49 N156 N113">
      <formula1>INDIRECT(DepI)</formula1>
    </dataValidation>
    <dataValidation type="list" allowBlank="1" showInputMessage="1" showErrorMessage="1" sqref="N87 N102 N157">
      <formula1>INDIRECT(DepJ)</formula1>
    </dataValidation>
    <dataValidation type="list" allowBlank="1" showInputMessage="1" showErrorMessage="1" sqref="N88 N99">
      <formula1>INDIRECT(DepK)</formula1>
    </dataValidation>
    <dataValidation type="list" allowBlank="1" showInputMessage="1" showErrorMessage="1" sqref="N95">
      <formula1>INDIRECT(DepL)</formula1>
    </dataValidation>
    <dataValidation type="list" allowBlank="1" showInputMessage="1" showErrorMessage="1" sqref="N96">
      <formula1>INDIRECT(DepM)</formula1>
    </dataValidation>
    <dataValidation type="list" allowBlank="1" showInputMessage="1" showErrorMessage="1" sqref="N97">
      <formula1>INDIRECT(DepN)</formula1>
    </dataValidation>
    <dataValidation type="list" allowBlank="1" showInputMessage="1" showErrorMessage="1" sqref="N21 N101">
      <formula1>INDIRECT(DepO)</formula1>
    </dataValidation>
    <dataValidation type="list" allowBlank="1" showInputMessage="1" showErrorMessage="1" sqref="N18:N20 N22 N25:N27">
      <formula1>INDIRECT(DepR)</formula1>
    </dataValidation>
    <dataValidation type="list" allowBlank="1" showInputMessage="1" showErrorMessage="1" sqref="N48">
      <formula1>INDIRECT(DepS)</formula1>
    </dataValidation>
    <dataValidation type="list" allowBlank="1" showInputMessage="1" showErrorMessage="1" sqref="F17 M16:M17 M15:Q15 J15 F15 N17 E89 E161 E171 E148 E33 E73 E117 E140 E163 E177:E178 P24:Q24 M24:N24 E35 E75 E121 E183 E106 E158 E39:E41 E77:E79 E114 E61:E67 E134 E168 E128:E129 E131:E132 E15:E31">
      <formula1>INDIRECT(Progra)</formula1>
    </dataValidation>
    <dataValidation type="list" allowBlank="1" showInputMessage="1" showErrorMessage="1" sqref="E167 E135 E164 E80 E141 E172 E32 E179 E90 E118 E162 E34 E74 E36:E38 E149 E76 E107 E42 E133 E115 E122:E125 E184 E159 E130 E68:E72">
      <formula1>INDIRECT(Progra1)</formula1>
    </dataValidation>
    <dataValidation type="list" allowBlank="1" showInputMessage="1" showErrorMessage="1" sqref="E81 E173 E136 E91 E93 E142 E150 E108 E160 E180 E116 E119:E120 E165">
      <formula1>INDIRECT(Progra2)</formula1>
    </dataValidation>
    <dataValidation type="list" allowBlank="1" showInputMessage="1" showErrorMessage="1" sqref="E82 E169 E174 E137 E143 E94 E151 E109 E181 E126 E166">
      <formula1>INDIRECT(Progra3)</formula1>
    </dataValidation>
    <dataValidation type="list" allowBlank="1" showInputMessage="1" showErrorMessage="1" sqref="E175 E92 E138 E127 E144 E98 E152 E110 E170 E185:E187">
      <formula1>INDIRECT(Progra4)</formula1>
    </dataValidation>
    <dataValidation type="list" allowBlank="1" showInputMessage="1" showErrorMessage="1" sqref="E83 E145 E139 E176 E153 E111 E182">
      <formula1>INDIRECT(Progra5)</formula1>
    </dataValidation>
    <dataValidation type="list" allowBlank="1" showInputMessage="1" showErrorMessage="1" sqref="E84 E146 E100 E154 E112">
      <formula1>INDIRECT(Progra6)</formula1>
    </dataValidation>
    <dataValidation type="list" allowBlank="1" showInputMessage="1" showErrorMessage="1" sqref="E85 E147 E155">
      <formula1>INDIRECT(Progra7)</formula1>
    </dataValidation>
    <dataValidation type="list" allowBlank="1" showInputMessage="1" showErrorMessage="1" sqref="E86 E156 E113">
      <formula1>INDIRECT(Progra8)</formula1>
    </dataValidation>
    <dataValidation type="list" allowBlank="1" showInputMessage="1" showErrorMessage="1" sqref="E87 E102 E157">
      <formula1>INDIRECT(Progra9)</formula1>
    </dataValidation>
    <dataValidation type="list" allowBlank="1" showInputMessage="1" showErrorMessage="1" sqref="E88 E103">
      <formula1>INDIRECT(Progra10)</formula1>
    </dataValidation>
    <dataValidation type="list" allowBlank="1" showInputMessage="1" showErrorMessage="1" sqref="E104">
      <formula1>INDIRECT(Progra11)</formula1>
    </dataValidation>
    <dataValidation type="list" allowBlank="1" showInputMessage="1" showErrorMessage="1" sqref="E105">
      <formula1>INDIRECT(Progra12)</formula1>
    </dataValidation>
    <dataValidation type="list" allowBlank="1" showInputMessage="1" showErrorMessage="1" sqref="E99">
      <formula1>INDIRECT(Progra15)</formula1>
    </dataValidation>
    <dataValidation type="list" allowBlank="1" showInputMessage="1" showErrorMessage="1" sqref="E95">
      <formula1>INDIRECT(Progra16)</formula1>
    </dataValidation>
    <dataValidation type="list" allowBlank="1" showInputMessage="1" showErrorMessage="1" sqref="E96">
      <formula1>INDIRECT(Progra17)</formula1>
    </dataValidation>
    <dataValidation type="list" allowBlank="1" showInputMessage="1" showErrorMessage="1" sqref="E48 E97">
      <formula1>INDIRECT(Progra18)</formula1>
    </dataValidation>
    <dataValidation type="list" allowBlank="1" showInputMessage="1" showErrorMessage="1" sqref="E101">
      <formula1>INDIRECT(Progra19)</formula1>
    </dataValidation>
    <dataValidation type="list" allowBlank="1" showInputMessage="1" showErrorMessage="1" sqref="C23:C27 B15:B187">
      <formula1>Producto</formula1>
    </dataValidation>
    <dataValidation type="list" allowBlank="1" showInputMessage="1" showErrorMessage="1" sqref="D15:D187">
      <formula1>Programa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5" scale="39" fitToWidth="3" fitToHeight="0" orientation="landscape" r:id="rId1"/>
  <headerFooter alignWithMargins="0">
    <oddFooter>&amp;L&amp;D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9">
        <x14:dataValidation type="list" allowBlank="1" showInputMessage="1" showErrorMessage="1" promptTitle="Politica">
          <x14:formula1>
            <xm:f>Hoja1!$A$3:$A$7</xm:f>
          </x14:formula1>
          <xm:sqref>E188:E207</xm:sqref>
        </x14:dataValidation>
        <x14:dataValidation type="list" allowBlank="1" showInputMessage="1" showErrorMessage="1" promptTitle="Politica">
          <x14:formula1>
            <xm:f>[1]Hoja1!#REF!</xm:f>
          </x14:formula1>
          <xm:sqref>E32</xm:sqref>
        </x14:dataValidation>
        <x14:dataValidation type="list" allowBlank="1" showInputMessage="1" showErrorMessage="1" promptTitle="Politica">
          <x14:formula1>
            <xm:f>[2]Hoja1!#REF!</xm:f>
          </x14:formula1>
          <xm:sqref>E134:E139</xm:sqref>
        </x14:dataValidation>
        <x14:dataValidation type="list" allowBlank="1" showInputMessage="1" showErrorMessage="1" promptTitle="Politica">
          <x14:formula1>
            <xm:f>[3]Hoja1!#REF!</xm:f>
          </x14:formula1>
          <xm:sqref>M16:M17 M15:Q15 J15 F15 N17 F17 E117 E15:E22 E161:E162 E171:E176</xm:sqref>
        </x14:dataValidation>
        <x14:dataValidation type="list" allowBlank="1" showInputMessage="1" showErrorMessage="1" promptTitle="Politica">
          <x14:formula1>
            <xm:f>[4]Hoja1!#REF!</xm:f>
          </x14:formula1>
          <xm:sqref>E146:E147 E23</xm:sqref>
        </x14:dataValidation>
        <x14:dataValidation type="list" allowBlank="1" showInputMessage="1" showErrorMessage="1" promptTitle="Politica">
          <x14:formula1>
            <xm:f>[5]Hoja1!#REF!</xm:f>
          </x14:formula1>
          <xm:sqref>E33:E34</xm:sqref>
        </x14:dataValidation>
        <x14:dataValidation type="list" allowBlank="1" showInputMessage="1" showErrorMessage="1" promptTitle="Politica">
          <x14:formula1>
            <xm:f>[6]Hoja1!#REF!</xm:f>
          </x14:formula1>
          <xm:sqref>E48</xm:sqref>
        </x14:dataValidation>
        <x14:dataValidation type="list" allowBlank="1" showInputMessage="1" showErrorMessage="1" promptTitle="Politica">
          <x14:formula1>
            <xm:f>[7]Hoja1!#REF!</xm:f>
          </x14:formula1>
          <xm:sqref>E73:E74</xm:sqref>
        </x14:dataValidation>
        <x14:dataValidation type="list" allowBlank="1" showInputMessage="1" showErrorMessage="1" promptTitle="Politica">
          <x14:formula1>
            <xm:f>[8]Hoja1!#REF!</xm:f>
          </x14:formula1>
          <xm:sqref>E118:E119</xm:sqref>
        </x14:dataValidation>
        <x14:dataValidation type="list" allowBlank="1" showInputMessage="1" showErrorMessage="1" promptTitle="Politica">
          <x14:formula1>
            <xm:f>[9]Hoja1!#REF!</xm:f>
          </x14:formula1>
          <xm:sqref>E128</xm:sqref>
        </x14:dataValidation>
        <x14:dataValidation type="list" allowBlank="1" showInputMessage="1" showErrorMessage="1" promptTitle="Politica">
          <x14:formula1>
            <xm:f>[10]Hoja1!#REF!</xm:f>
          </x14:formula1>
          <xm:sqref>E140:E145</xm:sqref>
        </x14:dataValidation>
        <x14:dataValidation type="list" allowBlank="1" showInputMessage="1" showErrorMessage="1" promptTitle="Politica">
          <x14:formula1>
            <xm:f>[11]Hoja1!#REF!</xm:f>
          </x14:formula1>
          <xm:sqref>E165</xm:sqref>
        </x14:dataValidation>
        <x14:dataValidation type="list" allowBlank="1" showInputMessage="1" showErrorMessage="1" promptTitle="Politica">
          <x14:formula1>
            <xm:f>[12]Hoja1!#REF!</xm:f>
          </x14:formula1>
          <xm:sqref>E163:E164</xm:sqref>
        </x14:dataValidation>
        <x14:dataValidation type="list" allowBlank="1" showInputMessage="1" showErrorMessage="1" promptTitle="Politica">
          <x14:formula1>
            <xm:f>[13]Hoja1!#REF!</xm:f>
          </x14:formula1>
          <xm:sqref>E177</xm:sqref>
        </x14:dataValidation>
        <x14:dataValidation type="list" allowBlank="1" showInputMessage="1" showErrorMessage="1" promptTitle="Politica">
          <x14:formula1>
            <xm:f>[14]Hoja1!#REF!</xm:f>
          </x14:formula1>
          <xm:sqref>E24:E27 E35:E38</xm:sqref>
        </x14:dataValidation>
        <x14:dataValidation type="list" allowBlank="1" showInputMessage="1" showErrorMessage="1" promptTitle="Politica">
          <x14:formula1>
            <xm:f>[15]Hoja1!#REF!</xm:f>
          </x14:formula1>
          <xm:sqref>P24:Q24 M24:N24</xm:sqref>
        </x14:dataValidation>
        <x14:dataValidation type="list" allowBlank="1" showInputMessage="1" showErrorMessage="1" promptTitle="Politica">
          <x14:formula1>
            <xm:f>[16]Hoja1!#REF!</xm:f>
          </x14:formula1>
          <xm:sqref>E75:E76</xm:sqref>
        </x14:dataValidation>
        <x14:dataValidation type="list" allowBlank="1" showInputMessage="1" showErrorMessage="1" promptTitle="Politica">
          <x14:formula1>
            <xm:f>[17]Hoja1!#REF!</xm:f>
          </x14:formula1>
          <xm:sqref>E129</xm:sqref>
        </x14:dataValidation>
        <x14:dataValidation type="list" allowBlank="1" showInputMessage="1" showErrorMessage="1" promptTitle="Politica">
          <x14:formula1>
            <xm:f>[18]Hoja1!#REF!</xm:f>
          </x14:formula1>
          <xm:sqref>E148:E157</xm:sqref>
        </x14:dataValidation>
        <x14:dataValidation type="list" allowBlank="1" showInputMessage="1" showErrorMessage="1" promptTitle="Politica">
          <x14:formula1>
            <xm:f>[19]Hoja1!#REF!</xm:f>
          </x14:formula1>
          <xm:sqref>E178:E182</xm:sqref>
        </x14:dataValidation>
        <x14:dataValidation type="list" allowBlank="1" showInputMessage="1" showErrorMessage="1" promptTitle="Politica">
          <x14:formula1>
            <xm:f>[20]Hoja1!#REF!</xm:f>
          </x14:formula1>
          <xm:sqref>E28 E77 E39:E40 E61:E67</xm:sqref>
        </x14:dataValidation>
        <x14:dataValidation type="list" allowBlank="1" showInputMessage="1" showErrorMessage="1" promptTitle="Politica">
          <x14:formula1>
            <xm:f>[21]Hoja1!#REF!</xm:f>
          </x14:formula1>
          <xm:sqref>E121:E123</xm:sqref>
        </x14:dataValidation>
        <x14:dataValidation type="list" allowBlank="1" showInputMessage="1" showErrorMessage="1" promptTitle="Politica">
          <x14:formula1>
            <xm:f>[22]Hoja1!#REF!</xm:f>
          </x14:formula1>
          <xm:sqref>E130:E131</xm:sqref>
        </x14:dataValidation>
        <x14:dataValidation type="list" allowBlank="1" showInputMessage="1" showErrorMessage="1" promptTitle="Politica">
          <x14:formula1>
            <xm:f>[23]Hoja1!#REF!</xm:f>
          </x14:formula1>
          <xm:sqref>E158:E160</xm:sqref>
        </x14:dataValidation>
        <x14:dataValidation type="list" allowBlank="1" showInputMessage="1" showErrorMessage="1" promptTitle="Politica">
          <x14:formula1>
            <xm:f>[24]Hoja1!#REF!</xm:f>
          </x14:formula1>
          <xm:sqref>E183:E184</xm:sqref>
        </x14:dataValidation>
        <x14:dataValidation type="list" allowBlank="1" showInputMessage="1" showErrorMessage="1" promptTitle="Politica">
          <x14:formula1>
            <xm:f>[25]Hoja1!#REF!</xm:f>
          </x14:formula1>
          <xm:sqref>E41:E42 E132:E133 E68:E71 E29:E31</xm:sqref>
        </x14:dataValidation>
        <x14:dataValidation type="list" allowBlank="1" showInputMessage="1" showErrorMessage="1" promptTitle="Politica">
          <x14:formula1>
            <xm:f>[26]Hoja1!#REF!</xm:f>
          </x14:formula1>
          <xm:sqref>E78</xm:sqref>
        </x14:dataValidation>
        <x14:dataValidation type="list" allowBlank="1" showInputMessage="1" showErrorMessage="1" promptTitle="Politica">
          <x14:formula1>
            <xm:f>[27]Hoja1!#REF!</xm:f>
          </x14:formula1>
          <xm:sqref>E114:E116</xm:sqref>
        </x14:dataValidation>
        <x14:dataValidation type="list" allowBlank="1" showInputMessage="1" showErrorMessage="1" promptTitle="Politica">
          <x14:formula1>
            <xm:f>[28]Hoja1!#REF!</xm:f>
          </x14:formula1>
          <xm:sqref>E124</xm:sqref>
        </x14:dataValidation>
        <x14:dataValidation type="list" allowBlank="1" showInputMessage="1" showErrorMessage="1" promptTitle="Politica">
          <x14:formula1>
            <xm:f>[29]Hoja1!#REF!</xm:f>
          </x14:formula1>
          <xm:sqref>E168:E170 E185:E187</xm:sqref>
        </x14:dataValidation>
        <x14:dataValidation type="list" allowBlank="1" showInputMessage="1" showErrorMessage="1" promptTitle="Politica">
          <x14:formula1>
            <xm:f>[30]Hoja1!#REF!</xm:f>
          </x14:formula1>
          <xm:sqref>E72</xm:sqref>
        </x14:dataValidation>
        <x14:dataValidation type="list" allowBlank="1" showInputMessage="1" showErrorMessage="1" promptTitle="Politica">
          <x14:formula1>
            <xm:f>[31]Hoja1!#REF!</xm:f>
          </x14:formula1>
          <xm:sqref>E125:E127</xm:sqref>
        </x14:dataValidation>
        <x14:dataValidation type="list" allowBlank="1" showInputMessage="1" showErrorMessage="1" promptTitle="Politica">
          <x14:formula1>
            <xm:f>[32]Hoja1!#REF!</xm:f>
          </x14:formula1>
          <xm:sqref>E120</xm:sqref>
        </x14:dataValidation>
        <x14:dataValidation type="list" allowBlank="1" showInputMessage="1" showErrorMessage="1" promptTitle="Politica">
          <x14:formula1>
            <xm:f>[33]Hoja1!#REF!</xm:f>
          </x14:formula1>
          <xm:sqref>E79:E88</xm:sqref>
        </x14:dataValidation>
        <x14:dataValidation type="list" allowBlank="1" showInputMessage="1" showErrorMessage="1" promptTitle="Politica">
          <x14:formula1>
            <xm:f>[34]Hoja1!#REF!</xm:f>
          </x14:formula1>
          <xm:sqref>E89:E92</xm:sqref>
        </x14:dataValidation>
        <x14:dataValidation type="list" allowBlank="1" showInputMessage="1" showErrorMessage="1" promptTitle="Politica">
          <x14:formula1>
            <xm:f>[35]Hoja1!#REF!</xm:f>
          </x14:formula1>
          <xm:sqref>E93:E105</xm:sqref>
        </x14:dataValidation>
        <x14:dataValidation type="list" allowBlank="1" showInputMessage="1" showErrorMessage="1" promptTitle="Politica">
          <x14:formula1>
            <xm:f>[36]Hoja1!#REF!</xm:f>
          </x14:formula1>
          <xm:sqref>E106:E113</xm:sqref>
        </x14:dataValidation>
        <x14:dataValidation type="list" allowBlank="1" showInputMessage="1" showErrorMessage="1" promptTitle="Politica">
          <x14:formula1>
            <xm:f>[37]Hoja1!#REF!</xm:f>
          </x14:formula1>
          <xm:sqref>E167</xm:sqref>
        </x14:dataValidation>
        <x14:dataValidation type="list" allowBlank="1" showInputMessage="1" showErrorMessage="1" promptTitle="Politica">
          <x14:formula1>
            <xm:f>[38]Hoja1!#REF!</xm:f>
          </x14:formula1>
          <xm:sqref>E166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"/>
  <sheetViews>
    <sheetView view="pageBreakPreview" topLeftCell="A67" zoomScale="85" zoomScaleSheetLayoutView="85" workbookViewId="0">
      <selection activeCell="F68" sqref="F68"/>
    </sheetView>
  </sheetViews>
  <sheetFormatPr baseColWidth="10" defaultRowHeight="12.75" x14ac:dyDescent="0.2"/>
  <cols>
    <col min="1" max="1" width="137.85546875" customWidth="1"/>
    <col min="2" max="2" width="20.140625" customWidth="1"/>
    <col min="3" max="3" width="18.140625" customWidth="1"/>
    <col min="4" max="4" width="18.85546875" customWidth="1"/>
    <col min="5" max="5" width="22" customWidth="1"/>
    <col min="6" max="6" width="27.42578125" style="45" customWidth="1"/>
  </cols>
  <sheetData>
    <row r="1" spans="1:6" ht="15.75" x14ac:dyDescent="0.25">
      <c r="A1" s="17"/>
      <c r="B1" s="3"/>
      <c r="C1" s="3"/>
    </row>
    <row r="2" spans="1:6" ht="15.75" x14ac:dyDescent="0.25">
      <c r="A2" s="17"/>
      <c r="B2" s="3"/>
      <c r="C2" s="3"/>
    </row>
    <row r="3" spans="1:6" ht="51.75" customHeight="1" x14ac:dyDescent="0.25">
      <c r="A3" s="17"/>
      <c r="B3" s="3"/>
      <c r="C3" s="3"/>
    </row>
    <row r="4" spans="1:6" ht="31.5" customHeight="1" x14ac:dyDescent="0.25">
      <c r="A4" s="15" t="s">
        <v>50</v>
      </c>
      <c r="B4" s="22"/>
      <c r="C4" s="3"/>
    </row>
    <row r="5" spans="1:6" ht="26.25" customHeight="1" x14ac:dyDescent="0.25">
      <c r="A5" s="15" t="s">
        <v>73</v>
      </c>
      <c r="B5" s="22"/>
      <c r="C5" s="3"/>
    </row>
    <row r="6" spans="1:6" ht="26.25" customHeight="1" x14ac:dyDescent="0.25">
      <c r="A6" s="15" t="s">
        <v>74</v>
      </c>
      <c r="B6" s="22"/>
      <c r="C6" s="3"/>
    </row>
    <row r="7" spans="1:6" ht="22.5" customHeight="1" thickBot="1" x14ac:dyDescent="0.3">
      <c r="A7" s="39" t="s">
        <v>475</v>
      </c>
      <c r="B7" s="38" t="str">
        <f>Temporal!B7</f>
        <v>Áreas Sustantivas</v>
      </c>
      <c r="C7" s="3"/>
      <c r="D7" s="31" t="s">
        <v>487</v>
      </c>
      <c r="E7" s="125" t="s">
        <v>1014</v>
      </c>
    </row>
    <row r="8" spans="1:6" ht="23.25" customHeight="1" thickBot="1" x14ac:dyDescent="0.3">
      <c r="A8" s="39" t="s">
        <v>476</v>
      </c>
      <c r="B8" s="38" t="str">
        <f>Temporal!B8</f>
        <v>Áreas Sustantivos</v>
      </c>
      <c r="C8" s="3"/>
      <c r="D8" s="47" t="s">
        <v>488</v>
      </c>
      <c r="E8" s="125" t="s">
        <v>1013</v>
      </c>
    </row>
    <row r="9" spans="1:6" ht="23.25" customHeight="1" thickBot="1" x14ac:dyDescent="0.3">
      <c r="A9" s="39" t="s">
        <v>477</v>
      </c>
      <c r="B9" s="38" t="str">
        <f>Temporal!B9</f>
        <v>Ángela Morales</v>
      </c>
      <c r="C9" s="3"/>
      <c r="D9" s="47" t="s">
        <v>489</v>
      </c>
      <c r="E9" s="46"/>
      <c r="F9" s="46"/>
    </row>
    <row r="10" spans="1:6" ht="23.25" customHeight="1" thickBot="1" x14ac:dyDescent="0.3">
      <c r="A10" s="39" t="s">
        <v>478</v>
      </c>
      <c r="B10" s="38" t="str">
        <f>Temporal!B10</f>
        <v>20 de abril al 24 de mayo</v>
      </c>
      <c r="C10" s="37">
        <v>2017</v>
      </c>
      <c r="D10" s="31"/>
    </row>
    <row r="11" spans="1:6" ht="23.25" customHeight="1" x14ac:dyDescent="0.25">
      <c r="A11" s="16" t="s">
        <v>72</v>
      </c>
      <c r="B11" s="22"/>
      <c r="C11" s="3"/>
    </row>
    <row r="13" spans="1:6" x14ac:dyDescent="0.2">
      <c r="B13" s="41" t="s">
        <v>495</v>
      </c>
      <c r="F13"/>
    </row>
    <row r="14" spans="1:6" x14ac:dyDescent="0.2">
      <c r="A14" s="41" t="s">
        <v>552</v>
      </c>
      <c r="B14" t="s">
        <v>482</v>
      </c>
      <c r="C14" t="s">
        <v>483</v>
      </c>
      <c r="D14" t="s">
        <v>484</v>
      </c>
      <c r="E14" t="s">
        <v>485</v>
      </c>
      <c r="F14" s="45" t="s">
        <v>486</v>
      </c>
    </row>
    <row r="15" spans="1:6" x14ac:dyDescent="0.2">
      <c r="A15" s="123" t="s">
        <v>55</v>
      </c>
      <c r="B15" s="124">
        <v>17</v>
      </c>
      <c r="C15" s="124">
        <v>17</v>
      </c>
      <c r="D15" s="124">
        <v>17</v>
      </c>
      <c r="E15" s="124">
        <v>0</v>
      </c>
      <c r="F15" s="122">
        <v>2765</v>
      </c>
    </row>
    <row r="16" spans="1:6" x14ac:dyDescent="0.2">
      <c r="A16" s="43" t="s">
        <v>567</v>
      </c>
      <c r="B16" s="44">
        <v>2</v>
      </c>
      <c r="C16" s="44">
        <v>2</v>
      </c>
      <c r="D16" s="44">
        <v>2</v>
      </c>
      <c r="E16" s="44">
        <v>0</v>
      </c>
      <c r="F16" s="45">
        <v>275</v>
      </c>
    </row>
    <row r="17" spans="1:6" x14ac:dyDescent="0.2">
      <c r="A17" s="43" t="s">
        <v>577</v>
      </c>
      <c r="B17" s="44">
        <v>1</v>
      </c>
      <c r="C17" s="44">
        <v>1</v>
      </c>
      <c r="D17" s="44">
        <v>1</v>
      </c>
      <c r="E17" s="44">
        <v>0</v>
      </c>
      <c r="F17" s="45">
        <v>50</v>
      </c>
    </row>
    <row r="18" spans="1:6" x14ac:dyDescent="0.2">
      <c r="A18" s="43" t="s">
        <v>586</v>
      </c>
      <c r="B18" s="44">
        <v>4</v>
      </c>
      <c r="C18" s="44">
        <v>4</v>
      </c>
      <c r="D18" s="44">
        <v>4</v>
      </c>
      <c r="E18" s="44">
        <v>0</v>
      </c>
      <c r="F18" s="45">
        <v>800</v>
      </c>
    </row>
    <row r="19" spans="1:6" x14ac:dyDescent="0.2">
      <c r="A19" s="43" t="s">
        <v>591</v>
      </c>
      <c r="B19" s="44">
        <v>1</v>
      </c>
      <c r="C19" s="44">
        <v>1</v>
      </c>
      <c r="D19" s="44">
        <v>1</v>
      </c>
      <c r="E19" s="44">
        <v>0</v>
      </c>
      <c r="F19" s="45">
        <v>400</v>
      </c>
    </row>
    <row r="20" spans="1:6" x14ac:dyDescent="0.2">
      <c r="A20" s="43" t="s">
        <v>715</v>
      </c>
      <c r="B20" s="44">
        <v>1</v>
      </c>
      <c r="C20" s="44">
        <v>1</v>
      </c>
      <c r="D20" s="44">
        <v>1</v>
      </c>
      <c r="E20" s="44">
        <v>0</v>
      </c>
      <c r="F20" s="45">
        <v>30</v>
      </c>
    </row>
    <row r="21" spans="1:6" x14ac:dyDescent="0.2">
      <c r="A21" s="43" t="s">
        <v>801</v>
      </c>
      <c r="B21" s="44">
        <v>4</v>
      </c>
      <c r="C21" s="44">
        <v>4</v>
      </c>
      <c r="D21" s="44">
        <v>4</v>
      </c>
      <c r="E21" s="44">
        <v>0</v>
      </c>
      <c r="F21" s="45">
        <v>600</v>
      </c>
    </row>
    <row r="22" spans="1:6" x14ac:dyDescent="0.2">
      <c r="A22" s="43" t="s">
        <v>888</v>
      </c>
      <c r="B22" s="44">
        <v>1</v>
      </c>
      <c r="C22" s="44">
        <v>1</v>
      </c>
      <c r="D22" s="44">
        <v>1</v>
      </c>
      <c r="E22" s="44">
        <v>0</v>
      </c>
      <c r="F22" s="45">
        <v>250</v>
      </c>
    </row>
    <row r="23" spans="1:6" x14ac:dyDescent="0.2">
      <c r="A23" s="43" t="s">
        <v>937</v>
      </c>
      <c r="B23" s="44">
        <v>1</v>
      </c>
      <c r="C23" s="44">
        <v>1</v>
      </c>
      <c r="D23" s="44">
        <v>1</v>
      </c>
      <c r="E23" s="44">
        <v>0</v>
      </c>
      <c r="F23" s="45">
        <v>175</v>
      </c>
    </row>
    <row r="24" spans="1:6" x14ac:dyDescent="0.2">
      <c r="A24" s="43" t="s">
        <v>944</v>
      </c>
      <c r="B24" s="44">
        <v>2</v>
      </c>
      <c r="C24" s="44">
        <v>2</v>
      </c>
      <c r="D24" s="44">
        <v>2</v>
      </c>
      <c r="E24" s="44">
        <v>0</v>
      </c>
      <c r="F24" s="45">
        <v>185</v>
      </c>
    </row>
    <row r="25" spans="1:6" x14ac:dyDescent="0.2">
      <c r="A25" s="123" t="s">
        <v>109</v>
      </c>
      <c r="B25" s="124">
        <v>7</v>
      </c>
      <c r="C25" s="124">
        <v>7</v>
      </c>
      <c r="D25" s="124">
        <v>7</v>
      </c>
      <c r="E25" s="124">
        <v>0</v>
      </c>
      <c r="F25" s="122">
        <v>594</v>
      </c>
    </row>
    <row r="26" spans="1:6" x14ac:dyDescent="0.2">
      <c r="A26" s="43" t="s">
        <v>614</v>
      </c>
      <c r="B26" s="44">
        <v>4</v>
      </c>
      <c r="C26" s="44">
        <v>4</v>
      </c>
      <c r="D26" s="44">
        <v>4</v>
      </c>
      <c r="E26" s="44">
        <v>0</v>
      </c>
      <c r="F26" s="45">
        <v>249</v>
      </c>
    </row>
    <row r="27" spans="1:6" x14ac:dyDescent="0.2">
      <c r="A27" s="43" t="s">
        <v>749</v>
      </c>
      <c r="B27" s="44">
        <v>1</v>
      </c>
      <c r="C27" s="44">
        <v>1</v>
      </c>
      <c r="D27" s="44">
        <v>1</v>
      </c>
      <c r="E27" s="44">
        <v>0</v>
      </c>
      <c r="F27" s="45">
        <v>100</v>
      </c>
    </row>
    <row r="28" spans="1:6" x14ac:dyDescent="0.2">
      <c r="A28" s="43" t="s">
        <v>822</v>
      </c>
      <c r="B28" s="44">
        <v>1</v>
      </c>
      <c r="C28" s="44">
        <v>1</v>
      </c>
      <c r="D28" s="44">
        <v>1</v>
      </c>
      <c r="E28" s="44">
        <v>0</v>
      </c>
      <c r="F28" s="45">
        <v>60</v>
      </c>
    </row>
    <row r="29" spans="1:6" x14ac:dyDescent="0.2">
      <c r="A29" s="43" t="s">
        <v>1018</v>
      </c>
      <c r="B29" s="44">
        <v>1</v>
      </c>
      <c r="C29" s="44">
        <v>1</v>
      </c>
      <c r="D29" s="44">
        <v>1</v>
      </c>
      <c r="E29" s="44">
        <v>0</v>
      </c>
      <c r="F29" s="45">
        <v>185</v>
      </c>
    </row>
    <row r="30" spans="1:6" x14ac:dyDescent="0.2">
      <c r="A30" s="123" t="s">
        <v>107</v>
      </c>
      <c r="B30" s="124">
        <v>11</v>
      </c>
      <c r="C30" s="124">
        <v>11</v>
      </c>
      <c r="D30" s="124">
        <v>9</v>
      </c>
      <c r="E30" s="124">
        <v>2</v>
      </c>
      <c r="F30" s="122">
        <v>945</v>
      </c>
    </row>
    <row r="31" spans="1:6" x14ac:dyDescent="0.2">
      <c r="A31" s="43" t="s">
        <v>595</v>
      </c>
      <c r="B31" s="44">
        <v>1</v>
      </c>
      <c r="C31" s="44">
        <v>1</v>
      </c>
      <c r="D31" s="44">
        <v>1</v>
      </c>
      <c r="E31" s="44">
        <v>0</v>
      </c>
      <c r="F31" s="45">
        <v>280</v>
      </c>
    </row>
    <row r="32" spans="1:6" x14ac:dyDescent="0.2">
      <c r="A32" s="43" t="s">
        <v>722</v>
      </c>
      <c r="B32" s="44">
        <v>1</v>
      </c>
      <c r="C32" s="44">
        <v>1</v>
      </c>
      <c r="D32" s="44">
        <v>1</v>
      </c>
      <c r="E32" s="44">
        <v>0</v>
      </c>
      <c r="F32" s="45">
        <v>85</v>
      </c>
    </row>
    <row r="33" spans="1:6" x14ac:dyDescent="0.2">
      <c r="A33" s="43" t="s">
        <v>726</v>
      </c>
      <c r="B33" s="44">
        <v>1</v>
      </c>
      <c r="C33" s="44">
        <v>1</v>
      </c>
      <c r="D33" s="44">
        <v>1</v>
      </c>
      <c r="E33" s="44">
        <v>0</v>
      </c>
      <c r="F33" s="45">
        <v>140</v>
      </c>
    </row>
    <row r="34" spans="1:6" x14ac:dyDescent="0.2">
      <c r="A34" s="43" t="s">
        <v>806</v>
      </c>
      <c r="B34" s="44">
        <v>3</v>
      </c>
      <c r="C34" s="44">
        <v>3</v>
      </c>
      <c r="D34" s="44">
        <v>3</v>
      </c>
      <c r="E34" s="44">
        <v>0</v>
      </c>
      <c r="F34" s="45">
        <v>90</v>
      </c>
    </row>
    <row r="35" spans="1:6" x14ac:dyDescent="0.2">
      <c r="A35" s="43" t="s">
        <v>810</v>
      </c>
      <c r="B35" s="44">
        <v>2</v>
      </c>
      <c r="C35" s="44">
        <v>2</v>
      </c>
      <c r="D35" s="44">
        <v>2</v>
      </c>
      <c r="E35" s="44">
        <v>0</v>
      </c>
      <c r="F35" s="45">
        <v>100</v>
      </c>
    </row>
    <row r="36" spans="1:6" x14ac:dyDescent="0.2">
      <c r="A36" s="43" t="s">
        <v>954</v>
      </c>
      <c r="B36" s="44">
        <v>1</v>
      </c>
      <c r="C36" s="44">
        <v>1</v>
      </c>
      <c r="D36" s="44">
        <v>1</v>
      </c>
      <c r="E36" s="44">
        <v>0</v>
      </c>
      <c r="F36" s="45">
        <v>250</v>
      </c>
    </row>
    <row r="37" spans="1:6" x14ac:dyDescent="0.2">
      <c r="A37" s="43" t="s">
        <v>960</v>
      </c>
      <c r="B37" s="44">
        <v>1</v>
      </c>
      <c r="C37" s="44">
        <v>1</v>
      </c>
      <c r="D37" s="44">
        <v>0</v>
      </c>
      <c r="E37" s="44">
        <v>1</v>
      </c>
      <c r="F37" s="45">
        <v>0</v>
      </c>
    </row>
    <row r="38" spans="1:6" x14ac:dyDescent="0.2">
      <c r="A38" s="43" t="s">
        <v>1002</v>
      </c>
      <c r="B38" s="44">
        <v>1</v>
      </c>
      <c r="C38" s="44">
        <v>1</v>
      </c>
      <c r="D38" s="44">
        <v>0</v>
      </c>
      <c r="E38" s="44">
        <v>1</v>
      </c>
      <c r="F38" s="45">
        <v>0</v>
      </c>
    </row>
    <row r="39" spans="1:6" x14ac:dyDescent="0.2">
      <c r="A39" s="123" t="s">
        <v>108</v>
      </c>
      <c r="B39" s="124">
        <v>29</v>
      </c>
      <c r="C39" s="124">
        <v>29</v>
      </c>
      <c r="D39" s="124">
        <v>18</v>
      </c>
      <c r="E39" s="124">
        <v>11</v>
      </c>
      <c r="F39" s="122">
        <v>2328</v>
      </c>
    </row>
    <row r="40" spans="1:6" x14ac:dyDescent="0.2">
      <c r="A40" s="43" t="s">
        <v>601</v>
      </c>
      <c r="B40" s="44">
        <v>1</v>
      </c>
      <c r="C40" s="44">
        <v>1</v>
      </c>
      <c r="D40" s="44">
        <v>1</v>
      </c>
      <c r="E40" s="44">
        <v>0</v>
      </c>
      <c r="F40" s="45">
        <v>250</v>
      </c>
    </row>
    <row r="41" spans="1:6" x14ac:dyDescent="0.2">
      <c r="A41" s="43" t="s">
        <v>607</v>
      </c>
      <c r="B41" s="44">
        <v>1</v>
      </c>
      <c r="C41" s="44">
        <v>1</v>
      </c>
      <c r="D41" s="44">
        <v>1</v>
      </c>
      <c r="E41" s="44">
        <v>0</v>
      </c>
      <c r="F41" s="45">
        <v>150</v>
      </c>
    </row>
    <row r="42" spans="1:6" x14ac:dyDescent="0.2">
      <c r="A42" s="43" t="s">
        <v>729</v>
      </c>
      <c r="B42" s="44">
        <v>2</v>
      </c>
      <c r="C42" s="44">
        <v>2</v>
      </c>
      <c r="D42" s="44">
        <v>2</v>
      </c>
      <c r="E42" s="44">
        <v>0</v>
      </c>
      <c r="F42" s="45">
        <v>80</v>
      </c>
    </row>
    <row r="43" spans="1:6" x14ac:dyDescent="0.2">
      <c r="A43" s="43" t="s">
        <v>731</v>
      </c>
      <c r="B43" s="44">
        <v>1</v>
      </c>
      <c r="C43" s="44">
        <v>1</v>
      </c>
      <c r="D43" s="44">
        <v>1</v>
      </c>
      <c r="E43" s="44">
        <v>0</v>
      </c>
      <c r="F43" s="45">
        <v>200</v>
      </c>
    </row>
    <row r="44" spans="1:6" x14ac:dyDescent="0.2">
      <c r="A44" s="43" t="s">
        <v>733</v>
      </c>
      <c r="B44" s="44">
        <v>1</v>
      </c>
      <c r="C44" s="44">
        <v>1</v>
      </c>
      <c r="D44" s="44">
        <v>1</v>
      </c>
      <c r="E44" s="44">
        <v>0</v>
      </c>
      <c r="F44" s="45">
        <v>100</v>
      </c>
    </row>
    <row r="45" spans="1:6" x14ac:dyDescent="0.2">
      <c r="A45" s="43" t="s">
        <v>735</v>
      </c>
      <c r="B45" s="44">
        <v>1</v>
      </c>
      <c r="C45" s="44">
        <v>1</v>
      </c>
      <c r="D45" s="44">
        <v>0</v>
      </c>
      <c r="E45" s="44">
        <v>1</v>
      </c>
      <c r="F45" s="45">
        <v>0</v>
      </c>
    </row>
    <row r="46" spans="1:6" x14ac:dyDescent="0.2">
      <c r="A46" s="43" t="s">
        <v>737</v>
      </c>
      <c r="B46" s="44">
        <v>1</v>
      </c>
      <c r="C46" s="44">
        <v>1</v>
      </c>
      <c r="D46" s="44">
        <v>1</v>
      </c>
      <c r="E46" s="44">
        <v>0</v>
      </c>
      <c r="F46" s="45">
        <v>350</v>
      </c>
    </row>
    <row r="47" spans="1:6" x14ac:dyDescent="0.2">
      <c r="A47" s="43" t="s">
        <v>739</v>
      </c>
      <c r="B47" s="44">
        <v>1</v>
      </c>
      <c r="C47" s="44">
        <v>1</v>
      </c>
      <c r="D47" s="44">
        <v>1</v>
      </c>
      <c r="E47" s="44">
        <v>0</v>
      </c>
      <c r="F47" s="45">
        <v>300</v>
      </c>
    </row>
    <row r="48" spans="1:6" x14ac:dyDescent="0.2">
      <c r="A48" s="43" t="s">
        <v>741</v>
      </c>
      <c r="B48" s="44">
        <v>1</v>
      </c>
      <c r="C48" s="44">
        <v>1</v>
      </c>
      <c r="D48" s="44">
        <v>1</v>
      </c>
      <c r="E48" s="44">
        <v>0</v>
      </c>
      <c r="F48" s="45">
        <v>135</v>
      </c>
    </row>
    <row r="49" spans="1:6" x14ac:dyDescent="0.2">
      <c r="A49" s="43" t="s">
        <v>743</v>
      </c>
      <c r="B49" s="44">
        <v>1</v>
      </c>
      <c r="C49" s="44">
        <v>1</v>
      </c>
      <c r="D49" s="44">
        <v>1</v>
      </c>
      <c r="E49" s="44">
        <v>0</v>
      </c>
      <c r="F49" s="45">
        <v>78</v>
      </c>
    </row>
    <row r="50" spans="1:6" x14ac:dyDescent="0.2">
      <c r="A50" s="43" t="s">
        <v>745</v>
      </c>
      <c r="B50" s="44">
        <v>1</v>
      </c>
      <c r="C50" s="44">
        <v>1</v>
      </c>
      <c r="D50" s="44">
        <v>1</v>
      </c>
      <c r="E50" s="44">
        <v>0</v>
      </c>
      <c r="F50" s="45">
        <v>55</v>
      </c>
    </row>
    <row r="51" spans="1:6" x14ac:dyDescent="0.2">
      <c r="A51" s="43" t="s">
        <v>747</v>
      </c>
      <c r="B51" s="44">
        <v>1</v>
      </c>
      <c r="C51" s="44">
        <v>1</v>
      </c>
      <c r="D51" s="44">
        <v>1</v>
      </c>
      <c r="E51" s="44">
        <v>0</v>
      </c>
      <c r="F51" s="45">
        <v>40</v>
      </c>
    </row>
    <row r="52" spans="1:6" x14ac:dyDescent="0.2">
      <c r="A52" s="43" t="s">
        <v>812</v>
      </c>
      <c r="B52" s="44">
        <v>1</v>
      </c>
      <c r="C52" s="44">
        <v>1</v>
      </c>
      <c r="D52" s="44">
        <v>0</v>
      </c>
      <c r="E52" s="44">
        <v>1</v>
      </c>
      <c r="F52" s="45">
        <v>0</v>
      </c>
    </row>
    <row r="53" spans="1:6" x14ac:dyDescent="0.2">
      <c r="A53" s="43" t="s">
        <v>814</v>
      </c>
      <c r="B53" s="44">
        <v>1</v>
      </c>
      <c r="C53" s="44">
        <v>1</v>
      </c>
      <c r="D53" s="44">
        <v>0</v>
      </c>
      <c r="E53" s="44">
        <v>1</v>
      </c>
      <c r="F53" s="45">
        <v>0</v>
      </c>
    </row>
    <row r="54" spans="1:6" x14ac:dyDescent="0.2">
      <c r="A54" s="43" t="s">
        <v>815</v>
      </c>
      <c r="B54" s="44">
        <v>1</v>
      </c>
      <c r="C54" s="44">
        <v>1</v>
      </c>
      <c r="D54" s="44">
        <v>0</v>
      </c>
      <c r="E54" s="44">
        <v>1</v>
      </c>
      <c r="F54" s="45">
        <v>0</v>
      </c>
    </row>
    <row r="55" spans="1:6" x14ac:dyDescent="0.2">
      <c r="A55" s="43" t="s">
        <v>817</v>
      </c>
      <c r="B55" s="44">
        <v>1</v>
      </c>
      <c r="C55" s="44">
        <v>1</v>
      </c>
      <c r="D55" s="44">
        <v>0</v>
      </c>
      <c r="E55" s="44">
        <v>1</v>
      </c>
      <c r="F55" s="45">
        <v>0</v>
      </c>
    </row>
    <row r="56" spans="1:6" x14ac:dyDescent="0.2">
      <c r="A56" s="43" t="s">
        <v>818</v>
      </c>
      <c r="B56" s="44">
        <v>1</v>
      </c>
      <c r="C56" s="44">
        <v>1</v>
      </c>
      <c r="D56" s="44">
        <v>0</v>
      </c>
      <c r="E56" s="44">
        <v>1</v>
      </c>
      <c r="F56" s="45">
        <v>0</v>
      </c>
    </row>
    <row r="57" spans="1:6" x14ac:dyDescent="0.2">
      <c r="A57" s="43" t="s">
        <v>820</v>
      </c>
      <c r="B57" s="44">
        <v>1</v>
      </c>
      <c r="C57" s="44">
        <v>1</v>
      </c>
      <c r="D57" s="44">
        <v>0</v>
      </c>
      <c r="E57" s="44">
        <v>1</v>
      </c>
      <c r="F57" s="45">
        <v>0</v>
      </c>
    </row>
    <row r="58" spans="1:6" x14ac:dyDescent="0.2">
      <c r="A58" s="43" t="s">
        <v>894</v>
      </c>
      <c r="B58" s="44">
        <v>1</v>
      </c>
      <c r="C58" s="44">
        <v>1</v>
      </c>
      <c r="D58" s="44">
        <v>1</v>
      </c>
      <c r="E58" s="44">
        <v>0</v>
      </c>
      <c r="F58" s="45">
        <v>75</v>
      </c>
    </row>
    <row r="59" spans="1:6" x14ac:dyDescent="0.2">
      <c r="A59" s="43" t="s">
        <v>897</v>
      </c>
      <c r="B59" s="44">
        <v>1</v>
      </c>
      <c r="C59" s="44">
        <v>1</v>
      </c>
      <c r="D59" s="44">
        <v>1</v>
      </c>
      <c r="E59" s="44">
        <v>0</v>
      </c>
      <c r="F59" s="45">
        <v>120</v>
      </c>
    </row>
    <row r="60" spans="1:6" x14ac:dyDescent="0.2">
      <c r="A60" s="43" t="s">
        <v>899</v>
      </c>
      <c r="B60" s="44">
        <v>1</v>
      </c>
      <c r="C60" s="44">
        <v>1</v>
      </c>
      <c r="D60" s="44">
        <v>1</v>
      </c>
      <c r="E60" s="44">
        <v>0</v>
      </c>
      <c r="F60" s="45">
        <v>180</v>
      </c>
    </row>
    <row r="61" spans="1:6" x14ac:dyDescent="0.2">
      <c r="A61" s="43" t="s">
        <v>900</v>
      </c>
      <c r="B61" s="44">
        <v>1</v>
      </c>
      <c r="C61" s="44">
        <v>1</v>
      </c>
      <c r="D61" s="44">
        <v>1</v>
      </c>
      <c r="E61" s="44">
        <v>0</v>
      </c>
      <c r="F61" s="45">
        <v>20</v>
      </c>
    </row>
    <row r="62" spans="1:6" x14ac:dyDescent="0.2">
      <c r="A62" s="43" t="s">
        <v>962</v>
      </c>
      <c r="B62" s="44">
        <v>1</v>
      </c>
      <c r="C62" s="44">
        <v>1</v>
      </c>
      <c r="D62" s="44">
        <v>1</v>
      </c>
      <c r="E62" s="44">
        <v>0</v>
      </c>
      <c r="F62" s="45">
        <v>180</v>
      </c>
    </row>
    <row r="63" spans="1:6" x14ac:dyDescent="0.2">
      <c r="A63" s="43" t="s">
        <v>964</v>
      </c>
      <c r="B63" s="44">
        <v>1</v>
      </c>
      <c r="C63" s="44">
        <v>1</v>
      </c>
      <c r="D63" s="44">
        <v>0</v>
      </c>
      <c r="E63" s="44">
        <v>1</v>
      </c>
      <c r="F63" s="45">
        <v>0</v>
      </c>
    </row>
    <row r="64" spans="1:6" x14ac:dyDescent="0.2">
      <c r="A64" s="43" t="s">
        <v>967</v>
      </c>
      <c r="B64" s="44">
        <v>1</v>
      </c>
      <c r="C64" s="44">
        <v>1</v>
      </c>
      <c r="D64" s="44">
        <v>0</v>
      </c>
      <c r="E64" s="44">
        <v>1</v>
      </c>
      <c r="F64" s="45">
        <v>0</v>
      </c>
    </row>
    <row r="65" spans="1:6" x14ac:dyDescent="0.2">
      <c r="A65" s="43" t="s">
        <v>969</v>
      </c>
      <c r="B65" s="44">
        <v>1</v>
      </c>
      <c r="C65" s="44">
        <v>1</v>
      </c>
      <c r="D65" s="44">
        <v>1</v>
      </c>
      <c r="E65" s="44">
        <v>0</v>
      </c>
      <c r="F65" s="45">
        <v>15</v>
      </c>
    </row>
    <row r="66" spans="1:6" x14ac:dyDescent="0.2">
      <c r="A66" s="43" t="s">
        <v>1004</v>
      </c>
      <c r="B66" s="44">
        <v>1</v>
      </c>
      <c r="C66" s="44">
        <v>1</v>
      </c>
      <c r="D66" s="44">
        <v>0</v>
      </c>
      <c r="E66" s="44">
        <v>1</v>
      </c>
      <c r="F66" s="45">
        <v>0</v>
      </c>
    </row>
    <row r="67" spans="1:6" x14ac:dyDescent="0.2">
      <c r="A67" s="43" t="s">
        <v>1006</v>
      </c>
      <c r="B67" s="44">
        <v>1</v>
      </c>
      <c r="C67" s="44">
        <v>1</v>
      </c>
      <c r="D67" s="44">
        <v>0</v>
      </c>
      <c r="E67" s="44">
        <v>1</v>
      </c>
      <c r="F67" s="45">
        <v>0</v>
      </c>
    </row>
    <row r="68" spans="1:6" x14ac:dyDescent="0.2">
      <c r="A68" s="123" t="s">
        <v>618</v>
      </c>
      <c r="B68" s="124">
        <v>38</v>
      </c>
      <c r="C68" s="124">
        <v>38</v>
      </c>
      <c r="D68" s="124">
        <v>34</v>
      </c>
      <c r="E68" s="124">
        <v>4</v>
      </c>
      <c r="F68" s="122">
        <v>4909</v>
      </c>
    </row>
    <row r="69" spans="1:6" x14ac:dyDescent="0.2">
      <c r="A69" s="43" t="s">
        <v>619</v>
      </c>
      <c r="B69" s="44">
        <v>2</v>
      </c>
      <c r="C69" s="44">
        <v>2</v>
      </c>
      <c r="D69" s="44">
        <v>1</v>
      </c>
      <c r="E69" s="44">
        <v>1</v>
      </c>
      <c r="F69" s="45">
        <v>400</v>
      </c>
    </row>
    <row r="70" spans="1:6" x14ac:dyDescent="0.2">
      <c r="A70" s="43" t="s">
        <v>626</v>
      </c>
      <c r="B70" s="44">
        <v>2</v>
      </c>
      <c r="C70" s="44">
        <v>2</v>
      </c>
      <c r="D70" s="44">
        <v>1</v>
      </c>
      <c r="E70" s="44">
        <v>1</v>
      </c>
      <c r="F70" s="45">
        <v>100</v>
      </c>
    </row>
    <row r="71" spans="1:6" x14ac:dyDescent="0.2">
      <c r="A71" s="43" t="s">
        <v>629</v>
      </c>
      <c r="B71" s="44">
        <v>1</v>
      </c>
      <c r="C71" s="44">
        <v>1</v>
      </c>
      <c r="D71" s="44">
        <v>0</v>
      </c>
      <c r="E71" s="44">
        <v>1</v>
      </c>
      <c r="F71" s="45">
        <v>0</v>
      </c>
    </row>
    <row r="72" spans="1:6" x14ac:dyDescent="0.2">
      <c r="A72" s="43" t="s">
        <v>631</v>
      </c>
      <c r="B72" s="44">
        <v>1</v>
      </c>
      <c r="C72" s="44">
        <v>1</v>
      </c>
      <c r="D72" s="44">
        <v>0</v>
      </c>
      <c r="E72" s="44">
        <v>1</v>
      </c>
      <c r="F72" s="45">
        <v>0</v>
      </c>
    </row>
    <row r="73" spans="1:6" x14ac:dyDescent="0.2">
      <c r="A73" s="43" t="s">
        <v>632</v>
      </c>
      <c r="B73" s="44">
        <v>1</v>
      </c>
      <c r="C73" s="44">
        <v>1</v>
      </c>
      <c r="D73" s="44">
        <v>1</v>
      </c>
      <c r="E73" s="44">
        <v>0</v>
      </c>
      <c r="F73" s="45">
        <v>70</v>
      </c>
    </row>
    <row r="74" spans="1:6" x14ac:dyDescent="0.2">
      <c r="A74" s="43" t="s">
        <v>634</v>
      </c>
      <c r="B74" s="44">
        <v>1</v>
      </c>
      <c r="C74" s="44">
        <v>1</v>
      </c>
      <c r="D74" s="44">
        <v>1</v>
      </c>
      <c r="E74" s="44">
        <v>0</v>
      </c>
      <c r="F74" s="45">
        <v>95</v>
      </c>
    </row>
    <row r="75" spans="1:6" x14ac:dyDescent="0.2">
      <c r="A75" s="43" t="s">
        <v>636</v>
      </c>
      <c r="B75" s="44">
        <v>1</v>
      </c>
      <c r="C75" s="44">
        <v>1</v>
      </c>
      <c r="D75" s="44">
        <v>1</v>
      </c>
      <c r="E75" s="44">
        <v>0</v>
      </c>
      <c r="F75" s="45">
        <v>60</v>
      </c>
    </row>
    <row r="76" spans="1:6" x14ac:dyDescent="0.2">
      <c r="A76" s="43" t="s">
        <v>637</v>
      </c>
      <c r="B76" s="44">
        <v>1</v>
      </c>
      <c r="C76" s="44">
        <v>1</v>
      </c>
      <c r="D76" s="44">
        <v>1</v>
      </c>
      <c r="E76" s="44">
        <v>0</v>
      </c>
      <c r="F76" s="45">
        <v>65</v>
      </c>
    </row>
    <row r="77" spans="1:6" x14ac:dyDescent="0.2">
      <c r="A77" s="43" t="s">
        <v>756</v>
      </c>
      <c r="B77" s="44">
        <v>1</v>
      </c>
      <c r="C77" s="44">
        <v>1</v>
      </c>
      <c r="D77" s="44">
        <v>1</v>
      </c>
      <c r="E77" s="44">
        <v>0</v>
      </c>
      <c r="F77" s="45">
        <v>100</v>
      </c>
    </row>
    <row r="78" spans="1:6" x14ac:dyDescent="0.2">
      <c r="A78" s="43" t="s">
        <v>758</v>
      </c>
      <c r="B78" s="44">
        <v>1</v>
      </c>
      <c r="C78" s="44">
        <v>1</v>
      </c>
      <c r="D78" s="44">
        <v>1</v>
      </c>
      <c r="E78" s="44">
        <v>0</v>
      </c>
      <c r="F78" s="45">
        <v>125</v>
      </c>
    </row>
    <row r="79" spans="1:6" x14ac:dyDescent="0.2">
      <c r="A79" s="43" t="s">
        <v>761</v>
      </c>
      <c r="B79" s="44">
        <v>1</v>
      </c>
      <c r="C79" s="44">
        <v>1</v>
      </c>
      <c r="D79" s="44">
        <v>1</v>
      </c>
      <c r="E79" s="44">
        <v>0</v>
      </c>
      <c r="F79" s="45">
        <v>120</v>
      </c>
    </row>
    <row r="80" spans="1:6" x14ac:dyDescent="0.2">
      <c r="A80" s="43" t="s">
        <v>762</v>
      </c>
      <c r="B80" s="44">
        <v>1</v>
      </c>
      <c r="C80" s="44">
        <v>1</v>
      </c>
      <c r="D80" s="44">
        <v>1</v>
      </c>
      <c r="E80" s="44">
        <v>0</v>
      </c>
      <c r="F80" s="45">
        <v>150</v>
      </c>
    </row>
    <row r="81" spans="1:6" x14ac:dyDescent="0.2">
      <c r="A81" s="43" t="s">
        <v>825</v>
      </c>
      <c r="B81" s="44">
        <v>3</v>
      </c>
      <c r="C81" s="44">
        <v>3</v>
      </c>
      <c r="D81" s="44">
        <v>3</v>
      </c>
      <c r="E81" s="44">
        <v>0</v>
      </c>
      <c r="F81" s="45">
        <v>800</v>
      </c>
    </row>
    <row r="82" spans="1:6" x14ac:dyDescent="0.2">
      <c r="A82" s="43" t="s">
        <v>827</v>
      </c>
      <c r="B82" s="44">
        <v>6</v>
      </c>
      <c r="C82" s="44">
        <v>6</v>
      </c>
      <c r="D82" s="44">
        <v>6</v>
      </c>
      <c r="E82" s="44">
        <v>0</v>
      </c>
      <c r="F82" s="45">
        <v>1092</v>
      </c>
    </row>
    <row r="83" spans="1:6" x14ac:dyDescent="0.2">
      <c r="A83" s="43" t="s">
        <v>828</v>
      </c>
      <c r="B83" s="44">
        <v>3</v>
      </c>
      <c r="C83" s="44">
        <v>3</v>
      </c>
      <c r="D83" s="44">
        <v>3</v>
      </c>
      <c r="E83" s="44">
        <v>0</v>
      </c>
      <c r="F83" s="45">
        <v>75</v>
      </c>
    </row>
    <row r="84" spans="1:6" x14ac:dyDescent="0.2">
      <c r="A84" s="43" t="s">
        <v>832</v>
      </c>
      <c r="B84" s="44">
        <v>8</v>
      </c>
      <c r="C84" s="44">
        <v>8</v>
      </c>
      <c r="D84" s="44">
        <v>8</v>
      </c>
      <c r="E84" s="44">
        <v>0</v>
      </c>
      <c r="F84" s="45">
        <v>1242</v>
      </c>
    </row>
    <row r="85" spans="1:6" x14ac:dyDescent="0.2">
      <c r="A85" s="43" t="s">
        <v>833</v>
      </c>
      <c r="B85" s="44">
        <v>1</v>
      </c>
      <c r="C85" s="44">
        <v>1</v>
      </c>
      <c r="D85" s="44">
        <v>1</v>
      </c>
      <c r="E85" s="44">
        <v>0</v>
      </c>
      <c r="F85" s="45">
        <v>50</v>
      </c>
    </row>
    <row r="86" spans="1:6" x14ac:dyDescent="0.2">
      <c r="A86" s="43" t="s">
        <v>836</v>
      </c>
      <c r="B86" s="44">
        <v>1</v>
      </c>
      <c r="C86" s="44">
        <v>1</v>
      </c>
      <c r="D86" s="44">
        <v>1</v>
      </c>
      <c r="E86" s="44">
        <v>0</v>
      </c>
      <c r="F86" s="45">
        <v>150</v>
      </c>
    </row>
    <row r="87" spans="1:6" x14ac:dyDescent="0.2">
      <c r="A87" s="43" t="s">
        <v>975</v>
      </c>
      <c r="B87" s="44">
        <v>1</v>
      </c>
      <c r="C87" s="44">
        <v>1</v>
      </c>
      <c r="D87" s="44">
        <v>1</v>
      </c>
      <c r="E87" s="44">
        <v>0</v>
      </c>
      <c r="F87" s="45">
        <v>125</v>
      </c>
    </row>
    <row r="88" spans="1:6" x14ac:dyDescent="0.2">
      <c r="A88" s="43" t="s">
        <v>978</v>
      </c>
      <c r="B88" s="44">
        <v>1</v>
      </c>
      <c r="C88" s="44">
        <v>1</v>
      </c>
      <c r="D88" s="44">
        <v>1</v>
      </c>
      <c r="E88" s="44">
        <v>0</v>
      </c>
      <c r="F88" s="45">
        <v>90</v>
      </c>
    </row>
    <row r="89" spans="1:6" x14ac:dyDescent="0.2">
      <c r="A89" s="123" t="s">
        <v>114</v>
      </c>
      <c r="B89" s="124">
        <v>8</v>
      </c>
      <c r="C89" s="124">
        <v>8</v>
      </c>
      <c r="D89" s="124">
        <v>8</v>
      </c>
      <c r="E89" s="124">
        <v>0</v>
      </c>
      <c r="F89" s="122">
        <v>11408</v>
      </c>
    </row>
    <row r="90" spans="1:6" x14ac:dyDescent="0.2">
      <c r="A90" s="43" t="s">
        <v>638</v>
      </c>
      <c r="B90" s="44">
        <v>1</v>
      </c>
      <c r="C90" s="44">
        <v>1</v>
      </c>
      <c r="D90" s="44">
        <v>1</v>
      </c>
      <c r="E90" s="44">
        <v>0</v>
      </c>
      <c r="F90" s="45">
        <v>1000</v>
      </c>
    </row>
    <row r="91" spans="1:6" x14ac:dyDescent="0.2">
      <c r="A91" s="43" t="s">
        <v>764</v>
      </c>
      <c r="B91" s="44">
        <v>1</v>
      </c>
      <c r="C91" s="44">
        <v>1</v>
      </c>
      <c r="D91" s="44">
        <v>1</v>
      </c>
      <c r="E91" s="44">
        <v>0</v>
      </c>
      <c r="F91" s="45">
        <v>250</v>
      </c>
    </row>
    <row r="92" spans="1:6" x14ac:dyDescent="0.2">
      <c r="A92" s="43" t="s">
        <v>771</v>
      </c>
      <c r="B92" s="44">
        <v>1</v>
      </c>
      <c r="C92" s="44">
        <v>1</v>
      </c>
      <c r="D92" s="44">
        <v>1</v>
      </c>
      <c r="E92" s="44">
        <v>0</v>
      </c>
      <c r="F92" s="45">
        <v>308</v>
      </c>
    </row>
    <row r="93" spans="1:6" x14ac:dyDescent="0.2">
      <c r="A93" s="43" t="s">
        <v>841</v>
      </c>
      <c r="B93" s="44">
        <v>1</v>
      </c>
      <c r="C93" s="44">
        <v>1</v>
      </c>
      <c r="D93" s="44">
        <v>1</v>
      </c>
      <c r="E93" s="44">
        <v>0</v>
      </c>
      <c r="F93" s="45">
        <v>250</v>
      </c>
    </row>
    <row r="94" spans="1:6" x14ac:dyDescent="0.2">
      <c r="A94" s="43" t="s">
        <v>911</v>
      </c>
      <c r="B94" s="44">
        <v>1</v>
      </c>
      <c r="C94" s="44">
        <v>1</v>
      </c>
      <c r="D94" s="44">
        <v>1</v>
      </c>
      <c r="E94" s="44">
        <v>0</v>
      </c>
      <c r="F94" s="45">
        <v>400</v>
      </c>
    </row>
    <row r="95" spans="1:6" x14ac:dyDescent="0.2">
      <c r="A95" s="43" t="s">
        <v>919</v>
      </c>
      <c r="B95" s="44">
        <v>2</v>
      </c>
      <c r="C95" s="44">
        <v>2</v>
      </c>
      <c r="D95" s="44">
        <v>2</v>
      </c>
      <c r="E95" s="44">
        <v>0</v>
      </c>
      <c r="F95" s="45">
        <v>8000</v>
      </c>
    </row>
    <row r="96" spans="1:6" x14ac:dyDescent="0.2">
      <c r="A96" s="43" t="s">
        <v>1020</v>
      </c>
      <c r="B96" s="44">
        <v>1</v>
      </c>
      <c r="C96" s="44">
        <v>1</v>
      </c>
      <c r="D96" s="44">
        <v>1</v>
      </c>
      <c r="E96" s="44">
        <v>0</v>
      </c>
      <c r="F96" s="45">
        <v>1200</v>
      </c>
    </row>
    <row r="97" spans="1:6" x14ac:dyDescent="0.2">
      <c r="A97" s="123" t="s">
        <v>544</v>
      </c>
      <c r="B97" s="124">
        <v>9</v>
      </c>
      <c r="C97" s="124">
        <v>9</v>
      </c>
      <c r="D97" s="124">
        <v>5</v>
      </c>
      <c r="E97" s="124">
        <v>4</v>
      </c>
      <c r="F97" s="122">
        <v>1005</v>
      </c>
    </row>
    <row r="98" spans="1:6" x14ac:dyDescent="0.2">
      <c r="A98" s="43" t="s">
        <v>652</v>
      </c>
      <c r="B98" s="44">
        <v>1</v>
      </c>
      <c r="C98" s="44">
        <v>1</v>
      </c>
      <c r="D98" s="44">
        <v>1</v>
      </c>
      <c r="E98" s="44">
        <v>0</v>
      </c>
      <c r="F98" s="45">
        <v>250</v>
      </c>
    </row>
    <row r="99" spans="1:6" x14ac:dyDescent="0.2">
      <c r="A99" s="43" t="s">
        <v>659</v>
      </c>
      <c r="B99" s="44">
        <v>1</v>
      </c>
      <c r="C99" s="44">
        <v>1</v>
      </c>
      <c r="D99" s="44">
        <v>1</v>
      </c>
      <c r="E99" s="44">
        <v>0</v>
      </c>
      <c r="F99" s="45">
        <v>150</v>
      </c>
    </row>
    <row r="100" spans="1:6" x14ac:dyDescent="0.2">
      <c r="A100" s="43" t="s">
        <v>664</v>
      </c>
      <c r="B100" s="44">
        <v>1</v>
      </c>
      <c r="C100" s="44">
        <v>1</v>
      </c>
      <c r="D100" s="44">
        <v>0</v>
      </c>
      <c r="E100" s="44">
        <v>1</v>
      </c>
      <c r="F100" s="45">
        <v>0</v>
      </c>
    </row>
    <row r="101" spans="1:6" x14ac:dyDescent="0.2">
      <c r="A101" s="43" t="s">
        <v>777</v>
      </c>
      <c r="B101" s="44">
        <v>1</v>
      </c>
      <c r="C101" s="44">
        <v>1</v>
      </c>
      <c r="D101" s="44">
        <v>0</v>
      </c>
      <c r="E101" s="44">
        <v>1</v>
      </c>
      <c r="F101" s="45">
        <v>0</v>
      </c>
    </row>
    <row r="102" spans="1:6" x14ac:dyDescent="0.2">
      <c r="A102" s="43" t="s">
        <v>846</v>
      </c>
      <c r="B102" s="44">
        <v>2</v>
      </c>
      <c r="C102" s="44">
        <v>2</v>
      </c>
      <c r="D102" s="44">
        <v>2</v>
      </c>
      <c r="E102" s="44">
        <v>0</v>
      </c>
      <c r="F102" s="45">
        <v>455</v>
      </c>
    </row>
    <row r="103" spans="1:6" x14ac:dyDescent="0.2">
      <c r="A103" s="43" t="s">
        <v>984</v>
      </c>
      <c r="B103" s="44">
        <v>1</v>
      </c>
      <c r="C103" s="44">
        <v>1</v>
      </c>
      <c r="D103" s="44">
        <v>1</v>
      </c>
      <c r="E103" s="44">
        <v>0</v>
      </c>
      <c r="F103" s="45">
        <v>150</v>
      </c>
    </row>
    <row r="104" spans="1:6" x14ac:dyDescent="0.2">
      <c r="A104" s="43" t="s">
        <v>988</v>
      </c>
      <c r="B104" s="44">
        <v>1</v>
      </c>
      <c r="C104" s="44">
        <v>1</v>
      </c>
      <c r="D104" s="44">
        <v>0</v>
      </c>
      <c r="E104" s="44">
        <v>1</v>
      </c>
      <c r="F104" s="45">
        <v>0</v>
      </c>
    </row>
    <row r="105" spans="1:6" x14ac:dyDescent="0.2">
      <c r="A105" s="43" t="s">
        <v>1008</v>
      </c>
      <c r="B105" s="44">
        <v>1</v>
      </c>
      <c r="C105" s="44">
        <v>1</v>
      </c>
      <c r="D105" s="44">
        <v>0</v>
      </c>
      <c r="E105" s="44">
        <v>1</v>
      </c>
      <c r="F105" s="45">
        <v>0</v>
      </c>
    </row>
    <row r="106" spans="1:6" x14ac:dyDescent="0.2">
      <c r="A106" s="123" t="s">
        <v>115</v>
      </c>
      <c r="B106" s="124">
        <v>27</v>
      </c>
      <c r="C106" s="124">
        <v>27</v>
      </c>
      <c r="D106" s="124">
        <v>15</v>
      </c>
      <c r="E106" s="124">
        <v>12</v>
      </c>
      <c r="F106" s="122">
        <v>3660</v>
      </c>
    </row>
    <row r="107" spans="1:6" x14ac:dyDescent="0.2">
      <c r="A107" s="43" t="s">
        <v>668</v>
      </c>
      <c r="B107" s="44">
        <v>25</v>
      </c>
      <c r="C107" s="44">
        <v>25</v>
      </c>
      <c r="D107" s="44">
        <v>13</v>
      </c>
      <c r="E107" s="44">
        <v>12</v>
      </c>
      <c r="F107" s="45">
        <v>3450</v>
      </c>
    </row>
    <row r="108" spans="1:6" x14ac:dyDescent="0.2">
      <c r="A108" s="43" t="s">
        <v>925</v>
      </c>
      <c r="B108" s="44">
        <v>2</v>
      </c>
      <c r="C108" s="44">
        <v>2</v>
      </c>
      <c r="D108" s="44">
        <v>2</v>
      </c>
      <c r="E108" s="44">
        <v>0</v>
      </c>
      <c r="F108" s="45">
        <v>210</v>
      </c>
    </row>
    <row r="109" spans="1:6" x14ac:dyDescent="0.2">
      <c r="A109" s="123" t="s">
        <v>546</v>
      </c>
      <c r="B109" s="124">
        <v>10</v>
      </c>
      <c r="C109" s="124">
        <v>10</v>
      </c>
      <c r="D109" s="124">
        <v>7</v>
      </c>
      <c r="E109" s="124">
        <v>3</v>
      </c>
      <c r="F109" s="122">
        <v>2607</v>
      </c>
    </row>
    <row r="110" spans="1:6" x14ac:dyDescent="0.2">
      <c r="A110" s="43" t="s">
        <v>692</v>
      </c>
      <c r="B110" s="44">
        <v>8</v>
      </c>
      <c r="C110" s="44">
        <v>8</v>
      </c>
      <c r="D110" s="44">
        <v>6</v>
      </c>
      <c r="E110" s="44">
        <v>2</v>
      </c>
      <c r="F110" s="45">
        <v>2357</v>
      </c>
    </row>
    <row r="111" spans="1:6" x14ac:dyDescent="0.2">
      <c r="A111" s="43" t="s">
        <v>786</v>
      </c>
      <c r="B111" s="44">
        <v>1</v>
      </c>
      <c r="C111" s="44">
        <v>1</v>
      </c>
      <c r="D111" s="44">
        <v>1</v>
      </c>
      <c r="E111" s="44">
        <v>0</v>
      </c>
      <c r="F111" s="45">
        <v>250</v>
      </c>
    </row>
    <row r="112" spans="1:6" x14ac:dyDescent="0.2">
      <c r="A112" s="43" t="s">
        <v>994</v>
      </c>
      <c r="B112" s="44">
        <v>1</v>
      </c>
      <c r="C112" s="44">
        <v>1</v>
      </c>
      <c r="D112" s="44">
        <v>0</v>
      </c>
      <c r="E112" s="44">
        <v>1</v>
      </c>
      <c r="F112" s="45">
        <v>0</v>
      </c>
    </row>
    <row r="113" spans="1:6" x14ac:dyDescent="0.2">
      <c r="A113" s="123" t="s">
        <v>110</v>
      </c>
      <c r="B113" s="124">
        <v>17</v>
      </c>
      <c r="C113" s="124">
        <v>17</v>
      </c>
      <c r="D113" s="124">
        <v>15</v>
      </c>
      <c r="E113" s="124">
        <v>2</v>
      </c>
      <c r="F113" s="122">
        <v>2848</v>
      </c>
    </row>
    <row r="114" spans="1:6" x14ac:dyDescent="0.2">
      <c r="A114" s="43" t="s">
        <v>749</v>
      </c>
      <c r="B114" s="44">
        <v>1</v>
      </c>
      <c r="C114" s="44">
        <v>1</v>
      </c>
      <c r="D114" s="44">
        <v>1</v>
      </c>
      <c r="E114" s="44">
        <v>0</v>
      </c>
      <c r="F114" s="45">
        <v>77</v>
      </c>
    </row>
    <row r="115" spans="1:6" x14ac:dyDescent="0.2">
      <c r="A115" s="43" t="s">
        <v>868</v>
      </c>
      <c r="B115" s="44">
        <v>3</v>
      </c>
      <c r="C115" s="44">
        <v>3</v>
      </c>
      <c r="D115" s="44">
        <v>3</v>
      </c>
      <c r="E115" s="44">
        <v>0</v>
      </c>
      <c r="F115" s="45">
        <v>725</v>
      </c>
    </row>
    <row r="116" spans="1:6" x14ac:dyDescent="0.2">
      <c r="A116" s="43" t="s">
        <v>698</v>
      </c>
      <c r="B116" s="44">
        <v>1</v>
      </c>
      <c r="C116" s="44">
        <v>1</v>
      </c>
      <c r="D116" s="44">
        <v>1</v>
      </c>
      <c r="E116" s="44">
        <v>0</v>
      </c>
      <c r="F116" s="45">
        <v>375</v>
      </c>
    </row>
    <row r="117" spans="1:6" x14ac:dyDescent="0.2">
      <c r="A117" s="43" t="s">
        <v>704</v>
      </c>
      <c r="B117" s="44">
        <v>4</v>
      </c>
      <c r="C117" s="44">
        <v>4</v>
      </c>
      <c r="D117" s="44">
        <v>3</v>
      </c>
      <c r="E117" s="44">
        <v>1</v>
      </c>
      <c r="F117" s="45">
        <v>272</v>
      </c>
    </row>
    <row r="118" spans="1:6" x14ac:dyDescent="0.2">
      <c r="A118" s="43" t="s">
        <v>796</v>
      </c>
      <c r="B118" s="44">
        <v>1</v>
      </c>
      <c r="C118" s="44">
        <v>1</v>
      </c>
      <c r="D118" s="44">
        <v>1</v>
      </c>
      <c r="E118" s="44">
        <v>0</v>
      </c>
      <c r="F118" s="45">
        <v>423</v>
      </c>
    </row>
    <row r="119" spans="1:6" x14ac:dyDescent="0.2">
      <c r="A119" s="43" t="s">
        <v>862</v>
      </c>
      <c r="B119" s="44">
        <v>1</v>
      </c>
      <c r="C119" s="44">
        <v>1</v>
      </c>
      <c r="D119" s="44">
        <v>1</v>
      </c>
      <c r="E119" s="44">
        <v>0</v>
      </c>
      <c r="F119" s="45">
        <v>22</v>
      </c>
    </row>
    <row r="120" spans="1:6" x14ac:dyDescent="0.2">
      <c r="A120" s="43" t="s">
        <v>879</v>
      </c>
      <c r="B120" s="44">
        <v>1</v>
      </c>
      <c r="C120" s="44">
        <v>1</v>
      </c>
      <c r="D120" s="44">
        <v>1</v>
      </c>
      <c r="E120" s="44">
        <v>0</v>
      </c>
      <c r="F120" s="45">
        <v>100</v>
      </c>
    </row>
    <row r="121" spans="1:6" x14ac:dyDescent="0.2">
      <c r="A121" s="43" t="s">
        <v>884</v>
      </c>
      <c r="B121" s="44">
        <v>1</v>
      </c>
      <c r="C121" s="44">
        <v>1</v>
      </c>
      <c r="D121" s="44">
        <v>1</v>
      </c>
      <c r="E121" s="44">
        <v>0</v>
      </c>
      <c r="F121" s="45">
        <v>250</v>
      </c>
    </row>
    <row r="122" spans="1:6" x14ac:dyDescent="0.2">
      <c r="A122" s="43" t="s">
        <v>930</v>
      </c>
      <c r="B122" s="44">
        <v>4</v>
      </c>
      <c r="C122" s="44">
        <v>4</v>
      </c>
      <c r="D122" s="44">
        <v>3</v>
      </c>
      <c r="E122" s="44">
        <v>1</v>
      </c>
      <c r="F122" s="45">
        <v>604</v>
      </c>
    </row>
    <row r="123" spans="1:6" x14ac:dyDescent="0.2">
      <c r="A123" s="42" t="s">
        <v>481</v>
      </c>
      <c r="B123" s="44">
        <v>173</v>
      </c>
      <c r="C123" s="44">
        <v>173</v>
      </c>
      <c r="D123" s="44">
        <v>135</v>
      </c>
      <c r="E123" s="44">
        <v>38</v>
      </c>
      <c r="F123" s="45">
        <v>33069</v>
      </c>
    </row>
    <row r="124" spans="1:6" x14ac:dyDescent="0.2">
      <c r="F124"/>
    </row>
    <row r="125" spans="1:6" x14ac:dyDescent="0.2">
      <c r="F125"/>
    </row>
    <row r="126" spans="1:6" x14ac:dyDescent="0.2">
      <c r="F126"/>
    </row>
    <row r="127" spans="1:6" x14ac:dyDescent="0.2">
      <c r="F127"/>
    </row>
    <row r="128" spans="1:6" x14ac:dyDescent="0.2">
      <c r="F128"/>
    </row>
    <row r="129" spans="6:6" x14ac:dyDescent="0.2">
      <c r="F129"/>
    </row>
    <row r="130" spans="6:6" x14ac:dyDescent="0.2">
      <c r="F130"/>
    </row>
    <row r="131" spans="6:6" x14ac:dyDescent="0.2">
      <c r="F131"/>
    </row>
    <row r="132" spans="6:6" x14ac:dyDescent="0.2">
      <c r="F132"/>
    </row>
    <row r="133" spans="6:6" x14ac:dyDescent="0.2">
      <c r="F133"/>
    </row>
    <row r="134" spans="6:6" x14ac:dyDescent="0.2">
      <c r="F134"/>
    </row>
    <row r="135" spans="6:6" x14ac:dyDescent="0.2">
      <c r="F135"/>
    </row>
    <row r="136" spans="6:6" x14ac:dyDescent="0.2">
      <c r="F136"/>
    </row>
    <row r="137" spans="6:6" x14ac:dyDescent="0.2">
      <c r="F137"/>
    </row>
    <row r="138" spans="6:6" x14ac:dyDescent="0.2">
      <c r="F138"/>
    </row>
    <row r="139" spans="6:6" x14ac:dyDescent="0.2">
      <c r="F139"/>
    </row>
    <row r="140" spans="6:6" x14ac:dyDescent="0.2">
      <c r="F140"/>
    </row>
  </sheetData>
  <pageMargins left="0.7" right="0.7" top="0.75" bottom="0.75" header="0.3" footer="0.3"/>
  <pageSetup scale="37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50</vt:i4>
      </vt:variant>
    </vt:vector>
  </HeadingPairs>
  <TitlesOfParts>
    <vt:vector size="53" baseType="lpstr">
      <vt:lpstr>Hoja1</vt:lpstr>
      <vt:lpstr>Temporal</vt:lpstr>
      <vt:lpstr>INFORME </vt:lpstr>
      <vt:lpstr>Adulto_Mayor</vt:lpstr>
      <vt:lpstr>Adulto_Sector_Laboral</vt:lpstr>
      <vt:lpstr>Alta_Verapaz</vt:lpstr>
      <vt:lpstr>'INFORME '!Área_de_impresión</vt:lpstr>
      <vt:lpstr>Temporal!Área_de_impresión</vt:lpstr>
      <vt:lpstr>Baja_Verapaz</vt:lpstr>
      <vt:lpstr>Capacidades</vt:lpstr>
      <vt:lpstr>Chimaltenango</vt:lpstr>
      <vt:lpstr>Chiquimula</vt:lpstr>
      <vt:lpstr>Departamento</vt:lpstr>
      <vt:lpstr>Departamento1</vt:lpstr>
      <vt:lpstr>El_Progreso</vt:lpstr>
      <vt:lpstr>Escuintla</vt:lpstr>
      <vt:lpstr>Eventos_Especiales</vt:lpstr>
      <vt:lpstr>Festivales_Deportivos_y_Recreativos</vt:lpstr>
      <vt:lpstr>Guatemala</vt:lpstr>
      <vt:lpstr>Huehuetenango</vt:lpstr>
      <vt:lpstr>Inclusion</vt:lpstr>
      <vt:lpstr>Izabal</vt:lpstr>
      <vt:lpstr>Jalapa</vt:lpstr>
      <vt:lpstr>Jutiapa</vt:lpstr>
      <vt:lpstr>Juventud</vt:lpstr>
      <vt:lpstr>Mujer</vt:lpstr>
      <vt:lpstr>Municipio</vt:lpstr>
      <vt:lpstr>Niñez</vt:lpstr>
      <vt:lpstr>Pelota_Maya</vt:lpstr>
      <vt:lpstr>Petén</vt:lpstr>
      <vt:lpstr>Piramide</vt:lpstr>
      <vt:lpstr>pirámide</vt:lpstr>
      <vt:lpstr>Plan_Luz</vt:lpstr>
      <vt:lpstr>Temporal!Políticas</vt:lpstr>
      <vt:lpstr>Producto</vt:lpstr>
      <vt:lpstr>Programa</vt:lpstr>
      <vt:lpstr>Quetzaltenango</vt:lpstr>
      <vt:lpstr>Quiché</vt:lpstr>
      <vt:lpstr>Red_de_Promotores</vt:lpstr>
      <vt:lpstr>REGION</vt:lpstr>
      <vt:lpstr>Retalhuleu</vt:lpstr>
      <vt:lpstr>Sacatepéquez</vt:lpstr>
      <vt:lpstr>San_Marcos</vt:lpstr>
      <vt:lpstr>Santa_Rosa</vt:lpstr>
      <vt:lpstr>Servicio_Civico</vt:lpstr>
      <vt:lpstr>Sololá</vt:lpstr>
      <vt:lpstr>SUB</vt:lpstr>
      <vt:lpstr>SUB_PRODUCTO</vt:lpstr>
      <vt:lpstr>SUBPRODUCTO</vt:lpstr>
      <vt:lpstr>Suchitepéquez</vt:lpstr>
      <vt:lpstr>Temporal!Títulos_a_imprimir</vt:lpstr>
      <vt:lpstr>Totonicapán</vt:lpstr>
      <vt:lpstr>Zacapa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Haroldo Raymundo Chavez Lopez</dc:creator>
  <cp:lastModifiedBy>Sandra Zoraida Vargas Hernádez</cp:lastModifiedBy>
  <cp:lastPrinted>2017-01-27T22:20:13Z</cp:lastPrinted>
  <dcterms:created xsi:type="dcterms:W3CDTF">2016-02-08T18:15:07Z</dcterms:created>
  <dcterms:modified xsi:type="dcterms:W3CDTF">2018-06-05T17:14:42Z</dcterms:modified>
</cp:coreProperties>
</file>