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szvargas\Desktop\INFO PÚBLICA\Informacion 2018\Informacion publica de oficio\JULIO\"/>
    </mc:Choice>
  </mc:AlternateContent>
  <bookViews>
    <workbookView xWindow="0" yWindow="0" windowWidth="10155" windowHeight="8115" firstSheet="1" activeTab="1"/>
  </bookViews>
  <sheets>
    <sheet name="Hoja1" sheetId="5" state="hidden" r:id="rId1"/>
    <sheet name="Temporal" sheetId="4" r:id="rId2"/>
    <sheet name="INFORME "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1" hidden="1">Temporal!$A$14:$CX$149</definedName>
    <definedName name="Adulto_Mayor">Hoja1!$N$50</definedName>
    <definedName name="Adulto_Sector_Laboral">Hoja1!$M$50</definedName>
    <definedName name="Alta_Verapaz">Hoja1!$V$14:$V$30</definedName>
    <definedName name="_xlnm.Print_Area" localSheetId="2">'INFORME '!$A$1:$F$97</definedName>
    <definedName name="_xlnm.Print_Area" localSheetId="1">Temporal!$A$1:$CD$152</definedName>
    <definedName name="Baja_Verapaz">Hoja1!$U$14:$U$21</definedName>
    <definedName name="Capacidades">Hoja1!$H$50:$H$51</definedName>
    <definedName name="Chimaltenango">Hoja1!$J$14:$J$29</definedName>
    <definedName name="Chiquimula">Hoja1!$Z$14:$Z$24</definedName>
    <definedName name="Dep">Temporal!#REF!</definedName>
    <definedName name="DepA">Temporal!#REF!</definedName>
    <definedName name="Departamento">Hoja1!$A$19:$A$40</definedName>
    <definedName name="Departamento1">Hoja1!$F$14:$F$35</definedName>
    <definedName name="DepB">Temporal!#REF!</definedName>
    <definedName name="DepC">Temporal!#REF!</definedName>
    <definedName name="DepD">Temporal!#REF!</definedName>
    <definedName name="DepE">Temporal!#REF!</definedName>
    <definedName name="DepF">Temporal!#REF!</definedName>
    <definedName name="DepG">Temporal!#REF!</definedName>
    <definedName name="DepH">Temporal!#REF!</definedName>
    <definedName name="DepI">Temporal!#REF!</definedName>
    <definedName name="DepJ">Temporal!#REF!</definedName>
    <definedName name="DepK">Temporal!#REF!</definedName>
    <definedName name="DepL">Temporal!#REF!</definedName>
    <definedName name="DepM">Temporal!#REF!</definedName>
    <definedName name="DepN">Temporal!#REF!</definedName>
    <definedName name="DepO">Temporal!#REF!</definedName>
    <definedName name="DepP">Temporal!#REF!</definedName>
    <definedName name="DepQ">Temporal!#REF!</definedName>
    <definedName name="DepR">Temporal!#REF!</definedName>
    <definedName name="DepS">Temporal!#REF!</definedName>
    <definedName name="DepT">Temporal!#REF!</definedName>
    <definedName name="El_Progreso">Hoja1!$H$14:$H$21</definedName>
    <definedName name="Escuintla">Hoja1!$K$14:$K$26</definedName>
    <definedName name="Eventos_Especiales">Hoja1!$O$50</definedName>
    <definedName name="Festivales_Deportivos_y_Recreativos">Hoja1!$P$50</definedName>
    <definedName name="Guatemala">Hoja1!$G$14:$G$30</definedName>
    <definedName name="Huehuetenango">Hoja1!$S$14:$S$45</definedName>
    <definedName name="Inclusion">Hoja1!$I$50:$I$51</definedName>
    <definedName name="Izabal">Hoja1!$X$14:$X$18</definedName>
    <definedName name="Jalapa">Hoja1!$AA$14:$AA$20</definedName>
    <definedName name="Jutiapa">Hoja1!$AB$14:$AB$30</definedName>
    <definedName name="Juventud">Hoja1!$G$50:$G$51</definedName>
    <definedName name="Mujer">Hoja1!$K$50:$K$53</definedName>
    <definedName name="Municipio">Hoja1!$B$19:$B$351</definedName>
    <definedName name="Niñez">Hoja1!$L$50</definedName>
    <definedName name="Pelota_Maya">Hoja1!$J$50:$J$51</definedName>
    <definedName name="Petén">Hoja1!$W$14:$W$27</definedName>
    <definedName name="Piramide">Hoja1!$R$50</definedName>
    <definedName name="pirámide">Hoja1!$R$50</definedName>
    <definedName name="Plan_Luz">Hoja1!$Q$50</definedName>
    <definedName name="Políticas" localSheetId="1">Hoja1!$A$3:$A$7</definedName>
    <definedName name="Producto">Hoja1!$C$3:$C$8</definedName>
    <definedName name="Progra">Temporal!#REF!</definedName>
    <definedName name="Progra1">Temporal!#REF!</definedName>
    <definedName name="Progra10">Temporal!#REF!</definedName>
    <definedName name="Progra11">Temporal!#REF!</definedName>
    <definedName name="Progra12">Temporal!#REF!</definedName>
    <definedName name="Progra13">Temporal!#REF!</definedName>
    <definedName name="Progra14">Temporal!#REF!</definedName>
    <definedName name="Progra15">Temporal!#REF!</definedName>
    <definedName name="Progra16">Temporal!#REF!</definedName>
    <definedName name="Progra17">Temporal!#REF!</definedName>
    <definedName name="Progra18">Temporal!#REF!</definedName>
    <definedName name="Progra19">Temporal!#REF!</definedName>
    <definedName name="Progra2">Temporal!#REF!</definedName>
    <definedName name="Progra3">Temporal!#REF!</definedName>
    <definedName name="Progra4">Temporal!#REF!</definedName>
    <definedName name="Progra5">Temporal!#REF!</definedName>
    <definedName name="Progra6">Temporal!#REF!</definedName>
    <definedName name="Progra7">Temporal!#REF!</definedName>
    <definedName name="Progra8">Temporal!#REF!</definedName>
    <definedName name="Progra9">Temporal!#REF!</definedName>
    <definedName name="Programa">Hoja1!$F$50:$F$63</definedName>
    <definedName name="Quetzaltenango">Hoja1!$O$14:$O$37</definedName>
    <definedName name="Quiché">Hoja1!$T$14:$T$34</definedName>
    <definedName name="Red_de_Promotores">Hoja1!$T$50</definedName>
    <definedName name="REGION">Hoja1!$C$19:$C$26</definedName>
    <definedName name="Retalhuleu">Hoja1!$Q$14:$Q$22</definedName>
    <definedName name="Sacatepéquez">Hoja1!$I$14:$I$29</definedName>
    <definedName name="San_Marcos">Hoja1!$R$14:$R$43</definedName>
    <definedName name="Santa_Rosa">Hoja1!$L$14:$L$27</definedName>
    <definedName name="Servicio_Civico">Hoja1!$S$50</definedName>
    <definedName name="Sololá">Hoja1!$M$14:$M$32</definedName>
    <definedName name="SUB">Hoja1!$D$3:$D$15</definedName>
    <definedName name="SUB_PRODUCTO">Hoja1!$D$3:$AI$15</definedName>
    <definedName name="SUBPRODUCTO">Hoja1!$D$3:$AI$15</definedName>
    <definedName name="Suchitepéquez">Hoja1!$P$14:$P$34</definedName>
    <definedName name="_xlnm.Print_Titles" localSheetId="1">Temporal!$1:$14</definedName>
    <definedName name="Totonicapán">Hoja1!$N$14:$N$21</definedName>
    <definedName name="Zacapa">Hoja1!$Y$14:$Y$24</definedName>
  </definedNames>
  <calcPr calcId="152511"/>
  <pivotCaches>
    <pivotCache cacheId="0" r:id="rId31"/>
  </pivotCaches>
</workbook>
</file>

<file path=xl/calcChain.xml><?xml version="1.0" encoding="utf-8"?>
<calcChain xmlns="http://schemas.openxmlformats.org/spreadsheetml/2006/main">
  <c r="BH108" i="4" l="1"/>
  <c r="BG108" i="4"/>
  <c r="AW108" i="4"/>
  <c r="AV108" i="4"/>
  <c r="AL108" i="4"/>
  <c r="AK108" i="4"/>
  <c r="AM108" i="4" s="1"/>
  <c r="AA108" i="4"/>
  <c r="Z108" i="4"/>
  <c r="BH107" i="4"/>
  <c r="BG107" i="4"/>
  <c r="BI107" i="4" s="1"/>
  <c r="AW107" i="4"/>
  <c r="AV107" i="4"/>
  <c r="AX107" i="4" s="1"/>
  <c r="AL107" i="4"/>
  <c r="AK107" i="4"/>
  <c r="AM107" i="4" s="1"/>
  <c r="AA107" i="4"/>
  <c r="Z107" i="4"/>
  <c r="AX108" i="4" l="1"/>
  <c r="BK107" i="4"/>
  <c r="BK108" i="4"/>
  <c r="BJ108" i="4"/>
  <c r="BJ107" i="4"/>
  <c r="BI108" i="4"/>
  <c r="AB108" i="4"/>
  <c r="AB107" i="4"/>
  <c r="BL107" i="4" s="1"/>
  <c r="BL108" i="4" l="1"/>
  <c r="BQ130" i="4" l="1"/>
  <c r="BP130" i="4"/>
  <c r="BH130" i="4"/>
  <c r="BG130" i="4"/>
  <c r="AW130" i="4"/>
  <c r="AV130" i="4"/>
  <c r="AL130" i="4"/>
  <c r="AK130" i="4"/>
  <c r="AA130" i="4"/>
  <c r="Z130" i="4"/>
  <c r="BR130" i="4" l="1"/>
  <c r="AX130" i="4"/>
  <c r="BI130" i="4"/>
  <c r="BJ130" i="4"/>
  <c r="BK130" i="4"/>
  <c r="AM130" i="4"/>
  <c r="AB130" i="4"/>
  <c r="BL130" i="4" l="1"/>
  <c r="BQ67" i="4" l="1"/>
  <c r="BP67" i="4"/>
  <c r="BH67" i="4"/>
  <c r="BG67" i="4"/>
  <c r="AW67" i="4"/>
  <c r="AV67" i="4"/>
  <c r="AX67" i="4" s="1"/>
  <c r="AL67" i="4"/>
  <c r="AK67" i="4"/>
  <c r="AA67" i="4"/>
  <c r="Z67" i="4"/>
  <c r="AM67" i="4" l="1"/>
  <c r="BI67" i="4"/>
  <c r="BR67" i="4"/>
  <c r="BJ67" i="4"/>
  <c r="BK67" i="4"/>
  <c r="AB67" i="4"/>
  <c r="BQ118" i="4"/>
  <c r="BP118" i="4"/>
  <c r="BH118" i="4"/>
  <c r="BG118" i="4"/>
  <c r="AW118" i="4"/>
  <c r="AV118" i="4"/>
  <c r="AL118" i="4"/>
  <c r="AK118" i="4"/>
  <c r="AA118" i="4"/>
  <c r="Z118" i="4"/>
  <c r="BQ117" i="4"/>
  <c r="BP117" i="4"/>
  <c r="BH117" i="4"/>
  <c r="BG117" i="4"/>
  <c r="AW117" i="4"/>
  <c r="AV117" i="4"/>
  <c r="AL117" i="4"/>
  <c r="AK117" i="4"/>
  <c r="AA117" i="4"/>
  <c r="Z117" i="4"/>
  <c r="BQ116" i="4"/>
  <c r="BP116" i="4"/>
  <c r="BH116" i="4"/>
  <c r="BG116" i="4"/>
  <c r="AW116" i="4"/>
  <c r="AV116" i="4"/>
  <c r="AL116" i="4"/>
  <c r="AK116" i="4"/>
  <c r="AA116" i="4"/>
  <c r="Z116" i="4"/>
  <c r="BQ124" i="4"/>
  <c r="BP124" i="4"/>
  <c r="BH124" i="4"/>
  <c r="BG124" i="4"/>
  <c r="AW124" i="4"/>
  <c r="AV124" i="4"/>
  <c r="AL124" i="4"/>
  <c r="AK124" i="4"/>
  <c r="AA124" i="4"/>
  <c r="Z124" i="4"/>
  <c r="BQ123" i="4"/>
  <c r="BP123" i="4"/>
  <c r="BH123" i="4"/>
  <c r="BG123" i="4"/>
  <c r="AW123" i="4"/>
  <c r="AV123" i="4"/>
  <c r="AL123" i="4"/>
  <c r="AK123" i="4"/>
  <c r="AA123" i="4"/>
  <c r="Z123" i="4"/>
  <c r="BQ122" i="4"/>
  <c r="BP122" i="4"/>
  <c r="BH122" i="4"/>
  <c r="BG122" i="4"/>
  <c r="AW122" i="4"/>
  <c r="AV122" i="4"/>
  <c r="AL122" i="4"/>
  <c r="AK122" i="4"/>
  <c r="AA122" i="4"/>
  <c r="Z122" i="4"/>
  <c r="BQ121" i="4"/>
  <c r="BP121" i="4"/>
  <c r="BH121" i="4"/>
  <c r="BG121" i="4"/>
  <c r="AW121" i="4"/>
  <c r="AV121" i="4"/>
  <c r="AL121" i="4"/>
  <c r="AK121" i="4"/>
  <c r="AA121" i="4"/>
  <c r="Z121" i="4"/>
  <c r="BQ69" i="4"/>
  <c r="BP69" i="4"/>
  <c r="BH69" i="4"/>
  <c r="BG69" i="4"/>
  <c r="AW69" i="4"/>
  <c r="AV69" i="4"/>
  <c r="AL69" i="4"/>
  <c r="AK69" i="4"/>
  <c r="AA69" i="4"/>
  <c r="Z69" i="4"/>
  <c r="BQ68" i="4"/>
  <c r="BP68" i="4"/>
  <c r="BH68" i="4"/>
  <c r="BG68" i="4"/>
  <c r="AW68" i="4"/>
  <c r="AV68" i="4"/>
  <c r="AL68" i="4"/>
  <c r="AK68" i="4"/>
  <c r="AA68" i="4"/>
  <c r="Z68" i="4"/>
  <c r="BL67" i="4" l="1"/>
  <c r="BI121" i="4"/>
  <c r="BR124" i="4"/>
  <c r="AM118" i="4"/>
  <c r="AM121" i="4"/>
  <c r="AX121" i="4"/>
  <c r="BR123" i="4"/>
  <c r="AX116" i="4"/>
  <c r="BR121" i="4"/>
  <c r="AX118" i="4"/>
  <c r="BK116" i="4"/>
  <c r="AB123" i="4"/>
  <c r="BI124" i="4"/>
  <c r="BK118" i="4"/>
  <c r="BR118" i="4"/>
  <c r="AB124" i="4"/>
  <c r="AX123" i="4"/>
  <c r="AM124" i="4"/>
  <c r="BR69" i="4"/>
  <c r="AB122" i="4"/>
  <c r="BR122" i="4"/>
  <c r="BI123" i="4"/>
  <c r="AM116" i="4"/>
  <c r="BR117" i="4"/>
  <c r="BI116" i="4"/>
  <c r="BK122" i="4"/>
  <c r="AM122" i="4"/>
  <c r="BK124" i="4"/>
  <c r="BI117" i="4"/>
  <c r="BJ123" i="4"/>
  <c r="BJ122" i="4"/>
  <c r="AX124" i="4"/>
  <c r="AX69" i="4"/>
  <c r="BJ121" i="4"/>
  <c r="AB117" i="4"/>
  <c r="BR68" i="4"/>
  <c r="BK121" i="4"/>
  <c r="BI122" i="4"/>
  <c r="BK123" i="4"/>
  <c r="BJ124" i="4"/>
  <c r="AM117" i="4"/>
  <c r="BR116" i="4"/>
  <c r="BJ118" i="4"/>
  <c r="BJ116" i="4"/>
  <c r="AX117" i="4"/>
  <c r="BJ117" i="4"/>
  <c r="AB118" i="4"/>
  <c r="BK117" i="4"/>
  <c r="BI118" i="4"/>
  <c r="AB116" i="4"/>
  <c r="AX68" i="4"/>
  <c r="AM123" i="4"/>
  <c r="AB69" i="4"/>
  <c r="AB121" i="4"/>
  <c r="AX122" i="4"/>
  <c r="AB68" i="4"/>
  <c r="AM68" i="4"/>
  <c r="BI69" i="4"/>
  <c r="BJ69" i="4"/>
  <c r="BK69" i="4"/>
  <c r="BI68" i="4"/>
  <c r="BJ68" i="4"/>
  <c r="BK68" i="4"/>
  <c r="AM69" i="4"/>
  <c r="BL121" i="4" l="1"/>
  <c r="BL124" i="4"/>
  <c r="BL122" i="4"/>
  <c r="BL116" i="4"/>
  <c r="BL123" i="4"/>
  <c r="BL118" i="4"/>
  <c r="BL117" i="4"/>
  <c r="BL69" i="4"/>
  <c r="BL68" i="4"/>
  <c r="BQ148" i="4" l="1"/>
  <c r="BP148" i="4"/>
  <c r="BH148" i="4"/>
  <c r="BG148" i="4"/>
  <c r="AW148" i="4"/>
  <c r="AV148" i="4"/>
  <c r="AL148" i="4"/>
  <c r="AK148" i="4"/>
  <c r="AA148" i="4"/>
  <c r="Z148" i="4"/>
  <c r="BQ147" i="4"/>
  <c r="BP147" i="4"/>
  <c r="BH147" i="4"/>
  <c r="BG147" i="4"/>
  <c r="AW147" i="4"/>
  <c r="AV147" i="4"/>
  <c r="AL147" i="4"/>
  <c r="AK147" i="4"/>
  <c r="AA147" i="4"/>
  <c r="Z147" i="4"/>
  <c r="BQ146" i="4"/>
  <c r="BP146" i="4"/>
  <c r="BH146" i="4"/>
  <c r="BG146" i="4"/>
  <c r="AW146" i="4"/>
  <c r="AV146" i="4"/>
  <c r="AL146" i="4"/>
  <c r="AK146" i="4"/>
  <c r="AA146" i="4"/>
  <c r="Z146" i="4"/>
  <c r="BQ145" i="4"/>
  <c r="BP145" i="4"/>
  <c r="BH145" i="4"/>
  <c r="BG145" i="4"/>
  <c r="AW145" i="4"/>
  <c r="AV145" i="4"/>
  <c r="AL145" i="4"/>
  <c r="AK145" i="4"/>
  <c r="AA145" i="4"/>
  <c r="Z145" i="4"/>
  <c r="BQ144" i="4"/>
  <c r="BP144" i="4"/>
  <c r="BH144" i="4"/>
  <c r="BG144" i="4"/>
  <c r="AW144" i="4"/>
  <c r="AV144" i="4"/>
  <c r="AL144" i="4"/>
  <c r="AK144" i="4"/>
  <c r="AA144" i="4"/>
  <c r="Z144" i="4"/>
  <c r="BQ143" i="4"/>
  <c r="BP143" i="4"/>
  <c r="BH143" i="4"/>
  <c r="BG143" i="4"/>
  <c r="AW143" i="4"/>
  <c r="AV143" i="4"/>
  <c r="AL143" i="4"/>
  <c r="AK143" i="4"/>
  <c r="AA143" i="4"/>
  <c r="Z143" i="4"/>
  <c r="BQ142" i="4"/>
  <c r="BP142" i="4"/>
  <c r="BH142" i="4"/>
  <c r="BG142" i="4"/>
  <c r="AW142" i="4"/>
  <c r="AV142" i="4"/>
  <c r="AL142" i="4"/>
  <c r="AK142" i="4"/>
  <c r="AA142" i="4"/>
  <c r="Z142" i="4"/>
  <c r="BH129" i="4"/>
  <c r="BG129" i="4"/>
  <c r="AW129" i="4"/>
  <c r="AV129" i="4"/>
  <c r="AL129" i="4"/>
  <c r="AK129" i="4"/>
  <c r="AA129" i="4"/>
  <c r="Z129" i="4"/>
  <c r="BH104" i="4"/>
  <c r="BG104" i="4"/>
  <c r="AW104" i="4"/>
  <c r="AV104" i="4"/>
  <c r="AL104" i="4"/>
  <c r="AK104" i="4"/>
  <c r="AA104" i="4"/>
  <c r="Z104" i="4"/>
  <c r="BH103" i="4"/>
  <c r="BG103" i="4"/>
  <c r="AW103" i="4"/>
  <c r="AV103" i="4"/>
  <c r="AL103" i="4"/>
  <c r="AK103" i="4"/>
  <c r="AA103" i="4"/>
  <c r="Z103" i="4"/>
  <c r="BH76" i="4"/>
  <c r="BG76" i="4"/>
  <c r="AW76" i="4"/>
  <c r="AV76" i="4"/>
  <c r="AL76" i="4"/>
  <c r="AK76" i="4"/>
  <c r="AA76" i="4"/>
  <c r="Z76" i="4"/>
  <c r="BH75" i="4"/>
  <c r="BG75" i="4"/>
  <c r="AW75" i="4"/>
  <c r="AV75" i="4"/>
  <c r="AL75" i="4"/>
  <c r="AK75" i="4"/>
  <c r="AA75" i="4"/>
  <c r="Z75" i="4"/>
  <c r="BH74" i="4"/>
  <c r="BG74" i="4"/>
  <c r="AW74" i="4"/>
  <c r="AV74" i="4"/>
  <c r="AL74" i="4"/>
  <c r="AK74" i="4"/>
  <c r="AA74" i="4"/>
  <c r="Z74" i="4"/>
  <c r="BH66" i="4"/>
  <c r="BG66" i="4"/>
  <c r="AW66" i="4"/>
  <c r="AV66" i="4"/>
  <c r="AL66" i="4"/>
  <c r="AK66" i="4"/>
  <c r="AA66" i="4"/>
  <c r="Z66" i="4"/>
  <c r="BH65" i="4"/>
  <c r="BG65" i="4"/>
  <c r="AW65" i="4"/>
  <c r="AV65" i="4"/>
  <c r="AL65" i="4"/>
  <c r="AK65" i="4"/>
  <c r="AA65" i="4"/>
  <c r="Z65" i="4"/>
  <c r="BH64" i="4"/>
  <c r="BG64" i="4"/>
  <c r="AW64" i="4"/>
  <c r="AV64" i="4"/>
  <c r="AL64" i="4"/>
  <c r="AK64" i="4"/>
  <c r="AA64" i="4"/>
  <c r="Z64" i="4"/>
  <c r="BH63" i="4"/>
  <c r="BG63" i="4"/>
  <c r="AW63" i="4"/>
  <c r="AV63" i="4"/>
  <c r="AL63" i="4"/>
  <c r="AK63" i="4"/>
  <c r="AA63" i="4"/>
  <c r="Z63" i="4"/>
  <c r="BH62" i="4"/>
  <c r="BG62" i="4"/>
  <c r="AW62" i="4"/>
  <c r="AV62" i="4"/>
  <c r="AL62" i="4"/>
  <c r="AK62" i="4"/>
  <c r="AA62" i="4"/>
  <c r="Z62" i="4"/>
  <c r="BH61" i="4"/>
  <c r="BG61" i="4"/>
  <c r="AW61" i="4"/>
  <c r="AV61" i="4"/>
  <c r="AL61" i="4"/>
  <c r="AK61" i="4"/>
  <c r="AA61" i="4"/>
  <c r="Z61" i="4"/>
  <c r="BH60" i="4"/>
  <c r="BG60" i="4"/>
  <c r="AW60" i="4"/>
  <c r="AV60" i="4"/>
  <c r="AL60" i="4"/>
  <c r="AK60" i="4"/>
  <c r="AA60" i="4"/>
  <c r="Z60" i="4"/>
  <c r="BH59" i="4"/>
  <c r="BG59" i="4"/>
  <c r="AW59" i="4"/>
  <c r="AV59" i="4"/>
  <c r="AL59" i="4"/>
  <c r="AK59" i="4"/>
  <c r="AA59" i="4"/>
  <c r="Z59" i="4"/>
  <c r="BH58" i="4"/>
  <c r="BG58" i="4"/>
  <c r="AW58" i="4"/>
  <c r="AV58" i="4"/>
  <c r="AL58" i="4"/>
  <c r="AK58" i="4"/>
  <c r="AA58" i="4"/>
  <c r="Z58" i="4"/>
  <c r="BH57" i="4"/>
  <c r="BG57" i="4"/>
  <c r="AW57" i="4"/>
  <c r="AV57" i="4"/>
  <c r="AL57" i="4"/>
  <c r="AK57" i="4"/>
  <c r="AA57" i="4"/>
  <c r="Z57" i="4"/>
  <c r="BH56" i="4"/>
  <c r="BG56" i="4"/>
  <c r="AW56" i="4"/>
  <c r="AV56" i="4"/>
  <c r="AL56" i="4"/>
  <c r="AK56" i="4"/>
  <c r="AA56" i="4"/>
  <c r="Z56" i="4"/>
  <c r="BH43" i="4"/>
  <c r="BG43" i="4"/>
  <c r="AW43" i="4"/>
  <c r="AV43" i="4"/>
  <c r="AL43" i="4"/>
  <c r="AK43" i="4"/>
  <c r="AA43" i="4"/>
  <c r="Z43" i="4"/>
  <c r="BH35" i="4"/>
  <c r="BG35" i="4"/>
  <c r="AW35" i="4"/>
  <c r="AV35" i="4"/>
  <c r="AL35" i="4"/>
  <c r="AK35" i="4"/>
  <c r="AA35" i="4"/>
  <c r="Z35" i="4"/>
  <c r="BH34" i="4"/>
  <c r="BG34" i="4"/>
  <c r="AW34" i="4"/>
  <c r="AV34" i="4"/>
  <c r="AL34" i="4"/>
  <c r="AK34" i="4"/>
  <c r="AA34" i="4"/>
  <c r="Z34" i="4"/>
  <c r="BR144" i="4" l="1"/>
  <c r="BI145" i="4"/>
  <c r="AM147" i="4"/>
  <c r="BI34" i="4"/>
  <c r="BI35" i="4"/>
  <c r="BI43" i="4"/>
  <c r="BI129" i="4"/>
  <c r="BR145" i="4"/>
  <c r="AM142" i="4"/>
  <c r="BI144" i="4"/>
  <c r="AB129" i="4"/>
  <c r="BI143" i="4"/>
  <c r="BR146" i="4"/>
  <c r="AX148" i="4"/>
  <c r="AX34" i="4"/>
  <c r="AX144" i="4"/>
  <c r="AM145" i="4"/>
  <c r="AB146" i="4"/>
  <c r="BK34" i="4"/>
  <c r="BK35" i="4"/>
  <c r="BK56" i="4"/>
  <c r="BK58" i="4"/>
  <c r="BK59" i="4"/>
  <c r="BK64" i="4"/>
  <c r="BK65" i="4"/>
  <c r="BK66" i="4"/>
  <c r="BK74" i="4"/>
  <c r="BK103" i="4"/>
  <c r="AM56" i="4"/>
  <c r="AM58" i="4"/>
  <c r="AM59" i="4"/>
  <c r="AM64" i="4"/>
  <c r="AM65" i="4"/>
  <c r="AM66" i="4"/>
  <c r="AM74" i="4"/>
  <c r="AM75" i="4"/>
  <c r="AM76" i="4"/>
  <c r="AM103" i="4"/>
  <c r="AM129" i="4"/>
  <c r="AB143" i="4"/>
  <c r="AB147" i="4"/>
  <c r="BR147" i="4"/>
  <c r="AX43" i="4"/>
  <c r="AX56" i="4"/>
  <c r="AX57" i="4"/>
  <c r="AX59" i="4"/>
  <c r="AX60" i="4"/>
  <c r="AX61" i="4"/>
  <c r="AX62" i="4"/>
  <c r="AX63" i="4"/>
  <c r="AX64" i="4"/>
  <c r="AX65" i="4"/>
  <c r="AX74" i="4"/>
  <c r="AX75" i="4"/>
  <c r="AX103" i="4"/>
  <c r="AX129" i="4"/>
  <c r="AB144" i="4"/>
  <c r="BI148" i="4"/>
  <c r="BR148" i="4"/>
  <c r="BI56" i="4"/>
  <c r="BI57" i="4"/>
  <c r="BI58" i="4"/>
  <c r="BI59" i="4"/>
  <c r="BI60" i="4"/>
  <c r="BI62" i="4"/>
  <c r="BI63" i="4"/>
  <c r="BI65" i="4"/>
  <c r="BI66" i="4"/>
  <c r="BI74" i="4"/>
  <c r="BI75" i="4"/>
  <c r="BI76" i="4"/>
  <c r="BI103" i="4"/>
  <c r="BI104" i="4"/>
  <c r="AX147" i="4"/>
  <c r="BI142" i="4"/>
  <c r="AM143" i="4"/>
  <c r="AX145" i="4"/>
  <c r="AM146" i="4"/>
  <c r="BI147" i="4"/>
  <c r="BK148" i="4"/>
  <c r="BK129" i="4"/>
  <c r="AB142" i="4"/>
  <c r="BJ142" i="4"/>
  <c r="AX143" i="4"/>
  <c r="AX146" i="4"/>
  <c r="BK147" i="4"/>
  <c r="BJ147" i="4"/>
  <c r="BR142" i="4"/>
  <c r="BK144" i="4"/>
  <c r="BJ145" i="4"/>
  <c r="BI146" i="4"/>
  <c r="BK145" i="4"/>
  <c r="BJ148" i="4"/>
  <c r="BK142" i="4"/>
  <c r="AX142" i="4"/>
  <c r="BK143" i="4"/>
  <c r="BJ143" i="4"/>
  <c r="BJ146" i="4"/>
  <c r="BR143" i="4"/>
  <c r="BK146" i="4"/>
  <c r="AB148" i="4"/>
  <c r="BJ144" i="4"/>
  <c r="AM144" i="4"/>
  <c r="AM148" i="4"/>
  <c r="AB145" i="4"/>
  <c r="BJ129" i="4"/>
  <c r="AB104" i="4"/>
  <c r="BJ75" i="4"/>
  <c r="BK104" i="4"/>
  <c r="AX104" i="4"/>
  <c r="AB103" i="4"/>
  <c r="BJ104" i="4"/>
  <c r="AM104" i="4"/>
  <c r="BJ103" i="4"/>
  <c r="AB62" i="4"/>
  <c r="AB63" i="4"/>
  <c r="AB76" i="4"/>
  <c r="AM60" i="4"/>
  <c r="BK63" i="4"/>
  <c r="AX66" i="4"/>
  <c r="BK75" i="4"/>
  <c r="BK76" i="4"/>
  <c r="BJ34" i="4"/>
  <c r="BJ59" i="4"/>
  <c r="AB61" i="4"/>
  <c r="AM61" i="4"/>
  <c r="BJ63" i="4"/>
  <c r="BI64" i="4"/>
  <c r="AX76" i="4"/>
  <c r="BJ64" i="4"/>
  <c r="BJ74" i="4"/>
  <c r="AB75" i="4"/>
  <c r="AB74" i="4"/>
  <c r="BJ76" i="4"/>
  <c r="AM35" i="4"/>
  <c r="AM43" i="4"/>
  <c r="AB60" i="4"/>
  <c r="BI61" i="4"/>
  <c r="BJ65" i="4"/>
  <c r="BJ66" i="4"/>
  <c r="AB64" i="4"/>
  <c r="AX58" i="4"/>
  <c r="BJ57" i="4"/>
  <c r="BK61" i="4"/>
  <c r="BJ62" i="4"/>
  <c r="BJ56" i="4"/>
  <c r="AB56" i="4"/>
  <c r="BK57" i="4"/>
  <c r="BJ58" i="4"/>
  <c r="BK62" i="4"/>
  <c r="AM57" i="4"/>
  <c r="AM63" i="4"/>
  <c r="AB59" i="4"/>
  <c r="BJ61" i="4"/>
  <c r="AM62" i="4"/>
  <c r="AB58" i="4"/>
  <c r="BJ60" i="4"/>
  <c r="AB66" i="4"/>
  <c r="AB57" i="4"/>
  <c r="BK60" i="4"/>
  <c r="AB65" i="4"/>
  <c r="BK43" i="4"/>
  <c r="BJ43" i="4"/>
  <c r="AB43" i="4"/>
  <c r="BJ35" i="4"/>
  <c r="AM34" i="4"/>
  <c r="AX35" i="4"/>
  <c r="AB35" i="4"/>
  <c r="AB34" i="4"/>
  <c r="BL145" i="4" l="1"/>
  <c r="BL147" i="4"/>
  <c r="BL143" i="4"/>
  <c r="BL75" i="4"/>
  <c r="BL103" i="4"/>
  <c r="BL146" i="4"/>
  <c r="BL129" i="4"/>
  <c r="BL104" i="4"/>
  <c r="BL74" i="4"/>
  <c r="BL144" i="4"/>
  <c r="BL142" i="4"/>
  <c r="BL56" i="4"/>
  <c r="BL65" i="4"/>
  <c r="BL59" i="4"/>
  <c r="BL60" i="4"/>
  <c r="BL76" i="4"/>
  <c r="BL148" i="4"/>
  <c r="BL63" i="4"/>
  <c r="BL43" i="4"/>
  <c r="BL58" i="4"/>
  <c r="BL62" i="4"/>
  <c r="BL66" i="4"/>
  <c r="BL64" i="4"/>
  <c r="BL61" i="4"/>
  <c r="BL34" i="4"/>
  <c r="BL57" i="4"/>
  <c r="BL35" i="4"/>
  <c r="BQ141" i="4" l="1"/>
  <c r="BP141" i="4"/>
  <c r="BH141" i="4"/>
  <c r="BG141" i="4"/>
  <c r="AW141" i="4"/>
  <c r="AV141" i="4"/>
  <c r="AL141" i="4"/>
  <c r="AK141" i="4"/>
  <c r="AA141" i="4"/>
  <c r="Z141" i="4"/>
  <c r="BQ140" i="4"/>
  <c r="BP140" i="4"/>
  <c r="BH140" i="4"/>
  <c r="BG140" i="4"/>
  <c r="AW140" i="4"/>
  <c r="AV140" i="4"/>
  <c r="AL140" i="4"/>
  <c r="AK140" i="4"/>
  <c r="AA140" i="4"/>
  <c r="Z140" i="4"/>
  <c r="BQ139" i="4"/>
  <c r="BP139" i="4"/>
  <c r="BH139" i="4"/>
  <c r="BG139" i="4"/>
  <c r="AW139" i="4"/>
  <c r="AV139" i="4"/>
  <c r="AL139" i="4"/>
  <c r="AK139" i="4"/>
  <c r="AA139" i="4"/>
  <c r="Z139" i="4"/>
  <c r="BQ138" i="4"/>
  <c r="BP138" i="4"/>
  <c r="BH138" i="4"/>
  <c r="BG138" i="4"/>
  <c r="AW138" i="4"/>
  <c r="AV138" i="4"/>
  <c r="AL138" i="4"/>
  <c r="AK138" i="4"/>
  <c r="AA138" i="4"/>
  <c r="Z138" i="4"/>
  <c r="BQ137" i="4"/>
  <c r="BP137" i="4"/>
  <c r="BH137" i="4"/>
  <c r="BG137" i="4"/>
  <c r="AW137" i="4"/>
  <c r="AV137" i="4"/>
  <c r="AL137" i="4"/>
  <c r="AK137" i="4"/>
  <c r="AA137" i="4"/>
  <c r="Z137" i="4"/>
  <c r="BQ136" i="4"/>
  <c r="BP136" i="4"/>
  <c r="BH136" i="4"/>
  <c r="BG136" i="4"/>
  <c r="AW136" i="4"/>
  <c r="AV136" i="4"/>
  <c r="AL136" i="4"/>
  <c r="AK136" i="4"/>
  <c r="AA136" i="4"/>
  <c r="Z136" i="4"/>
  <c r="BQ135" i="4"/>
  <c r="BP135" i="4"/>
  <c r="BH135" i="4"/>
  <c r="BG135" i="4"/>
  <c r="AW135" i="4"/>
  <c r="AV135" i="4"/>
  <c r="AL135" i="4"/>
  <c r="AK135" i="4"/>
  <c r="AA135" i="4"/>
  <c r="Z135" i="4"/>
  <c r="BQ128" i="4"/>
  <c r="BP128" i="4"/>
  <c r="BH128" i="4"/>
  <c r="BG128" i="4"/>
  <c r="AW128" i="4"/>
  <c r="AV128" i="4"/>
  <c r="AL128" i="4"/>
  <c r="AK128" i="4"/>
  <c r="AA128" i="4"/>
  <c r="Z128" i="4"/>
  <c r="BQ127" i="4"/>
  <c r="BP127" i="4"/>
  <c r="BH127" i="4"/>
  <c r="BG127" i="4"/>
  <c r="AW127" i="4"/>
  <c r="AV127" i="4"/>
  <c r="AL127" i="4"/>
  <c r="AK127" i="4"/>
  <c r="AA127" i="4"/>
  <c r="Z127" i="4"/>
  <c r="BQ115" i="4"/>
  <c r="BP115" i="4"/>
  <c r="BH115" i="4"/>
  <c r="BG115" i="4"/>
  <c r="AW115" i="4"/>
  <c r="AV115" i="4"/>
  <c r="AL115" i="4"/>
  <c r="AK115" i="4"/>
  <c r="AA115" i="4"/>
  <c r="Z115" i="4"/>
  <c r="BQ114" i="4"/>
  <c r="BP114" i="4"/>
  <c r="BH114" i="4"/>
  <c r="BG114" i="4"/>
  <c r="AW114" i="4"/>
  <c r="AV114" i="4"/>
  <c r="AL114" i="4"/>
  <c r="AK114" i="4"/>
  <c r="AA114" i="4"/>
  <c r="Z114" i="4"/>
  <c r="BQ99" i="4"/>
  <c r="BP99" i="4"/>
  <c r="BH99" i="4"/>
  <c r="BG99" i="4"/>
  <c r="AW99" i="4"/>
  <c r="AV99" i="4"/>
  <c r="AL99" i="4"/>
  <c r="AK99" i="4"/>
  <c r="AA99" i="4"/>
  <c r="Z99" i="4"/>
  <c r="BQ98" i="4"/>
  <c r="BP98" i="4"/>
  <c r="BH98" i="4"/>
  <c r="BG98" i="4"/>
  <c r="AW98" i="4"/>
  <c r="AV98" i="4"/>
  <c r="AL98" i="4"/>
  <c r="AK98" i="4"/>
  <c r="AA98" i="4"/>
  <c r="Z98" i="4"/>
  <c r="BQ97" i="4"/>
  <c r="BP97" i="4"/>
  <c r="BH97" i="4"/>
  <c r="BG97" i="4"/>
  <c r="AW97" i="4"/>
  <c r="AV97" i="4"/>
  <c r="AL97" i="4"/>
  <c r="AK97" i="4"/>
  <c r="AA97" i="4"/>
  <c r="Z97" i="4"/>
  <c r="BQ96" i="4"/>
  <c r="BP96" i="4"/>
  <c r="BH96" i="4"/>
  <c r="BG96" i="4"/>
  <c r="AW96" i="4"/>
  <c r="AV96" i="4"/>
  <c r="AL96" i="4"/>
  <c r="AK96" i="4"/>
  <c r="AA96" i="4"/>
  <c r="Z96" i="4"/>
  <c r="BQ95" i="4"/>
  <c r="BP95" i="4"/>
  <c r="BH95" i="4"/>
  <c r="BG95" i="4"/>
  <c r="AW95" i="4"/>
  <c r="AV95" i="4"/>
  <c r="AL95" i="4"/>
  <c r="AK95" i="4"/>
  <c r="AA95" i="4"/>
  <c r="Z95" i="4"/>
  <c r="BQ94" i="4"/>
  <c r="BP94" i="4"/>
  <c r="BH94" i="4"/>
  <c r="BG94" i="4"/>
  <c r="AW94" i="4"/>
  <c r="AV94" i="4"/>
  <c r="AL94" i="4"/>
  <c r="AK94" i="4"/>
  <c r="AA94" i="4"/>
  <c r="Z94" i="4"/>
  <c r="BQ73" i="4"/>
  <c r="BP73" i="4"/>
  <c r="BH73" i="4"/>
  <c r="BG73" i="4"/>
  <c r="AW73" i="4"/>
  <c r="AV73" i="4"/>
  <c r="AL73" i="4"/>
  <c r="AK73" i="4"/>
  <c r="AA73" i="4"/>
  <c r="Z73" i="4"/>
  <c r="BQ42" i="4"/>
  <c r="BP42" i="4"/>
  <c r="BH42" i="4"/>
  <c r="BG42" i="4"/>
  <c r="AW42" i="4"/>
  <c r="AV42" i="4"/>
  <c r="AL42" i="4"/>
  <c r="AK42" i="4"/>
  <c r="AA42" i="4"/>
  <c r="Z42" i="4"/>
  <c r="BH41" i="4"/>
  <c r="BG41" i="4"/>
  <c r="AW41" i="4"/>
  <c r="AV41" i="4"/>
  <c r="AL41" i="4"/>
  <c r="AK41" i="4"/>
  <c r="AA41" i="4"/>
  <c r="Z41" i="4"/>
  <c r="BQ33" i="4"/>
  <c r="BP33" i="4"/>
  <c r="BH33" i="4"/>
  <c r="BG33" i="4"/>
  <c r="AW33" i="4"/>
  <c r="AV33" i="4"/>
  <c r="AL33" i="4"/>
  <c r="AK33" i="4"/>
  <c r="AA33" i="4"/>
  <c r="Z33" i="4"/>
  <c r="BQ32" i="4"/>
  <c r="BP32" i="4"/>
  <c r="BH32" i="4"/>
  <c r="BG32" i="4"/>
  <c r="AW32" i="4"/>
  <c r="AV32" i="4"/>
  <c r="AL32" i="4"/>
  <c r="AK32" i="4"/>
  <c r="AA32" i="4"/>
  <c r="Z32" i="4"/>
  <c r="AX114" i="4" l="1"/>
  <c r="AX115" i="4"/>
  <c r="BR137" i="4"/>
  <c r="BI138" i="4"/>
  <c r="AX139" i="4"/>
  <c r="AM140" i="4"/>
  <c r="BR141" i="4"/>
  <c r="BR98" i="4"/>
  <c r="AX73" i="4"/>
  <c r="BR95" i="4"/>
  <c r="BI96" i="4"/>
  <c r="BI32" i="4"/>
  <c r="AX33" i="4"/>
  <c r="BR73" i="4"/>
  <c r="BI94" i="4"/>
  <c r="BR115" i="4"/>
  <c r="BI127" i="4"/>
  <c r="BI136" i="4"/>
  <c r="BI140" i="4"/>
  <c r="BK140" i="4"/>
  <c r="BI128" i="4"/>
  <c r="AM136" i="4"/>
  <c r="BR32" i="4"/>
  <c r="BI33" i="4"/>
  <c r="AX42" i="4"/>
  <c r="BI114" i="4"/>
  <c r="BI135" i="4"/>
  <c r="AM141" i="4"/>
  <c r="BI73" i="4"/>
  <c r="AM95" i="4"/>
  <c r="BR96" i="4"/>
  <c r="BI97" i="4"/>
  <c r="AX98" i="4"/>
  <c r="AM114" i="4"/>
  <c r="AM135" i="4"/>
  <c r="BR140" i="4"/>
  <c r="BI141" i="4"/>
  <c r="BR42" i="4"/>
  <c r="BK136" i="4"/>
  <c r="BK114" i="4"/>
  <c r="AX135" i="4"/>
  <c r="BI137" i="4"/>
  <c r="AX141" i="4"/>
  <c r="AM128" i="4"/>
  <c r="BJ141" i="4"/>
  <c r="BR94" i="4"/>
  <c r="BI95" i="4"/>
  <c r="BK135" i="4"/>
  <c r="BR135" i="4"/>
  <c r="AM137" i="4"/>
  <c r="BJ138" i="4"/>
  <c r="BR138" i="4"/>
  <c r="AX96" i="4"/>
  <c r="BJ128" i="4"/>
  <c r="AX137" i="4"/>
  <c r="BK138" i="4"/>
  <c r="BK139" i="4"/>
  <c r="BI99" i="4"/>
  <c r="BK128" i="4"/>
  <c r="BR128" i="4"/>
  <c r="BR136" i="4"/>
  <c r="AM138" i="4"/>
  <c r="BI139" i="4"/>
  <c r="AX94" i="4"/>
  <c r="BK95" i="4"/>
  <c r="BR99" i="4"/>
  <c r="BR127" i="4"/>
  <c r="BJ135" i="4"/>
  <c r="AX136" i="4"/>
  <c r="BJ137" i="4"/>
  <c r="AX138" i="4"/>
  <c r="AB139" i="4"/>
  <c r="BR139" i="4"/>
  <c r="AX140" i="4"/>
  <c r="BK141" i="4"/>
  <c r="BK137" i="4"/>
  <c r="BJ139" i="4"/>
  <c r="BJ140" i="4"/>
  <c r="BR33" i="4"/>
  <c r="BI41" i="4"/>
  <c r="BI42" i="4"/>
  <c r="AM96" i="4"/>
  <c r="BR97" i="4"/>
  <c r="BI98" i="4"/>
  <c r="BJ114" i="4"/>
  <c r="BR114" i="4"/>
  <c r="BI115" i="4"/>
  <c r="AX127" i="4"/>
  <c r="AB136" i="4"/>
  <c r="AM139" i="4"/>
  <c r="AB140" i="4"/>
  <c r="AB127" i="4"/>
  <c r="BK127" i="4"/>
  <c r="BJ127" i="4"/>
  <c r="AX128" i="4"/>
  <c r="BJ115" i="4"/>
  <c r="BK115" i="4"/>
  <c r="AM115" i="4"/>
  <c r="AX99" i="4"/>
  <c r="BJ98" i="4"/>
  <c r="AM94" i="4"/>
  <c r="AB98" i="4"/>
  <c r="BJ96" i="4"/>
  <c r="BK99" i="4"/>
  <c r="AM99" i="4"/>
  <c r="AM98" i="4"/>
  <c r="BK73" i="4"/>
  <c r="AB96" i="4"/>
  <c r="BK96" i="4"/>
  <c r="AX97" i="4"/>
  <c r="BJ94" i="4"/>
  <c r="AX95" i="4"/>
  <c r="BJ99" i="4"/>
  <c r="AM33" i="4"/>
  <c r="AB94" i="4"/>
  <c r="AB97" i="4"/>
  <c r="BJ95" i="4"/>
  <c r="BJ97" i="4"/>
  <c r="AM73" i="4"/>
  <c r="BJ73" i="4"/>
  <c r="AM42" i="4"/>
  <c r="BK33" i="4"/>
  <c r="AM41" i="4"/>
  <c r="BJ33" i="4"/>
  <c r="AX41" i="4"/>
  <c r="BJ41" i="4"/>
  <c r="BJ42" i="4"/>
  <c r="BK41" i="4"/>
  <c r="BK42" i="4"/>
  <c r="BK32" i="4"/>
  <c r="AM32" i="4"/>
  <c r="AX32" i="4"/>
  <c r="AB32" i="4"/>
  <c r="BJ136" i="4"/>
  <c r="AB137" i="4"/>
  <c r="AB141" i="4"/>
  <c r="AB138" i="4"/>
  <c r="AB135" i="4"/>
  <c r="AM127" i="4"/>
  <c r="AB128" i="4"/>
  <c r="AB114" i="4"/>
  <c r="AB115" i="4"/>
  <c r="AM97" i="4"/>
  <c r="BK97" i="4"/>
  <c r="AB95" i="4"/>
  <c r="AB99" i="4"/>
  <c r="BK98" i="4"/>
  <c r="BK94" i="4"/>
  <c r="AB73" i="4"/>
  <c r="AB42" i="4"/>
  <c r="AB41" i="4"/>
  <c r="BJ32" i="4"/>
  <c r="AB33" i="4"/>
  <c r="BL136" i="4" l="1"/>
  <c r="BL114" i="4"/>
  <c r="BL127" i="4"/>
  <c r="BL96" i="4"/>
  <c r="BL135" i="4"/>
  <c r="BL141" i="4"/>
  <c r="BL138" i="4"/>
  <c r="BL73" i="4"/>
  <c r="BL137" i="4"/>
  <c r="BL140" i="4"/>
  <c r="BL99" i="4"/>
  <c r="BL139" i="4"/>
  <c r="BL33" i="4"/>
  <c r="BL128" i="4"/>
  <c r="BL94" i="4"/>
  <c r="BL115" i="4"/>
  <c r="BL98" i="4"/>
  <c r="BL95" i="4"/>
  <c r="BL42" i="4"/>
  <c r="BL97" i="4"/>
  <c r="BL32" i="4"/>
  <c r="BL41" i="4"/>
  <c r="BH133" i="4" l="1"/>
  <c r="BG133" i="4"/>
  <c r="AW133" i="4"/>
  <c r="AV133" i="4"/>
  <c r="AL133" i="4"/>
  <c r="AK133" i="4"/>
  <c r="AA133" i="4"/>
  <c r="Z133" i="4"/>
  <c r="BH132" i="4"/>
  <c r="BG132" i="4"/>
  <c r="AW132" i="4"/>
  <c r="AV132" i="4"/>
  <c r="AL132" i="4"/>
  <c r="AK132" i="4"/>
  <c r="AA132" i="4"/>
  <c r="Z132" i="4"/>
  <c r="BH131" i="4"/>
  <c r="BG131" i="4"/>
  <c r="AW131" i="4"/>
  <c r="AV131" i="4"/>
  <c r="AL131" i="4"/>
  <c r="AK131" i="4"/>
  <c r="AA131" i="4"/>
  <c r="Z131" i="4"/>
  <c r="BH120" i="4"/>
  <c r="BG120" i="4"/>
  <c r="AW120" i="4"/>
  <c r="AV120" i="4"/>
  <c r="AL120" i="4"/>
  <c r="AK120" i="4"/>
  <c r="AA120" i="4"/>
  <c r="Z120" i="4"/>
  <c r="BH119" i="4"/>
  <c r="BG119" i="4"/>
  <c r="AW119" i="4"/>
  <c r="AV119" i="4"/>
  <c r="AL119" i="4"/>
  <c r="AK119" i="4"/>
  <c r="AA119" i="4"/>
  <c r="Z119" i="4"/>
  <c r="BH113" i="4"/>
  <c r="BG113" i="4"/>
  <c r="AW113" i="4"/>
  <c r="AV113" i="4"/>
  <c r="AL113" i="4"/>
  <c r="AK113" i="4"/>
  <c r="AA113" i="4"/>
  <c r="Z113" i="4"/>
  <c r="BH112" i="4"/>
  <c r="BG112" i="4"/>
  <c r="AW112" i="4"/>
  <c r="AV112" i="4"/>
  <c r="AL112" i="4"/>
  <c r="AK112" i="4"/>
  <c r="AA112" i="4"/>
  <c r="Z112" i="4"/>
  <c r="BH111" i="4"/>
  <c r="BG111" i="4"/>
  <c r="AW111" i="4"/>
  <c r="AV111" i="4"/>
  <c r="AL111" i="4"/>
  <c r="AK111" i="4"/>
  <c r="AA111" i="4"/>
  <c r="Z111" i="4"/>
  <c r="BH110" i="4"/>
  <c r="BG110" i="4"/>
  <c r="AW110" i="4"/>
  <c r="AV110" i="4"/>
  <c r="AL110" i="4"/>
  <c r="AK110" i="4"/>
  <c r="AA110" i="4"/>
  <c r="Z110" i="4"/>
  <c r="BH109" i="4"/>
  <c r="BG109" i="4"/>
  <c r="AW109" i="4"/>
  <c r="AV109" i="4"/>
  <c r="AL109" i="4"/>
  <c r="AK109" i="4"/>
  <c r="AA109" i="4"/>
  <c r="Z109" i="4"/>
  <c r="BH106" i="4"/>
  <c r="BG106" i="4"/>
  <c r="AW106" i="4"/>
  <c r="AV106" i="4"/>
  <c r="AL106" i="4"/>
  <c r="AK106" i="4"/>
  <c r="AA106" i="4"/>
  <c r="Z106" i="4"/>
  <c r="BH105" i="4"/>
  <c r="BG105" i="4"/>
  <c r="AW105" i="4"/>
  <c r="AV105" i="4"/>
  <c r="AL105" i="4"/>
  <c r="AK105" i="4"/>
  <c r="AA105" i="4"/>
  <c r="Z105" i="4"/>
  <c r="BH102" i="4"/>
  <c r="BG102" i="4"/>
  <c r="AW102" i="4"/>
  <c r="AV102" i="4"/>
  <c r="AL102" i="4"/>
  <c r="AK102" i="4"/>
  <c r="AA102" i="4"/>
  <c r="Z102" i="4"/>
  <c r="BH101" i="4"/>
  <c r="BG101" i="4"/>
  <c r="AW101" i="4"/>
  <c r="AV101" i="4"/>
  <c r="AL101" i="4"/>
  <c r="AK101" i="4"/>
  <c r="AA101" i="4"/>
  <c r="Z101" i="4"/>
  <c r="BH100" i="4"/>
  <c r="BG100" i="4"/>
  <c r="AW100" i="4"/>
  <c r="AV100" i="4"/>
  <c r="AL100" i="4"/>
  <c r="AK100" i="4"/>
  <c r="AA100" i="4"/>
  <c r="Z100" i="4"/>
  <c r="BQ92" i="4"/>
  <c r="BP92" i="4"/>
  <c r="BH92" i="4"/>
  <c r="BG92" i="4"/>
  <c r="AW92" i="4"/>
  <c r="AV92" i="4"/>
  <c r="AL92" i="4"/>
  <c r="AK92" i="4"/>
  <c r="AA92" i="4"/>
  <c r="Z92" i="4"/>
  <c r="BQ91" i="4"/>
  <c r="BP91" i="4"/>
  <c r="BH91" i="4"/>
  <c r="BG91" i="4"/>
  <c r="AW91" i="4"/>
  <c r="AV91" i="4"/>
  <c r="AL91" i="4"/>
  <c r="AK91" i="4"/>
  <c r="AA91" i="4"/>
  <c r="Z91" i="4"/>
  <c r="BQ90" i="4"/>
  <c r="BP90" i="4"/>
  <c r="BH90" i="4"/>
  <c r="BG90" i="4"/>
  <c r="AW90" i="4"/>
  <c r="AV90" i="4"/>
  <c r="AL90" i="4"/>
  <c r="AK90" i="4"/>
  <c r="AA90" i="4"/>
  <c r="Z90" i="4"/>
  <c r="BQ89" i="4"/>
  <c r="BP89" i="4"/>
  <c r="BH89" i="4"/>
  <c r="BG89" i="4"/>
  <c r="AW89" i="4"/>
  <c r="AV89" i="4"/>
  <c r="AL89" i="4"/>
  <c r="AK89" i="4"/>
  <c r="AA89" i="4"/>
  <c r="Z89" i="4"/>
  <c r="BQ88" i="4"/>
  <c r="BP88" i="4"/>
  <c r="BH88" i="4"/>
  <c r="BG88" i="4"/>
  <c r="AW88" i="4"/>
  <c r="AV88" i="4"/>
  <c r="AL88" i="4"/>
  <c r="AK88" i="4"/>
  <c r="AA88" i="4"/>
  <c r="Z88" i="4"/>
  <c r="BQ87" i="4"/>
  <c r="BP87" i="4"/>
  <c r="BH87" i="4"/>
  <c r="BG87" i="4"/>
  <c r="AW87" i="4"/>
  <c r="AV87" i="4"/>
  <c r="AL87" i="4"/>
  <c r="AK87" i="4"/>
  <c r="AA87" i="4"/>
  <c r="Z87" i="4"/>
  <c r="BQ86" i="4"/>
  <c r="BP86" i="4"/>
  <c r="BH86" i="4"/>
  <c r="BG86" i="4"/>
  <c r="AW86" i="4"/>
  <c r="AV86" i="4"/>
  <c r="AL86" i="4"/>
  <c r="AK86" i="4"/>
  <c r="AA86" i="4"/>
  <c r="Z86" i="4"/>
  <c r="BQ85" i="4"/>
  <c r="BP85" i="4"/>
  <c r="BH85" i="4"/>
  <c r="BG85" i="4"/>
  <c r="AW85" i="4"/>
  <c r="AV85" i="4"/>
  <c r="AL85" i="4"/>
  <c r="AK85" i="4"/>
  <c r="AA85" i="4"/>
  <c r="Z85" i="4"/>
  <c r="BQ84" i="4"/>
  <c r="BP84" i="4"/>
  <c r="BH84" i="4"/>
  <c r="BG84" i="4"/>
  <c r="AW84" i="4"/>
  <c r="AV84" i="4"/>
  <c r="AL84" i="4"/>
  <c r="AK84" i="4"/>
  <c r="AA84" i="4"/>
  <c r="Z84" i="4"/>
  <c r="BQ83" i="4"/>
  <c r="BP83" i="4"/>
  <c r="BH83" i="4"/>
  <c r="BG83" i="4"/>
  <c r="AW83" i="4"/>
  <c r="AV83" i="4"/>
  <c r="AL83" i="4"/>
  <c r="AK83" i="4"/>
  <c r="AA83" i="4"/>
  <c r="Z83" i="4"/>
  <c r="BQ82" i="4"/>
  <c r="BP82" i="4"/>
  <c r="BH82" i="4"/>
  <c r="BG82" i="4"/>
  <c r="AW82" i="4"/>
  <c r="AV82" i="4"/>
  <c r="AL82" i="4"/>
  <c r="AK82" i="4"/>
  <c r="AA82" i="4"/>
  <c r="Z82" i="4"/>
  <c r="BQ81" i="4"/>
  <c r="BP81" i="4"/>
  <c r="BH81" i="4"/>
  <c r="BG81" i="4"/>
  <c r="AW81" i="4"/>
  <c r="AV81" i="4"/>
  <c r="AL81" i="4"/>
  <c r="AK81" i="4"/>
  <c r="AA81" i="4"/>
  <c r="Z81" i="4"/>
  <c r="BQ80" i="4"/>
  <c r="BP80" i="4"/>
  <c r="BH80" i="4"/>
  <c r="BG80" i="4"/>
  <c r="AW80" i="4"/>
  <c r="AV80" i="4"/>
  <c r="AL80" i="4"/>
  <c r="AK80" i="4"/>
  <c r="AA80" i="4"/>
  <c r="Z80" i="4"/>
  <c r="BQ79" i="4"/>
  <c r="BP79" i="4"/>
  <c r="BH79" i="4"/>
  <c r="BG79" i="4"/>
  <c r="AW79" i="4"/>
  <c r="AV79" i="4"/>
  <c r="AL79" i="4"/>
  <c r="AK79" i="4"/>
  <c r="AA79" i="4"/>
  <c r="Z79" i="4"/>
  <c r="BQ78" i="4"/>
  <c r="BP78" i="4"/>
  <c r="BH78" i="4"/>
  <c r="BG78" i="4"/>
  <c r="AW78" i="4"/>
  <c r="AV78" i="4"/>
  <c r="AL78" i="4"/>
  <c r="AK78" i="4"/>
  <c r="AA78" i="4"/>
  <c r="Z78" i="4"/>
  <c r="BQ77" i="4"/>
  <c r="BP77" i="4"/>
  <c r="BH77" i="4"/>
  <c r="BG77" i="4"/>
  <c r="AW77" i="4"/>
  <c r="AV77" i="4"/>
  <c r="AL77" i="4"/>
  <c r="AK77" i="4"/>
  <c r="AA77" i="4"/>
  <c r="Z77" i="4"/>
  <c r="BH70" i="4"/>
  <c r="BG70" i="4"/>
  <c r="AW70" i="4"/>
  <c r="AV70" i="4"/>
  <c r="AL70" i="4"/>
  <c r="AK70" i="4"/>
  <c r="AA70" i="4"/>
  <c r="Z70" i="4"/>
  <c r="BQ52" i="4"/>
  <c r="BP52" i="4"/>
  <c r="BH52" i="4"/>
  <c r="BG52" i="4"/>
  <c r="AW52" i="4"/>
  <c r="AV52" i="4"/>
  <c r="AL52" i="4"/>
  <c r="AK52" i="4"/>
  <c r="AA52" i="4"/>
  <c r="Z52" i="4"/>
  <c r="BQ51" i="4"/>
  <c r="BP51" i="4"/>
  <c r="BH51" i="4"/>
  <c r="BG51" i="4"/>
  <c r="AW51" i="4"/>
  <c r="AV51" i="4"/>
  <c r="AL51" i="4"/>
  <c r="AK51" i="4"/>
  <c r="AA51" i="4"/>
  <c r="Z51" i="4"/>
  <c r="BQ50" i="4"/>
  <c r="BP50" i="4"/>
  <c r="BH50" i="4"/>
  <c r="BG50" i="4"/>
  <c r="AW50" i="4"/>
  <c r="AV50" i="4"/>
  <c r="AL50" i="4"/>
  <c r="AK50" i="4"/>
  <c r="AA50" i="4"/>
  <c r="Z50" i="4"/>
  <c r="BQ49" i="4"/>
  <c r="BP49" i="4"/>
  <c r="BH49" i="4"/>
  <c r="BG49" i="4"/>
  <c r="AW49" i="4"/>
  <c r="AV49" i="4"/>
  <c r="AL49" i="4"/>
  <c r="AK49" i="4"/>
  <c r="AA49" i="4"/>
  <c r="Z49" i="4"/>
  <c r="BQ48" i="4"/>
  <c r="BP48" i="4"/>
  <c r="BH48" i="4"/>
  <c r="BG48" i="4"/>
  <c r="AW48" i="4"/>
  <c r="AV48" i="4"/>
  <c r="AL48" i="4"/>
  <c r="AK48" i="4"/>
  <c r="AA48" i="4"/>
  <c r="Z48" i="4"/>
  <c r="BQ47" i="4"/>
  <c r="BP47" i="4"/>
  <c r="BH47" i="4"/>
  <c r="BG47" i="4"/>
  <c r="AW47" i="4"/>
  <c r="AV47" i="4"/>
  <c r="AL47" i="4"/>
  <c r="AK47" i="4"/>
  <c r="AA47" i="4"/>
  <c r="Z47" i="4"/>
  <c r="BQ46" i="4"/>
  <c r="BP46" i="4"/>
  <c r="BH46" i="4"/>
  <c r="BG46" i="4"/>
  <c r="AW46" i="4"/>
  <c r="AV46" i="4"/>
  <c r="AL46" i="4"/>
  <c r="AK46" i="4"/>
  <c r="AA46" i="4"/>
  <c r="Z46" i="4"/>
  <c r="BQ45" i="4"/>
  <c r="BP45" i="4"/>
  <c r="BH45" i="4"/>
  <c r="BG45" i="4"/>
  <c r="AW45" i="4"/>
  <c r="AV45" i="4"/>
  <c r="AL45" i="4"/>
  <c r="AK45" i="4"/>
  <c r="AA45" i="4"/>
  <c r="Z45" i="4"/>
  <c r="BQ44" i="4"/>
  <c r="BP44" i="4"/>
  <c r="BH44" i="4"/>
  <c r="BG44" i="4"/>
  <c r="AW44" i="4"/>
  <c r="AV44" i="4"/>
  <c r="AL44" i="4"/>
  <c r="AK44" i="4"/>
  <c r="AA44" i="4"/>
  <c r="Z44" i="4"/>
  <c r="BQ38" i="4"/>
  <c r="BP38" i="4"/>
  <c r="BH38" i="4"/>
  <c r="BG38" i="4"/>
  <c r="AW38" i="4"/>
  <c r="AV38" i="4"/>
  <c r="AL38" i="4"/>
  <c r="AK38" i="4"/>
  <c r="AA38" i="4"/>
  <c r="Z38" i="4"/>
  <c r="BH37" i="4"/>
  <c r="BG37" i="4"/>
  <c r="AW37" i="4"/>
  <c r="AV37" i="4"/>
  <c r="AL37" i="4"/>
  <c r="AK37" i="4"/>
  <c r="AA37" i="4"/>
  <c r="Z37" i="4"/>
  <c r="BH36" i="4"/>
  <c r="BG36" i="4"/>
  <c r="AW36" i="4"/>
  <c r="AV36" i="4"/>
  <c r="AL36" i="4"/>
  <c r="AK36" i="4"/>
  <c r="AA36" i="4"/>
  <c r="Z36" i="4"/>
  <c r="BH24" i="4"/>
  <c r="BG24" i="4"/>
  <c r="AW24" i="4"/>
  <c r="AV24" i="4"/>
  <c r="AL24" i="4"/>
  <c r="AK24" i="4"/>
  <c r="AA24" i="4"/>
  <c r="Z24" i="4"/>
  <c r="BH23" i="4"/>
  <c r="BG23" i="4"/>
  <c r="AW23" i="4"/>
  <c r="AV23" i="4"/>
  <c r="AL23" i="4"/>
  <c r="AK23" i="4"/>
  <c r="AA23" i="4"/>
  <c r="Z23" i="4"/>
  <c r="BH22" i="4"/>
  <c r="BG22" i="4"/>
  <c r="AW22" i="4"/>
  <c r="AV22" i="4"/>
  <c r="AL22" i="4"/>
  <c r="AK22" i="4"/>
  <c r="AA22" i="4"/>
  <c r="Z22" i="4"/>
  <c r="BH21" i="4"/>
  <c r="BG21" i="4"/>
  <c r="AW21" i="4"/>
  <c r="AV21" i="4"/>
  <c r="AL21" i="4"/>
  <c r="AK21" i="4"/>
  <c r="AA21" i="4"/>
  <c r="Z21" i="4"/>
  <c r="BH20" i="4"/>
  <c r="BG20" i="4"/>
  <c r="AW20" i="4"/>
  <c r="AV20" i="4"/>
  <c r="AL20" i="4"/>
  <c r="AK20" i="4"/>
  <c r="AA20" i="4"/>
  <c r="Z20" i="4"/>
  <c r="BH19" i="4"/>
  <c r="BG19" i="4"/>
  <c r="AW19" i="4"/>
  <c r="AV19" i="4"/>
  <c r="AL19" i="4"/>
  <c r="AK19" i="4"/>
  <c r="AA19" i="4"/>
  <c r="Z19" i="4"/>
  <c r="BH18" i="4"/>
  <c r="BG18" i="4"/>
  <c r="AW18" i="4"/>
  <c r="AV18" i="4"/>
  <c r="AL18" i="4"/>
  <c r="AK18" i="4"/>
  <c r="AA18" i="4"/>
  <c r="Z18" i="4"/>
  <c r="BH17" i="4"/>
  <c r="BG17" i="4"/>
  <c r="AW17" i="4"/>
  <c r="AV17" i="4"/>
  <c r="AL17" i="4"/>
  <c r="AK17" i="4"/>
  <c r="AA17" i="4"/>
  <c r="Z17" i="4"/>
  <c r="BH16" i="4"/>
  <c r="BG16" i="4"/>
  <c r="AW16" i="4"/>
  <c r="AV16" i="4"/>
  <c r="AL16" i="4"/>
  <c r="AK16" i="4"/>
  <c r="AA16" i="4"/>
  <c r="Z16" i="4"/>
  <c r="BH15" i="4"/>
  <c r="BG15" i="4"/>
  <c r="AW15" i="4"/>
  <c r="AV15" i="4"/>
  <c r="AL15" i="4"/>
  <c r="AK15" i="4"/>
  <c r="AA15" i="4"/>
  <c r="Z15" i="4"/>
  <c r="AX47" i="4" l="1"/>
  <c r="AM48" i="4"/>
  <c r="BR48" i="4"/>
  <c r="BI49" i="4"/>
  <c r="AX50" i="4"/>
  <c r="AM52" i="4"/>
  <c r="BR81" i="4"/>
  <c r="AX83" i="4"/>
  <c r="AM84" i="4"/>
  <c r="BR85" i="4"/>
  <c r="BR88" i="4"/>
  <c r="BI101" i="4"/>
  <c r="BI102" i="4"/>
  <c r="BI119" i="4"/>
  <c r="BI120" i="4"/>
  <c r="BI133" i="4"/>
  <c r="AX44" i="4"/>
  <c r="AM45" i="4"/>
  <c r="BR46" i="4"/>
  <c r="BR47" i="4"/>
  <c r="AM86" i="4"/>
  <c r="BR90" i="4"/>
  <c r="BI91" i="4"/>
  <c r="AM100" i="4"/>
  <c r="AM132" i="4"/>
  <c r="AM133" i="4"/>
  <c r="AX38" i="4"/>
  <c r="BI70" i="4"/>
  <c r="BI77" i="4"/>
  <c r="AM79" i="4"/>
  <c r="BR91" i="4"/>
  <c r="AX113" i="4"/>
  <c r="AX119" i="4"/>
  <c r="AX120" i="4"/>
  <c r="AM49" i="4"/>
  <c r="AX52" i="4"/>
  <c r="AM70" i="4"/>
  <c r="AM77" i="4"/>
  <c r="BI79" i="4"/>
  <c r="AX80" i="4"/>
  <c r="AM81" i="4"/>
  <c r="BR89" i="4"/>
  <c r="BI90" i="4"/>
  <c r="BI92" i="4"/>
  <c r="AM106" i="4"/>
  <c r="BI50" i="4"/>
  <c r="BR38" i="4"/>
  <c r="AX45" i="4"/>
  <c r="AM46" i="4"/>
  <c r="AX48" i="4"/>
  <c r="AX79" i="4"/>
  <c r="BK70" i="4"/>
  <c r="BK77" i="4"/>
  <c r="BR50" i="4"/>
  <c r="AX91" i="4"/>
  <c r="AM92" i="4"/>
  <c r="BR51" i="4"/>
  <c r="AM90" i="4"/>
  <c r="BI15" i="4"/>
  <c r="BI16" i="4"/>
  <c r="BI18" i="4"/>
  <c r="BI19" i="4"/>
  <c r="BI20" i="4"/>
  <c r="BI45" i="4"/>
  <c r="AX46" i="4"/>
  <c r="BR77" i="4"/>
  <c r="BI78" i="4"/>
  <c r="AX82" i="4"/>
  <c r="AM83" i="4"/>
  <c r="BR84" i="4"/>
  <c r="BI85" i="4"/>
  <c r="AM87" i="4"/>
  <c r="BI88" i="4"/>
  <c r="AM111" i="4"/>
  <c r="AM112" i="4"/>
  <c r="BK45" i="4"/>
  <c r="BR45" i="4"/>
  <c r="BK78" i="4"/>
  <c r="AX70" i="4"/>
  <c r="BK92" i="4"/>
  <c r="BR92" i="4"/>
  <c r="BI105" i="4"/>
  <c r="BI106" i="4"/>
  <c r="BI109" i="4"/>
  <c r="AM131" i="4"/>
  <c r="BR87" i="4"/>
  <c r="BK101" i="4"/>
  <c r="BK102" i="4"/>
  <c r="AM47" i="4"/>
  <c r="AM101" i="4"/>
  <c r="BK51" i="4"/>
  <c r="AM80" i="4"/>
  <c r="BK89" i="4"/>
  <c r="BI110" i="4"/>
  <c r="AX15" i="4"/>
  <c r="AX16" i="4"/>
  <c r="AX17" i="4"/>
  <c r="AX18" i="4"/>
  <c r="AX19" i="4"/>
  <c r="AX21" i="4"/>
  <c r="AX23" i="4"/>
  <c r="AX24" i="4"/>
  <c r="AX36" i="4"/>
  <c r="AX37" i="4"/>
  <c r="BK46" i="4"/>
  <c r="AM51" i="4"/>
  <c r="BR78" i="4"/>
  <c r="BK81" i="4"/>
  <c r="BI82" i="4"/>
  <c r="BK84" i="4"/>
  <c r="AX86" i="4"/>
  <c r="AM89" i="4"/>
  <c r="BK100" i="4"/>
  <c r="BI111" i="4"/>
  <c r="BI112" i="4"/>
  <c r="AX132" i="4"/>
  <c r="BI21" i="4"/>
  <c r="BI22" i="4"/>
  <c r="BI24" i="4"/>
  <c r="BI37" i="4"/>
  <c r="BR44" i="4"/>
  <c r="BR49" i="4"/>
  <c r="AX51" i="4"/>
  <c r="BR52" i="4"/>
  <c r="AM78" i="4"/>
  <c r="BR82" i="4"/>
  <c r="BK85" i="4"/>
  <c r="BI86" i="4"/>
  <c r="AX89" i="4"/>
  <c r="AM102" i="4"/>
  <c r="BK105" i="4"/>
  <c r="BK106" i="4"/>
  <c r="BK109" i="4"/>
  <c r="BK110" i="4"/>
  <c r="BK111" i="4"/>
  <c r="BI131" i="4"/>
  <c r="BI132" i="4"/>
  <c r="BK49" i="4"/>
  <c r="BK47" i="4"/>
  <c r="BR79" i="4"/>
  <c r="BI80" i="4"/>
  <c r="BK82" i="4"/>
  <c r="BI83" i="4"/>
  <c r="AX84" i="4"/>
  <c r="AM85" i="4"/>
  <c r="AX87" i="4"/>
  <c r="AX100" i="4"/>
  <c r="AM105" i="4"/>
  <c r="AM109" i="4"/>
  <c r="AM110" i="4"/>
  <c r="BK112" i="4"/>
  <c r="BK50" i="4"/>
  <c r="AM82" i="4"/>
  <c r="BR86" i="4"/>
  <c r="BK88" i="4"/>
  <c r="BI89" i="4"/>
  <c r="BK91" i="4"/>
  <c r="BK119" i="4"/>
  <c r="BK131" i="4"/>
  <c r="BI46" i="4"/>
  <c r="AX49" i="4"/>
  <c r="AM50" i="4"/>
  <c r="BR80" i="4"/>
  <c r="BI81" i="4"/>
  <c r="BR83" i="4"/>
  <c r="BI84" i="4"/>
  <c r="BK86" i="4"/>
  <c r="BI87" i="4"/>
  <c r="AM88" i="4"/>
  <c r="AX90" i="4"/>
  <c r="AM91" i="4"/>
  <c r="BI100" i="4"/>
  <c r="AX105" i="4"/>
  <c r="AX106" i="4"/>
  <c r="AX109" i="4"/>
  <c r="AX110" i="4"/>
  <c r="AM119" i="4"/>
  <c r="BK132" i="4"/>
  <c r="BK133" i="4"/>
  <c r="AB100" i="4"/>
  <c r="AM23" i="4"/>
  <c r="AB48" i="4"/>
  <c r="AB17" i="4"/>
  <c r="AB18" i="4"/>
  <c r="AB19" i="4"/>
  <c r="AB23" i="4"/>
  <c r="BK16" i="4"/>
  <c r="BJ132" i="4"/>
  <c r="AM15" i="4"/>
  <c r="AB44" i="4"/>
  <c r="AB85" i="4"/>
  <c r="BJ90" i="4"/>
  <c r="BJ70" i="4"/>
  <c r="AB106" i="4"/>
  <c r="AM18" i="4"/>
  <c r="AM20" i="4"/>
  <c r="BJ102" i="4"/>
  <c r="AB46" i="4"/>
  <c r="AB51" i="4"/>
  <c r="BJ133" i="4"/>
  <c r="AM16" i="4"/>
  <c r="BK21" i="4"/>
  <c r="BK22" i="4"/>
  <c r="AB37" i="4"/>
  <c r="AB50" i="4"/>
  <c r="AM21" i="4"/>
  <c r="BK24" i="4"/>
  <c r="AM37" i="4"/>
  <c r="AB110" i="4"/>
  <c r="BK18" i="4"/>
  <c r="BK19" i="4"/>
  <c r="AB20" i="4"/>
  <c r="BI48" i="4"/>
  <c r="BK80" i="4"/>
  <c r="BJ89" i="4"/>
  <c r="AB109" i="4"/>
  <c r="BK113" i="4"/>
  <c r="BJ79" i="4"/>
  <c r="AB15" i="4"/>
  <c r="AM22" i="4"/>
  <c r="BK52" i="4"/>
  <c r="AX131" i="4"/>
  <c r="BK36" i="4"/>
  <c r="BJ44" i="4"/>
  <c r="BJ45" i="4"/>
  <c r="BJ83" i="4"/>
  <c r="AB112" i="4"/>
  <c r="BJ82" i="4"/>
  <c r="BJ100" i="4"/>
  <c r="BJ111" i="4"/>
  <c r="AX20" i="4"/>
  <c r="BJ52" i="4"/>
  <c r="BJ86" i="4"/>
  <c r="AB88" i="4"/>
  <c r="AB102" i="4"/>
  <c r="BJ113" i="4"/>
  <c r="BJ120" i="4"/>
  <c r="BK44" i="4"/>
  <c r="BJ78" i="4"/>
  <c r="BJ87" i="4"/>
  <c r="BK15" i="4"/>
  <c r="BK17" i="4"/>
  <c r="BK23" i="4"/>
  <c r="AM36" i="4"/>
  <c r="BI44" i="4"/>
  <c r="AB78" i="4"/>
  <c r="AB82" i="4"/>
  <c r="AB86" i="4"/>
  <c r="AB89" i="4"/>
  <c r="BJ110" i="4"/>
  <c r="BJ112" i="4"/>
  <c r="AB113" i="4"/>
  <c r="AB119" i="4"/>
  <c r="BI23" i="4"/>
  <c r="AM17" i="4"/>
  <c r="BJ48" i="4"/>
  <c r="BJ24" i="4"/>
  <c r="BJ36" i="4"/>
  <c r="BJ47" i="4"/>
  <c r="BI52" i="4"/>
  <c r="AB92" i="4"/>
  <c r="AB120" i="4"/>
  <c r="BJ131" i="4"/>
  <c r="BJ38" i="4"/>
  <c r="BJ15" i="4"/>
  <c r="BJ16" i="4"/>
  <c r="AM19" i="4"/>
  <c r="BK20" i="4"/>
  <c r="BJ20" i="4"/>
  <c r="BJ23" i="4"/>
  <c r="AB38" i="4"/>
  <c r="AM44" i="4"/>
  <c r="AB52" i="4"/>
  <c r="AX78" i="4"/>
  <c r="AB79" i="4"/>
  <c r="BK79" i="4"/>
  <c r="AB83" i="4"/>
  <c r="BK83" i="4"/>
  <c r="AB87" i="4"/>
  <c r="BK87" i="4"/>
  <c r="AB90" i="4"/>
  <c r="BK90" i="4"/>
  <c r="BJ105" i="4"/>
  <c r="BJ106" i="4"/>
  <c r="AX133" i="4"/>
  <c r="BJ17" i="4"/>
  <c r="BJ21" i="4"/>
  <c r="BJ22" i="4"/>
  <c r="AM24" i="4"/>
  <c r="AB36" i="4"/>
  <c r="BJ37" i="4"/>
  <c r="BK38" i="4"/>
  <c r="AB47" i="4"/>
  <c r="BJ49" i="4"/>
  <c r="BJ51" i="4"/>
  <c r="AX101" i="4"/>
  <c r="BK120" i="4"/>
  <c r="BJ18" i="4"/>
  <c r="BK37" i="4"/>
  <c r="AM38" i="4"/>
  <c r="BK48" i="4"/>
  <c r="BJ77" i="4"/>
  <c r="BJ80" i="4"/>
  <c r="BJ81" i="4"/>
  <c r="BJ84" i="4"/>
  <c r="BJ85" i="4"/>
  <c r="BJ88" i="4"/>
  <c r="BJ91" i="4"/>
  <c r="BJ92" i="4"/>
  <c r="BJ101" i="4"/>
  <c r="AX111" i="4"/>
  <c r="BI113" i="4"/>
  <c r="BJ19" i="4"/>
  <c r="BJ46" i="4"/>
  <c r="BJ50" i="4"/>
  <c r="AB105" i="4"/>
  <c r="BJ109" i="4"/>
  <c r="BJ119" i="4"/>
  <c r="AM120" i="4"/>
  <c r="AB16" i="4"/>
  <c r="BI17" i="4"/>
  <c r="AX22" i="4"/>
  <c r="AB24" i="4"/>
  <c r="BI36" i="4"/>
  <c r="BI38" i="4"/>
  <c r="BI47" i="4"/>
  <c r="BI51" i="4"/>
  <c r="AX77" i="4"/>
  <c r="AB80" i="4"/>
  <c r="AX81" i="4"/>
  <c r="AB84" i="4"/>
  <c r="AX85" i="4"/>
  <c r="AX88" i="4"/>
  <c r="AB91" i="4"/>
  <c r="AX92" i="4"/>
  <c r="AX102" i="4"/>
  <c r="AX112" i="4"/>
  <c r="AM113" i="4"/>
  <c r="AB133" i="4"/>
  <c r="AB22" i="4"/>
  <c r="AB77" i="4"/>
  <c r="AB81" i="4"/>
  <c r="AB132" i="4"/>
  <c r="AB21" i="4"/>
  <c r="AB45" i="4"/>
  <c r="AB49" i="4"/>
  <c r="AB70" i="4"/>
  <c r="AB101" i="4"/>
  <c r="AB111" i="4"/>
  <c r="AB131" i="4"/>
  <c r="BL49" i="4" l="1"/>
  <c r="BL83" i="4"/>
  <c r="BL90" i="4"/>
  <c r="BL79" i="4"/>
  <c r="BL50" i="4"/>
  <c r="BL91" i="4"/>
  <c r="BL80" i="4"/>
  <c r="BL109" i="4"/>
  <c r="BL106" i="4"/>
  <c r="BL87" i="4"/>
  <c r="BL86" i="4"/>
  <c r="BL110" i="4"/>
  <c r="BL45" i="4"/>
  <c r="BL46" i="4"/>
  <c r="BL132" i="4"/>
  <c r="BL84" i="4"/>
  <c r="BL70" i="4"/>
  <c r="BL82" i="4"/>
  <c r="BL100" i="4"/>
  <c r="BL105" i="4"/>
  <c r="BL89" i="4"/>
  <c r="BL85" i="4"/>
  <c r="BL81" i="4"/>
  <c r="BL131" i="4"/>
  <c r="BL19" i="4"/>
  <c r="BL37" i="4"/>
  <c r="BL18" i="4"/>
  <c r="BL78" i="4"/>
  <c r="BL23" i="4"/>
  <c r="BL77" i="4"/>
  <c r="BL48" i="4"/>
  <c r="BL44" i="4"/>
  <c r="BL15" i="4"/>
  <c r="BL17" i="4"/>
  <c r="BL16" i="4"/>
  <c r="BL101" i="4"/>
  <c r="BL51" i="4"/>
  <c r="BL21" i="4"/>
  <c r="BL102" i="4"/>
  <c r="BL88" i="4"/>
  <c r="BL111" i="4"/>
  <c r="BL113" i="4"/>
  <c r="BL120" i="4"/>
  <c r="BL47" i="4"/>
  <c r="BL36" i="4"/>
  <c r="BL38" i="4"/>
  <c r="BL20" i="4"/>
  <c r="BL112" i="4"/>
  <c r="BL24" i="4"/>
  <c r="BL52" i="4"/>
  <c r="BL22" i="4"/>
  <c r="BL92" i="4"/>
  <c r="BL133" i="4"/>
  <c r="I149" i="4" l="1"/>
  <c r="H149" i="4"/>
  <c r="B10" i="6" l="1"/>
  <c r="B9" i="6"/>
  <c r="B8" i="6"/>
  <c r="B7" i="6"/>
  <c r="L149" i="4" l="1"/>
  <c r="K149" i="4"/>
  <c r="BF149" i="4" l="1"/>
  <c r="BE149" i="4"/>
  <c r="BD149" i="4"/>
  <c r="BC149" i="4"/>
  <c r="BB149" i="4"/>
  <c r="BA149" i="4"/>
  <c r="AZ149" i="4"/>
  <c r="AY149" i="4"/>
  <c r="AU149" i="4"/>
  <c r="AT149" i="4"/>
  <c r="AS149" i="4"/>
  <c r="AR149" i="4"/>
  <c r="AQ149" i="4"/>
  <c r="AP149" i="4"/>
  <c r="AO149" i="4"/>
  <c r="AN149" i="4"/>
  <c r="AJ149" i="4"/>
  <c r="AI149" i="4"/>
  <c r="AH149" i="4"/>
  <c r="AG149" i="4"/>
  <c r="AF149" i="4"/>
  <c r="AE149" i="4"/>
  <c r="AD149" i="4"/>
  <c r="AC149" i="4"/>
  <c r="Y149" i="4"/>
  <c r="X149" i="4"/>
  <c r="W149" i="4"/>
  <c r="V149" i="4"/>
  <c r="U149" i="4"/>
  <c r="T149" i="4"/>
  <c r="S149" i="4"/>
  <c r="R149" i="4"/>
  <c r="BI149" i="4"/>
  <c r="AX149" i="4" l="1"/>
  <c r="AM149" i="4"/>
  <c r="AB149" i="4"/>
  <c r="BL149" i="4" l="1"/>
</calcChain>
</file>

<file path=xl/sharedStrings.xml><?xml version="1.0" encoding="utf-8"?>
<sst xmlns="http://schemas.openxmlformats.org/spreadsheetml/2006/main" count="3837" uniqueCount="902">
  <si>
    <t>No</t>
  </si>
  <si>
    <t>DEPARTAMENTO</t>
  </si>
  <si>
    <t>MUNICIPIO</t>
  </si>
  <si>
    <t>UBICACIÓN</t>
  </si>
  <si>
    <t>Objetivo</t>
  </si>
  <si>
    <t>Guatemala</t>
  </si>
  <si>
    <t>FECHA</t>
  </si>
  <si>
    <t>Externa</t>
  </si>
  <si>
    <t>Temporal</t>
  </si>
  <si>
    <t>No. Gestión</t>
  </si>
  <si>
    <t>Ejecutada</t>
  </si>
  <si>
    <t>No Ejecutada</t>
  </si>
  <si>
    <t>Estatus</t>
  </si>
  <si>
    <t>ESTATUS LIQUIDACIÓN</t>
  </si>
  <si>
    <t>PRE-ORDEN</t>
  </si>
  <si>
    <t>CORRELATIVO</t>
  </si>
  <si>
    <t>PENDIENTE</t>
  </si>
  <si>
    <t>TRÁMITE</t>
  </si>
  <si>
    <t>FINALIZADA</t>
  </si>
  <si>
    <t xml:space="preserve">RESPONSABLE </t>
  </si>
  <si>
    <t>OBSERVACIONES DE LA ACTIVIDAD</t>
  </si>
  <si>
    <t>PROGRAMA</t>
  </si>
  <si>
    <t>LOGROS</t>
  </si>
  <si>
    <t>Nombre de la Actividad</t>
  </si>
  <si>
    <t>Actividad</t>
  </si>
  <si>
    <t>Fecha Inicio</t>
  </si>
  <si>
    <t>Fecha Final</t>
  </si>
  <si>
    <t>Totales</t>
  </si>
  <si>
    <t>Beneficiarios</t>
  </si>
  <si>
    <t>Total Niñez</t>
  </si>
  <si>
    <t>Total Juventud</t>
  </si>
  <si>
    <t>Total Mayor</t>
  </si>
  <si>
    <t xml:space="preserve">Niñez Maya MUJER </t>
  </si>
  <si>
    <t>Niñez Maya HOMBRE</t>
  </si>
  <si>
    <t xml:space="preserve">Niñez Xinca HOMBRE </t>
  </si>
  <si>
    <t>Niñez Xinca MUJER</t>
  </si>
  <si>
    <t xml:space="preserve">Niñez Ladino HOMBRE </t>
  </si>
  <si>
    <t>Niñez Ladino MUJER</t>
  </si>
  <si>
    <t xml:space="preserve">Juventud Maya HOMBRE </t>
  </si>
  <si>
    <t>Juventud Maya MUJER</t>
  </si>
  <si>
    <t>Juventud Xinca HOMBRE</t>
  </si>
  <si>
    <t>Juventud Xinca MUJER</t>
  </si>
  <si>
    <t>Juventud Ladino HOMBRE</t>
  </si>
  <si>
    <t>Juventud Ladino MUJER</t>
  </si>
  <si>
    <t xml:space="preserve">Mayor  Maya HOMBRE </t>
  </si>
  <si>
    <t>Mayor Maya MUJER</t>
  </si>
  <si>
    <t>Mayor Ladino HOMBRE</t>
  </si>
  <si>
    <t>Mayor Ladino MUJER</t>
  </si>
  <si>
    <t>Mayor Xinca HOMBRE</t>
  </si>
  <si>
    <t xml:space="preserve">Mayor Xinca MUJER  </t>
  </si>
  <si>
    <t>CONSOLIDADO DE ACTIVIDADES REALIZADAS (Temporales y Externas)</t>
  </si>
  <si>
    <t>Costo aproximado sin viático ni combustible (basarse en POA)</t>
  </si>
  <si>
    <t>Total por Actividad</t>
  </si>
  <si>
    <t>Total General</t>
  </si>
  <si>
    <t>n/a</t>
  </si>
  <si>
    <t>Niñez</t>
  </si>
  <si>
    <t>PRODUCTO</t>
  </si>
  <si>
    <t>SUB PRODUCTO</t>
  </si>
  <si>
    <t xml:space="preserve">Adulto Maya HOMBRE </t>
  </si>
  <si>
    <t>Adulto Maya MUJER</t>
  </si>
  <si>
    <t xml:space="preserve">Adulto Xinca HOMBRE </t>
  </si>
  <si>
    <t>Adulto Xinca MUJER</t>
  </si>
  <si>
    <t>Adulto Ladino HOMBRE</t>
  </si>
  <si>
    <t>Adulto Ladino MUJER</t>
  </si>
  <si>
    <t>Total Adulto</t>
  </si>
  <si>
    <t>Juventud (13 a 29 años)</t>
  </si>
  <si>
    <t>NIÑÉZ (0 a 12 años)</t>
  </si>
  <si>
    <t>Adulto (30 a 59 años)</t>
  </si>
  <si>
    <t>Adulto Mayor (mayores de 60 años)</t>
  </si>
  <si>
    <t>Descripción de insumos y recurso humano utilizado</t>
  </si>
  <si>
    <t>LIMITANTES</t>
  </si>
  <si>
    <t>Coordinación Interinstitucional</t>
  </si>
  <si>
    <t>UNIDAD EJECUTORA: 104</t>
  </si>
  <si>
    <t>VICEMINISTERIO DEL DEPORTE Y LA RECREACIÓN</t>
  </si>
  <si>
    <t>DIRECCIÓN GENERAL DEL DEPORTE Y LA RECREACIÓN</t>
  </si>
  <si>
    <t>Política Asociada</t>
  </si>
  <si>
    <t>Total Hombre</t>
  </si>
  <si>
    <t>Total Mujer</t>
  </si>
  <si>
    <t>Total Niñez Hombre</t>
  </si>
  <si>
    <t>Total Niñez Mujer</t>
  </si>
  <si>
    <t>Total Juventud Hombre</t>
  </si>
  <si>
    <t>Total Juventud Mujer</t>
  </si>
  <si>
    <t>Total Adulto Hombre</t>
  </si>
  <si>
    <t>Total Adulto Mujer</t>
  </si>
  <si>
    <t>Total Mayor Hombre</t>
  </si>
  <si>
    <t>Total Mayor Mujer</t>
  </si>
  <si>
    <t>Programa</t>
  </si>
  <si>
    <t>Producto</t>
  </si>
  <si>
    <t>Sub Producto</t>
  </si>
  <si>
    <t>008-002-0005 Personas del sector laboral beneficiadas con acceso a la realización de actividades físicas, deportivas y recreativas</t>
  </si>
  <si>
    <t>008-002-0006  Personas de 60 años y más, beneficiados con acceso a la realización de actividades físicas, deportivas y recreativas</t>
  </si>
  <si>
    <t>008-002-0007  Personas con discapacidad beneficiados con actividades físicas, deportivas y recreativas adaptadas</t>
  </si>
  <si>
    <t>008-002-0008  Personas beneficiadas con acceso a la práctica y exhibición de juegos ancestrales y tradicionales</t>
  </si>
  <si>
    <t>008-002-0009  Eventos realizados por promotores deportivos y recreativos para promover la actividad física, el deporte no federado, no escolar y la recreación</t>
  </si>
  <si>
    <t>008-003-0001  Mujeres beneficiadas con acceso a actividades físicas, recreativas y de sensibilización para la prevención de la violencia</t>
  </si>
  <si>
    <t>008-004-0001 Personas de 13 a 29 años beneficiadas con actividades físicas y deportivas</t>
  </si>
  <si>
    <t>008-004-0003 Personas que prestan servicio cívico en la promoción de actividades físicas y deportivas</t>
  </si>
  <si>
    <t>008-005-0001  Personas que reciben implementos para la realización de actividades físicas, deportivas y de recreación física en su tiempo libre</t>
  </si>
  <si>
    <t>008-007-0002 Jóvenes beneficiados con actividades formativas y de recreación física asociadas a atención primaria y secundaria para la prevención del delito y criminalidad</t>
  </si>
  <si>
    <t>008-008-0001  Festivales deportivos y recreativos y otros eventos de carácter  especial, realizados para promover el acceso a la actividad física, el deporte no federado, no escolar y la recreación</t>
  </si>
  <si>
    <t>008-002 Personas beneficiadas con actividades deportivas no escolares, no federadas y de recreación</t>
  </si>
  <si>
    <t>008-003 Mujeres beneficiadas con acceso a actividades físicas, recreativas y de sensibilización para la prevención de la violencia</t>
  </si>
  <si>
    <t>008-004 Jóvenes beneficiados con actividades físicas y deportivas</t>
  </si>
  <si>
    <t>008-005 Personas que reciben implementos para la realización de actividades físicas, deportivas y de recreación física en su tiempo libre</t>
  </si>
  <si>
    <t>008-008 Festivales deportivos y recreativos y otros eventos de carácter  especial, realizados para promover el acceso a la actividad física, el deporte no federado, no escolar y la recreación</t>
  </si>
  <si>
    <t>008-002-0001  Niños y niñas de 4 a 13 años atendidos con actividades deportivas y recreativas</t>
  </si>
  <si>
    <t>008-007-0001 Personas que han delinquido y otras con potencial de realizar actividades ilícitas, beneficiadas con actividades formativas, deportivas y recreación física.</t>
  </si>
  <si>
    <t>Juventud</t>
  </si>
  <si>
    <t>Adulto Sector Laboral</t>
  </si>
  <si>
    <t>Adulto Mayor</t>
  </si>
  <si>
    <t>Mujer</t>
  </si>
  <si>
    <t>Capacidades Especiales</t>
  </si>
  <si>
    <t>Juegos Autóctonos y Tradicionales</t>
  </si>
  <si>
    <t>Inclusión y Convivencia</t>
  </si>
  <si>
    <t>Eventos Especiales</t>
  </si>
  <si>
    <t>Festivales Deportivos y Recreativos</t>
  </si>
  <si>
    <t>Plan Luz</t>
  </si>
  <si>
    <t>Pirámide</t>
  </si>
  <si>
    <t>Servicio Cívico</t>
  </si>
  <si>
    <t>Red de Promotores</t>
  </si>
  <si>
    <t>008-007 Personas en situación de vulnerabilidad beneficiadas con actividades deportivas, formativas y de recreación física</t>
  </si>
  <si>
    <t>Departamento</t>
  </si>
  <si>
    <t>Municipio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</si>
  <si>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</si>
  <si>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</si>
  <si>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</si>
  <si>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</si>
  <si>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</si>
  <si>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</si>
  <si>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</si>
  <si>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</si>
  <si>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</si>
  <si>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</si>
  <si>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</si>
  <si>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</si>
  <si>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</si>
  <si>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</si>
  <si>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</si>
  <si>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</si>
  <si>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</si>
  <si>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</si>
  <si>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</si>
  <si>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</si>
  <si>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</si>
  <si>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Región</t>
  </si>
  <si>
    <t>Región Metropolitana (I)</t>
  </si>
  <si>
    <t>Región Norte (II)</t>
  </si>
  <si>
    <t>Región Nororiental (III)</t>
  </si>
  <si>
    <t>Región Suroriental (IV)</t>
  </si>
  <si>
    <t>Región Central (V)</t>
  </si>
  <si>
    <t>Región Suroccidental (VI)</t>
  </si>
  <si>
    <t>Región Noroccidental (VII)</t>
  </si>
  <si>
    <t>Región Petén (VIII)</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</si>
  <si>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</si>
  <si>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</si>
  <si>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</si>
  <si>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</si>
  <si>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</si>
  <si>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</si>
  <si>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</si>
  <si>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</si>
  <si>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</si>
  <si>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</si>
  <si>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</si>
  <si>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</si>
  <si>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</si>
  <si>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</si>
  <si>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</si>
  <si>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San Miguel Petapa</t>
  </si>
  <si>
    <t>Cobán</t>
  </si>
  <si>
    <t>San Pedro Carchá</t>
  </si>
  <si>
    <t>San Juan Chamelco</t>
  </si>
  <si>
    <t>San Cristóbal Verapaz</t>
  </si>
  <si>
    <t>Tactic</t>
  </si>
  <si>
    <t>Tucurú</t>
  </si>
  <si>
    <t>Tamahú</t>
  </si>
  <si>
    <t>Panzós</t>
  </si>
  <si>
    <t>Senahú</t>
  </si>
  <si>
    <t>Cahabón</t>
  </si>
  <si>
    <t>Lanquín</t>
  </si>
  <si>
    <t>Chahal</t>
  </si>
  <si>
    <t>Fray Bartolomé de las Casas</t>
  </si>
  <si>
    <t>Chisec</t>
  </si>
  <si>
    <t>Santa Cruz Verapaz</t>
  </si>
  <si>
    <t>Santa Catalina La Tinta</t>
  </si>
  <si>
    <t>Raxruhá</t>
  </si>
  <si>
    <t>Cubulco</t>
  </si>
  <si>
    <t>Santa Cruz el Chol</t>
  </si>
  <si>
    <t>Granados</t>
  </si>
  <si>
    <t>Purulhá</t>
  </si>
  <si>
    <t>Rabinal</t>
  </si>
  <si>
    <t>Salamá</t>
  </si>
  <si>
    <t>San Miguel Chicaj</t>
  </si>
  <si>
    <t>San Jerónimo</t>
  </si>
  <si>
    <t>Camotán</t>
  </si>
  <si>
    <t>Concepción Las Minas</t>
  </si>
  <si>
    <t>Esquipulas</t>
  </si>
  <si>
    <t>Ipala</t>
  </si>
  <si>
    <t>Jocotán</t>
  </si>
  <si>
    <t>Olopa</t>
  </si>
  <si>
    <t>Quezaltepeque</t>
  </si>
  <si>
    <t>San José La Arada</t>
  </si>
  <si>
    <t xml:space="preserve"> San Juan Ermita</t>
  </si>
  <si>
    <t>San Jacinto</t>
  </si>
  <si>
    <t>Guastatoya</t>
  </si>
  <si>
    <t>Morazán</t>
  </si>
  <si>
    <t>San Agustín Acasaguastlán</t>
  </si>
  <si>
    <t>San Rafael Petzal</t>
  </si>
  <si>
    <t>San Sebastián Coatán</t>
  </si>
  <si>
    <t>San Sebastián Huehuetenango</t>
  </si>
  <si>
    <t>Santa Ana Huista</t>
  </si>
  <si>
    <t>Santa Bárbara</t>
  </si>
  <si>
    <t>Santa Cruz Barillas</t>
  </si>
  <si>
    <t>Santa Eulalia</t>
  </si>
  <si>
    <t>Santiago Chimaltenango</t>
  </si>
  <si>
    <t>Tectitán</t>
  </si>
  <si>
    <t>Todos Santos Cuchumatán</t>
  </si>
  <si>
    <t>Unión Cantinil</t>
  </si>
  <si>
    <t>Santa Cruz del Quiché</t>
  </si>
  <si>
    <t>Canillá</t>
  </si>
  <si>
    <t>Chajul</t>
  </si>
  <si>
    <t>Chicamán</t>
  </si>
  <si>
    <t>Chiché</t>
  </si>
  <si>
    <t>Chichicastenango</t>
  </si>
  <si>
    <t>Chinique</t>
  </si>
  <si>
    <t>Cunén</t>
  </si>
  <si>
    <t>Ixcán</t>
  </si>
  <si>
    <t>Joyabaj</t>
  </si>
  <si>
    <t>Nebaj</t>
  </si>
  <si>
    <t>Pachalum</t>
  </si>
  <si>
    <t>Patzité</t>
  </si>
  <si>
    <t>Sacapulas</t>
  </si>
  <si>
    <t>San Andrés Sajcabajá</t>
  </si>
  <si>
    <t>San Antonio Ilotenango</t>
  </si>
  <si>
    <t>San Bartolomé Jocotenango</t>
  </si>
  <si>
    <t>San Juan Cotzal</t>
  </si>
  <si>
    <t>San Pedro Jocopilas</t>
  </si>
  <si>
    <t>Uspantán</t>
  </si>
  <si>
    <t>Dolores</t>
  </si>
  <si>
    <t>Zacualpa</t>
  </si>
  <si>
    <t>San Benito</t>
  </si>
  <si>
    <t>Flores</t>
  </si>
  <si>
    <t>San Francisco</t>
  </si>
  <si>
    <t>La Libertad</t>
  </si>
  <si>
    <t>San José</t>
  </si>
  <si>
    <t>Melchor de Mencos</t>
  </si>
  <si>
    <t>San Luis</t>
  </si>
  <si>
    <t>Poptún</t>
  </si>
  <si>
    <t>Santa Ana</t>
  </si>
  <si>
    <t>San Andrés</t>
  </si>
  <si>
    <t>Sayaxché</t>
  </si>
  <si>
    <t>San Cristóbal Acasaguastlán</t>
  </si>
  <si>
    <t>El Jícaro</t>
  </si>
  <si>
    <t>Sansare</t>
  </si>
  <si>
    <t>Sanarate</t>
  </si>
  <si>
    <t>San Antonio La Paz</t>
  </si>
  <si>
    <t>Puerto Barrios</t>
  </si>
  <si>
    <t>Livingston</t>
  </si>
  <si>
    <t>El Estor</t>
  </si>
  <si>
    <t>Morales</t>
  </si>
  <si>
    <t>Los Amates</t>
  </si>
  <si>
    <t>Cabañas</t>
  </si>
  <si>
    <t>Estanzuela</t>
  </si>
  <si>
    <t>Gualán</t>
  </si>
  <si>
    <t>Huité</t>
  </si>
  <si>
    <t>La Unión</t>
  </si>
  <si>
    <t>Río Hondo</t>
  </si>
  <si>
    <t>San Diego</t>
  </si>
  <si>
    <t>Teculután</t>
  </si>
  <si>
    <t>Usumatlán</t>
  </si>
  <si>
    <t>San Pedro Pinula</t>
  </si>
  <si>
    <t>San Luis Jilotepeque</t>
  </si>
  <si>
    <t>San Manuel Chaparrón</t>
  </si>
  <si>
    <t>San Carlos Alzatate</t>
  </si>
  <si>
    <t>Monjas</t>
  </si>
  <si>
    <t>Mataquescuintla</t>
  </si>
  <si>
    <t>Agua Blanca</t>
  </si>
  <si>
    <t>Asunción Mita</t>
  </si>
  <si>
    <t>Atescatempa</t>
  </si>
  <si>
    <t>Comapa</t>
  </si>
  <si>
    <t>Conguaco</t>
  </si>
  <si>
    <t>El Adelanto</t>
  </si>
  <si>
    <t>Jalpatagua</t>
  </si>
  <si>
    <t>Jeréz</t>
  </si>
  <si>
    <t>Moyuta</t>
  </si>
  <si>
    <t>Pasaco</t>
  </si>
  <si>
    <t>Quesada</t>
  </si>
  <si>
    <t>San José Acatempa</t>
  </si>
  <si>
    <t>Santa Catarina Mita</t>
  </si>
  <si>
    <t>Yupiltepeque</t>
  </si>
  <si>
    <t>Zapotitlán</t>
  </si>
  <si>
    <t>Cuilapa</t>
  </si>
  <si>
    <t>Casillas</t>
  </si>
  <si>
    <t>Chiquimulilla</t>
  </si>
  <si>
    <t>Guazacapán</t>
  </si>
  <si>
    <t>Nueva Santa Rosa</t>
  </si>
  <si>
    <t>Oratorio</t>
  </si>
  <si>
    <t>Pueblo Nuevo Viñas</t>
  </si>
  <si>
    <t>San Juan Tecuaco</t>
  </si>
  <si>
    <t>San Rafaél Las Flores</t>
  </si>
  <si>
    <t>Santa Cruz Naranjo</t>
  </si>
  <si>
    <t>Santa María Ixhuatán</t>
  </si>
  <si>
    <t>Santa Rosa de Lima</t>
  </si>
  <si>
    <t>Taxisco</t>
  </si>
  <si>
    <t>Barberena</t>
  </si>
  <si>
    <t>San José Poaquíl</t>
  </si>
  <si>
    <t>San Martín Jilotepeque</t>
  </si>
  <si>
    <t>San Juan Comalapa</t>
  </si>
  <si>
    <t>Santa Apolonia</t>
  </si>
  <si>
    <t>Tecpán Guatemala</t>
  </si>
  <si>
    <t>Patzún</t>
  </si>
  <si>
    <t>Pochuta</t>
  </si>
  <si>
    <t>Patzicía</t>
  </si>
  <si>
    <t>Santa Cruz Balanyá</t>
  </si>
  <si>
    <t>Acatenango</t>
  </si>
  <si>
    <t>San Pedro Yepocapa</t>
  </si>
  <si>
    <t>San Andrés Itzapa</t>
  </si>
  <si>
    <t>Parramos</t>
  </si>
  <si>
    <t>Olintepeque</t>
  </si>
  <si>
    <t>San Juan Ostuncalco</t>
  </si>
  <si>
    <t>Palestina de Los Altos</t>
  </si>
  <si>
    <t>Salcajá</t>
  </si>
  <si>
    <t>San Carlos Sija</t>
  </si>
  <si>
    <t>San Francisco La Unión</t>
  </si>
  <si>
    <t>San Martín Sacatepéquez</t>
  </si>
  <si>
    <t>San Mateo</t>
  </si>
  <si>
    <t>San Miguel Sigüilá</t>
  </si>
  <si>
    <t>Sibilia</t>
  </si>
  <si>
    <t>Zunil</t>
  </si>
  <si>
    <t>Aguacatán</t>
  </si>
  <si>
    <t>Chiantla</t>
  </si>
  <si>
    <t>Colotenango</t>
  </si>
  <si>
    <t>Concepción Huista</t>
  </si>
  <si>
    <t>Cuilco</t>
  </si>
  <si>
    <t>Jacaltenango</t>
  </si>
  <si>
    <t>La Democracia</t>
  </si>
  <si>
    <t>Malacatancito</t>
  </si>
  <si>
    <t>Nentón</t>
  </si>
  <si>
    <t>San Antonio Huista</t>
  </si>
  <si>
    <t>San Gaspar Ixchil</t>
  </si>
  <si>
    <t>San Ildefonso Ixtahuacán</t>
  </si>
  <si>
    <t>San Juan Atitán</t>
  </si>
  <si>
    <t>San Juan Ixcoy</t>
  </si>
  <si>
    <t>San Mateo Ixtatán</t>
  </si>
  <si>
    <t>San Miguel Acatán</t>
  </si>
  <si>
    <t>San Pedro Necta</t>
  </si>
  <si>
    <t>San Pedro Soloma</t>
  </si>
  <si>
    <t>San Rafael La Independencia</t>
  </si>
  <si>
    <t>Zaragoza</t>
  </si>
  <si>
    <t>El Tejar</t>
  </si>
  <si>
    <t>Guanagazapa</t>
  </si>
  <si>
    <t>Iztapa</t>
  </si>
  <si>
    <t>La Gomera</t>
  </si>
  <si>
    <t>Masagua</t>
  </si>
  <si>
    <t>Nueva Concepción</t>
  </si>
  <si>
    <t>Palín</t>
  </si>
  <si>
    <t>Puerto San José</t>
  </si>
  <si>
    <t>San Vicente Pacaya</t>
  </si>
  <si>
    <t>Santa Lucía Cotzumalguapa</t>
  </si>
  <si>
    <t>Siquinalá</t>
  </si>
  <si>
    <t>Tiquisate</t>
  </si>
  <si>
    <t>Alotenango</t>
  </si>
  <si>
    <t>Antigua Guatemala</t>
  </si>
  <si>
    <t>Ciudad Vieja</t>
  </si>
  <si>
    <t>Jocotenango</t>
  </si>
  <si>
    <t>Magdalena Milpas Altas</t>
  </si>
  <si>
    <t>Pastores</t>
  </si>
  <si>
    <t>San Antonio Aguas Calientes</t>
  </si>
  <si>
    <t>San Bartolomé Milpas Altas</t>
  </si>
  <si>
    <t>San Lucas Sacatepéquez</t>
  </si>
  <si>
    <t>San Miguel Dueñas</t>
  </si>
  <si>
    <t>Santa Catarina Barahona</t>
  </si>
  <si>
    <t>Santa Lucía Milpas Altas</t>
  </si>
  <si>
    <t>Santa María de Jesús</t>
  </si>
  <si>
    <t>Santiago Sacatepéquez</t>
  </si>
  <si>
    <t>Santo Domingo Xenacoj</t>
  </si>
  <si>
    <t>Sumpango</t>
  </si>
  <si>
    <t>Champerico</t>
  </si>
  <si>
    <t>El Asintal</t>
  </si>
  <si>
    <t>Nuevo San Carlos</t>
  </si>
  <si>
    <t>San Andrés Villa Seca</t>
  </si>
  <si>
    <t>San Martín Zapotitlán</t>
  </si>
  <si>
    <t>San Felipe</t>
  </si>
  <si>
    <t>San Sebastián</t>
  </si>
  <si>
    <t>Santa Cruz Muluá</t>
  </si>
  <si>
    <t>Ayutla</t>
  </si>
  <si>
    <t>Catarina</t>
  </si>
  <si>
    <t>Comitancillo</t>
  </si>
  <si>
    <t>Concepción Tutuapa</t>
  </si>
  <si>
    <t>El Quetzal</t>
  </si>
  <si>
    <t>El Rodeo</t>
  </si>
  <si>
    <t>El Tumbador</t>
  </si>
  <si>
    <t>Ixchiguán</t>
  </si>
  <si>
    <t xml:space="preserve"> La Reforma</t>
  </si>
  <si>
    <t>Malacatán</t>
  </si>
  <si>
    <t xml:space="preserve"> Nuevo Progreso</t>
  </si>
  <si>
    <t>Ocós</t>
  </si>
  <si>
    <t>Pajapita</t>
  </si>
  <si>
    <t>Esquipulas Palo Gordo</t>
  </si>
  <si>
    <t>San Juan Bautista</t>
  </si>
  <si>
    <t>San Lorenzo</t>
  </si>
  <si>
    <t>San Miguel Panán</t>
  </si>
  <si>
    <t>San Pablo Jocopilas</t>
  </si>
  <si>
    <t>Santa Barbara</t>
  </si>
  <si>
    <t>Santo Domingo Suchitepequez</t>
  </si>
  <si>
    <t>Santo Tomas La Unión</t>
  </si>
  <si>
    <t>Zunilito</t>
  </si>
  <si>
    <t>Momostenango</t>
  </si>
  <si>
    <t>San Andrés Xecul</t>
  </si>
  <si>
    <t>San Bartolo</t>
  </si>
  <si>
    <t>San Cristóbal Totonicapán</t>
  </si>
  <si>
    <t>San Francisco El Alto</t>
  </si>
  <si>
    <t>Santa Lucía La Reforma</t>
  </si>
  <si>
    <t>Santa María Chiquimula</t>
  </si>
  <si>
    <t>Almolonga</t>
  </si>
  <si>
    <t>Cabricán</t>
  </si>
  <si>
    <t>Cajolá</t>
  </si>
  <si>
    <t>Cantel</t>
  </si>
  <si>
    <t>Coatepeque</t>
  </si>
  <si>
    <t>Colomba</t>
  </si>
  <si>
    <t>Concepción Chiquirichapa</t>
  </si>
  <si>
    <t>El Palmar</t>
  </si>
  <si>
    <t>Flores Costa Cuca</t>
  </si>
  <si>
    <t>Génova</t>
  </si>
  <si>
    <t>Huitán</t>
  </si>
  <si>
    <t>La Esperanza</t>
  </si>
  <si>
    <t>San Antonio Sacatepéquez</t>
  </si>
  <si>
    <t>San Cristóbal Cucho</t>
  </si>
  <si>
    <t>San José Ojetenam</t>
  </si>
  <si>
    <t>San Miguel Ixtahuacán</t>
  </si>
  <si>
    <t>San Pablo</t>
  </si>
  <si>
    <t>San Rafaél Pie de La Cuesta</t>
  </si>
  <si>
    <t>Sibinal</t>
  </si>
  <si>
    <t>Sipacapa</t>
  </si>
  <si>
    <t>Tacaná</t>
  </si>
  <si>
    <t>Tajumulco</t>
  </si>
  <si>
    <t>Tejutla</t>
  </si>
  <si>
    <t>Río Blanco</t>
  </si>
  <si>
    <t>Concepción</t>
  </si>
  <si>
    <t>Nahualá</t>
  </si>
  <si>
    <t>Panajachel</t>
  </si>
  <si>
    <t>San Andrés Semetabaj</t>
  </si>
  <si>
    <t>San Antonio Palopó</t>
  </si>
  <si>
    <t>San José Chacayá</t>
  </si>
  <si>
    <t>San Juan La Laguna</t>
  </si>
  <si>
    <t>San Lucas Tolimán</t>
  </si>
  <si>
    <t>San Marcos La Laguna</t>
  </si>
  <si>
    <t>San Pablo La Laguna</t>
  </si>
  <si>
    <t>San Pedro La Laguna</t>
  </si>
  <si>
    <t>Santa Catarina Ixtahuacan</t>
  </si>
  <si>
    <t>Santa Catarina Palopó</t>
  </si>
  <si>
    <t>Santa Clara La Laguna</t>
  </si>
  <si>
    <t>Santa Cruz La Laguna</t>
  </si>
  <si>
    <t>Santa Lucía Utatlán</t>
  </si>
  <si>
    <t>Santa María Visitación</t>
  </si>
  <si>
    <t>Santiago Atitlán</t>
  </si>
  <si>
    <t>Mazatenango</t>
  </si>
  <si>
    <t>Chicacao</t>
  </si>
  <si>
    <t>Cuyotenango</t>
  </si>
  <si>
    <t>Patulul</t>
  </si>
  <si>
    <t>Pueblo Nuevo</t>
  </si>
  <si>
    <t>Río Bravo</t>
  </si>
  <si>
    <t>Samayac</t>
  </si>
  <si>
    <t>San Antonio Suchitepéquez</t>
  </si>
  <si>
    <t>San Bernardino</t>
  </si>
  <si>
    <t>San José El Ídolo</t>
  </si>
  <si>
    <t>San Gabriel</t>
  </si>
  <si>
    <t>San Francisco Zapotitlán</t>
  </si>
  <si>
    <t xml:space="preserve">Atención a comunidad Sepur Zarco </t>
  </si>
  <si>
    <t>Política Pública Chixoy</t>
  </si>
  <si>
    <t>Plan Nacional de Prevención de Embarazos en Adolescentes y Jóvenes (PLANEA)</t>
  </si>
  <si>
    <t xml:space="preserve">Política Nacional de Promoción y Desarrollo Integral de la Mujer y el Plan de Equidad de Oportunidades </t>
  </si>
  <si>
    <t xml:space="preserve">Plan  de Acción Interinstitucional de la Juventud –PAI- de la Política Nacional de Juventud –PNJ-. </t>
  </si>
  <si>
    <t>Política y Planes</t>
  </si>
  <si>
    <t>CONADI</t>
  </si>
  <si>
    <t>JEFATURA:</t>
  </si>
  <si>
    <t>PROGRAMA:</t>
  </si>
  <si>
    <t>ENCARGADO:</t>
  </si>
  <si>
    <t xml:space="preserve">SEMANA DEL </t>
  </si>
  <si>
    <t>Elaborado por:</t>
  </si>
  <si>
    <t>Fecha:</t>
  </si>
  <si>
    <t>Total general</t>
  </si>
  <si>
    <t>Cuenta de Temporal</t>
  </si>
  <si>
    <t>Cuenta de Externa</t>
  </si>
  <si>
    <t>Suma de Ejecutada</t>
  </si>
  <si>
    <t>Suma de No Ejecutada</t>
  </si>
  <si>
    <t>Suma de Total por Actividad</t>
  </si>
  <si>
    <t>ELABORADOR POR:</t>
  </si>
  <si>
    <t>FECHA:</t>
  </si>
  <si>
    <t>FIRMA:</t>
  </si>
  <si>
    <t>Áreas Sustantivas</t>
  </si>
  <si>
    <t>029 Cantidad de Integrantes en Comisión</t>
  </si>
  <si>
    <t>031 Cantidad de Integrantes en Comisión</t>
  </si>
  <si>
    <t>Total Q. por  comisión (031-029)</t>
  </si>
  <si>
    <t>Reconocimiento de gasto (029)</t>
  </si>
  <si>
    <t>Valores</t>
  </si>
  <si>
    <t>(en blanco)</t>
  </si>
  <si>
    <t>El_Progreso</t>
  </si>
  <si>
    <t>Santa_Rosa</t>
  </si>
  <si>
    <t>San_Marcos</t>
  </si>
  <si>
    <t>Baja_Verapaz</t>
  </si>
  <si>
    <t>Alta_Verapaz</t>
  </si>
  <si>
    <t>San José Poaquil</t>
  </si>
  <si>
    <t>San Francisco el Alto</t>
  </si>
  <si>
    <t>San Juan Ermita</t>
  </si>
  <si>
    <t>Comalapa</t>
  </si>
  <si>
    <t>San Rafael las Flores</t>
  </si>
  <si>
    <t>San José el Idolo</t>
  </si>
  <si>
    <t>Santa Catarina Ixtahuacán</t>
  </si>
  <si>
    <t>Santo Domingo Suchitepéquez</t>
  </si>
  <si>
    <t>El Chol</t>
  </si>
  <si>
    <t>Santa Clara la Laguna</t>
  </si>
  <si>
    <t>Santa Lucía la Reforma</t>
  </si>
  <si>
    <t>San Antonio la Paz</t>
  </si>
  <si>
    <t>San Miguel Siguilá</t>
  </si>
  <si>
    <t>Soloma</t>
  </si>
  <si>
    <t>Jerez</t>
  </si>
  <si>
    <t>Ostuncalco</t>
  </si>
  <si>
    <t>Ixtahuacán</t>
  </si>
  <si>
    <t>Quetzaltepeque</t>
  </si>
  <si>
    <t>San Rafael Pié de la Cuesta</t>
  </si>
  <si>
    <t>San Jorge</t>
  </si>
  <si>
    <t>Yepocapa</t>
  </si>
  <si>
    <t>Nuevo Progreso</t>
  </si>
  <si>
    <t>Las Cruces</t>
  </si>
  <si>
    <t>Santa Cruz la Laguna</t>
  </si>
  <si>
    <t>San Rafael la Independencia</t>
  </si>
  <si>
    <t>El Chal</t>
  </si>
  <si>
    <t>San Pablo la Laguna</t>
  </si>
  <si>
    <t>San Marcos la Laguna</t>
  </si>
  <si>
    <t>Santa Catalina la Tinta</t>
  </si>
  <si>
    <t>Petapa</t>
  </si>
  <si>
    <t>San Juan la Laguna</t>
  </si>
  <si>
    <t>Santo Tomás la Unión</t>
  </si>
  <si>
    <t>San Pedro la Laguna</t>
  </si>
  <si>
    <t>San Francisco la Unión</t>
  </si>
  <si>
    <t>San José La Máquina</t>
  </si>
  <si>
    <t>La Reforma</t>
  </si>
  <si>
    <t>Palestina de los Altos</t>
  </si>
  <si>
    <t>San José Ojetenán</t>
  </si>
  <si>
    <t>Barillas</t>
  </si>
  <si>
    <t>La Blanca</t>
  </si>
  <si>
    <t>Departamento1</t>
  </si>
  <si>
    <t xml:space="preserve">Rangos en celdas de departamento en deplegado es </t>
  </si>
  <si>
    <t>de DepA a DepT sin ñ</t>
  </si>
  <si>
    <t>Capacidades</t>
  </si>
  <si>
    <t>Inclusion</t>
  </si>
  <si>
    <t>Pelota_Maya</t>
  </si>
  <si>
    <t xml:space="preserve"> (PLANEA)</t>
  </si>
  <si>
    <t>Política Pública 
Chixoy</t>
  </si>
  <si>
    <t xml:space="preserve">Atención a comunidad 
Sepur Zarco </t>
  </si>
  <si>
    <t xml:space="preserve">PAI  PNJ </t>
  </si>
  <si>
    <t>Sin Observaciones</t>
  </si>
  <si>
    <t>Etiquetas de fila</t>
  </si>
  <si>
    <t>Viáticos</t>
  </si>
  <si>
    <t>Total Viáticos</t>
  </si>
  <si>
    <t xml:space="preserve">Niñez Garífuna HOMBRE </t>
  </si>
  <si>
    <t xml:space="preserve">Niñez Garífuna MUJER  </t>
  </si>
  <si>
    <t xml:space="preserve">Juventud Garífuna HOMBRE </t>
  </si>
  <si>
    <t>Juventud Garífuna MUJER</t>
  </si>
  <si>
    <t xml:space="preserve">Adulto Garífuna HOMBRE </t>
  </si>
  <si>
    <t>Adulto Garífuna MUJER</t>
  </si>
  <si>
    <t xml:space="preserve">Mayo Garífuna HOMBRE </t>
  </si>
  <si>
    <t>Mayor Garífuna MUJER</t>
  </si>
  <si>
    <t>No. De días de Comisión</t>
  </si>
  <si>
    <t>Total  Viáticos 031</t>
  </si>
  <si>
    <t>REPORTE MENSUAL JULIO</t>
  </si>
  <si>
    <t>Actividad Recreativa Externa "Un tiempo de recreación para la niñez”</t>
  </si>
  <si>
    <t>Formar parte del evento familiar llevando diversión y recreación a todos los niños participantes a través de las diferentes actividades.</t>
  </si>
  <si>
    <t>PASE/JPS/AVMB/027-2018/ea                                     Gestión-802</t>
  </si>
  <si>
    <t>Paraíso II zona 18</t>
  </si>
  <si>
    <t xml:space="preserve">1 bolsas de globos para globoflexia(Q.45.00 c/u) y 3 promotores. </t>
  </si>
  <si>
    <t>COCODE</t>
  </si>
  <si>
    <t>Se logró por medio de la Actividad Recreativa Interna "Actividad Recreativa Externa "Un tiempo de recreación para la niñez", realizado en el Colonia Paraíso II zona 18 y beneficiar a los niños  y compartieran en armonía a través de los juegos de inflable, camas elásticas, pintacaritas, globoflexia y juegos recreativos.</t>
  </si>
  <si>
    <t>Actividad Recreativa Externa "Promover la práctica de la actividad física, el deporte y la recreación”</t>
  </si>
  <si>
    <t xml:space="preserve">PASE/JPS/AVMB/140-2018.
Gestión: 2018-1349
</t>
  </si>
  <si>
    <t>Plaza de los Animales</t>
  </si>
  <si>
    <t xml:space="preserve">4 bolsas de globos para globoflexia(Q.45.00 c/u) y 3 promotores. </t>
  </si>
  <si>
    <t>Carlos Alberto Cinto</t>
  </si>
  <si>
    <t>Municipalidad</t>
  </si>
  <si>
    <t>Se logró por medio de la Actividad Recreativa Externa "Promover la práctica de la actividad física, el deporte y la recreación”, realizado en el Municipio de Olintepeque del Departamento de Quetzaltenango y beneficiar a los niños de las aldeas aledañas y compartieran en armonía a través de los juegos de inflable, camas elásticas, pintacaritas, globoflexia y juegos recreativos.</t>
  </si>
  <si>
    <t>Actividad Recreativa Externa "Actividades Deportivas y Recreativas"</t>
  </si>
  <si>
    <t>Promover la práctica del deporte y la recreación y crear una cultura física en la población de Huehuetenango</t>
  </si>
  <si>
    <t>PASE/JPS/AVMB/067-2018/va                                 Gestión 2018-880</t>
  </si>
  <si>
    <t>Parque Central</t>
  </si>
  <si>
    <t>Manuel Fiscal</t>
  </si>
  <si>
    <t>Actividad Recreativa Interna "Juegos Recreativos de Feria"</t>
  </si>
  <si>
    <t>Polideportivo</t>
  </si>
  <si>
    <t>Las actividades eran parte de la MACRO DE PELOTA MAYA, la cual ya no se realizó, dichas actividades se realizarán en el mes de noviembre del presente año, aun lugar por definir.</t>
  </si>
  <si>
    <t>Festival de la Niñez</t>
  </si>
  <si>
    <t>2018-1624</t>
  </si>
  <si>
    <t>Estadio</t>
  </si>
  <si>
    <t>Manta de programa, hulas, redes de fútbol, pelotas de voleibol, pelota de basquetbol, lazos, botellas de agua</t>
  </si>
  <si>
    <t>Encuentros Deportivos</t>
  </si>
  <si>
    <t>Desarrollar dentro de los jóvenes el interés por realizar deporte, este proyecto se enfoca en 3 deportes específicos, los cuales son, futbol, baloncesto y voleibol.</t>
  </si>
  <si>
    <t>Cancha de Fútbol  de la localidad</t>
  </si>
  <si>
    <t xml:space="preserve">El objetivo de las carreras 5k Juventud del Viceministerio del Deporte y la Recreación, es impulsar este tipo de movimiento en el interior del país, promoviendo el deporte participativo y recreativo. </t>
  </si>
  <si>
    <t>sin Observaciones</t>
  </si>
  <si>
    <t>Muévete y haz el cambio</t>
  </si>
  <si>
    <t>Promover la actividad física para un mejor desarrollo personal y laboral</t>
  </si>
  <si>
    <t xml:space="preserve">Baja Verapaz </t>
  </si>
  <si>
    <t xml:space="preserve">Granados </t>
  </si>
  <si>
    <t xml:space="preserve">Municipalidad e Instituciones públicas  y privadas </t>
  </si>
  <si>
    <t>Edwin Villela</t>
  </si>
  <si>
    <t xml:space="preserve">Se logró promover   la sana convivencia a través de la recreación e integración de los colaboradores. </t>
  </si>
  <si>
    <t>N/A</t>
  </si>
  <si>
    <t>Sin observaciones</t>
  </si>
  <si>
    <t xml:space="preserve">Un día sin estrés                    (amigss)                        </t>
  </si>
  <si>
    <t>Parque Erick Barrondo zona 7</t>
  </si>
  <si>
    <t>Personal del programa / Balones de fútbol (usados)    
Hulas    
Cuerdas para saltar   
Sacos de nylon      
Conos naranjas   
Colchonetas   
Bandas elásticas</t>
  </si>
  <si>
    <t xml:space="preserve">Un día sin estrés                          </t>
  </si>
  <si>
    <t>Puerto de San José</t>
  </si>
  <si>
    <t>Centro Recreativo El Laberinto</t>
  </si>
  <si>
    <t>Tecpán</t>
  </si>
  <si>
    <t>Se estará reprogramando para el mes de julio</t>
  </si>
  <si>
    <t>El Quiché</t>
  </si>
  <si>
    <t xml:space="preserve">Campeonatos deportivos </t>
  </si>
  <si>
    <t xml:space="preserve">Canchas Polideportivas y Universidades </t>
  </si>
  <si>
    <t>Chichicastenago</t>
  </si>
  <si>
    <t>Como cuando niños</t>
  </si>
  <si>
    <t>Autoridades Municipales</t>
  </si>
  <si>
    <t>Reducción de daño</t>
  </si>
  <si>
    <t xml:space="preserve">Guatemala </t>
  </si>
  <si>
    <t>Parque Central y comunidades Aledañas</t>
  </si>
  <si>
    <t>Inflables, Lazos grandes, pintacaritas y globoflexia</t>
  </si>
  <si>
    <t>PIC-0076</t>
  </si>
  <si>
    <t>X</t>
  </si>
  <si>
    <t>Miriam Santizo</t>
  </si>
  <si>
    <t>Derribando muros</t>
  </si>
  <si>
    <t>Suchitepequez</t>
  </si>
  <si>
    <t>Centro Preventivo</t>
  </si>
  <si>
    <t>No se realizó debido a que se hizo cambio en el POA, para realizar una actividad de Diciembre, denominada Feria de la No Violencia</t>
  </si>
  <si>
    <t>Fortalecimiento del tejido social</t>
  </si>
  <si>
    <t>Rio Bravo</t>
  </si>
  <si>
    <t>Actividades de modificación</t>
  </si>
  <si>
    <t>Actividad Interna "Festival de Junio"</t>
  </si>
  <si>
    <t>Generar espacios de recreación y convivencia sana para la población guatemalteca, así como hacer un mejor uso del tiempo libre a través  del arte, la cultura y el deporte.</t>
  </si>
  <si>
    <t xml:space="preserve">80 almuerzos                1150 cenas                    75 refacciones        </t>
  </si>
  <si>
    <t xml:space="preserve">PEF 0073 </t>
  </si>
  <si>
    <t>x</t>
  </si>
  <si>
    <t>Rosa Allen</t>
  </si>
  <si>
    <t xml:space="preserve">Se Brindó alimentación a los participantes de la actividad </t>
  </si>
  <si>
    <t>Actividad  Externa   “Promover la práctica de la actividad física, deporte y recreación”</t>
  </si>
  <si>
    <t xml:space="preserve">
           Gestión No. 2018-1343
</t>
  </si>
  <si>
    <t>Parque Central del Municipio de Olintepeque</t>
  </si>
  <si>
    <t xml:space="preserve">800 refacciones </t>
  </si>
  <si>
    <t>PEF 0159</t>
  </si>
  <si>
    <t>Actividad  externa “XXX Carrera del Día Olímpico”</t>
  </si>
  <si>
    <t>Generar espacios de recreación y convivencia sana para la población guatemalteca.</t>
  </si>
  <si>
    <t xml:space="preserve">           Gestión No. 2018-1392</t>
  </si>
  <si>
    <t xml:space="preserve">Bajo el Puente Olímpico zona 5 </t>
  </si>
  <si>
    <t>Servicio de tarima y sonido</t>
  </si>
  <si>
    <t>PEF 0163</t>
  </si>
  <si>
    <t xml:space="preserve">Brindar apoyo de tarima y sonido para poder realizar las actividades recreativas </t>
  </si>
  <si>
    <t>Festival Re-creo</t>
  </si>
  <si>
    <t>Emmanuel Camey</t>
  </si>
  <si>
    <t>Colonia Sakerti zona 7</t>
  </si>
  <si>
    <t>Douglas Tecún</t>
  </si>
  <si>
    <t>PASE/JPS/AVMB/163-2018 Gestión 2018-1353</t>
  </si>
  <si>
    <t>Carlos Oliva</t>
  </si>
  <si>
    <t>PASE/JPS/AVMB/141-2018 Gestión 2018-1363</t>
  </si>
  <si>
    <t>Estadio Doroteo Guamuch Flores</t>
  </si>
  <si>
    <t>Pinta Caritas</t>
  </si>
  <si>
    <t>Se realizo por instrucción</t>
  </si>
  <si>
    <t>Centro Arqueolico</t>
  </si>
  <si>
    <t>Enfrente de la Municipalidad</t>
  </si>
  <si>
    <t xml:space="preserve">Marlon Winter  </t>
  </si>
  <si>
    <t>166-2018</t>
  </si>
  <si>
    <t>torneo coreografico</t>
  </si>
  <si>
    <t>Beatriz Orantes</t>
  </si>
  <si>
    <t>Taller de sensibilización</t>
  </si>
  <si>
    <t>Convivencia y coordinación con  la dirección de la oficina de la mujer de San Juan Sacatepéquez</t>
  </si>
  <si>
    <t>Actividad reprogramada de lugar, antes estaba para Mixco. La Dirección Municipal de la Mujer  solicito cambiarla por poca convocatoria</t>
  </si>
  <si>
    <t>Actividad reprogramada de fecha, antes estaba para febrero, el cambio fue reprogramado por la Municipalidad.</t>
  </si>
  <si>
    <t>Actividad Recreativa Externa “Tarde Recreativa ”</t>
  </si>
  <si>
    <t>Promover la práctica de la actividad física, el deporte y la recreación a la niñez de San Juan Chamelco</t>
  </si>
  <si>
    <t xml:space="preserve">PASE/JPS/AVMB/146-2018 </t>
  </si>
  <si>
    <t>Se logró por medio de la Actividad Recreativa Externa Actividad Recreativa Externa “Tarde Recreativa ”, realizado en el Parque Central del Municipio de San Juan Chamelco del Departamento de Alta Verapaz y beneficiar a los niños del lugar y compartieran en armonía a través de los juegos de inflable, camas elásticas, pintacaritas, globoflexia y juegos recreativos.</t>
  </si>
  <si>
    <t>Por el tema de que el personal 029 no había firmado contrato, no les autorizaron viajar ni darles formularios de viáticos. Dos personas del renglón 031 cubrieron la actividad con el apoyo de 3 promotores municipales.</t>
  </si>
  <si>
    <t>PASE/JPS/AVMB/079-2018/ea Gestión 2018-1018</t>
  </si>
  <si>
    <t>Sector 4 lote # 20 colonia Jesús Buena Esperanza zona 6 puente Belice</t>
  </si>
  <si>
    <t xml:space="preserve">2 bolsas de globos para globoflexia(Q.45.00 c/u) y 3 promotores. </t>
  </si>
  <si>
    <t>Se logró por medio de la Actividad Recreativa Externa "Un tiempo de recreación para la niñez”, realizado en el Sector 4 lote # 20 colonia Jesús Buena Esperanza zona 6 puente Belice y beneficiar a los niños del lugar y compartieran en armonía a través de los juegos de inflable, camas elásticas, pintacaritas, globoflexia y juegos recreativos.</t>
  </si>
  <si>
    <t>Actividad Recreativa Externa "Feria Infantil”</t>
  </si>
  <si>
    <t>Promover la práctica del deporte y la recreación, hacer buen uso del tiempo libre en la niñez de San Pedro La Laguna.</t>
  </si>
  <si>
    <t>PASE/JPS/AVMB/118-2018-ea Gestión 2018-1217</t>
  </si>
  <si>
    <t xml:space="preserve">3 bolsas de globos para globoflexia(Q.45.00 c/u) y 3 promotores. </t>
  </si>
  <si>
    <t>Se logró por medio de la Actividad Recreativa Externa "Feria Infantil”, realizado en el Polideportivo del Municipio y beneficiar a los niños del lugar y compartieran en armonía a través de los juegos de inflable, camas elásticas, pintacaritas, globoflexia y juegos recreativos.</t>
  </si>
  <si>
    <t xml:space="preserve">San Gabriel </t>
  </si>
  <si>
    <t>Parque central</t>
  </si>
  <si>
    <t>Por el tema de que el personal 029 no había firmado contrato, no les autorizaron viajar ni darles formularios de viáticos. Se reprograma la actividad para el mes de noviembre del presente año.</t>
  </si>
  <si>
    <t>Campamentos</t>
  </si>
  <si>
    <t>Parque Ecológico</t>
  </si>
  <si>
    <t>Hulas, Redes de fútbol, nets de voleibol, pelotas de futbol, pelotas de voleibol, pelotas de basquetbol, lazos,  100 raciones de comida en cada tiempo</t>
  </si>
  <si>
    <t>P.J 084</t>
  </si>
  <si>
    <t xml:space="preserve">Erick Méndez </t>
  </si>
  <si>
    <t xml:space="preserve">Hulas, Redes de fútbol, nets de voleibol, pelotas de futbol, pelotas de voleibol, pelotas de basquetbol, lazos, </t>
  </si>
  <si>
    <t>Juegos Pre Deportivos</t>
  </si>
  <si>
    <t>Desarrollar dentro de los jóvenes el interés por realizar deporte, este proyecto se enfoca en enseñarle los principios básicos del deporte de una forma divertida que son los juegos.</t>
  </si>
  <si>
    <t xml:space="preserve">Muévete  y Haz el Cambio    </t>
  </si>
  <si>
    <t xml:space="preserve">Coatepeque  </t>
  </si>
  <si>
    <t>Se canceló por falta de vehículo.</t>
  </si>
  <si>
    <t xml:space="preserve">Un día sin estrés                               ocret </t>
  </si>
  <si>
    <t>Parque Erick Barrondo</t>
  </si>
  <si>
    <t>Se canceló a solicitud de los beneficiarios. Se reprogramará.</t>
  </si>
  <si>
    <t xml:space="preserve">Ayudar a que el Adulto Mayor sea estimulado que en contexto recreativo y deportivo en beneficio a sus capacidades físicas
</t>
  </si>
  <si>
    <t>Centros de Atención al Adulto Mayor Mis Años Dorados</t>
  </si>
  <si>
    <t>MARIA ELENA ENRIQUEZ</t>
  </si>
  <si>
    <t>Se llevo a cabo sin ningún inconveniente .</t>
  </si>
  <si>
    <t>Recorriendo Guatemala</t>
  </si>
  <si>
    <t>Centro Recreativo Mineduc</t>
  </si>
  <si>
    <t>No se cuenta con espacio en el centro de Recreación del Mineduc</t>
  </si>
  <si>
    <t>Actividad esta reprogramada para el mes de noviembre</t>
  </si>
  <si>
    <t>Inclusión</t>
  </si>
  <si>
    <t>Fortalecimiento del Tejido Social / Feria de la No Violencia</t>
  </si>
  <si>
    <t>Promover la convivencia pacifica en las comunidades por medio del deporte y la recreación</t>
  </si>
  <si>
    <t>parques y aldeas aledañas</t>
  </si>
  <si>
    <t xml:space="preserve">Municipalidad </t>
  </si>
  <si>
    <t>Se beneficiaron adultos en el centro penitenciario con actividades deportivas y recreativas</t>
  </si>
  <si>
    <t>Se realizó cambio en el poa y en la planificación del mes, y en estas fechas no había actividades en la plani</t>
  </si>
  <si>
    <t>Promover la convivencia pacifica en los Centros Preventivos por medio del deporte y la recreación</t>
  </si>
  <si>
    <t xml:space="preserve">Mynor Cordón </t>
  </si>
  <si>
    <t>Buscar que la población guatemalteca atendida aproveche su tiempo libre, permitiendo por medio de la recreación tener una mejor salud y calidad de vida</t>
  </si>
  <si>
    <t>Carlos Cinto</t>
  </si>
  <si>
    <t>Kevin Rojas</t>
  </si>
  <si>
    <t>Pelota Maya</t>
  </si>
  <si>
    <t>Promover y divulgar el ancestral Juego de La pelota Maya mediantes las exhibiciones como una actividad física y recreativa.</t>
  </si>
  <si>
    <t>Festival de las culturas</t>
  </si>
  <si>
    <t>Exhibición Juego de la Pelota Maya</t>
  </si>
  <si>
    <t>No se realizaron ya que no se habían firmado los nuevos contratos del 029</t>
  </si>
  <si>
    <t>Convivencia Activa</t>
  </si>
  <si>
    <t>Empoderar a las mujeres sobre sus derechos y que conozcan sus obligaciones, haciéndoles conocer los diversos temas de la violencia</t>
  </si>
  <si>
    <t>Sitio Arqueológico Iximché</t>
  </si>
  <si>
    <t>Scarlette Rojas</t>
  </si>
  <si>
    <t>Se reprogramará la actividad, cancelada  por falta de tiempo.  (papelería entregada por Beatriz Orantes)</t>
  </si>
  <si>
    <t>Por FALTA DE  VEHÍCULO, respuesta de Servicios Generales según OFICIO SGMO-ib-222-2018, SE REPROGRAMÓ la actividad para el mes de NOVIEMBRE de 2018</t>
  </si>
  <si>
    <t>Encuentro Nacional de Baile</t>
  </si>
  <si>
    <t>Encuentro nacional de baile tiene la intención de lograr el mayor número de participantes posibles promoviendo baile como deporte y el aprovechamiento del tiempo de ocio en actividades recreativas sanas.</t>
  </si>
  <si>
    <t>Salón Municipal</t>
  </si>
  <si>
    <t>Hulas, Redes de fútbol, nets de voleibol, pelotas de futbol, pelotas de voleibol, pelotas de basquetbol, lazos, tarima y sonido</t>
  </si>
  <si>
    <t>P.J 082</t>
  </si>
  <si>
    <t>Día de la Juventud 5k Neón</t>
  </si>
  <si>
    <t xml:space="preserve">Día de la Juventud 5k Neón del Viceministerio del Deporte y la Recreación, es impulsar este tipo de movimiento en el interior del país haciendo un Show visual para los participantes y así promover el deporte participativo y recreativo. </t>
  </si>
  <si>
    <t>P.J 083</t>
  </si>
  <si>
    <t>Estimulando los recuerdos del Ayer</t>
  </si>
  <si>
    <t xml:space="preserve">Que el Adulto Mayor sea estimulado que en contexto recreativo y deportivo en beneficio a sus capacidades físicas
</t>
  </si>
  <si>
    <t>María Elena Enríquez</t>
  </si>
  <si>
    <t>REDUCCIÓN DE DAÑO</t>
  </si>
  <si>
    <t>Sto. Tomas La Unión</t>
  </si>
  <si>
    <t>No se realizaron debido a que no se estaba firmando papelería para viajar (por falta de firma de contrato 029)</t>
  </si>
  <si>
    <t>FORTALECIMIENTO DEL TEJIDO SOCIAL</t>
  </si>
  <si>
    <t>Sensibilizar a la población guatemalteca con el tema de discapacidad a través de actividades físicas, deportivas y recreativas.</t>
  </si>
  <si>
    <t>Gimnasio Municipal</t>
  </si>
  <si>
    <t xml:space="preserve">servicio de sonido, 150 refacciones, 200 botellas de agua pura, 1 kits atléticos, paracaídas recreativo, implementos deportivos </t>
  </si>
  <si>
    <t xml:space="preserve">PCE0104 PCE0105                                                                                                </t>
  </si>
  <si>
    <t>32762348 32762328</t>
  </si>
  <si>
    <t xml:space="preserve">PCE0106 PCE0107                                                                                                </t>
  </si>
  <si>
    <t>Pase/JPS/AVMB/095-2018  Gestión 2018-1085</t>
  </si>
  <si>
    <t>Colonia la Verbena zona 7</t>
  </si>
  <si>
    <t>la actividad no se realizo debido a que los vecinos del lugar no brindaron energía eléctrica y espacio para realizar la actividad</t>
  </si>
  <si>
    <t>Pase/JPS/AVMB/130-2018  Gestión 2018-1298</t>
  </si>
  <si>
    <t>No se realizo por falta de vehículo</t>
  </si>
  <si>
    <t>Festival de las Culturas</t>
  </si>
  <si>
    <t>2018-1343</t>
  </si>
  <si>
    <t>MAYAFEST</t>
  </si>
  <si>
    <t xml:space="preserve">no se realizo por motivo de los contratos </t>
  </si>
  <si>
    <t>CONVIVENCIA ACTIVA</t>
  </si>
  <si>
    <t>TALLER Y CAMPAÑA DE SENSIBILIZACION PARA LA MUJER</t>
  </si>
  <si>
    <t xml:space="preserve">Actividad reprogramada a nueva fecha por procesos administrativos.  </t>
  </si>
  <si>
    <t>PASE/JPS/AVMB/152-2018/ea                                     Gestión-1081</t>
  </si>
  <si>
    <t>Lote 86 "B" Sector II Colonia La Paz zona 6 (debajo del puente Belice)</t>
  </si>
  <si>
    <t xml:space="preserve">1 bolsas de globos para globoflexia(Q.45.00 c/u) y 4 promotores. </t>
  </si>
  <si>
    <t>Se logró por medio de la Actividad Recreativa Interna "Actividad Recreativa Externa "Un tiempo de recreación para la niñez", realizado en Lote 86 "B" Sector II Colonia La Paz zona 6 (debajo del puente Belice) y beneficiar a los niños  y compartieran en armonía a través de los juegos de inflable, camas elásticas, pintacaritas, globoflexia y juegos recreativos.</t>
  </si>
  <si>
    <t>Actividad Recreativa Externa "Caminata por la Libertad"</t>
  </si>
  <si>
    <t>Conmemorar el Día Mundial Contra la Trata de Personas</t>
  </si>
  <si>
    <t>PASE/JPS/AVMB/189-2018/rc                                     Gestión-1528</t>
  </si>
  <si>
    <t>Plaza de la Constitución, frente al Palacio Nacional de la Cultura zona 1</t>
  </si>
  <si>
    <t>Se logró por medio de la Actividad Recreativa Interna Actividad Recreativa Externa "Caminata por la Libertad", realizado en Plaza de la Constitución, frente al Palacio Nacional de la Cultura zona 1 y beneficiar a los niños  y compartieran en armonía a través de los juegos de inflable, camas elásticas, pintacaritas, globoflexia y juegos recreativos.</t>
  </si>
  <si>
    <t>Actividades Recreativas</t>
  </si>
  <si>
    <t>Dar Recreación a los niños y jóvenes con actividades recreativas y actividades de baile, fomentando una cultura de sana recreación.</t>
  </si>
  <si>
    <t>2018-932</t>
  </si>
  <si>
    <t xml:space="preserve">Parque Erick Bernabé Barrondo García </t>
  </si>
  <si>
    <t>Equipo de audio, Bollas, Hulas, Lazos, Costales, Balones y Playeras.</t>
  </si>
  <si>
    <t xml:space="preserve">SÚPER CLASES                             (Escuintla) </t>
  </si>
  <si>
    <t xml:space="preserve">Centros Deportivos, Salón Municipal y Universidades </t>
  </si>
  <si>
    <t>Se canceló por   apertura de nuevos  cetros permanentes  se reprogramará para el mes de septiembre</t>
  </si>
  <si>
    <t>Muévete y Haz el Cambio (Flores)</t>
  </si>
  <si>
    <t xml:space="preserve">Municipalidades, Instituciones Públicas,  Privadas  y Universidades </t>
  </si>
  <si>
    <t>Campeonatos deportivos (Flores)</t>
  </si>
  <si>
    <t xml:space="preserve">MUÉVETE Y HAZ EL CAMBIO                              (Santa Lucía Cotzumalguapa) </t>
  </si>
  <si>
    <t xml:space="preserve">Santa Lucía Cotzumalguapa </t>
  </si>
  <si>
    <t>CAMPEONATOS DEPORTIVOS                       (San Benito)</t>
  </si>
  <si>
    <t>MUÉVETE Y HAZ EL CAMBIO                                    (San Benito)</t>
  </si>
  <si>
    <t>MUÉVETE Y HAZ EL CAMBIO                              (Puerto de San José)</t>
  </si>
  <si>
    <t xml:space="preserve">Puerto de San José </t>
  </si>
  <si>
    <t>MUÉVETE Y HAZ EL CAMBIO                                  (Eegsa)</t>
  </si>
  <si>
    <t>8a. Calle y 6a. Avenida Esquina, Zona 1</t>
  </si>
  <si>
    <t>Personal del Programa</t>
  </si>
  <si>
    <t xml:space="preserve">MUÉVETE Y HAZ EL CAMBIO              (Almolonga)  </t>
  </si>
  <si>
    <t xml:space="preserve">Quetzaltenango </t>
  </si>
  <si>
    <t xml:space="preserve">Almolonga </t>
  </si>
  <si>
    <t>MUÉVETE Y HAZ EL CAMBIO                                   (La Libertad)</t>
  </si>
  <si>
    <t>Peten</t>
  </si>
  <si>
    <t>Rally  campeones maduros</t>
  </si>
  <si>
    <t>San José Pínula</t>
  </si>
  <si>
    <t>200 Refacciones y agua purificada</t>
  </si>
  <si>
    <t>PAM 0055</t>
  </si>
  <si>
    <t>Club de baile</t>
  </si>
  <si>
    <t>Gerona zona 1</t>
  </si>
  <si>
    <t>Actividad se cancelo por no contar con marimba  y se reprogramo para el día sábado 28 de julio.</t>
  </si>
  <si>
    <t>Gerona zona 2</t>
  </si>
  <si>
    <t>Ponte en mi Lugar</t>
  </si>
  <si>
    <t>32762323 32704968</t>
  </si>
  <si>
    <t>Se elevó el autoestima de las personas con discapacidad y socializar con la población a través de la actividad física, el deporte y la recreación adaptada.</t>
  </si>
  <si>
    <t xml:space="preserve">Gira No. 3 Huehuetenango, Totonicapán, Quetzaltenango, San Marcos </t>
  </si>
  <si>
    <t>Promover y divulgar el ancestral Juego de la Pelota Maya y la recreación</t>
  </si>
  <si>
    <t>Parque Gumarcaj</t>
  </si>
  <si>
    <t xml:space="preserve">Por ser sitio Arqueológico no se logro conseguir los permisos para realizar la actividad </t>
  </si>
  <si>
    <t>31/06/2018</t>
  </si>
  <si>
    <t xml:space="preserve">Se reprogramará la actividad por procesos administrativos. </t>
  </si>
  <si>
    <t>Convivencia en armonía entre los Centros Permanentes y la comunidad.</t>
  </si>
  <si>
    <t>Convivencia del adulto mayor con ejercicios físicos y actividades recreativas</t>
  </si>
  <si>
    <t>Centro del Adulto Mayor Mis Años Dorados</t>
  </si>
  <si>
    <t>Rally Campeones maduros</t>
  </si>
  <si>
    <t>Exhibición Juego de la Pelota Maya.</t>
  </si>
  <si>
    <t xml:space="preserve">Parque Central Frente a la municipalidad </t>
  </si>
  <si>
    <t xml:space="preserve">PERSONAL DE PROGRAMA, UTENCILIOS </t>
  </si>
  <si>
    <t>Marlon Winter</t>
  </si>
  <si>
    <t>Falta de Vehículos, Falta de Personal</t>
  </si>
  <si>
    <t xml:space="preserve">Sin Observaciones </t>
  </si>
  <si>
    <t>2018-292</t>
  </si>
  <si>
    <t>Fundación educativa antigua internacional school-FUNDAIS 74.8KM</t>
  </si>
  <si>
    <t>2018-965</t>
  </si>
  <si>
    <t>Centro de AK"KUTAN A 3.28km del Aeropuerto Internacional Maya</t>
  </si>
  <si>
    <t>PERSONAL DE PROGRAMA, SERVICIO DE BUS</t>
  </si>
  <si>
    <t>PJPM009</t>
  </si>
  <si>
    <t>MARN
Ministerio de Ambiente y
Recursos Naturales</t>
  </si>
  <si>
    <t>2018-661</t>
  </si>
  <si>
    <t xml:space="preserve">Club Campestre San Isidro, zona 16 Cayalá </t>
  </si>
  <si>
    <t>Vehículos en mal estado, Falta de Personal</t>
  </si>
  <si>
    <t>2018-1001</t>
  </si>
  <si>
    <t xml:space="preserve">Museo Miraflores </t>
  </si>
  <si>
    <t>Palacio Nacional De La Cultura.</t>
  </si>
  <si>
    <t>San Bartolomé Milpas Altas , Sacatepéquez</t>
  </si>
  <si>
    <t>057-2018</t>
  </si>
  <si>
    <t>La municipalidad de San Bartolomé</t>
  </si>
  <si>
    <t xml:space="preserve"> Falta de Vehículo </t>
  </si>
  <si>
    <t>La municipalidad los apoyo con transporte y alimentación</t>
  </si>
  <si>
    <t xml:space="preserve">Club de Baile </t>
  </si>
  <si>
    <t>Fomentar la convivencia y la actividad física Recreativa</t>
  </si>
  <si>
    <t>300 Refacciones y agua purificada</t>
  </si>
  <si>
    <t>P.A.M</t>
  </si>
  <si>
    <t xml:space="preserve"> Licda. María Elena Enríquez</t>
  </si>
  <si>
    <t>Se llevo a cabo sin ningún inconveniente y se conto con mas participación de la esperada.</t>
  </si>
  <si>
    <t xml:space="preserve">Tecpán </t>
  </si>
  <si>
    <t>Día de la Madre</t>
  </si>
  <si>
    <t>100 Refacciones, playeras</t>
  </si>
  <si>
    <t>P.M 00200</t>
  </si>
  <si>
    <t>Dirección Municipal de la Mujer</t>
  </si>
  <si>
    <t>A solicitud de Alcalde de Asunción Mita, se atendió Asunción Mita el 20 de mayo de 2018. Por actividad de Teletón</t>
  </si>
  <si>
    <t>26 de julio de 2018</t>
  </si>
  <si>
    <t>Programas Sustantivos</t>
  </si>
  <si>
    <t>Licda Patricia Santiago</t>
  </si>
  <si>
    <t>Juan José Comparini</t>
  </si>
  <si>
    <t>REPORTE DE JULIO</t>
  </si>
  <si>
    <t>Fomentar la práctica del deporte y la recreación en los niños del Municipio de Olintepeque del Departamento de Quetzaltenango</t>
  </si>
  <si>
    <t>Crear una cultura física, que los niños  utilicen y aprovechen el tiempo libre para realizar actividades físico-recreativas, juegos recreativos, tradicionales y de feria, utilizando material de reciclaje.</t>
  </si>
  <si>
    <t>Crear una cultura física, que los niños utilicen y aprovechen el tiempo libre para realizar actividades físico-recreativas, juegos recreativos, tradicionales y de feria, utilizando material de reciclaje.</t>
  </si>
  <si>
    <t>Se logró una convivencia con los participantes, se realizaron actividades recreativas y físicas.</t>
  </si>
  <si>
    <t xml:space="preserve"> Se trabajó con el adulto mayor logrando incorporarlo en diferentes rutinas físicas y recreativas, por medio de varias actividades así como también recordar la Guatemala del Ayer</t>
  </si>
  <si>
    <t>Se realizó el Juego de la Pelota Maya a 55 hombres y 45 mujeres, así resguardando los juegos tradicionales.</t>
  </si>
  <si>
    <t>Se realizó el Juego de la Pelota Maya, dar a conocer parte d ella cultura atreves de la exhibición del juego de la pelota maya .</t>
  </si>
  <si>
    <t>Se realizó el Juego de la Pelota Maya, dar a conocer parte de la cultura atreves de la exhibición del juego de la pelota maya .</t>
  </si>
  <si>
    <t xml:space="preserve">Se promovió y divulgó el ancestral Juego de La pelota Maya </t>
  </si>
  <si>
    <t>Se colaboró con servicios cívicos de MICUDE.</t>
  </si>
  <si>
    <t xml:space="preserve">Cancelado por ordenes superiores  Se estará reprogramando </t>
  </si>
  <si>
    <t>Actividad se cancelo por no poderla reprogramar.</t>
  </si>
  <si>
    <t>Falta de Vehículos</t>
  </si>
  <si>
    <t>María Del Rosario Juárez Pérez</t>
  </si>
  <si>
    <t xml:space="preserve">Se alquilo Panel, porque no hubo disponibilidad de vehículo, también dieron 800 refacciones, las gestiones se realizaron por el Programa Eventos Especiales </t>
  </si>
  <si>
    <t>No Hubo Disponibilidad de Vehículo según OFICIO SGMO-ib-1933/a eso aunado que no había paso para Huehuetenango por los constantes derrumbes</t>
  </si>
  <si>
    <t>Crear actividades lúdicas y recreativas para un encuentro de integración y entre los niños</t>
  </si>
  <si>
    <t>Personal del programa / Pelotas terapéuticas y Libretas</t>
  </si>
  <si>
    <t>Se canceló por motivos climáticos</t>
  </si>
  <si>
    <t>Finca Florencia</t>
  </si>
  <si>
    <t>Se llevo a cabo sin ningún inconveniente con el apoyo de el Programa Eventos Especiales</t>
  </si>
  <si>
    <t>Se beneficiaron niños, jóvenes y adultos vulnerables con actividades deportivas y recreativas</t>
  </si>
  <si>
    <t>Centro Cultural Miguel Ángel Asturias</t>
  </si>
  <si>
    <t>No se  tuvo gastos de Viáticos, no viajó ninguno del programa</t>
  </si>
  <si>
    <t>Camas Elástica e inflable</t>
  </si>
  <si>
    <t>Enorinda Marroquín</t>
  </si>
  <si>
    <t>Se logró que la población atendida pudiera participar de forma activa en las diferentes actividades lúdicas.</t>
  </si>
  <si>
    <t>Claudia Villalta</t>
  </si>
  <si>
    <t>Arem Marroquín</t>
  </si>
  <si>
    <t>Se re programo para el municipio de San Luis, Peten los días 29 y 30 de junio del presente año</t>
  </si>
  <si>
    <t>Presentación del Juego de la Pelota Maya, se dio a conocer parte de la cultura atreves de la exhibición del juego de la pelota maya .</t>
  </si>
  <si>
    <t>torneo coreográfico</t>
  </si>
  <si>
    <t>Salón municipal, Ciudad Quetzal</t>
  </si>
  <si>
    <t>Gestion 
Interna</t>
  </si>
  <si>
    <t>200 refacciones Inflables, Lazos grandes, pintacaritas y globoflexia</t>
  </si>
  <si>
    <t xml:space="preserve">MES: </t>
  </si>
  <si>
    <t>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</si>
</sst>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quot;#,##0.00_);[Red]\(&quot;Q&quot;#,##0.00\)"/>
    <numFmt numFmtId="165" formatCode="_-[$€]* #,##0.00_-;\-[$€]* #,##0.00_-;_-[$€]* &quot;-&quot;??_-;_-@_-"/>
    <numFmt numFmtId="166" formatCode="d/mmm/yyyy;@"/>
    <numFmt numFmtId="167" formatCode="[$Q-100A]#,##0.00_);\([$Q-100A]#,##0.00\)"/>
  </numFmts>
  <fonts count="18" x14ac:knownFonts="1">
    <font>
      <sz val="10"/>
      <name val="Arial"/>
    </font>
    <font>
      <sz val="11"/>
      <color theme="1"/>
      <name val="Calibri"/>
      <family val="2"/>
      <scheme val="minor"/>
    </font>
    <font>
      <sz val="10"/>
      <name val="Arial"/>
      <family val="2"/>
    </font>
    <font>
      <sz val="12"/>
      <color theme="1"/>
      <name val="Comic Sans MS"/>
      <family val="2"/>
    </font>
    <font>
      <b/>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sz val="12"/>
      <color indexed="9"/>
      <name val="Calibri"/>
      <family val="2"/>
      <scheme val="minor"/>
    </font>
    <font>
      <b/>
      <sz val="12"/>
      <color theme="0"/>
      <name val="Calibri"/>
      <family val="2"/>
      <scheme val="minor"/>
    </font>
    <font>
      <sz val="10"/>
      <color theme="1"/>
      <name val="Arial"/>
      <family val="2"/>
    </font>
    <font>
      <b/>
      <sz val="10"/>
      <color theme="1"/>
      <name val="Arial"/>
      <family val="2"/>
    </font>
    <font>
      <b/>
      <sz val="10"/>
      <name val="Arial"/>
      <family val="2"/>
    </font>
    <font>
      <sz val="12"/>
      <name val="Arial"/>
      <family val="2"/>
    </font>
    <font>
      <sz val="12"/>
      <color theme="1"/>
      <name val="Arial"/>
      <family val="2"/>
    </font>
    <font>
      <b/>
      <sz val="22"/>
      <name val="Calibri"/>
      <family val="2"/>
      <scheme val="minor"/>
    </font>
    <font>
      <sz val="12"/>
      <color rgb="FF333333"/>
      <name val="Calibri"/>
      <family val="2"/>
      <scheme val="minor"/>
    </font>
    <font>
      <b/>
      <sz val="18"/>
      <name val="Arial"/>
      <family val="2"/>
    </font>
  </fonts>
  <fills count="19">
    <fill>
      <patternFill patternType="none"/>
    </fill>
    <fill>
      <patternFill patternType="gray125"/>
    </fill>
    <fill>
      <patternFill patternType="solid">
        <fgColor indexed="23"/>
        <bgColor indexed="64"/>
      </patternFill>
    </fill>
    <fill>
      <patternFill patternType="solid">
        <fgColor theme="4" tint="0.59999389629810485"/>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2" fillId="0" borderId="0"/>
    <xf numFmtId="165" fontId="2" fillId="0" borderId="0" applyFont="0" applyFill="0" applyBorder="0" applyAlignment="0" applyProtection="0"/>
    <xf numFmtId="0" fontId="2" fillId="0" borderId="0"/>
    <xf numFmtId="0" fontId="3" fillId="0" borderId="0"/>
    <xf numFmtId="0" fontId="2" fillId="0" borderId="0"/>
    <xf numFmtId="0" fontId="2" fillId="0" borderId="0"/>
    <xf numFmtId="0" fontId="1" fillId="0" borderId="0"/>
    <xf numFmtId="0" fontId="2" fillId="0" borderId="0"/>
  </cellStyleXfs>
  <cellXfs count="137">
    <xf numFmtId="0" fontId="0" fillId="0" borderId="0" xfId="0"/>
    <xf numFmtId="0" fontId="5" fillId="0" borderId="0" xfId="0" applyFont="1"/>
    <xf numFmtId="0" fontId="6" fillId="0" borderId="0" xfId="0" applyFont="1" applyBorder="1" applyAlignment="1" applyProtection="1">
      <alignment horizontal="left" vertical="center" wrapText="1"/>
      <protection locked="0"/>
    </xf>
    <xf numFmtId="0" fontId="5" fillId="0" borderId="0" xfId="0" applyFont="1" applyFill="1"/>
    <xf numFmtId="0" fontId="5" fillId="0"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Alignment="1">
      <alignment vertical="center"/>
    </xf>
    <xf numFmtId="0" fontId="6" fillId="0" borderId="0" xfId="0" applyFont="1" applyFill="1" applyAlignment="1">
      <alignment horizontal="center" vertical="center"/>
    </xf>
    <xf numFmtId="0" fontId="6" fillId="2" borderId="0" xfId="0" applyFont="1" applyFill="1" applyAlignment="1">
      <alignment horizontal="center" vertical="center"/>
    </xf>
    <xf numFmtId="0" fontId="4" fillId="0" borderId="0" xfId="0" applyFont="1" applyFill="1" applyAlignment="1">
      <alignment horizontal="center"/>
    </xf>
    <xf numFmtId="0" fontId="6" fillId="3"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Fill="1" applyBorder="1" applyAlignment="1">
      <alignment horizontal="left" vertical="center"/>
    </xf>
    <xf numFmtId="0" fontId="4" fillId="0" borderId="0" xfId="0" applyFont="1" applyFill="1" applyAlignment="1">
      <alignment horizontal="left"/>
    </xf>
    <xf numFmtId="0" fontId="5" fillId="0" borderId="0" xfId="0" applyFont="1" applyAlignment="1">
      <alignment horizont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horizontal="left"/>
    </xf>
    <xf numFmtId="0" fontId="10" fillId="0" borderId="0" xfId="0" applyFont="1" applyFill="1"/>
    <xf numFmtId="0" fontId="11" fillId="0" borderId="0" xfId="0" applyFont="1" applyFill="1"/>
    <xf numFmtId="0" fontId="10"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xf numFmtId="0" fontId="10" fillId="0" borderId="0" xfId="0" applyFont="1" applyFill="1" applyBorder="1" applyAlignment="1">
      <alignment vertical="center" wrapText="1"/>
    </xf>
    <xf numFmtId="0" fontId="12" fillId="0" borderId="0" xfId="0" applyFont="1"/>
    <xf numFmtId="166" fontId="5" fillId="5" borderId="1" xfId="6"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3" fontId="8" fillId="4" borderId="1" xfId="0" applyNumberFormat="1" applyFont="1" applyFill="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6" fillId="0" borderId="0" xfId="0" applyFont="1" applyFill="1" applyAlignment="1">
      <alignment horizontal="left"/>
    </xf>
    <xf numFmtId="0" fontId="5" fillId="0" borderId="8" xfId="0" applyFont="1" applyFill="1" applyBorder="1" applyAlignment="1" applyProtection="1">
      <alignment horizontal="left"/>
      <protection locked="0"/>
    </xf>
    <xf numFmtId="0" fontId="4" fillId="0" borderId="0" xfId="0" applyFont="1" applyFill="1" applyAlignment="1">
      <alignment horizontal="right"/>
    </xf>
    <xf numFmtId="0" fontId="5" fillId="0" borderId="0" xfId="0" applyFont="1" applyAlignment="1">
      <alignment horizontal="right"/>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3" fontId="0" fillId="0" borderId="0" xfId="0" applyNumberFormat="1"/>
    <xf numFmtId="0" fontId="0" fillId="0" borderId="8" xfId="0" applyBorder="1"/>
    <xf numFmtId="0" fontId="12" fillId="0" borderId="0" xfId="0" applyFont="1" applyAlignment="1">
      <alignment horizontal="right"/>
    </xf>
    <xf numFmtId="0" fontId="5" fillId="5" borderId="1" xfId="6"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6" fillId="0" borderId="0" xfId="0" applyFont="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3" fontId="6" fillId="3" borderId="1" xfId="0" applyNumberFormat="1" applyFont="1" applyFill="1" applyBorder="1" applyAlignment="1">
      <alignment horizontal="center" vertical="center"/>
    </xf>
    <xf numFmtId="3" fontId="6" fillId="3"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49" fontId="6" fillId="3" borderId="1" xfId="1" applyNumberFormat="1"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Fill="1" applyAlignment="1">
      <alignment horizontal="center" vertical="center"/>
    </xf>
    <xf numFmtId="0" fontId="0" fillId="10" borderId="10" xfId="0" applyFill="1" applyBorder="1" applyAlignment="1">
      <alignment horizontal="center" vertical="center"/>
    </xf>
    <xf numFmtId="0" fontId="0" fillId="14" borderId="1" xfId="0" applyFill="1" applyBorder="1"/>
    <xf numFmtId="0" fontId="0" fillId="14" borderId="4" xfId="0" applyFill="1" applyBorder="1"/>
    <xf numFmtId="0" fontId="0" fillId="14" borderId="3" xfId="0" applyFill="1" applyBorder="1"/>
    <xf numFmtId="0" fontId="13" fillId="12" borderId="9" xfId="0" applyFont="1" applyFill="1" applyBorder="1" applyAlignment="1">
      <alignment horizontal="center" vertical="center"/>
    </xf>
    <xf numFmtId="0" fontId="13" fillId="13" borderId="11" xfId="0" applyFont="1" applyFill="1" applyBorder="1"/>
    <xf numFmtId="0" fontId="13" fillId="13" borderId="1" xfId="0" applyFont="1" applyFill="1" applyBorder="1"/>
    <xf numFmtId="0" fontId="2" fillId="0" borderId="0" xfId="0" applyFont="1"/>
    <xf numFmtId="0" fontId="5" fillId="0" borderId="1" xfId="6" applyFont="1" applyFill="1" applyBorder="1" applyAlignment="1" applyProtection="1">
      <alignment horizontal="center" vertical="center" wrapText="1"/>
      <protection locked="0"/>
    </xf>
    <xf numFmtId="0" fontId="0" fillId="11" borderId="1" xfId="0" applyFill="1" applyBorder="1" applyAlignment="1">
      <alignment horizontal="center" vertical="center"/>
    </xf>
    <xf numFmtId="0" fontId="10" fillId="11" borderId="1" xfId="0" applyFont="1" applyFill="1" applyBorder="1" applyAlignment="1">
      <alignment horizontal="center" vertical="center"/>
    </xf>
    <xf numFmtId="0" fontId="2" fillId="15" borderId="12" xfId="0" applyFont="1" applyFill="1" applyBorder="1" applyAlignment="1">
      <alignment horizontal="center" vertical="center"/>
    </xf>
    <xf numFmtId="0" fontId="10" fillId="16" borderId="0" xfId="0" applyFont="1" applyFill="1"/>
    <xf numFmtId="0" fontId="2" fillId="17" borderId="1" xfId="0" applyFont="1"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2" fillId="17" borderId="1" xfId="0" applyFont="1" applyFill="1" applyBorder="1" applyAlignment="1">
      <alignment horizontal="center" vertical="center"/>
    </xf>
    <xf numFmtId="0" fontId="10" fillId="17" borderId="0" xfId="0" applyFont="1" applyFill="1"/>
    <xf numFmtId="0" fontId="10" fillId="18" borderId="1" xfId="0" applyFont="1" applyFill="1" applyBorder="1" applyAlignment="1">
      <alignment horizontal="center" vertical="center"/>
    </xf>
    <xf numFmtId="0" fontId="0" fillId="18" borderId="13" xfId="0" applyFill="1" applyBorder="1" applyAlignment="1">
      <alignment horizontal="center" vertical="center" wrapText="1"/>
    </xf>
    <xf numFmtId="0" fontId="5" fillId="0" borderId="8" xfId="0" applyFont="1" applyFill="1" applyBorder="1" applyProtection="1">
      <protection locked="0"/>
    </xf>
    <xf numFmtId="0" fontId="13" fillId="16" borderId="1" xfId="0" applyFont="1" applyFill="1" applyBorder="1" applyAlignment="1">
      <alignment horizontal="left" vertical="center"/>
    </xf>
    <xf numFmtId="0" fontId="14" fillId="16" borderId="1" xfId="0" applyFont="1" applyFill="1" applyBorder="1" applyAlignment="1">
      <alignment horizontal="left" vertical="center"/>
    </xf>
    <xf numFmtId="0" fontId="5" fillId="7"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hidden="1"/>
    </xf>
    <xf numFmtId="3" fontId="5" fillId="12" borderId="1" xfId="0" applyNumberFormat="1" applyFont="1" applyFill="1" applyBorder="1" applyAlignment="1" applyProtection="1">
      <alignment horizontal="center" vertical="center" wrapText="1"/>
      <protection hidden="1"/>
    </xf>
    <xf numFmtId="3" fontId="5" fillId="11" borderId="1" xfId="0" applyNumberFormat="1" applyFont="1" applyFill="1" applyBorder="1" applyAlignment="1" applyProtection="1">
      <alignment horizontal="center" vertical="center" wrapText="1"/>
      <protection locked="0" hidden="1"/>
    </xf>
    <xf numFmtId="167" fontId="5" fillId="10" borderId="1" xfId="0" applyNumberFormat="1" applyFont="1" applyFill="1" applyBorder="1" applyAlignment="1" applyProtection="1">
      <alignment horizontal="center" vertical="center" wrapText="1"/>
      <protection hidden="1"/>
    </xf>
    <xf numFmtId="167" fontId="5" fillId="11" borderId="1" xfId="0" applyNumberFormat="1" applyFont="1" applyFill="1" applyBorder="1" applyAlignment="1" applyProtection="1">
      <alignment horizontal="center" vertical="center" wrapText="1"/>
      <protection hidden="1"/>
    </xf>
    <xf numFmtId="0" fontId="5" fillId="15" borderId="1"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16" fillId="0" borderId="1" xfId="0" applyFont="1" applyBorder="1" applyAlignment="1">
      <alignment wrapText="1"/>
    </xf>
    <xf numFmtId="0" fontId="5" fillId="0" borderId="1" xfId="0" applyFont="1" applyBorder="1" applyAlignment="1">
      <alignment vertical="center" wrapText="1"/>
    </xf>
    <xf numFmtId="0" fontId="5" fillId="0" borderId="1" xfId="0" applyFont="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166" fontId="5" fillId="0" borderId="1" xfId="0" applyNumberFormat="1" applyFont="1" applyFill="1" applyBorder="1" applyAlignment="1" applyProtection="1">
      <alignment horizontal="center" vertical="center" wrapText="1"/>
      <protection locked="0"/>
    </xf>
    <xf numFmtId="0" fontId="5" fillId="0" borderId="1" xfId="8"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166" fontId="5" fillId="5" borderId="1" xfId="0" applyNumberFormat="1" applyFont="1" applyFill="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164" fontId="5" fillId="0" borderId="1" xfId="0" applyNumberFormat="1" applyFont="1" applyFill="1" applyBorder="1" applyAlignment="1" applyProtection="1">
      <alignment horizontal="center" vertical="center" wrapText="1"/>
      <protection locked="0"/>
    </xf>
    <xf numFmtId="166" fontId="5" fillId="0" borderId="1" xfId="6" applyNumberFormat="1" applyFont="1" applyFill="1" applyBorder="1" applyAlignment="1" applyProtection="1">
      <alignment horizontal="center" vertical="center" wrapText="1"/>
      <protection locked="0"/>
    </xf>
    <xf numFmtId="3" fontId="0" fillId="10" borderId="0" xfId="0" applyNumberFormat="1" applyFill="1"/>
    <xf numFmtId="0" fontId="5" fillId="0" borderId="1"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0" xfId="0" applyFont="1" applyFill="1" applyAlignment="1">
      <alignment horizontal="center" vertical="center"/>
    </xf>
    <xf numFmtId="164" fontId="5" fillId="5" borderId="1" xfId="0" applyNumberFormat="1" applyFont="1" applyFill="1" applyBorder="1" applyAlignment="1" applyProtection="1">
      <alignment horizontal="center" vertical="center" wrapText="1"/>
      <protection locked="0"/>
    </xf>
    <xf numFmtId="0" fontId="0" fillId="9" borderId="0" xfId="0" applyNumberFormat="1" applyFill="1"/>
    <xf numFmtId="3" fontId="0" fillId="9" borderId="0" xfId="0" applyNumberFormat="1" applyFill="1"/>
    <xf numFmtId="0" fontId="0" fillId="9" borderId="0" xfId="0" applyFill="1" applyAlignment="1">
      <alignment horizontal="left"/>
    </xf>
    <xf numFmtId="0" fontId="0" fillId="10" borderId="0" xfId="0" applyNumberFormat="1" applyFill="1"/>
    <xf numFmtId="0" fontId="0" fillId="10" borderId="0" xfId="0" applyFill="1" applyAlignment="1">
      <alignment horizontal="left"/>
    </xf>
    <xf numFmtId="0" fontId="2" fillId="0" borderId="8" xfId="0" applyFont="1" applyBorder="1"/>
    <xf numFmtId="0" fontId="15" fillId="0" borderId="9"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9" fillId="8" borderId="4"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3" xfId="0" applyFont="1" applyFill="1" applyBorder="1" applyAlignment="1">
      <alignment horizontal="center" vertical="center"/>
    </xf>
    <xf numFmtId="0" fontId="6" fillId="3" borderId="5" xfId="0" applyFont="1" applyFill="1" applyBorder="1" applyAlignment="1" applyProtection="1">
      <alignment horizontal="center" vertical="center" wrapText="1"/>
      <protection locked="0"/>
    </xf>
    <xf numFmtId="0" fontId="17" fillId="0" borderId="0" xfId="0" applyFont="1" applyAlignment="1">
      <alignment horizontal="center" vertical="center"/>
    </xf>
  </cellXfs>
  <cellStyles count="9">
    <cellStyle name="Euro" xfId="2"/>
    <cellStyle name="Normal" xfId="0" builtinId="0"/>
    <cellStyle name="Normal 2" xfId="1"/>
    <cellStyle name="Normal 3" xfId="3"/>
    <cellStyle name="Normal 4" xfId="4"/>
    <cellStyle name="Normal 5" xfId="5"/>
    <cellStyle name="Normal 6" xfId="6"/>
    <cellStyle name="Normal 7" xfId="7"/>
    <cellStyle name="Normal 8" xfId="8"/>
  </cellStyles>
  <dxfs count="36">
    <dxf>
      <fill>
        <patternFill patternType="solid">
          <bgColor theme="9" tint="0.39997558519241921"/>
        </patternFill>
      </fill>
    </dxf>
    <dxf>
      <fill>
        <patternFill patternType="solid">
          <bgColor theme="9" tint="0.39997558519241921"/>
        </patternFill>
      </fill>
    </dxf>
    <dxf>
      <fill>
        <patternFill>
          <bgColor theme="6" tint="0.59999389629810485"/>
        </patternFill>
      </fill>
    </dxf>
    <dxf>
      <fill>
        <patternFill patternType="solid">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bgColor theme="6" tint="0.59999389629810485"/>
        </patternFill>
      </fill>
    </dxf>
    <dxf>
      <fill>
        <patternFill>
          <bgColor theme="6" tint="0.59999389629810485"/>
        </patternFill>
      </fill>
    </dxf>
    <dxf>
      <fill>
        <patternFill patternType="solid">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14</xdr:row>
      <xdr:rowOff>0</xdr:rowOff>
    </xdr:from>
    <xdr:to>
      <xdr:col>12</xdr:col>
      <xdr:colOff>0</xdr:colOff>
      <xdr:row>14</xdr:row>
      <xdr:rowOff>440531</xdr:rowOff>
    </xdr:to>
    <xdr:sp macro="" textlink="">
      <xdr:nvSpPr>
        <xdr:cNvPr id="2" name="2 Rectángulo"/>
        <xdr:cNvSpPr>
          <a:spLocks noChangeArrowheads="1"/>
        </xdr:cNvSpPr>
      </xdr:nvSpPr>
      <xdr:spPr bwMode="auto">
        <a:xfrm>
          <a:off x="9886950" y="4543425"/>
          <a:ext cx="0" cy="438149"/>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24515</xdr:rowOff>
    </xdr:to>
    <xdr:sp macro="" textlink="">
      <xdr:nvSpPr>
        <xdr:cNvPr id="3" name="2 Rectángulo"/>
        <xdr:cNvSpPr>
          <a:spLocks noChangeArrowheads="1"/>
        </xdr:cNvSpPr>
      </xdr:nvSpPr>
      <xdr:spPr bwMode="auto">
        <a:xfrm>
          <a:off x="9886950" y="4714875"/>
          <a:ext cx="0" cy="445295"/>
        </a:xfrm>
        <a:prstGeom prst="rect">
          <a:avLst/>
        </a:prstGeom>
        <a:noFill/>
        <a:ln w="9525">
          <a:noFill/>
          <a:miter lim="800000"/>
          <a:headEnd/>
          <a:tailEnd/>
        </a:ln>
      </xdr:spPr>
    </xdr:sp>
    <xdr:clientData/>
  </xdr:twoCellAnchor>
  <xdr:oneCellAnchor>
    <xdr:from>
      <xdr:col>12</xdr:col>
      <xdr:colOff>0</xdr:colOff>
      <xdr:row>148</xdr:row>
      <xdr:rowOff>0</xdr:rowOff>
    </xdr:from>
    <xdr:ext cx="0" cy="440531"/>
    <xdr:sp macro="" textlink="">
      <xdr:nvSpPr>
        <xdr:cNvPr id="6" name="2 Rectángulo"/>
        <xdr:cNvSpPr>
          <a:spLocks noChangeArrowheads="1"/>
        </xdr:cNvSpPr>
      </xdr:nvSpPr>
      <xdr:spPr bwMode="auto">
        <a:xfrm>
          <a:off x="17990344" y="583882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7" name="2 Rectángulo"/>
        <xdr:cNvSpPr>
          <a:spLocks noChangeArrowheads="1"/>
        </xdr:cNvSpPr>
      </xdr:nvSpPr>
      <xdr:spPr bwMode="auto">
        <a:xfrm>
          <a:off x="17990344" y="6862763"/>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8" name="2 Rectángulo"/>
        <xdr:cNvSpPr>
          <a:spLocks noChangeArrowheads="1"/>
        </xdr:cNvSpPr>
      </xdr:nvSpPr>
      <xdr:spPr bwMode="auto">
        <a:xfrm>
          <a:off x="17990344" y="11763375"/>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9" name="2 Rectángulo"/>
        <xdr:cNvSpPr>
          <a:spLocks noChangeArrowheads="1"/>
        </xdr:cNvSpPr>
      </xdr:nvSpPr>
      <xdr:spPr bwMode="auto">
        <a:xfrm>
          <a:off x="17990344" y="993457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10" name="2 Rectángulo"/>
        <xdr:cNvSpPr>
          <a:spLocks noChangeArrowheads="1"/>
        </xdr:cNvSpPr>
      </xdr:nvSpPr>
      <xdr:spPr bwMode="auto">
        <a:xfrm>
          <a:off x="17990344" y="10958513"/>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11" name="2 Rectángulo"/>
        <xdr:cNvSpPr>
          <a:spLocks noChangeArrowheads="1"/>
        </xdr:cNvSpPr>
      </xdr:nvSpPr>
      <xdr:spPr bwMode="auto">
        <a:xfrm>
          <a:off x="17990344" y="17978438"/>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12" name="2 Rectángulo"/>
        <xdr:cNvSpPr>
          <a:spLocks noChangeArrowheads="1"/>
        </xdr:cNvSpPr>
      </xdr:nvSpPr>
      <xdr:spPr bwMode="auto">
        <a:xfrm>
          <a:off x="17990344" y="16149638"/>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13" name="2 Rectángulo"/>
        <xdr:cNvSpPr>
          <a:spLocks noChangeArrowheads="1"/>
        </xdr:cNvSpPr>
      </xdr:nvSpPr>
      <xdr:spPr bwMode="auto">
        <a:xfrm>
          <a:off x="17990344" y="1717357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14" name="2 Rectángulo"/>
        <xdr:cNvSpPr>
          <a:spLocks noChangeArrowheads="1"/>
        </xdr:cNvSpPr>
      </xdr:nvSpPr>
      <xdr:spPr bwMode="auto">
        <a:xfrm>
          <a:off x="17990344" y="14835188"/>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15" name="2 Rectángulo"/>
        <xdr:cNvSpPr>
          <a:spLocks noChangeArrowheads="1"/>
        </xdr:cNvSpPr>
      </xdr:nvSpPr>
      <xdr:spPr bwMode="auto">
        <a:xfrm>
          <a:off x="17990344" y="13006388"/>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16" name="2 Rectángulo"/>
        <xdr:cNvSpPr>
          <a:spLocks noChangeArrowheads="1"/>
        </xdr:cNvSpPr>
      </xdr:nvSpPr>
      <xdr:spPr bwMode="auto">
        <a:xfrm>
          <a:off x="17990344" y="1403032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17" name="2 Rectángulo"/>
        <xdr:cNvSpPr>
          <a:spLocks noChangeArrowheads="1"/>
        </xdr:cNvSpPr>
      </xdr:nvSpPr>
      <xdr:spPr bwMode="auto">
        <a:xfrm>
          <a:off x="17990344" y="26312813"/>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18" name="2 Rectángulo"/>
        <xdr:cNvSpPr>
          <a:spLocks noChangeArrowheads="1"/>
        </xdr:cNvSpPr>
      </xdr:nvSpPr>
      <xdr:spPr bwMode="auto">
        <a:xfrm>
          <a:off x="17990344" y="24484013"/>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19" name="2 Rectángulo"/>
        <xdr:cNvSpPr>
          <a:spLocks noChangeArrowheads="1"/>
        </xdr:cNvSpPr>
      </xdr:nvSpPr>
      <xdr:spPr bwMode="auto">
        <a:xfrm>
          <a:off x="17990344" y="25507950"/>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20" name="2 Rectángulo"/>
        <xdr:cNvSpPr>
          <a:spLocks noChangeArrowheads="1"/>
        </xdr:cNvSpPr>
      </xdr:nvSpPr>
      <xdr:spPr bwMode="auto">
        <a:xfrm>
          <a:off x="17990344" y="23169563"/>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21" name="2 Rectángulo"/>
        <xdr:cNvSpPr>
          <a:spLocks noChangeArrowheads="1"/>
        </xdr:cNvSpPr>
      </xdr:nvSpPr>
      <xdr:spPr bwMode="auto">
        <a:xfrm>
          <a:off x="17990344" y="21340763"/>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22" name="2 Rectángulo"/>
        <xdr:cNvSpPr>
          <a:spLocks noChangeArrowheads="1"/>
        </xdr:cNvSpPr>
      </xdr:nvSpPr>
      <xdr:spPr bwMode="auto">
        <a:xfrm>
          <a:off x="17990344" y="22364700"/>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23" name="2 Rectángulo"/>
        <xdr:cNvSpPr>
          <a:spLocks noChangeArrowheads="1"/>
        </xdr:cNvSpPr>
      </xdr:nvSpPr>
      <xdr:spPr bwMode="auto">
        <a:xfrm>
          <a:off x="17990344" y="20026313"/>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24" name="2 Rectángulo"/>
        <xdr:cNvSpPr>
          <a:spLocks noChangeArrowheads="1"/>
        </xdr:cNvSpPr>
      </xdr:nvSpPr>
      <xdr:spPr bwMode="auto">
        <a:xfrm>
          <a:off x="17990344" y="19221450"/>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25" name="2 Rectángulo"/>
        <xdr:cNvSpPr>
          <a:spLocks noChangeArrowheads="1"/>
        </xdr:cNvSpPr>
      </xdr:nvSpPr>
      <xdr:spPr bwMode="auto">
        <a:xfrm>
          <a:off x="17990344" y="40057388"/>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26" name="2 Rectángulo"/>
        <xdr:cNvSpPr>
          <a:spLocks noChangeArrowheads="1"/>
        </xdr:cNvSpPr>
      </xdr:nvSpPr>
      <xdr:spPr bwMode="auto">
        <a:xfrm>
          <a:off x="17990344" y="4108132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27" name="2 Rectángulo"/>
        <xdr:cNvSpPr>
          <a:spLocks noChangeArrowheads="1"/>
        </xdr:cNvSpPr>
      </xdr:nvSpPr>
      <xdr:spPr bwMode="auto">
        <a:xfrm>
          <a:off x="17990344" y="38742938"/>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28" name="2 Rectángulo"/>
        <xdr:cNvSpPr>
          <a:spLocks noChangeArrowheads="1"/>
        </xdr:cNvSpPr>
      </xdr:nvSpPr>
      <xdr:spPr bwMode="auto">
        <a:xfrm>
          <a:off x="17990344" y="36914138"/>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29" name="2 Rectángulo"/>
        <xdr:cNvSpPr>
          <a:spLocks noChangeArrowheads="1"/>
        </xdr:cNvSpPr>
      </xdr:nvSpPr>
      <xdr:spPr bwMode="auto">
        <a:xfrm>
          <a:off x="17990344" y="3793807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30" name="2 Rectángulo"/>
        <xdr:cNvSpPr>
          <a:spLocks noChangeArrowheads="1"/>
        </xdr:cNvSpPr>
      </xdr:nvSpPr>
      <xdr:spPr bwMode="auto">
        <a:xfrm>
          <a:off x="17990344" y="35599688"/>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31" name="2 Rectángulo"/>
        <xdr:cNvSpPr>
          <a:spLocks noChangeArrowheads="1"/>
        </xdr:cNvSpPr>
      </xdr:nvSpPr>
      <xdr:spPr bwMode="auto">
        <a:xfrm>
          <a:off x="17990344" y="3479482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32" name="2 Rectángulo"/>
        <xdr:cNvSpPr>
          <a:spLocks noChangeArrowheads="1"/>
        </xdr:cNvSpPr>
      </xdr:nvSpPr>
      <xdr:spPr bwMode="auto">
        <a:xfrm>
          <a:off x="17990344" y="33480375"/>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33" name="2 Rectángulo"/>
        <xdr:cNvSpPr>
          <a:spLocks noChangeArrowheads="1"/>
        </xdr:cNvSpPr>
      </xdr:nvSpPr>
      <xdr:spPr bwMode="auto">
        <a:xfrm>
          <a:off x="17990344" y="3165157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34" name="2 Rectángulo"/>
        <xdr:cNvSpPr>
          <a:spLocks noChangeArrowheads="1"/>
        </xdr:cNvSpPr>
      </xdr:nvSpPr>
      <xdr:spPr bwMode="auto">
        <a:xfrm>
          <a:off x="17990344" y="32675513"/>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35" name="2 Rectángulo"/>
        <xdr:cNvSpPr>
          <a:spLocks noChangeArrowheads="1"/>
        </xdr:cNvSpPr>
      </xdr:nvSpPr>
      <xdr:spPr bwMode="auto">
        <a:xfrm>
          <a:off x="17990344" y="30337125"/>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36" name="2 Rectángulo"/>
        <xdr:cNvSpPr>
          <a:spLocks noChangeArrowheads="1"/>
        </xdr:cNvSpPr>
      </xdr:nvSpPr>
      <xdr:spPr bwMode="auto">
        <a:xfrm>
          <a:off x="17990344" y="2850832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37" name="2 Rectángulo"/>
        <xdr:cNvSpPr>
          <a:spLocks noChangeArrowheads="1"/>
        </xdr:cNvSpPr>
      </xdr:nvSpPr>
      <xdr:spPr bwMode="auto">
        <a:xfrm>
          <a:off x="17990344" y="29532263"/>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2"/>
    <xdr:sp macro="" textlink="">
      <xdr:nvSpPr>
        <xdr:cNvPr id="38" name="2 Rectángulo"/>
        <xdr:cNvSpPr>
          <a:spLocks noChangeArrowheads="1"/>
        </xdr:cNvSpPr>
      </xdr:nvSpPr>
      <xdr:spPr bwMode="auto">
        <a:xfrm>
          <a:off x="17990344" y="27193875"/>
          <a:ext cx="0" cy="440532"/>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39" name="2 Rectángulo"/>
        <xdr:cNvSpPr>
          <a:spLocks noChangeArrowheads="1"/>
        </xdr:cNvSpPr>
      </xdr:nvSpPr>
      <xdr:spPr bwMode="auto">
        <a:xfrm>
          <a:off x="17990344" y="26389013"/>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40" name="2 Rectángulo"/>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41" name="2 Rectángulo"/>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42" name="2 Rectángulo"/>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12</xdr:col>
      <xdr:colOff>0</xdr:colOff>
      <xdr:row>148</xdr:row>
      <xdr:rowOff>0</xdr:rowOff>
    </xdr:from>
    <xdr:ext cx="0" cy="440531"/>
    <xdr:sp macro="" textlink="">
      <xdr:nvSpPr>
        <xdr:cNvPr id="43" name="2 Rectángulo"/>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twoCellAnchor editAs="oneCell">
    <xdr:from>
      <xdr:col>12</xdr:col>
      <xdr:colOff>0</xdr:colOff>
      <xdr:row>148</xdr:row>
      <xdr:rowOff>0</xdr:rowOff>
    </xdr:from>
    <xdr:to>
      <xdr:col>12</xdr:col>
      <xdr:colOff>0</xdr:colOff>
      <xdr:row>150</xdr:row>
      <xdr:rowOff>25915</xdr:rowOff>
    </xdr:to>
    <xdr:sp macro="" textlink="">
      <xdr:nvSpPr>
        <xdr:cNvPr id="45"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46"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47"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48"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49"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0"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1"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2"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3" name="2 Rectángulo"/>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4" name="2 Rectángulo"/>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5" name="2 Rectángulo"/>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6" name="2 Rectángulo"/>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7" name="2 Rectángulo"/>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8" name="2 Rectángulo"/>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59" name="2 Rectángulo"/>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60" name="2 Rectángulo"/>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61" name="2 Rectángulo"/>
        <xdr:cNvSpPr>
          <a:spLocks noChangeArrowheads="1"/>
        </xdr:cNvSpPr>
      </xdr:nvSpPr>
      <xdr:spPr bwMode="auto">
        <a:xfrm>
          <a:off x="16775906" y="22221825"/>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62" name="2 Rectángulo"/>
        <xdr:cNvSpPr>
          <a:spLocks noChangeArrowheads="1"/>
        </xdr:cNvSpPr>
      </xdr:nvSpPr>
      <xdr:spPr bwMode="auto">
        <a:xfrm>
          <a:off x="16775906" y="21197888"/>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63" name="2 Rectángulo"/>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12</xdr:col>
      <xdr:colOff>0</xdr:colOff>
      <xdr:row>148</xdr:row>
      <xdr:rowOff>0</xdr:rowOff>
    </xdr:from>
    <xdr:to>
      <xdr:col>12</xdr:col>
      <xdr:colOff>0</xdr:colOff>
      <xdr:row>150</xdr:row>
      <xdr:rowOff>25915</xdr:rowOff>
    </xdr:to>
    <xdr:sp macro="" textlink="">
      <xdr:nvSpPr>
        <xdr:cNvPr id="64" name="2 Rectángulo"/>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0</xdr:col>
      <xdr:colOff>212914</xdr:colOff>
      <xdr:row>0</xdr:row>
      <xdr:rowOff>0</xdr:rowOff>
    </xdr:from>
    <xdr:to>
      <xdr:col>1</xdr:col>
      <xdr:colOff>1277472</xdr:colOff>
      <xdr:row>2</xdr:row>
      <xdr:rowOff>877332</xdr:rowOff>
    </xdr:to>
    <xdr:pic>
      <xdr:nvPicPr>
        <xdr:cNvPr id="65" name="64 Imagen" descr="IMG-20180122-WA0009 (1).jpg"/>
        <xdr:cNvPicPr>
          <a:picLocks noChangeAspect="1"/>
        </xdr:cNvPicPr>
      </xdr:nvPicPr>
      <xdr:blipFill>
        <a:blip xmlns:r="http://schemas.openxmlformats.org/officeDocument/2006/relationships" r:embed="rId1" cstate="print"/>
        <a:stretch>
          <a:fillRect/>
        </a:stretch>
      </xdr:blipFill>
      <xdr:spPr>
        <a:xfrm>
          <a:off x="212914" y="0"/>
          <a:ext cx="2162734" cy="1280744"/>
        </a:xfrm>
        <a:prstGeom prst="rect">
          <a:avLst/>
        </a:prstGeom>
      </xdr:spPr>
    </xdr:pic>
    <xdr:clientData/>
  </xdr:twoCellAnchor>
  <xdr:twoCellAnchor editAs="oneCell">
    <xdr:from>
      <xdr:col>12</xdr:col>
      <xdr:colOff>0</xdr:colOff>
      <xdr:row>14</xdr:row>
      <xdr:rowOff>0</xdr:rowOff>
    </xdr:from>
    <xdr:to>
      <xdr:col>12</xdr:col>
      <xdr:colOff>0</xdr:colOff>
      <xdr:row>14</xdr:row>
      <xdr:rowOff>440531</xdr:rowOff>
    </xdr:to>
    <xdr:sp macro="" textlink="">
      <xdr:nvSpPr>
        <xdr:cNvPr id="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6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68"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69"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70"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71"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7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73"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74"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75"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76"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77"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7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7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8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81"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82"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oneCellAnchor>
    <xdr:from>
      <xdr:col>12</xdr:col>
      <xdr:colOff>0</xdr:colOff>
      <xdr:row>17</xdr:row>
      <xdr:rowOff>219075</xdr:rowOff>
    </xdr:from>
    <xdr:ext cx="0" cy="440531"/>
    <xdr:sp macro="" textlink="">
      <xdr:nvSpPr>
        <xdr:cNvPr id="83"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oneCellAnchor>
  <xdr:oneCellAnchor>
    <xdr:from>
      <xdr:col>12</xdr:col>
      <xdr:colOff>0</xdr:colOff>
      <xdr:row>16</xdr:row>
      <xdr:rowOff>219075</xdr:rowOff>
    </xdr:from>
    <xdr:ext cx="0" cy="440531"/>
    <xdr:sp macro="" textlink="">
      <xdr:nvSpPr>
        <xdr:cNvPr id="8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oneCellAnchor>
  <xdr:oneCellAnchor>
    <xdr:from>
      <xdr:col>12</xdr:col>
      <xdr:colOff>0</xdr:colOff>
      <xdr:row>17</xdr:row>
      <xdr:rowOff>219075</xdr:rowOff>
    </xdr:from>
    <xdr:ext cx="0" cy="440531"/>
    <xdr:sp macro="" textlink="">
      <xdr:nvSpPr>
        <xdr:cNvPr id="85"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oneCellAnchor>
  <xdr:oneCellAnchor>
    <xdr:from>
      <xdr:col>12</xdr:col>
      <xdr:colOff>0</xdr:colOff>
      <xdr:row>16</xdr:row>
      <xdr:rowOff>219075</xdr:rowOff>
    </xdr:from>
    <xdr:ext cx="0" cy="440531"/>
    <xdr:sp macro="" textlink="">
      <xdr:nvSpPr>
        <xdr:cNvPr id="86"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oneCellAnchor>
  <xdr:twoCellAnchor editAs="oneCell">
    <xdr:from>
      <xdr:col>12</xdr:col>
      <xdr:colOff>0</xdr:colOff>
      <xdr:row>35</xdr:row>
      <xdr:rowOff>219075</xdr:rowOff>
    </xdr:from>
    <xdr:to>
      <xdr:col>12</xdr:col>
      <xdr:colOff>0</xdr:colOff>
      <xdr:row>35</xdr:row>
      <xdr:rowOff>659606</xdr:rowOff>
    </xdr:to>
    <xdr:sp macro="" textlink="">
      <xdr:nvSpPr>
        <xdr:cNvPr id="87"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88"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37</xdr:row>
      <xdr:rowOff>0</xdr:rowOff>
    </xdr:from>
    <xdr:to>
      <xdr:col>12</xdr:col>
      <xdr:colOff>0</xdr:colOff>
      <xdr:row>37</xdr:row>
      <xdr:rowOff>440531</xdr:rowOff>
    </xdr:to>
    <xdr:sp macro="" textlink="">
      <xdr:nvSpPr>
        <xdr:cNvPr id="89"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90"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91"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9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37</xdr:row>
      <xdr:rowOff>0</xdr:rowOff>
    </xdr:from>
    <xdr:to>
      <xdr:col>12</xdr:col>
      <xdr:colOff>0</xdr:colOff>
      <xdr:row>37</xdr:row>
      <xdr:rowOff>440531</xdr:rowOff>
    </xdr:to>
    <xdr:sp macro="" textlink="">
      <xdr:nvSpPr>
        <xdr:cNvPr id="93"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94"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95"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48</xdr:row>
      <xdr:rowOff>219075</xdr:rowOff>
    </xdr:from>
    <xdr:to>
      <xdr:col>12</xdr:col>
      <xdr:colOff>0</xdr:colOff>
      <xdr:row>48</xdr:row>
      <xdr:rowOff>659606</xdr:rowOff>
    </xdr:to>
    <xdr:sp macro="" textlink="">
      <xdr:nvSpPr>
        <xdr:cNvPr id="96"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97"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9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9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100"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101"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49</xdr:row>
      <xdr:rowOff>219075</xdr:rowOff>
    </xdr:from>
    <xdr:to>
      <xdr:col>12</xdr:col>
      <xdr:colOff>0</xdr:colOff>
      <xdr:row>49</xdr:row>
      <xdr:rowOff>659606</xdr:rowOff>
    </xdr:to>
    <xdr:sp macro="" textlink="">
      <xdr:nvSpPr>
        <xdr:cNvPr id="102"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103"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104"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48</xdr:row>
      <xdr:rowOff>219075</xdr:rowOff>
    </xdr:from>
    <xdr:to>
      <xdr:col>12</xdr:col>
      <xdr:colOff>0</xdr:colOff>
      <xdr:row>48</xdr:row>
      <xdr:rowOff>659606</xdr:rowOff>
    </xdr:to>
    <xdr:sp macro="" textlink="">
      <xdr:nvSpPr>
        <xdr:cNvPr id="105"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106"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107"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108"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109"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110"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49</xdr:row>
      <xdr:rowOff>219075</xdr:rowOff>
    </xdr:from>
    <xdr:to>
      <xdr:col>12</xdr:col>
      <xdr:colOff>0</xdr:colOff>
      <xdr:row>49</xdr:row>
      <xdr:rowOff>659606</xdr:rowOff>
    </xdr:to>
    <xdr:sp macro="" textlink="">
      <xdr:nvSpPr>
        <xdr:cNvPr id="11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112"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13"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14"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76</xdr:row>
      <xdr:rowOff>219075</xdr:rowOff>
    </xdr:from>
    <xdr:to>
      <xdr:col>12</xdr:col>
      <xdr:colOff>0</xdr:colOff>
      <xdr:row>76</xdr:row>
      <xdr:rowOff>659606</xdr:rowOff>
    </xdr:to>
    <xdr:sp macro="" textlink="">
      <xdr:nvSpPr>
        <xdr:cNvPr id="115"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116"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117"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90</xdr:row>
      <xdr:rowOff>219075</xdr:rowOff>
    </xdr:from>
    <xdr:to>
      <xdr:col>12</xdr:col>
      <xdr:colOff>0</xdr:colOff>
      <xdr:row>90</xdr:row>
      <xdr:rowOff>659606</xdr:rowOff>
    </xdr:to>
    <xdr:sp macro="" textlink="">
      <xdr:nvSpPr>
        <xdr:cNvPr id="118" name="2 Rectángulo"/>
        <xdr:cNvSpPr>
          <a:spLocks noChangeArrowheads="1"/>
        </xdr:cNvSpPr>
      </xdr:nvSpPr>
      <xdr:spPr bwMode="auto">
        <a:xfrm>
          <a:off x="16887825" y="460914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119"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120"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121"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22"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23"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124"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125"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126"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127"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0</xdr:colOff>
      <xdr:row>87</xdr:row>
      <xdr:rowOff>440531</xdr:rowOff>
    </xdr:to>
    <xdr:sp macro="" textlink="">
      <xdr:nvSpPr>
        <xdr:cNvPr id="128"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129"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130"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131"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132" name="2 Rectángulo"/>
        <xdr:cNvSpPr>
          <a:spLocks noChangeArrowheads="1"/>
        </xdr:cNvSpPr>
      </xdr:nvSpPr>
      <xdr:spPr bwMode="auto">
        <a:xfrm>
          <a:off x="16887825" y="440340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133" name="2 Rectángulo"/>
        <xdr:cNvSpPr>
          <a:spLocks noChangeArrowheads="1"/>
        </xdr:cNvSpPr>
      </xdr:nvSpPr>
      <xdr:spPr bwMode="auto">
        <a:xfrm>
          <a:off x="16887825" y="43005375"/>
          <a:ext cx="0" cy="440531"/>
        </a:xfrm>
        <a:prstGeom prst="rect">
          <a:avLst/>
        </a:prstGeom>
        <a:noFill/>
        <a:ln w="9525">
          <a:noFill/>
          <a:miter lim="800000"/>
          <a:headEnd/>
          <a:tailEnd/>
        </a:ln>
      </xdr:spPr>
    </xdr:sp>
    <xdr:clientData/>
  </xdr:twoCellAnchor>
  <xdr:twoCellAnchor editAs="oneCell">
    <xdr:from>
      <xdr:col>12</xdr:col>
      <xdr:colOff>0</xdr:colOff>
      <xdr:row>89</xdr:row>
      <xdr:rowOff>219075</xdr:rowOff>
    </xdr:from>
    <xdr:to>
      <xdr:col>12</xdr:col>
      <xdr:colOff>0</xdr:colOff>
      <xdr:row>89</xdr:row>
      <xdr:rowOff>659606</xdr:rowOff>
    </xdr:to>
    <xdr:sp macro="" textlink="">
      <xdr:nvSpPr>
        <xdr:cNvPr id="134" name="2 Rectángulo"/>
        <xdr:cNvSpPr>
          <a:spLocks noChangeArrowheads="1"/>
        </xdr:cNvSpPr>
      </xdr:nvSpPr>
      <xdr:spPr bwMode="auto">
        <a:xfrm>
          <a:off x="16887825" y="45062775"/>
          <a:ext cx="0" cy="440531"/>
        </a:xfrm>
        <a:prstGeom prst="rect">
          <a:avLst/>
        </a:prstGeom>
        <a:noFill/>
        <a:ln w="9525">
          <a:noFill/>
          <a:miter lim="800000"/>
          <a:headEnd/>
          <a:tailEnd/>
        </a:ln>
      </xdr:spPr>
    </xdr:sp>
    <xdr:clientData/>
  </xdr:twoCellAnchor>
  <xdr:twoCellAnchor editAs="oneCell">
    <xdr:from>
      <xdr:col>12</xdr:col>
      <xdr:colOff>0</xdr:colOff>
      <xdr:row>91</xdr:row>
      <xdr:rowOff>219075</xdr:rowOff>
    </xdr:from>
    <xdr:to>
      <xdr:col>12</xdr:col>
      <xdr:colOff>0</xdr:colOff>
      <xdr:row>91</xdr:row>
      <xdr:rowOff>659606</xdr:rowOff>
    </xdr:to>
    <xdr:sp macro="" textlink="">
      <xdr:nvSpPr>
        <xdr:cNvPr id="135" name="2 Rectángulo"/>
        <xdr:cNvSpPr>
          <a:spLocks noChangeArrowheads="1"/>
        </xdr:cNvSpPr>
      </xdr:nvSpPr>
      <xdr:spPr bwMode="auto">
        <a:xfrm>
          <a:off x="16887825" y="47120175"/>
          <a:ext cx="0" cy="440531"/>
        </a:xfrm>
        <a:prstGeom prst="rect">
          <a:avLst/>
        </a:prstGeom>
        <a:noFill/>
        <a:ln w="9525">
          <a:noFill/>
          <a:miter lim="800000"/>
          <a:headEnd/>
          <a:tailEnd/>
        </a:ln>
      </xdr:spPr>
    </xdr:sp>
    <xdr:clientData/>
  </xdr:twoCellAnchor>
  <xdr:twoCellAnchor editAs="oneCell">
    <xdr:from>
      <xdr:col>12</xdr:col>
      <xdr:colOff>0</xdr:colOff>
      <xdr:row>76</xdr:row>
      <xdr:rowOff>219075</xdr:rowOff>
    </xdr:from>
    <xdr:to>
      <xdr:col>12</xdr:col>
      <xdr:colOff>0</xdr:colOff>
      <xdr:row>76</xdr:row>
      <xdr:rowOff>659606</xdr:rowOff>
    </xdr:to>
    <xdr:sp macro="" textlink="">
      <xdr:nvSpPr>
        <xdr:cNvPr id="136"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137"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138"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90</xdr:row>
      <xdr:rowOff>219075</xdr:rowOff>
    </xdr:from>
    <xdr:to>
      <xdr:col>12</xdr:col>
      <xdr:colOff>0</xdr:colOff>
      <xdr:row>90</xdr:row>
      <xdr:rowOff>659606</xdr:rowOff>
    </xdr:to>
    <xdr:sp macro="" textlink="">
      <xdr:nvSpPr>
        <xdr:cNvPr id="139" name="2 Rectángulo"/>
        <xdr:cNvSpPr>
          <a:spLocks noChangeArrowheads="1"/>
        </xdr:cNvSpPr>
      </xdr:nvSpPr>
      <xdr:spPr bwMode="auto">
        <a:xfrm>
          <a:off x="16887825" y="460914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140"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141"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142"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143"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144"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145"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146"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147"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148"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0</xdr:colOff>
      <xdr:row>87</xdr:row>
      <xdr:rowOff>440531</xdr:rowOff>
    </xdr:to>
    <xdr:sp macro="" textlink="">
      <xdr:nvSpPr>
        <xdr:cNvPr id="149"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150"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151"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152"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153" name="2 Rectángulo"/>
        <xdr:cNvSpPr>
          <a:spLocks noChangeArrowheads="1"/>
        </xdr:cNvSpPr>
      </xdr:nvSpPr>
      <xdr:spPr bwMode="auto">
        <a:xfrm>
          <a:off x="16887825" y="440340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154" name="2 Rectángulo"/>
        <xdr:cNvSpPr>
          <a:spLocks noChangeArrowheads="1"/>
        </xdr:cNvSpPr>
      </xdr:nvSpPr>
      <xdr:spPr bwMode="auto">
        <a:xfrm>
          <a:off x="16887825" y="43005375"/>
          <a:ext cx="0" cy="440531"/>
        </a:xfrm>
        <a:prstGeom prst="rect">
          <a:avLst/>
        </a:prstGeom>
        <a:noFill/>
        <a:ln w="9525">
          <a:noFill/>
          <a:miter lim="800000"/>
          <a:headEnd/>
          <a:tailEnd/>
        </a:ln>
      </xdr:spPr>
    </xdr:sp>
    <xdr:clientData/>
  </xdr:twoCellAnchor>
  <xdr:twoCellAnchor editAs="oneCell">
    <xdr:from>
      <xdr:col>12</xdr:col>
      <xdr:colOff>0</xdr:colOff>
      <xdr:row>89</xdr:row>
      <xdr:rowOff>219075</xdr:rowOff>
    </xdr:from>
    <xdr:to>
      <xdr:col>12</xdr:col>
      <xdr:colOff>0</xdr:colOff>
      <xdr:row>89</xdr:row>
      <xdr:rowOff>659606</xdr:rowOff>
    </xdr:to>
    <xdr:sp macro="" textlink="">
      <xdr:nvSpPr>
        <xdr:cNvPr id="155" name="2 Rectángulo"/>
        <xdr:cNvSpPr>
          <a:spLocks noChangeArrowheads="1"/>
        </xdr:cNvSpPr>
      </xdr:nvSpPr>
      <xdr:spPr bwMode="auto">
        <a:xfrm>
          <a:off x="16887825" y="45062775"/>
          <a:ext cx="0" cy="440531"/>
        </a:xfrm>
        <a:prstGeom prst="rect">
          <a:avLst/>
        </a:prstGeom>
        <a:noFill/>
        <a:ln w="9525">
          <a:noFill/>
          <a:miter lim="800000"/>
          <a:headEnd/>
          <a:tailEnd/>
        </a:ln>
      </xdr:spPr>
    </xdr:sp>
    <xdr:clientData/>
  </xdr:twoCellAnchor>
  <xdr:twoCellAnchor editAs="oneCell">
    <xdr:from>
      <xdr:col>12</xdr:col>
      <xdr:colOff>0</xdr:colOff>
      <xdr:row>91</xdr:row>
      <xdr:rowOff>219075</xdr:rowOff>
    </xdr:from>
    <xdr:to>
      <xdr:col>12</xdr:col>
      <xdr:colOff>0</xdr:colOff>
      <xdr:row>91</xdr:row>
      <xdr:rowOff>659606</xdr:rowOff>
    </xdr:to>
    <xdr:sp macro="" textlink="">
      <xdr:nvSpPr>
        <xdr:cNvPr id="156" name="2 Rectángulo"/>
        <xdr:cNvSpPr>
          <a:spLocks noChangeArrowheads="1"/>
        </xdr:cNvSpPr>
      </xdr:nvSpPr>
      <xdr:spPr bwMode="auto">
        <a:xfrm>
          <a:off x="16887825" y="47120175"/>
          <a:ext cx="0" cy="440531"/>
        </a:xfrm>
        <a:prstGeom prst="rect">
          <a:avLst/>
        </a:prstGeom>
        <a:noFill/>
        <a:ln w="9525">
          <a:noFill/>
          <a:miter lim="800000"/>
          <a:headEnd/>
          <a:tailEnd/>
        </a:ln>
      </xdr:spPr>
    </xdr:sp>
    <xdr:clientData/>
  </xdr:twoCellAnchor>
  <xdr:twoCellAnchor editAs="oneCell">
    <xdr:from>
      <xdr:col>12</xdr:col>
      <xdr:colOff>0</xdr:colOff>
      <xdr:row>99</xdr:row>
      <xdr:rowOff>219075</xdr:rowOff>
    </xdr:from>
    <xdr:to>
      <xdr:col>12</xdr:col>
      <xdr:colOff>0</xdr:colOff>
      <xdr:row>99</xdr:row>
      <xdr:rowOff>659606</xdr:rowOff>
    </xdr:to>
    <xdr:sp macro="" textlink="">
      <xdr:nvSpPr>
        <xdr:cNvPr id="157" name="2 Rectángulo"/>
        <xdr:cNvSpPr>
          <a:spLocks noChangeArrowheads="1"/>
        </xdr:cNvSpPr>
      </xdr:nvSpPr>
      <xdr:spPr bwMode="auto">
        <a:xfrm>
          <a:off x="16887825" y="481488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58" name="2 Rectángulo"/>
        <xdr:cNvSpPr>
          <a:spLocks noChangeArrowheads="1"/>
        </xdr:cNvSpPr>
      </xdr:nvSpPr>
      <xdr:spPr bwMode="auto">
        <a:xfrm>
          <a:off x="16887825" y="50206275"/>
          <a:ext cx="0" cy="440531"/>
        </a:xfrm>
        <a:prstGeom prst="rect">
          <a:avLst/>
        </a:prstGeom>
        <a:noFill/>
        <a:ln w="9525">
          <a:noFill/>
          <a:miter lim="800000"/>
          <a:headEnd/>
          <a:tailEnd/>
        </a:ln>
      </xdr:spPr>
    </xdr:sp>
    <xdr:clientData/>
  </xdr:twoCellAnchor>
  <xdr:twoCellAnchor editAs="oneCell">
    <xdr:from>
      <xdr:col>12</xdr:col>
      <xdr:colOff>0</xdr:colOff>
      <xdr:row>100</xdr:row>
      <xdr:rowOff>219075</xdr:rowOff>
    </xdr:from>
    <xdr:to>
      <xdr:col>12</xdr:col>
      <xdr:colOff>0</xdr:colOff>
      <xdr:row>100</xdr:row>
      <xdr:rowOff>659606</xdr:rowOff>
    </xdr:to>
    <xdr:sp macro="" textlink="">
      <xdr:nvSpPr>
        <xdr:cNvPr id="159" name="2 Rectángulo"/>
        <xdr:cNvSpPr>
          <a:spLocks noChangeArrowheads="1"/>
        </xdr:cNvSpPr>
      </xdr:nvSpPr>
      <xdr:spPr bwMode="auto">
        <a:xfrm>
          <a:off x="16887825" y="49177575"/>
          <a:ext cx="0" cy="440531"/>
        </a:xfrm>
        <a:prstGeom prst="rect">
          <a:avLst/>
        </a:prstGeom>
        <a:noFill/>
        <a:ln w="9525">
          <a:noFill/>
          <a:miter lim="800000"/>
          <a:headEnd/>
          <a:tailEnd/>
        </a:ln>
      </xdr:spPr>
    </xdr:sp>
    <xdr:clientData/>
  </xdr:twoCellAnchor>
  <xdr:twoCellAnchor editAs="oneCell">
    <xdr:from>
      <xdr:col>12</xdr:col>
      <xdr:colOff>0</xdr:colOff>
      <xdr:row>99</xdr:row>
      <xdr:rowOff>219075</xdr:rowOff>
    </xdr:from>
    <xdr:to>
      <xdr:col>12</xdr:col>
      <xdr:colOff>0</xdr:colOff>
      <xdr:row>99</xdr:row>
      <xdr:rowOff>659606</xdr:rowOff>
    </xdr:to>
    <xdr:sp macro="" textlink="">
      <xdr:nvSpPr>
        <xdr:cNvPr id="160" name="2 Rectángulo"/>
        <xdr:cNvSpPr>
          <a:spLocks noChangeArrowheads="1"/>
        </xdr:cNvSpPr>
      </xdr:nvSpPr>
      <xdr:spPr bwMode="auto">
        <a:xfrm>
          <a:off x="16887825" y="481488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161" name="2 Rectángulo"/>
        <xdr:cNvSpPr>
          <a:spLocks noChangeArrowheads="1"/>
        </xdr:cNvSpPr>
      </xdr:nvSpPr>
      <xdr:spPr bwMode="auto">
        <a:xfrm>
          <a:off x="16887825" y="50206275"/>
          <a:ext cx="0" cy="440531"/>
        </a:xfrm>
        <a:prstGeom prst="rect">
          <a:avLst/>
        </a:prstGeom>
        <a:noFill/>
        <a:ln w="9525">
          <a:noFill/>
          <a:miter lim="800000"/>
          <a:headEnd/>
          <a:tailEnd/>
        </a:ln>
      </xdr:spPr>
    </xdr:sp>
    <xdr:clientData/>
  </xdr:twoCellAnchor>
  <xdr:twoCellAnchor editAs="oneCell">
    <xdr:from>
      <xdr:col>12</xdr:col>
      <xdr:colOff>0</xdr:colOff>
      <xdr:row>100</xdr:row>
      <xdr:rowOff>219075</xdr:rowOff>
    </xdr:from>
    <xdr:to>
      <xdr:col>12</xdr:col>
      <xdr:colOff>0</xdr:colOff>
      <xdr:row>100</xdr:row>
      <xdr:rowOff>659606</xdr:rowOff>
    </xdr:to>
    <xdr:sp macro="" textlink="">
      <xdr:nvSpPr>
        <xdr:cNvPr id="162" name="2 Rectángulo"/>
        <xdr:cNvSpPr>
          <a:spLocks noChangeArrowheads="1"/>
        </xdr:cNvSpPr>
      </xdr:nvSpPr>
      <xdr:spPr bwMode="auto">
        <a:xfrm>
          <a:off x="16887825" y="49177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163" name="2 Rectángulo"/>
        <xdr:cNvSpPr>
          <a:spLocks noChangeArrowheads="1"/>
        </xdr:cNvSpPr>
      </xdr:nvSpPr>
      <xdr:spPr bwMode="auto">
        <a:xfrm>
          <a:off x="16887825" y="51234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164" name="2 Rectángulo"/>
        <xdr:cNvSpPr>
          <a:spLocks noChangeArrowheads="1"/>
        </xdr:cNvSpPr>
      </xdr:nvSpPr>
      <xdr:spPr bwMode="auto">
        <a:xfrm>
          <a:off x="16887825" y="522636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165" name="2 Rectángulo"/>
        <xdr:cNvSpPr>
          <a:spLocks noChangeArrowheads="1"/>
        </xdr:cNvSpPr>
      </xdr:nvSpPr>
      <xdr:spPr bwMode="auto">
        <a:xfrm>
          <a:off x="16887825" y="51234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166" name="2 Rectángulo"/>
        <xdr:cNvSpPr>
          <a:spLocks noChangeArrowheads="1"/>
        </xdr:cNvSpPr>
      </xdr:nvSpPr>
      <xdr:spPr bwMode="auto">
        <a:xfrm>
          <a:off x="16887825" y="522636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167" name="2 Rectángulo"/>
        <xdr:cNvSpPr>
          <a:spLocks noChangeArrowheads="1"/>
        </xdr:cNvSpPr>
      </xdr:nvSpPr>
      <xdr:spPr bwMode="auto">
        <a:xfrm>
          <a:off x="16887825" y="532923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68" name="2 Rectángulo"/>
        <xdr:cNvSpPr>
          <a:spLocks noChangeArrowheads="1"/>
        </xdr:cNvSpPr>
      </xdr:nvSpPr>
      <xdr:spPr bwMode="auto">
        <a:xfrm>
          <a:off x="16887825" y="584358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169" name="2 Rectángulo"/>
        <xdr:cNvSpPr>
          <a:spLocks noChangeArrowheads="1"/>
        </xdr:cNvSpPr>
      </xdr:nvSpPr>
      <xdr:spPr bwMode="auto">
        <a:xfrm>
          <a:off x="16887825" y="574071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170"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171"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172"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73" name="2 Rectángulo"/>
        <xdr:cNvSpPr>
          <a:spLocks noChangeArrowheads="1"/>
        </xdr:cNvSpPr>
      </xdr:nvSpPr>
      <xdr:spPr bwMode="auto">
        <a:xfrm>
          <a:off x="16887825" y="625506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174" name="2 Rectángulo"/>
        <xdr:cNvSpPr>
          <a:spLocks noChangeArrowheads="1"/>
        </xdr:cNvSpPr>
      </xdr:nvSpPr>
      <xdr:spPr bwMode="auto">
        <a:xfrm>
          <a:off x="16887825" y="604932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175" name="2 Rectángulo"/>
        <xdr:cNvSpPr>
          <a:spLocks noChangeArrowheads="1"/>
        </xdr:cNvSpPr>
      </xdr:nvSpPr>
      <xdr:spPr bwMode="auto">
        <a:xfrm>
          <a:off x="16887825" y="594645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176" name="2 Rectángulo"/>
        <xdr:cNvSpPr>
          <a:spLocks noChangeArrowheads="1"/>
        </xdr:cNvSpPr>
      </xdr:nvSpPr>
      <xdr:spPr bwMode="auto">
        <a:xfrm>
          <a:off x="16887825" y="615219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177" name="2 Rectángulo"/>
        <xdr:cNvSpPr>
          <a:spLocks noChangeArrowheads="1"/>
        </xdr:cNvSpPr>
      </xdr:nvSpPr>
      <xdr:spPr bwMode="auto">
        <a:xfrm>
          <a:off x="16887825" y="532923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78" name="2 Rectángulo"/>
        <xdr:cNvSpPr>
          <a:spLocks noChangeArrowheads="1"/>
        </xdr:cNvSpPr>
      </xdr:nvSpPr>
      <xdr:spPr bwMode="auto">
        <a:xfrm>
          <a:off x="16887825" y="584358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179" name="2 Rectángulo"/>
        <xdr:cNvSpPr>
          <a:spLocks noChangeArrowheads="1"/>
        </xdr:cNvSpPr>
      </xdr:nvSpPr>
      <xdr:spPr bwMode="auto">
        <a:xfrm>
          <a:off x="16887825" y="574071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180"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181"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182"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3" name="2 Rectángulo"/>
        <xdr:cNvSpPr>
          <a:spLocks noChangeArrowheads="1"/>
        </xdr:cNvSpPr>
      </xdr:nvSpPr>
      <xdr:spPr bwMode="auto">
        <a:xfrm>
          <a:off x="16887825" y="625506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184" name="2 Rectángulo"/>
        <xdr:cNvSpPr>
          <a:spLocks noChangeArrowheads="1"/>
        </xdr:cNvSpPr>
      </xdr:nvSpPr>
      <xdr:spPr bwMode="auto">
        <a:xfrm>
          <a:off x="16887825" y="604932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185" name="2 Rectángulo"/>
        <xdr:cNvSpPr>
          <a:spLocks noChangeArrowheads="1"/>
        </xdr:cNvSpPr>
      </xdr:nvSpPr>
      <xdr:spPr bwMode="auto">
        <a:xfrm>
          <a:off x="16887825" y="594645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186" name="2 Rectángulo"/>
        <xdr:cNvSpPr>
          <a:spLocks noChangeArrowheads="1"/>
        </xdr:cNvSpPr>
      </xdr:nvSpPr>
      <xdr:spPr bwMode="auto">
        <a:xfrm>
          <a:off x="16887825" y="615219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653204</xdr:rowOff>
    </xdr:to>
    <xdr:sp macro="" textlink="">
      <xdr:nvSpPr>
        <xdr:cNvPr id="187" name="2 Rectángulo"/>
        <xdr:cNvSpPr>
          <a:spLocks noChangeArrowheads="1"/>
        </xdr:cNvSpPr>
      </xdr:nvSpPr>
      <xdr:spPr bwMode="auto">
        <a:xfrm>
          <a:off x="16887825" y="635793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653204</xdr:rowOff>
    </xdr:to>
    <xdr:sp macro="" textlink="">
      <xdr:nvSpPr>
        <xdr:cNvPr id="188" name="2 Rectángulo"/>
        <xdr:cNvSpPr>
          <a:spLocks noChangeArrowheads="1"/>
        </xdr:cNvSpPr>
      </xdr:nvSpPr>
      <xdr:spPr bwMode="auto">
        <a:xfrm>
          <a:off x="16887825" y="646080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653204</xdr:rowOff>
    </xdr:to>
    <xdr:sp macro="" textlink="">
      <xdr:nvSpPr>
        <xdr:cNvPr id="189" name="2 Rectángulo"/>
        <xdr:cNvSpPr>
          <a:spLocks noChangeArrowheads="1"/>
        </xdr:cNvSpPr>
      </xdr:nvSpPr>
      <xdr:spPr bwMode="auto">
        <a:xfrm>
          <a:off x="16887825" y="635793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653204</xdr:rowOff>
    </xdr:to>
    <xdr:sp macro="" textlink="">
      <xdr:nvSpPr>
        <xdr:cNvPr id="190" name="2 Rectángulo"/>
        <xdr:cNvSpPr>
          <a:spLocks noChangeArrowheads="1"/>
        </xdr:cNvSpPr>
      </xdr:nvSpPr>
      <xdr:spPr bwMode="auto">
        <a:xfrm>
          <a:off x="16887825" y="646080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3754</xdr:colOff>
      <xdr:row>130</xdr:row>
      <xdr:rowOff>653204</xdr:rowOff>
    </xdr:to>
    <xdr:sp macro="" textlink="">
      <xdr:nvSpPr>
        <xdr:cNvPr id="191" name="2 Rectángulo"/>
        <xdr:cNvSpPr>
          <a:spLocks noChangeArrowheads="1"/>
        </xdr:cNvSpPr>
      </xdr:nvSpPr>
      <xdr:spPr bwMode="auto">
        <a:xfrm>
          <a:off x="16887825" y="65636775"/>
          <a:ext cx="3754"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3754</xdr:colOff>
      <xdr:row>132</xdr:row>
      <xdr:rowOff>653204</xdr:rowOff>
    </xdr:to>
    <xdr:sp macro="" textlink="">
      <xdr:nvSpPr>
        <xdr:cNvPr id="192" name="2 Rectángulo"/>
        <xdr:cNvSpPr>
          <a:spLocks noChangeArrowheads="1"/>
        </xdr:cNvSpPr>
      </xdr:nvSpPr>
      <xdr:spPr bwMode="auto">
        <a:xfrm>
          <a:off x="16887825" y="67694175"/>
          <a:ext cx="3754"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3754</xdr:colOff>
      <xdr:row>131</xdr:row>
      <xdr:rowOff>653204</xdr:rowOff>
    </xdr:to>
    <xdr:sp macro="" textlink="">
      <xdr:nvSpPr>
        <xdr:cNvPr id="193" name="2 Rectángulo"/>
        <xdr:cNvSpPr>
          <a:spLocks noChangeArrowheads="1"/>
        </xdr:cNvSpPr>
      </xdr:nvSpPr>
      <xdr:spPr bwMode="auto">
        <a:xfrm>
          <a:off x="16887825" y="66665475"/>
          <a:ext cx="3754"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9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95"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196"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197"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19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199"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20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201"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202"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203"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204"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205"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206"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207"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20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209"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210"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oneCellAnchor>
    <xdr:from>
      <xdr:col>12</xdr:col>
      <xdr:colOff>0</xdr:colOff>
      <xdr:row>17</xdr:row>
      <xdr:rowOff>219075</xdr:rowOff>
    </xdr:from>
    <xdr:ext cx="0" cy="440531"/>
    <xdr:sp macro="" textlink="">
      <xdr:nvSpPr>
        <xdr:cNvPr id="211"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oneCellAnchor>
  <xdr:oneCellAnchor>
    <xdr:from>
      <xdr:col>12</xdr:col>
      <xdr:colOff>0</xdr:colOff>
      <xdr:row>16</xdr:row>
      <xdr:rowOff>219075</xdr:rowOff>
    </xdr:from>
    <xdr:ext cx="0" cy="440531"/>
    <xdr:sp macro="" textlink="">
      <xdr:nvSpPr>
        <xdr:cNvPr id="21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oneCellAnchor>
  <xdr:oneCellAnchor>
    <xdr:from>
      <xdr:col>12</xdr:col>
      <xdr:colOff>0</xdr:colOff>
      <xdr:row>17</xdr:row>
      <xdr:rowOff>219075</xdr:rowOff>
    </xdr:from>
    <xdr:ext cx="0" cy="440531"/>
    <xdr:sp macro="" textlink="">
      <xdr:nvSpPr>
        <xdr:cNvPr id="213"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oneCellAnchor>
  <xdr:oneCellAnchor>
    <xdr:from>
      <xdr:col>12</xdr:col>
      <xdr:colOff>0</xdr:colOff>
      <xdr:row>16</xdr:row>
      <xdr:rowOff>219075</xdr:rowOff>
    </xdr:from>
    <xdr:ext cx="0" cy="440531"/>
    <xdr:sp macro="" textlink="">
      <xdr:nvSpPr>
        <xdr:cNvPr id="21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oneCellAnchor>
  <xdr:twoCellAnchor editAs="oneCell">
    <xdr:from>
      <xdr:col>12</xdr:col>
      <xdr:colOff>0</xdr:colOff>
      <xdr:row>35</xdr:row>
      <xdr:rowOff>219075</xdr:rowOff>
    </xdr:from>
    <xdr:to>
      <xdr:col>12</xdr:col>
      <xdr:colOff>0</xdr:colOff>
      <xdr:row>35</xdr:row>
      <xdr:rowOff>659606</xdr:rowOff>
    </xdr:to>
    <xdr:sp macro="" textlink="">
      <xdr:nvSpPr>
        <xdr:cNvPr id="215"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216"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37</xdr:row>
      <xdr:rowOff>0</xdr:rowOff>
    </xdr:from>
    <xdr:to>
      <xdr:col>12</xdr:col>
      <xdr:colOff>0</xdr:colOff>
      <xdr:row>37</xdr:row>
      <xdr:rowOff>440531</xdr:rowOff>
    </xdr:to>
    <xdr:sp macro="" textlink="">
      <xdr:nvSpPr>
        <xdr:cNvPr id="217"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218"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219"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220"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37</xdr:row>
      <xdr:rowOff>0</xdr:rowOff>
    </xdr:from>
    <xdr:to>
      <xdr:col>12</xdr:col>
      <xdr:colOff>0</xdr:colOff>
      <xdr:row>37</xdr:row>
      <xdr:rowOff>440531</xdr:rowOff>
    </xdr:to>
    <xdr:sp macro="" textlink="">
      <xdr:nvSpPr>
        <xdr:cNvPr id="221"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222"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223"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48</xdr:row>
      <xdr:rowOff>219075</xdr:rowOff>
    </xdr:from>
    <xdr:to>
      <xdr:col>12</xdr:col>
      <xdr:colOff>0</xdr:colOff>
      <xdr:row>48</xdr:row>
      <xdr:rowOff>659606</xdr:rowOff>
    </xdr:to>
    <xdr:sp macro="" textlink="">
      <xdr:nvSpPr>
        <xdr:cNvPr id="224"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22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226"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227"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228"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229"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49</xdr:row>
      <xdr:rowOff>219075</xdr:rowOff>
    </xdr:from>
    <xdr:to>
      <xdr:col>12</xdr:col>
      <xdr:colOff>0</xdr:colOff>
      <xdr:row>49</xdr:row>
      <xdr:rowOff>659606</xdr:rowOff>
    </xdr:to>
    <xdr:sp macro="" textlink="">
      <xdr:nvSpPr>
        <xdr:cNvPr id="230"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231"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232"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48</xdr:row>
      <xdr:rowOff>219075</xdr:rowOff>
    </xdr:from>
    <xdr:to>
      <xdr:col>12</xdr:col>
      <xdr:colOff>0</xdr:colOff>
      <xdr:row>48</xdr:row>
      <xdr:rowOff>659606</xdr:rowOff>
    </xdr:to>
    <xdr:sp macro="" textlink="">
      <xdr:nvSpPr>
        <xdr:cNvPr id="233"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234"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235"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236"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23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50</xdr:row>
      <xdr:rowOff>219075</xdr:rowOff>
    </xdr:from>
    <xdr:to>
      <xdr:col>12</xdr:col>
      <xdr:colOff>0</xdr:colOff>
      <xdr:row>50</xdr:row>
      <xdr:rowOff>659606</xdr:rowOff>
    </xdr:to>
    <xdr:sp macro="" textlink="">
      <xdr:nvSpPr>
        <xdr:cNvPr id="238"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49</xdr:row>
      <xdr:rowOff>219075</xdr:rowOff>
    </xdr:from>
    <xdr:to>
      <xdr:col>12</xdr:col>
      <xdr:colOff>0</xdr:colOff>
      <xdr:row>49</xdr:row>
      <xdr:rowOff>659606</xdr:rowOff>
    </xdr:to>
    <xdr:sp macro="" textlink="">
      <xdr:nvSpPr>
        <xdr:cNvPr id="239"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51</xdr:row>
      <xdr:rowOff>219075</xdr:rowOff>
    </xdr:from>
    <xdr:to>
      <xdr:col>12</xdr:col>
      <xdr:colOff>0</xdr:colOff>
      <xdr:row>51</xdr:row>
      <xdr:rowOff>659606</xdr:rowOff>
    </xdr:to>
    <xdr:sp macro="" textlink="">
      <xdr:nvSpPr>
        <xdr:cNvPr id="240"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241"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242"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76</xdr:row>
      <xdr:rowOff>219075</xdr:rowOff>
    </xdr:from>
    <xdr:to>
      <xdr:col>12</xdr:col>
      <xdr:colOff>0</xdr:colOff>
      <xdr:row>76</xdr:row>
      <xdr:rowOff>659606</xdr:rowOff>
    </xdr:to>
    <xdr:sp macro="" textlink="">
      <xdr:nvSpPr>
        <xdr:cNvPr id="243"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244"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245"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90</xdr:row>
      <xdr:rowOff>219075</xdr:rowOff>
    </xdr:from>
    <xdr:to>
      <xdr:col>12</xdr:col>
      <xdr:colOff>0</xdr:colOff>
      <xdr:row>90</xdr:row>
      <xdr:rowOff>659606</xdr:rowOff>
    </xdr:to>
    <xdr:sp macro="" textlink="">
      <xdr:nvSpPr>
        <xdr:cNvPr id="246" name="2 Rectángulo"/>
        <xdr:cNvSpPr>
          <a:spLocks noChangeArrowheads="1"/>
        </xdr:cNvSpPr>
      </xdr:nvSpPr>
      <xdr:spPr bwMode="auto">
        <a:xfrm>
          <a:off x="16887825" y="460914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247"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248"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249"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250"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251"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252"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253"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254"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255"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0</xdr:colOff>
      <xdr:row>87</xdr:row>
      <xdr:rowOff>440531</xdr:rowOff>
    </xdr:to>
    <xdr:sp macro="" textlink="">
      <xdr:nvSpPr>
        <xdr:cNvPr id="256"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257"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258"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259"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260" name="2 Rectángulo"/>
        <xdr:cNvSpPr>
          <a:spLocks noChangeArrowheads="1"/>
        </xdr:cNvSpPr>
      </xdr:nvSpPr>
      <xdr:spPr bwMode="auto">
        <a:xfrm>
          <a:off x="16887825" y="440340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261" name="2 Rectángulo"/>
        <xdr:cNvSpPr>
          <a:spLocks noChangeArrowheads="1"/>
        </xdr:cNvSpPr>
      </xdr:nvSpPr>
      <xdr:spPr bwMode="auto">
        <a:xfrm>
          <a:off x="16887825" y="43005375"/>
          <a:ext cx="0" cy="440531"/>
        </a:xfrm>
        <a:prstGeom prst="rect">
          <a:avLst/>
        </a:prstGeom>
        <a:noFill/>
        <a:ln w="9525">
          <a:noFill/>
          <a:miter lim="800000"/>
          <a:headEnd/>
          <a:tailEnd/>
        </a:ln>
      </xdr:spPr>
    </xdr:sp>
    <xdr:clientData/>
  </xdr:twoCellAnchor>
  <xdr:twoCellAnchor editAs="oneCell">
    <xdr:from>
      <xdr:col>12</xdr:col>
      <xdr:colOff>0</xdr:colOff>
      <xdr:row>89</xdr:row>
      <xdr:rowOff>219075</xdr:rowOff>
    </xdr:from>
    <xdr:to>
      <xdr:col>12</xdr:col>
      <xdr:colOff>0</xdr:colOff>
      <xdr:row>89</xdr:row>
      <xdr:rowOff>659606</xdr:rowOff>
    </xdr:to>
    <xdr:sp macro="" textlink="">
      <xdr:nvSpPr>
        <xdr:cNvPr id="262" name="2 Rectángulo"/>
        <xdr:cNvSpPr>
          <a:spLocks noChangeArrowheads="1"/>
        </xdr:cNvSpPr>
      </xdr:nvSpPr>
      <xdr:spPr bwMode="auto">
        <a:xfrm>
          <a:off x="16887825" y="45062775"/>
          <a:ext cx="0" cy="440531"/>
        </a:xfrm>
        <a:prstGeom prst="rect">
          <a:avLst/>
        </a:prstGeom>
        <a:noFill/>
        <a:ln w="9525">
          <a:noFill/>
          <a:miter lim="800000"/>
          <a:headEnd/>
          <a:tailEnd/>
        </a:ln>
      </xdr:spPr>
    </xdr:sp>
    <xdr:clientData/>
  </xdr:twoCellAnchor>
  <xdr:twoCellAnchor editAs="oneCell">
    <xdr:from>
      <xdr:col>12</xdr:col>
      <xdr:colOff>0</xdr:colOff>
      <xdr:row>91</xdr:row>
      <xdr:rowOff>219075</xdr:rowOff>
    </xdr:from>
    <xdr:to>
      <xdr:col>12</xdr:col>
      <xdr:colOff>0</xdr:colOff>
      <xdr:row>91</xdr:row>
      <xdr:rowOff>659606</xdr:rowOff>
    </xdr:to>
    <xdr:sp macro="" textlink="">
      <xdr:nvSpPr>
        <xdr:cNvPr id="263" name="2 Rectángulo"/>
        <xdr:cNvSpPr>
          <a:spLocks noChangeArrowheads="1"/>
        </xdr:cNvSpPr>
      </xdr:nvSpPr>
      <xdr:spPr bwMode="auto">
        <a:xfrm>
          <a:off x="16887825" y="47120175"/>
          <a:ext cx="0" cy="440531"/>
        </a:xfrm>
        <a:prstGeom prst="rect">
          <a:avLst/>
        </a:prstGeom>
        <a:noFill/>
        <a:ln w="9525">
          <a:noFill/>
          <a:miter lim="800000"/>
          <a:headEnd/>
          <a:tailEnd/>
        </a:ln>
      </xdr:spPr>
    </xdr:sp>
    <xdr:clientData/>
  </xdr:twoCellAnchor>
  <xdr:twoCellAnchor editAs="oneCell">
    <xdr:from>
      <xdr:col>12</xdr:col>
      <xdr:colOff>0</xdr:colOff>
      <xdr:row>76</xdr:row>
      <xdr:rowOff>219075</xdr:rowOff>
    </xdr:from>
    <xdr:to>
      <xdr:col>12</xdr:col>
      <xdr:colOff>0</xdr:colOff>
      <xdr:row>76</xdr:row>
      <xdr:rowOff>659606</xdr:rowOff>
    </xdr:to>
    <xdr:sp macro="" textlink="">
      <xdr:nvSpPr>
        <xdr:cNvPr id="264"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265"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266"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90</xdr:row>
      <xdr:rowOff>219075</xdr:rowOff>
    </xdr:from>
    <xdr:to>
      <xdr:col>12</xdr:col>
      <xdr:colOff>0</xdr:colOff>
      <xdr:row>90</xdr:row>
      <xdr:rowOff>659606</xdr:rowOff>
    </xdr:to>
    <xdr:sp macro="" textlink="">
      <xdr:nvSpPr>
        <xdr:cNvPr id="267" name="2 Rectángulo"/>
        <xdr:cNvSpPr>
          <a:spLocks noChangeArrowheads="1"/>
        </xdr:cNvSpPr>
      </xdr:nvSpPr>
      <xdr:spPr bwMode="auto">
        <a:xfrm>
          <a:off x="16887825" y="46091475"/>
          <a:ext cx="0" cy="440531"/>
        </a:xfrm>
        <a:prstGeom prst="rect">
          <a:avLst/>
        </a:prstGeom>
        <a:noFill/>
        <a:ln w="9525">
          <a:noFill/>
          <a:miter lim="800000"/>
          <a:headEnd/>
          <a:tailEnd/>
        </a:ln>
      </xdr:spPr>
    </xdr:sp>
    <xdr:clientData/>
  </xdr:twoCellAnchor>
  <xdr:twoCellAnchor editAs="oneCell">
    <xdr:from>
      <xdr:col>12</xdr:col>
      <xdr:colOff>0</xdr:colOff>
      <xdr:row>81</xdr:row>
      <xdr:rowOff>219075</xdr:rowOff>
    </xdr:from>
    <xdr:to>
      <xdr:col>12</xdr:col>
      <xdr:colOff>0</xdr:colOff>
      <xdr:row>81</xdr:row>
      <xdr:rowOff>659606</xdr:rowOff>
    </xdr:to>
    <xdr:sp macro="" textlink="">
      <xdr:nvSpPr>
        <xdr:cNvPr id="268"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80</xdr:row>
      <xdr:rowOff>219075</xdr:rowOff>
    </xdr:from>
    <xdr:to>
      <xdr:col>12</xdr:col>
      <xdr:colOff>0</xdr:colOff>
      <xdr:row>80</xdr:row>
      <xdr:rowOff>659606</xdr:rowOff>
    </xdr:to>
    <xdr:sp macro="" textlink="">
      <xdr:nvSpPr>
        <xdr:cNvPr id="269"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79</xdr:row>
      <xdr:rowOff>219075</xdr:rowOff>
    </xdr:from>
    <xdr:to>
      <xdr:col>12</xdr:col>
      <xdr:colOff>0</xdr:colOff>
      <xdr:row>79</xdr:row>
      <xdr:rowOff>659606</xdr:rowOff>
    </xdr:to>
    <xdr:sp macro="" textlink="">
      <xdr:nvSpPr>
        <xdr:cNvPr id="270"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78</xdr:row>
      <xdr:rowOff>219075</xdr:rowOff>
    </xdr:from>
    <xdr:to>
      <xdr:col>12</xdr:col>
      <xdr:colOff>0</xdr:colOff>
      <xdr:row>78</xdr:row>
      <xdr:rowOff>659606</xdr:rowOff>
    </xdr:to>
    <xdr:sp macro="" textlink="">
      <xdr:nvSpPr>
        <xdr:cNvPr id="271"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77</xdr:row>
      <xdr:rowOff>219075</xdr:rowOff>
    </xdr:from>
    <xdr:to>
      <xdr:col>12</xdr:col>
      <xdr:colOff>0</xdr:colOff>
      <xdr:row>77</xdr:row>
      <xdr:rowOff>659606</xdr:rowOff>
    </xdr:to>
    <xdr:sp macro="" textlink="">
      <xdr:nvSpPr>
        <xdr:cNvPr id="272"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273"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274" name="2 Rectángulo"/>
        <xdr:cNvSpPr>
          <a:spLocks noChangeArrowheads="1"/>
        </xdr:cNvSpPr>
      </xdr:nvSpPr>
      <xdr:spPr bwMode="auto">
        <a:xfrm>
          <a:off x="16887825" y="47929800"/>
          <a:ext cx="0" cy="440531"/>
        </a:xfrm>
        <a:prstGeom prst="rect">
          <a:avLst/>
        </a:prstGeom>
        <a:noFill/>
        <a:ln w="9525">
          <a:noFill/>
          <a:miter lim="800000"/>
          <a:headEnd/>
          <a:tailEnd/>
        </a:ln>
      </xdr:spPr>
    </xdr:sp>
    <xdr:clientData/>
  </xdr:twoCellAnchor>
  <xdr:twoCellAnchor editAs="oneCell">
    <xdr:from>
      <xdr:col>12</xdr:col>
      <xdr:colOff>0</xdr:colOff>
      <xdr:row>86</xdr:row>
      <xdr:rowOff>219075</xdr:rowOff>
    </xdr:from>
    <xdr:to>
      <xdr:col>12</xdr:col>
      <xdr:colOff>0</xdr:colOff>
      <xdr:row>86</xdr:row>
      <xdr:rowOff>659606</xdr:rowOff>
    </xdr:to>
    <xdr:sp macro="" textlink="">
      <xdr:nvSpPr>
        <xdr:cNvPr id="275"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85</xdr:row>
      <xdr:rowOff>219075</xdr:rowOff>
    </xdr:from>
    <xdr:to>
      <xdr:col>12</xdr:col>
      <xdr:colOff>0</xdr:colOff>
      <xdr:row>85</xdr:row>
      <xdr:rowOff>659606</xdr:rowOff>
    </xdr:to>
    <xdr:sp macro="" textlink="">
      <xdr:nvSpPr>
        <xdr:cNvPr id="276"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0</xdr:colOff>
      <xdr:row>87</xdr:row>
      <xdr:rowOff>440531</xdr:rowOff>
    </xdr:to>
    <xdr:sp macro="" textlink="">
      <xdr:nvSpPr>
        <xdr:cNvPr id="277"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83</xdr:row>
      <xdr:rowOff>219075</xdr:rowOff>
    </xdr:from>
    <xdr:to>
      <xdr:col>12</xdr:col>
      <xdr:colOff>0</xdr:colOff>
      <xdr:row>83</xdr:row>
      <xdr:rowOff>659606</xdr:rowOff>
    </xdr:to>
    <xdr:sp macro="" textlink="">
      <xdr:nvSpPr>
        <xdr:cNvPr id="278"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82</xdr:row>
      <xdr:rowOff>219075</xdr:rowOff>
    </xdr:from>
    <xdr:to>
      <xdr:col>12</xdr:col>
      <xdr:colOff>0</xdr:colOff>
      <xdr:row>82</xdr:row>
      <xdr:rowOff>659606</xdr:rowOff>
    </xdr:to>
    <xdr:sp macro="" textlink="">
      <xdr:nvSpPr>
        <xdr:cNvPr id="279"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84</xdr:row>
      <xdr:rowOff>219075</xdr:rowOff>
    </xdr:from>
    <xdr:to>
      <xdr:col>12</xdr:col>
      <xdr:colOff>0</xdr:colOff>
      <xdr:row>84</xdr:row>
      <xdr:rowOff>659606</xdr:rowOff>
    </xdr:to>
    <xdr:sp macro="" textlink="">
      <xdr:nvSpPr>
        <xdr:cNvPr id="280"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88</xdr:row>
      <xdr:rowOff>219075</xdr:rowOff>
    </xdr:from>
    <xdr:to>
      <xdr:col>12</xdr:col>
      <xdr:colOff>0</xdr:colOff>
      <xdr:row>88</xdr:row>
      <xdr:rowOff>659606</xdr:rowOff>
    </xdr:to>
    <xdr:sp macro="" textlink="">
      <xdr:nvSpPr>
        <xdr:cNvPr id="281" name="2 Rectángulo"/>
        <xdr:cNvSpPr>
          <a:spLocks noChangeArrowheads="1"/>
        </xdr:cNvSpPr>
      </xdr:nvSpPr>
      <xdr:spPr bwMode="auto">
        <a:xfrm>
          <a:off x="16887825" y="44034075"/>
          <a:ext cx="0" cy="440531"/>
        </a:xfrm>
        <a:prstGeom prst="rect">
          <a:avLst/>
        </a:prstGeom>
        <a:noFill/>
        <a:ln w="9525">
          <a:noFill/>
          <a:miter lim="800000"/>
          <a:headEnd/>
          <a:tailEnd/>
        </a:ln>
      </xdr:spPr>
    </xdr:sp>
    <xdr:clientData/>
  </xdr:twoCellAnchor>
  <xdr:twoCellAnchor editAs="oneCell">
    <xdr:from>
      <xdr:col>12</xdr:col>
      <xdr:colOff>0</xdr:colOff>
      <xdr:row>87</xdr:row>
      <xdr:rowOff>219075</xdr:rowOff>
    </xdr:from>
    <xdr:to>
      <xdr:col>12</xdr:col>
      <xdr:colOff>0</xdr:colOff>
      <xdr:row>87</xdr:row>
      <xdr:rowOff>659606</xdr:rowOff>
    </xdr:to>
    <xdr:sp macro="" textlink="">
      <xdr:nvSpPr>
        <xdr:cNvPr id="282" name="2 Rectángulo"/>
        <xdr:cNvSpPr>
          <a:spLocks noChangeArrowheads="1"/>
        </xdr:cNvSpPr>
      </xdr:nvSpPr>
      <xdr:spPr bwMode="auto">
        <a:xfrm>
          <a:off x="16887825" y="43005375"/>
          <a:ext cx="0" cy="440531"/>
        </a:xfrm>
        <a:prstGeom prst="rect">
          <a:avLst/>
        </a:prstGeom>
        <a:noFill/>
        <a:ln w="9525">
          <a:noFill/>
          <a:miter lim="800000"/>
          <a:headEnd/>
          <a:tailEnd/>
        </a:ln>
      </xdr:spPr>
    </xdr:sp>
    <xdr:clientData/>
  </xdr:twoCellAnchor>
  <xdr:twoCellAnchor editAs="oneCell">
    <xdr:from>
      <xdr:col>12</xdr:col>
      <xdr:colOff>0</xdr:colOff>
      <xdr:row>89</xdr:row>
      <xdr:rowOff>219075</xdr:rowOff>
    </xdr:from>
    <xdr:to>
      <xdr:col>12</xdr:col>
      <xdr:colOff>0</xdr:colOff>
      <xdr:row>89</xdr:row>
      <xdr:rowOff>659606</xdr:rowOff>
    </xdr:to>
    <xdr:sp macro="" textlink="">
      <xdr:nvSpPr>
        <xdr:cNvPr id="283" name="2 Rectángulo"/>
        <xdr:cNvSpPr>
          <a:spLocks noChangeArrowheads="1"/>
        </xdr:cNvSpPr>
      </xdr:nvSpPr>
      <xdr:spPr bwMode="auto">
        <a:xfrm>
          <a:off x="16887825" y="45062775"/>
          <a:ext cx="0" cy="440531"/>
        </a:xfrm>
        <a:prstGeom prst="rect">
          <a:avLst/>
        </a:prstGeom>
        <a:noFill/>
        <a:ln w="9525">
          <a:noFill/>
          <a:miter lim="800000"/>
          <a:headEnd/>
          <a:tailEnd/>
        </a:ln>
      </xdr:spPr>
    </xdr:sp>
    <xdr:clientData/>
  </xdr:twoCellAnchor>
  <xdr:twoCellAnchor editAs="oneCell">
    <xdr:from>
      <xdr:col>12</xdr:col>
      <xdr:colOff>0</xdr:colOff>
      <xdr:row>91</xdr:row>
      <xdr:rowOff>219075</xdr:rowOff>
    </xdr:from>
    <xdr:to>
      <xdr:col>12</xdr:col>
      <xdr:colOff>0</xdr:colOff>
      <xdr:row>91</xdr:row>
      <xdr:rowOff>659606</xdr:rowOff>
    </xdr:to>
    <xdr:sp macro="" textlink="">
      <xdr:nvSpPr>
        <xdr:cNvPr id="284" name="2 Rectángulo"/>
        <xdr:cNvSpPr>
          <a:spLocks noChangeArrowheads="1"/>
        </xdr:cNvSpPr>
      </xdr:nvSpPr>
      <xdr:spPr bwMode="auto">
        <a:xfrm>
          <a:off x="16887825" y="47120175"/>
          <a:ext cx="0" cy="440531"/>
        </a:xfrm>
        <a:prstGeom prst="rect">
          <a:avLst/>
        </a:prstGeom>
        <a:noFill/>
        <a:ln w="9525">
          <a:noFill/>
          <a:miter lim="800000"/>
          <a:headEnd/>
          <a:tailEnd/>
        </a:ln>
      </xdr:spPr>
    </xdr:sp>
    <xdr:clientData/>
  </xdr:twoCellAnchor>
  <xdr:twoCellAnchor editAs="oneCell">
    <xdr:from>
      <xdr:col>12</xdr:col>
      <xdr:colOff>0</xdr:colOff>
      <xdr:row>99</xdr:row>
      <xdr:rowOff>219075</xdr:rowOff>
    </xdr:from>
    <xdr:to>
      <xdr:col>12</xdr:col>
      <xdr:colOff>0</xdr:colOff>
      <xdr:row>99</xdr:row>
      <xdr:rowOff>659606</xdr:rowOff>
    </xdr:to>
    <xdr:sp macro="" textlink="">
      <xdr:nvSpPr>
        <xdr:cNvPr id="285" name="2 Rectángulo"/>
        <xdr:cNvSpPr>
          <a:spLocks noChangeArrowheads="1"/>
        </xdr:cNvSpPr>
      </xdr:nvSpPr>
      <xdr:spPr bwMode="auto">
        <a:xfrm>
          <a:off x="16887825" y="481488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286" name="2 Rectángulo"/>
        <xdr:cNvSpPr>
          <a:spLocks noChangeArrowheads="1"/>
        </xdr:cNvSpPr>
      </xdr:nvSpPr>
      <xdr:spPr bwMode="auto">
        <a:xfrm>
          <a:off x="16887825" y="50206275"/>
          <a:ext cx="0" cy="440531"/>
        </a:xfrm>
        <a:prstGeom prst="rect">
          <a:avLst/>
        </a:prstGeom>
        <a:noFill/>
        <a:ln w="9525">
          <a:noFill/>
          <a:miter lim="800000"/>
          <a:headEnd/>
          <a:tailEnd/>
        </a:ln>
      </xdr:spPr>
    </xdr:sp>
    <xdr:clientData/>
  </xdr:twoCellAnchor>
  <xdr:twoCellAnchor editAs="oneCell">
    <xdr:from>
      <xdr:col>12</xdr:col>
      <xdr:colOff>0</xdr:colOff>
      <xdr:row>100</xdr:row>
      <xdr:rowOff>219075</xdr:rowOff>
    </xdr:from>
    <xdr:to>
      <xdr:col>12</xdr:col>
      <xdr:colOff>0</xdr:colOff>
      <xdr:row>100</xdr:row>
      <xdr:rowOff>659606</xdr:rowOff>
    </xdr:to>
    <xdr:sp macro="" textlink="">
      <xdr:nvSpPr>
        <xdr:cNvPr id="287" name="2 Rectángulo"/>
        <xdr:cNvSpPr>
          <a:spLocks noChangeArrowheads="1"/>
        </xdr:cNvSpPr>
      </xdr:nvSpPr>
      <xdr:spPr bwMode="auto">
        <a:xfrm>
          <a:off x="16887825" y="49177575"/>
          <a:ext cx="0" cy="440531"/>
        </a:xfrm>
        <a:prstGeom prst="rect">
          <a:avLst/>
        </a:prstGeom>
        <a:noFill/>
        <a:ln w="9525">
          <a:noFill/>
          <a:miter lim="800000"/>
          <a:headEnd/>
          <a:tailEnd/>
        </a:ln>
      </xdr:spPr>
    </xdr:sp>
    <xdr:clientData/>
  </xdr:twoCellAnchor>
  <xdr:twoCellAnchor editAs="oneCell">
    <xdr:from>
      <xdr:col>12</xdr:col>
      <xdr:colOff>0</xdr:colOff>
      <xdr:row>99</xdr:row>
      <xdr:rowOff>219075</xdr:rowOff>
    </xdr:from>
    <xdr:to>
      <xdr:col>12</xdr:col>
      <xdr:colOff>0</xdr:colOff>
      <xdr:row>99</xdr:row>
      <xdr:rowOff>659606</xdr:rowOff>
    </xdr:to>
    <xdr:sp macro="" textlink="">
      <xdr:nvSpPr>
        <xdr:cNvPr id="288" name="2 Rectángulo"/>
        <xdr:cNvSpPr>
          <a:spLocks noChangeArrowheads="1"/>
        </xdr:cNvSpPr>
      </xdr:nvSpPr>
      <xdr:spPr bwMode="auto">
        <a:xfrm>
          <a:off x="16887825" y="48148875"/>
          <a:ext cx="0" cy="440531"/>
        </a:xfrm>
        <a:prstGeom prst="rect">
          <a:avLst/>
        </a:prstGeom>
        <a:noFill/>
        <a:ln w="9525">
          <a:noFill/>
          <a:miter lim="800000"/>
          <a:headEnd/>
          <a:tailEnd/>
        </a:ln>
      </xdr:spPr>
    </xdr:sp>
    <xdr:clientData/>
  </xdr:twoCellAnchor>
  <xdr:twoCellAnchor editAs="oneCell">
    <xdr:from>
      <xdr:col>12</xdr:col>
      <xdr:colOff>0</xdr:colOff>
      <xdr:row>101</xdr:row>
      <xdr:rowOff>219075</xdr:rowOff>
    </xdr:from>
    <xdr:to>
      <xdr:col>12</xdr:col>
      <xdr:colOff>0</xdr:colOff>
      <xdr:row>101</xdr:row>
      <xdr:rowOff>659606</xdr:rowOff>
    </xdr:to>
    <xdr:sp macro="" textlink="">
      <xdr:nvSpPr>
        <xdr:cNvPr id="289" name="2 Rectángulo"/>
        <xdr:cNvSpPr>
          <a:spLocks noChangeArrowheads="1"/>
        </xdr:cNvSpPr>
      </xdr:nvSpPr>
      <xdr:spPr bwMode="auto">
        <a:xfrm>
          <a:off x="16887825" y="50206275"/>
          <a:ext cx="0" cy="440531"/>
        </a:xfrm>
        <a:prstGeom prst="rect">
          <a:avLst/>
        </a:prstGeom>
        <a:noFill/>
        <a:ln w="9525">
          <a:noFill/>
          <a:miter lim="800000"/>
          <a:headEnd/>
          <a:tailEnd/>
        </a:ln>
      </xdr:spPr>
    </xdr:sp>
    <xdr:clientData/>
  </xdr:twoCellAnchor>
  <xdr:twoCellAnchor editAs="oneCell">
    <xdr:from>
      <xdr:col>12</xdr:col>
      <xdr:colOff>0</xdr:colOff>
      <xdr:row>100</xdr:row>
      <xdr:rowOff>219075</xdr:rowOff>
    </xdr:from>
    <xdr:to>
      <xdr:col>12</xdr:col>
      <xdr:colOff>0</xdr:colOff>
      <xdr:row>100</xdr:row>
      <xdr:rowOff>659606</xdr:rowOff>
    </xdr:to>
    <xdr:sp macro="" textlink="">
      <xdr:nvSpPr>
        <xdr:cNvPr id="290" name="2 Rectángulo"/>
        <xdr:cNvSpPr>
          <a:spLocks noChangeArrowheads="1"/>
        </xdr:cNvSpPr>
      </xdr:nvSpPr>
      <xdr:spPr bwMode="auto">
        <a:xfrm>
          <a:off x="16887825" y="49177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291" name="2 Rectángulo"/>
        <xdr:cNvSpPr>
          <a:spLocks noChangeArrowheads="1"/>
        </xdr:cNvSpPr>
      </xdr:nvSpPr>
      <xdr:spPr bwMode="auto">
        <a:xfrm>
          <a:off x="16887825" y="51234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292" name="2 Rectángulo"/>
        <xdr:cNvSpPr>
          <a:spLocks noChangeArrowheads="1"/>
        </xdr:cNvSpPr>
      </xdr:nvSpPr>
      <xdr:spPr bwMode="auto">
        <a:xfrm>
          <a:off x="16887825" y="522636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293" name="2 Rectángulo"/>
        <xdr:cNvSpPr>
          <a:spLocks noChangeArrowheads="1"/>
        </xdr:cNvSpPr>
      </xdr:nvSpPr>
      <xdr:spPr bwMode="auto">
        <a:xfrm>
          <a:off x="16887825" y="51234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294" name="2 Rectángulo"/>
        <xdr:cNvSpPr>
          <a:spLocks noChangeArrowheads="1"/>
        </xdr:cNvSpPr>
      </xdr:nvSpPr>
      <xdr:spPr bwMode="auto">
        <a:xfrm>
          <a:off x="16887825" y="522636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295" name="2 Rectángulo"/>
        <xdr:cNvSpPr>
          <a:spLocks noChangeArrowheads="1"/>
        </xdr:cNvSpPr>
      </xdr:nvSpPr>
      <xdr:spPr bwMode="auto">
        <a:xfrm>
          <a:off x="16887825" y="532923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96" name="2 Rectángulo"/>
        <xdr:cNvSpPr>
          <a:spLocks noChangeArrowheads="1"/>
        </xdr:cNvSpPr>
      </xdr:nvSpPr>
      <xdr:spPr bwMode="auto">
        <a:xfrm>
          <a:off x="16887825" y="584358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297" name="2 Rectángulo"/>
        <xdr:cNvSpPr>
          <a:spLocks noChangeArrowheads="1"/>
        </xdr:cNvSpPr>
      </xdr:nvSpPr>
      <xdr:spPr bwMode="auto">
        <a:xfrm>
          <a:off x="16887825" y="574071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298"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299"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300"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301" name="2 Rectángulo"/>
        <xdr:cNvSpPr>
          <a:spLocks noChangeArrowheads="1"/>
        </xdr:cNvSpPr>
      </xdr:nvSpPr>
      <xdr:spPr bwMode="auto">
        <a:xfrm>
          <a:off x="16887825" y="625506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302" name="2 Rectángulo"/>
        <xdr:cNvSpPr>
          <a:spLocks noChangeArrowheads="1"/>
        </xdr:cNvSpPr>
      </xdr:nvSpPr>
      <xdr:spPr bwMode="auto">
        <a:xfrm>
          <a:off x="16887825" y="604932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303" name="2 Rectángulo"/>
        <xdr:cNvSpPr>
          <a:spLocks noChangeArrowheads="1"/>
        </xdr:cNvSpPr>
      </xdr:nvSpPr>
      <xdr:spPr bwMode="auto">
        <a:xfrm>
          <a:off x="16887825" y="594645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304" name="2 Rectángulo"/>
        <xdr:cNvSpPr>
          <a:spLocks noChangeArrowheads="1"/>
        </xdr:cNvSpPr>
      </xdr:nvSpPr>
      <xdr:spPr bwMode="auto">
        <a:xfrm>
          <a:off x="16887825" y="61521975"/>
          <a:ext cx="0" cy="440531"/>
        </a:xfrm>
        <a:prstGeom prst="rect">
          <a:avLst/>
        </a:prstGeom>
        <a:noFill/>
        <a:ln w="9525">
          <a:noFill/>
          <a:miter lim="800000"/>
          <a:headEnd/>
          <a:tailEnd/>
        </a:ln>
      </xdr:spPr>
    </xdr:sp>
    <xdr:clientData/>
  </xdr:twoCellAnchor>
  <xdr:twoCellAnchor editAs="oneCell">
    <xdr:from>
      <xdr:col>12</xdr:col>
      <xdr:colOff>0</xdr:colOff>
      <xdr:row>104</xdr:row>
      <xdr:rowOff>219075</xdr:rowOff>
    </xdr:from>
    <xdr:to>
      <xdr:col>12</xdr:col>
      <xdr:colOff>0</xdr:colOff>
      <xdr:row>104</xdr:row>
      <xdr:rowOff>659606</xdr:rowOff>
    </xdr:to>
    <xdr:sp macro="" textlink="">
      <xdr:nvSpPr>
        <xdr:cNvPr id="305" name="2 Rectángulo"/>
        <xdr:cNvSpPr>
          <a:spLocks noChangeArrowheads="1"/>
        </xdr:cNvSpPr>
      </xdr:nvSpPr>
      <xdr:spPr bwMode="auto">
        <a:xfrm>
          <a:off x="16887825" y="532923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306" name="2 Rectángulo"/>
        <xdr:cNvSpPr>
          <a:spLocks noChangeArrowheads="1"/>
        </xdr:cNvSpPr>
      </xdr:nvSpPr>
      <xdr:spPr bwMode="auto">
        <a:xfrm>
          <a:off x="16887825" y="58435875"/>
          <a:ext cx="0" cy="440531"/>
        </a:xfrm>
        <a:prstGeom prst="rect">
          <a:avLst/>
        </a:prstGeom>
        <a:noFill/>
        <a:ln w="9525">
          <a:noFill/>
          <a:miter lim="800000"/>
          <a:headEnd/>
          <a:tailEnd/>
        </a:ln>
      </xdr:spPr>
    </xdr:sp>
    <xdr:clientData/>
  </xdr:twoCellAnchor>
  <xdr:twoCellAnchor editAs="oneCell">
    <xdr:from>
      <xdr:col>12</xdr:col>
      <xdr:colOff>0</xdr:colOff>
      <xdr:row>110</xdr:row>
      <xdr:rowOff>219075</xdr:rowOff>
    </xdr:from>
    <xdr:to>
      <xdr:col>12</xdr:col>
      <xdr:colOff>0</xdr:colOff>
      <xdr:row>110</xdr:row>
      <xdr:rowOff>659606</xdr:rowOff>
    </xdr:to>
    <xdr:sp macro="" textlink="">
      <xdr:nvSpPr>
        <xdr:cNvPr id="307" name="2 Rectángulo"/>
        <xdr:cNvSpPr>
          <a:spLocks noChangeArrowheads="1"/>
        </xdr:cNvSpPr>
      </xdr:nvSpPr>
      <xdr:spPr bwMode="auto">
        <a:xfrm>
          <a:off x="16887825" y="57407175"/>
          <a:ext cx="0" cy="440531"/>
        </a:xfrm>
        <a:prstGeom prst="rect">
          <a:avLst/>
        </a:prstGeom>
        <a:noFill/>
        <a:ln w="9525">
          <a:noFill/>
          <a:miter lim="800000"/>
          <a:headEnd/>
          <a:tailEnd/>
        </a:ln>
      </xdr:spPr>
    </xdr:sp>
    <xdr:clientData/>
  </xdr:twoCellAnchor>
  <xdr:twoCellAnchor editAs="oneCell">
    <xdr:from>
      <xdr:col>12</xdr:col>
      <xdr:colOff>0</xdr:colOff>
      <xdr:row>109</xdr:row>
      <xdr:rowOff>219075</xdr:rowOff>
    </xdr:from>
    <xdr:to>
      <xdr:col>12</xdr:col>
      <xdr:colOff>0</xdr:colOff>
      <xdr:row>109</xdr:row>
      <xdr:rowOff>659606</xdr:rowOff>
    </xdr:to>
    <xdr:sp macro="" textlink="">
      <xdr:nvSpPr>
        <xdr:cNvPr id="308" name="2 Rectángulo"/>
        <xdr:cNvSpPr>
          <a:spLocks noChangeArrowheads="1"/>
        </xdr:cNvSpPr>
      </xdr:nvSpPr>
      <xdr:spPr bwMode="auto">
        <a:xfrm>
          <a:off x="16887825" y="56378475"/>
          <a:ext cx="0" cy="440531"/>
        </a:xfrm>
        <a:prstGeom prst="rect">
          <a:avLst/>
        </a:prstGeom>
        <a:noFill/>
        <a:ln w="9525">
          <a:noFill/>
          <a:miter lim="800000"/>
          <a:headEnd/>
          <a:tailEnd/>
        </a:ln>
      </xdr:spPr>
    </xdr:sp>
    <xdr:clientData/>
  </xdr:twoCellAnchor>
  <xdr:twoCellAnchor editAs="oneCell">
    <xdr:from>
      <xdr:col>12</xdr:col>
      <xdr:colOff>0</xdr:colOff>
      <xdr:row>108</xdr:row>
      <xdr:rowOff>219075</xdr:rowOff>
    </xdr:from>
    <xdr:to>
      <xdr:col>12</xdr:col>
      <xdr:colOff>0</xdr:colOff>
      <xdr:row>108</xdr:row>
      <xdr:rowOff>659606</xdr:rowOff>
    </xdr:to>
    <xdr:sp macro="" textlink="">
      <xdr:nvSpPr>
        <xdr:cNvPr id="309" name="2 Rectángulo"/>
        <xdr:cNvSpPr>
          <a:spLocks noChangeArrowheads="1"/>
        </xdr:cNvSpPr>
      </xdr:nvSpPr>
      <xdr:spPr bwMode="auto">
        <a:xfrm>
          <a:off x="16887825" y="55349775"/>
          <a:ext cx="0" cy="440531"/>
        </a:xfrm>
        <a:prstGeom prst="rect">
          <a:avLst/>
        </a:prstGeom>
        <a:noFill/>
        <a:ln w="9525">
          <a:noFill/>
          <a:miter lim="800000"/>
          <a:headEnd/>
          <a:tailEnd/>
        </a:ln>
      </xdr:spPr>
    </xdr:sp>
    <xdr:clientData/>
  </xdr:twoCellAnchor>
  <xdr:twoCellAnchor editAs="oneCell">
    <xdr:from>
      <xdr:col>12</xdr:col>
      <xdr:colOff>0</xdr:colOff>
      <xdr:row>105</xdr:row>
      <xdr:rowOff>219075</xdr:rowOff>
    </xdr:from>
    <xdr:to>
      <xdr:col>12</xdr:col>
      <xdr:colOff>0</xdr:colOff>
      <xdr:row>105</xdr:row>
      <xdr:rowOff>659606</xdr:rowOff>
    </xdr:to>
    <xdr:sp macro="" textlink="">
      <xdr:nvSpPr>
        <xdr:cNvPr id="310" name="2 Rectángulo"/>
        <xdr:cNvSpPr>
          <a:spLocks noChangeArrowheads="1"/>
        </xdr:cNvSpPr>
      </xdr:nvSpPr>
      <xdr:spPr bwMode="auto">
        <a:xfrm>
          <a:off x="16887825" y="543210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311" name="2 Rectángulo"/>
        <xdr:cNvSpPr>
          <a:spLocks noChangeArrowheads="1"/>
        </xdr:cNvSpPr>
      </xdr:nvSpPr>
      <xdr:spPr bwMode="auto">
        <a:xfrm>
          <a:off x="16887825" y="625506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312" name="2 Rectángulo"/>
        <xdr:cNvSpPr>
          <a:spLocks noChangeArrowheads="1"/>
        </xdr:cNvSpPr>
      </xdr:nvSpPr>
      <xdr:spPr bwMode="auto">
        <a:xfrm>
          <a:off x="16887825" y="604932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313" name="2 Rectángulo"/>
        <xdr:cNvSpPr>
          <a:spLocks noChangeArrowheads="1"/>
        </xdr:cNvSpPr>
      </xdr:nvSpPr>
      <xdr:spPr bwMode="auto">
        <a:xfrm>
          <a:off x="16887825" y="59464575"/>
          <a:ext cx="0" cy="440531"/>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0</xdr:colOff>
      <xdr:row>112</xdr:row>
      <xdr:rowOff>440531</xdr:rowOff>
    </xdr:to>
    <xdr:sp macro="" textlink="">
      <xdr:nvSpPr>
        <xdr:cNvPr id="314" name="2 Rectángulo"/>
        <xdr:cNvSpPr>
          <a:spLocks noChangeArrowheads="1"/>
        </xdr:cNvSpPr>
      </xdr:nvSpPr>
      <xdr:spPr bwMode="auto">
        <a:xfrm>
          <a:off x="16887825" y="615219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653204</xdr:rowOff>
    </xdr:to>
    <xdr:sp macro="" textlink="">
      <xdr:nvSpPr>
        <xdr:cNvPr id="315" name="2 Rectángulo"/>
        <xdr:cNvSpPr>
          <a:spLocks noChangeArrowheads="1"/>
        </xdr:cNvSpPr>
      </xdr:nvSpPr>
      <xdr:spPr bwMode="auto">
        <a:xfrm>
          <a:off x="16887825" y="635793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653204</xdr:rowOff>
    </xdr:to>
    <xdr:sp macro="" textlink="">
      <xdr:nvSpPr>
        <xdr:cNvPr id="316" name="2 Rectángulo"/>
        <xdr:cNvSpPr>
          <a:spLocks noChangeArrowheads="1"/>
        </xdr:cNvSpPr>
      </xdr:nvSpPr>
      <xdr:spPr bwMode="auto">
        <a:xfrm>
          <a:off x="16887825" y="646080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653204</xdr:rowOff>
    </xdr:to>
    <xdr:sp macro="" textlink="">
      <xdr:nvSpPr>
        <xdr:cNvPr id="317" name="2 Rectángulo"/>
        <xdr:cNvSpPr>
          <a:spLocks noChangeArrowheads="1"/>
        </xdr:cNvSpPr>
      </xdr:nvSpPr>
      <xdr:spPr bwMode="auto">
        <a:xfrm>
          <a:off x="16887825" y="635793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653204</xdr:rowOff>
    </xdr:to>
    <xdr:sp macro="" textlink="">
      <xdr:nvSpPr>
        <xdr:cNvPr id="318" name="2 Rectángulo"/>
        <xdr:cNvSpPr>
          <a:spLocks noChangeArrowheads="1"/>
        </xdr:cNvSpPr>
      </xdr:nvSpPr>
      <xdr:spPr bwMode="auto">
        <a:xfrm>
          <a:off x="16887825" y="646080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3754</xdr:colOff>
      <xdr:row>130</xdr:row>
      <xdr:rowOff>653204</xdr:rowOff>
    </xdr:to>
    <xdr:sp macro="" textlink="">
      <xdr:nvSpPr>
        <xdr:cNvPr id="319" name="2 Rectángulo"/>
        <xdr:cNvSpPr>
          <a:spLocks noChangeArrowheads="1"/>
        </xdr:cNvSpPr>
      </xdr:nvSpPr>
      <xdr:spPr bwMode="auto">
        <a:xfrm>
          <a:off x="16887825" y="65636775"/>
          <a:ext cx="3754"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3754</xdr:colOff>
      <xdr:row>132</xdr:row>
      <xdr:rowOff>653204</xdr:rowOff>
    </xdr:to>
    <xdr:sp macro="" textlink="">
      <xdr:nvSpPr>
        <xdr:cNvPr id="320" name="2 Rectángulo"/>
        <xdr:cNvSpPr>
          <a:spLocks noChangeArrowheads="1"/>
        </xdr:cNvSpPr>
      </xdr:nvSpPr>
      <xdr:spPr bwMode="auto">
        <a:xfrm>
          <a:off x="16887825" y="67694175"/>
          <a:ext cx="3754"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3754</xdr:colOff>
      <xdr:row>131</xdr:row>
      <xdr:rowOff>653204</xdr:rowOff>
    </xdr:to>
    <xdr:sp macro="" textlink="">
      <xdr:nvSpPr>
        <xdr:cNvPr id="321" name="2 Rectángulo"/>
        <xdr:cNvSpPr>
          <a:spLocks noChangeArrowheads="1"/>
        </xdr:cNvSpPr>
      </xdr:nvSpPr>
      <xdr:spPr bwMode="auto">
        <a:xfrm>
          <a:off x="16887825" y="66665475"/>
          <a:ext cx="3754" cy="440531"/>
        </a:xfrm>
        <a:prstGeom prst="rect">
          <a:avLst/>
        </a:prstGeom>
        <a:noFill/>
        <a:ln w="9525">
          <a:noFill/>
          <a:miter lim="800000"/>
          <a:headEnd/>
          <a:tailEnd/>
        </a:ln>
      </xdr:spPr>
    </xdr:sp>
    <xdr:clientData/>
  </xdr:twoCellAnchor>
  <xdr:twoCellAnchor editAs="oneCell">
    <xdr:from>
      <xdr:col>12</xdr:col>
      <xdr:colOff>0</xdr:colOff>
      <xdr:row>24</xdr:row>
      <xdr:rowOff>0</xdr:rowOff>
    </xdr:from>
    <xdr:to>
      <xdr:col>12</xdr:col>
      <xdr:colOff>0</xdr:colOff>
      <xdr:row>24</xdr:row>
      <xdr:rowOff>440531</xdr:rowOff>
    </xdr:to>
    <xdr:sp macro="" textlink="">
      <xdr:nvSpPr>
        <xdr:cNvPr id="32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323"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324"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325"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326"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32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32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329"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330"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331"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332"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333"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33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335"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336"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24</xdr:row>
      <xdr:rowOff>0</xdr:rowOff>
    </xdr:from>
    <xdr:to>
      <xdr:col>12</xdr:col>
      <xdr:colOff>0</xdr:colOff>
      <xdr:row>24</xdr:row>
      <xdr:rowOff>440531</xdr:rowOff>
    </xdr:to>
    <xdr:sp macro="" textlink="">
      <xdr:nvSpPr>
        <xdr:cNvPr id="33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33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339"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340"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341"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34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34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344"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345"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346"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347"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348"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34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35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351"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352"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353"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39</xdr:row>
      <xdr:rowOff>0</xdr:rowOff>
    </xdr:from>
    <xdr:to>
      <xdr:col>12</xdr:col>
      <xdr:colOff>0</xdr:colOff>
      <xdr:row>39</xdr:row>
      <xdr:rowOff>440531</xdr:rowOff>
    </xdr:to>
    <xdr:sp macro="" textlink="">
      <xdr:nvSpPr>
        <xdr:cNvPr id="354"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355"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356"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39</xdr:row>
      <xdr:rowOff>0</xdr:rowOff>
    </xdr:from>
    <xdr:to>
      <xdr:col>12</xdr:col>
      <xdr:colOff>0</xdr:colOff>
      <xdr:row>39</xdr:row>
      <xdr:rowOff>440531</xdr:rowOff>
    </xdr:to>
    <xdr:sp macro="" textlink="">
      <xdr:nvSpPr>
        <xdr:cNvPr id="357"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653203</xdr:rowOff>
    </xdr:to>
    <xdr:sp macro="" textlink="">
      <xdr:nvSpPr>
        <xdr:cNvPr id="358" name="2 Rectángulo"/>
        <xdr:cNvSpPr>
          <a:spLocks noChangeArrowheads="1"/>
        </xdr:cNvSpPr>
      </xdr:nvSpPr>
      <xdr:spPr bwMode="auto">
        <a:xfrm>
          <a:off x="16887825" y="16259175"/>
          <a:ext cx="0" cy="434128"/>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653203</xdr:rowOff>
    </xdr:to>
    <xdr:sp macro="" textlink="">
      <xdr:nvSpPr>
        <xdr:cNvPr id="359" name="2 Rectángulo"/>
        <xdr:cNvSpPr>
          <a:spLocks noChangeArrowheads="1"/>
        </xdr:cNvSpPr>
      </xdr:nvSpPr>
      <xdr:spPr bwMode="auto">
        <a:xfrm>
          <a:off x="16887825" y="18316575"/>
          <a:ext cx="0" cy="434128"/>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653203</xdr:rowOff>
    </xdr:to>
    <xdr:sp macro="" textlink="">
      <xdr:nvSpPr>
        <xdr:cNvPr id="360" name="2 Rectángulo"/>
        <xdr:cNvSpPr>
          <a:spLocks noChangeArrowheads="1"/>
        </xdr:cNvSpPr>
      </xdr:nvSpPr>
      <xdr:spPr bwMode="auto">
        <a:xfrm>
          <a:off x="16887825" y="17287875"/>
          <a:ext cx="0" cy="434128"/>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653203</xdr:rowOff>
    </xdr:to>
    <xdr:sp macro="" textlink="">
      <xdr:nvSpPr>
        <xdr:cNvPr id="361" name="2 Rectángulo"/>
        <xdr:cNvSpPr>
          <a:spLocks noChangeArrowheads="1"/>
        </xdr:cNvSpPr>
      </xdr:nvSpPr>
      <xdr:spPr bwMode="auto">
        <a:xfrm>
          <a:off x="16887825" y="16259175"/>
          <a:ext cx="0" cy="434128"/>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653203</xdr:rowOff>
    </xdr:to>
    <xdr:sp macro="" textlink="">
      <xdr:nvSpPr>
        <xdr:cNvPr id="362" name="2 Rectángulo"/>
        <xdr:cNvSpPr>
          <a:spLocks noChangeArrowheads="1"/>
        </xdr:cNvSpPr>
      </xdr:nvSpPr>
      <xdr:spPr bwMode="auto">
        <a:xfrm>
          <a:off x="16887825" y="18316575"/>
          <a:ext cx="0" cy="434128"/>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653203</xdr:rowOff>
    </xdr:to>
    <xdr:sp macro="" textlink="">
      <xdr:nvSpPr>
        <xdr:cNvPr id="363" name="2 Rectángulo"/>
        <xdr:cNvSpPr>
          <a:spLocks noChangeArrowheads="1"/>
        </xdr:cNvSpPr>
      </xdr:nvSpPr>
      <xdr:spPr bwMode="auto">
        <a:xfrm>
          <a:off x="16887825" y="17287875"/>
          <a:ext cx="0" cy="434128"/>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653203</xdr:rowOff>
    </xdr:to>
    <xdr:sp macro="" textlink="">
      <xdr:nvSpPr>
        <xdr:cNvPr id="364" name="2 Rectángulo"/>
        <xdr:cNvSpPr>
          <a:spLocks noChangeArrowheads="1"/>
        </xdr:cNvSpPr>
      </xdr:nvSpPr>
      <xdr:spPr bwMode="auto">
        <a:xfrm>
          <a:off x="16887825" y="16259175"/>
          <a:ext cx="0" cy="434128"/>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653203</xdr:rowOff>
    </xdr:to>
    <xdr:sp macro="" textlink="">
      <xdr:nvSpPr>
        <xdr:cNvPr id="365" name="2 Rectángulo"/>
        <xdr:cNvSpPr>
          <a:spLocks noChangeArrowheads="1"/>
        </xdr:cNvSpPr>
      </xdr:nvSpPr>
      <xdr:spPr bwMode="auto">
        <a:xfrm>
          <a:off x="16887825" y="18316575"/>
          <a:ext cx="0" cy="434128"/>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653203</xdr:rowOff>
    </xdr:to>
    <xdr:sp macro="" textlink="">
      <xdr:nvSpPr>
        <xdr:cNvPr id="366" name="2 Rectángulo"/>
        <xdr:cNvSpPr>
          <a:spLocks noChangeArrowheads="1"/>
        </xdr:cNvSpPr>
      </xdr:nvSpPr>
      <xdr:spPr bwMode="auto">
        <a:xfrm>
          <a:off x="16887825" y="17287875"/>
          <a:ext cx="0" cy="434128"/>
        </a:xfrm>
        <a:prstGeom prst="rect">
          <a:avLst/>
        </a:prstGeom>
        <a:noFill/>
        <a:ln w="9525">
          <a:noFill/>
          <a:miter lim="800000"/>
          <a:headEnd/>
          <a:tailEnd/>
        </a:ln>
      </xdr:spPr>
    </xdr:sp>
    <xdr:clientData/>
  </xdr:twoCellAnchor>
  <xdr:twoCellAnchor editAs="oneCell">
    <xdr:from>
      <xdr:col>12</xdr:col>
      <xdr:colOff>0</xdr:colOff>
      <xdr:row>52</xdr:row>
      <xdr:rowOff>219075</xdr:rowOff>
    </xdr:from>
    <xdr:to>
      <xdr:col>12</xdr:col>
      <xdr:colOff>0</xdr:colOff>
      <xdr:row>52</xdr:row>
      <xdr:rowOff>653203</xdr:rowOff>
    </xdr:to>
    <xdr:sp macro="" textlink="">
      <xdr:nvSpPr>
        <xdr:cNvPr id="367" name="2 Rectángulo"/>
        <xdr:cNvSpPr>
          <a:spLocks noChangeArrowheads="1"/>
        </xdr:cNvSpPr>
      </xdr:nvSpPr>
      <xdr:spPr bwMode="auto">
        <a:xfrm>
          <a:off x="16887825" y="16259175"/>
          <a:ext cx="0" cy="434128"/>
        </a:xfrm>
        <a:prstGeom prst="rect">
          <a:avLst/>
        </a:prstGeom>
        <a:noFill/>
        <a:ln w="9525">
          <a:noFill/>
          <a:miter lim="800000"/>
          <a:headEnd/>
          <a:tailEnd/>
        </a:ln>
      </xdr:spPr>
    </xdr:sp>
    <xdr:clientData/>
  </xdr:twoCellAnchor>
  <xdr:twoCellAnchor editAs="oneCell">
    <xdr:from>
      <xdr:col>12</xdr:col>
      <xdr:colOff>0</xdr:colOff>
      <xdr:row>54</xdr:row>
      <xdr:rowOff>219075</xdr:rowOff>
    </xdr:from>
    <xdr:to>
      <xdr:col>12</xdr:col>
      <xdr:colOff>0</xdr:colOff>
      <xdr:row>54</xdr:row>
      <xdr:rowOff>653203</xdr:rowOff>
    </xdr:to>
    <xdr:sp macro="" textlink="">
      <xdr:nvSpPr>
        <xdr:cNvPr id="368" name="2 Rectángulo"/>
        <xdr:cNvSpPr>
          <a:spLocks noChangeArrowheads="1"/>
        </xdr:cNvSpPr>
      </xdr:nvSpPr>
      <xdr:spPr bwMode="auto">
        <a:xfrm>
          <a:off x="16887825" y="18316575"/>
          <a:ext cx="0" cy="434128"/>
        </a:xfrm>
        <a:prstGeom prst="rect">
          <a:avLst/>
        </a:prstGeom>
        <a:noFill/>
        <a:ln w="9525">
          <a:noFill/>
          <a:miter lim="800000"/>
          <a:headEnd/>
          <a:tailEnd/>
        </a:ln>
      </xdr:spPr>
    </xdr:sp>
    <xdr:clientData/>
  </xdr:twoCellAnchor>
  <xdr:twoCellAnchor editAs="oneCell">
    <xdr:from>
      <xdr:col>12</xdr:col>
      <xdr:colOff>0</xdr:colOff>
      <xdr:row>53</xdr:row>
      <xdr:rowOff>219075</xdr:rowOff>
    </xdr:from>
    <xdr:to>
      <xdr:col>12</xdr:col>
      <xdr:colOff>0</xdr:colOff>
      <xdr:row>53</xdr:row>
      <xdr:rowOff>653203</xdr:rowOff>
    </xdr:to>
    <xdr:sp macro="" textlink="">
      <xdr:nvSpPr>
        <xdr:cNvPr id="369" name="2 Rectángulo"/>
        <xdr:cNvSpPr>
          <a:spLocks noChangeArrowheads="1"/>
        </xdr:cNvSpPr>
      </xdr:nvSpPr>
      <xdr:spPr bwMode="auto">
        <a:xfrm>
          <a:off x="16887825" y="17287875"/>
          <a:ext cx="0" cy="434128"/>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653203</xdr:rowOff>
    </xdr:to>
    <xdr:sp macro="" textlink="">
      <xdr:nvSpPr>
        <xdr:cNvPr id="370" name="2 Rectángulo"/>
        <xdr:cNvSpPr>
          <a:spLocks noChangeArrowheads="1"/>
        </xdr:cNvSpPr>
      </xdr:nvSpPr>
      <xdr:spPr bwMode="auto">
        <a:xfrm>
          <a:off x="16887825" y="19345275"/>
          <a:ext cx="0" cy="434128"/>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653203</xdr:rowOff>
    </xdr:to>
    <xdr:sp macro="" textlink="">
      <xdr:nvSpPr>
        <xdr:cNvPr id="371" name="2 Rectángulo"/>
        <xdr:cNvSpPr>
          <a:spLocks noChangeArrowheads="1"/>
        </xdr:cNvSpPr>
      </xdr:nvSpPr>
      <xdr:spPr bwMode="auto">
        <a:xfrm>
          <a:off x="16887825" y="20373975"/>
          <a:ext cx="0" cy="434128"/>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653203</xdr:rowOff>
    </xdr:to>
    <xdr:sp macro="" textlink="">
      <xdr:nvSpPr>
        <xdr:cNvPr id="372" name="2 Rectángulo"/>
        <xdr:cNvSpPr>
          <a:spLocks noChangeArrowheads="1"/>
        </xdr:cNvSpPr>
      </xdr:nvSpPr>
      <xdr:spPr bwMode="auto">
        <a:xfrm>
          <a:off x="16887825" y="19345275"/>
          <a:ext cx="0" cy="434128"/>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653203</xdr:rowOff>
    </xdr:to>
    <xdr:sp macro="" textlink="">
      <xdr:nvSpPr>
        <xdr:cNvPr id="373" name="2 Rectángulo"/>
        <xdr:cNvSpPr>
          <a:spLocks noChangeArrowheads="1"/>
        </xdr:cNvSpPr>
      </xdr:nvSpPr>
      <xdr:spPr bwMode="auto">
        <a:xfrm>
          <a:off x="16887825" y="20373975"/>
          <a:ext cx="0" cy="434128"/>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653203</xdr:rowOff>
    </xdr:to>
    <xdr:sp macro="" textlink="">
      <xdr:nvSpPr>
        <xdr:cNvPr id="374" name="2 Rectángulo"/>
        <xdr:cNvSpPr>
          <a:spLocks noChangeArrowheads="1"/>
        </xdr:cNvSpPr>
      </xdr:nvSpPr>
      <xdr:spPr bwMode="auto">
        <a:xfrm>
          <a:off x="16887825" y="19345275"/>
          <a:ext cx="0" cy="434128"/>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653203</xdr:rowOff>
    </xdr:to>
    <xdr:sp macro="" textlink="">
      <xdr:nvSpPr>
        <xdr:cNvPr id="375" name="2 Rectángulo"/>
        <xdr:cNvSpPr>
          <a:spLocks noChangeArrowheads="1"/>
        </xdr:cNvSpPr>
      </xdr:nvSpPr>
      <xdr:spPr bwMode="auto">
        <a:xfrm>
          <a:off x="16887825" y="20373975"/>
          <a:ext cx="0" cy="434128"/>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653203</xdr:rowOff>
    </xdr:to>
    <xdr:sp macro="" textlink="">
      <xdr:nvSpPr>
        <xdr:cNvPr id="376" name="2 Rectángulo"/>
        <xdr:cNvSpPr>
          <a:spLocks noChangeArrowheads="1"/>
        </xdr:cNvSpPr>
      </xdr:nvSpPr>
      <xdr:spPr bwMode="auto">
        <a:xfrm>
          <a:off x="16887825" y="19345275"/>
          <a:ext cx="0" cy="434128"/>
        </a:xfrm>
        <a:prstGeom prst="rect">
          <a:avLst/>
        </a:prstGeom>
        <a:noFill/>
        <a:ln w="9525">
          <a:noFill/>
          <a:miter lim="800000"/>
          <a:headEnd/>
          <a:tailEnd/>
        </a:ln>
      </xdr:spPr>
    </xdr:sp>
    <xdr:clientData/>
  </xdr:twoCellAnchor>
  <xdr:twoCellAnchor editAs="oneCell">
    <xdr:from>
      <xdr:col>12</xdr:col>
      <xdr:colOff>0</xdr:colOff>
      <xdr:row>71</xdr:row>
      <xdr:rowOff>219075</xdr:rowOff>
    </xdr:from>
    <xdr:to>
      <xdr:col>12</xdr:col>
      <xdr:colOff>0</xdr:colOff>
      <xdr:row>71</xdr:row>
      <xdr:rowOff>653203</xdr:rowOff>
    </xdr:to>
    <xdr:sp macro="" textlink="">
      <xdr:nvSpPr>
        <xdr:cNvPr id="377" name="2 Rectángulo"/>
        <xdr:cNvSpPr>
          <a:spLocks noChangeArrowheads="1"/>
        </xdr:cNvSpPr>
      </xdr:nvSpPr>
      <xdr:spPr bwMode="auto">
        <a:xfrm>
          <a:off x="16887825" y="20373975"/>
          <a:ext cx="0" cy="434128"/>
        </a:xfrm>
        <a:prstGeom prst="rect">
          <a:avLst/>
        </a:prstGeom>
        <a:noFill/>
        <a:ln w="9525">
          <a:noFill/>
          <a:miter lim="800000"/>
          <a:headEnd/>
          <a:tailEnd/>
        </a:ln>
      </xdr:spPr>
    </xdr:sp>
    <xdr:clientData/>
  </xdr:twoCellAnchor>
  <xdr:twoCellAnchor editAs="oneCell">
    <xdr:from>
      <xdr:col>12</xdr:col>
      <xdr:colOff>0</xdr:colOff>
      <xdr:row>92</xdr:row>
      <xdr:rowOff>219075</xdr:rowOff>
    </xdr:from>
    <xdr:to>
      <xdr:col>12</xdr:col>
      <xdr:colOff>0</xdr:colOff>
      <xdr:row>92</xdr:row>
      <xdr:rowOff>653203</xdr:rowOff>
    </xdr:to>
    <xdr:sp macro="" textlink="">
      <xdr:nvSpPr>
        <xdr:cNvPr id="378" name="2 Rectángulo"/>
        <xdr:cNvSpPr>
          <a:spLocks noChangeArrowheads="1"/>
        </xdr:cNvSpPr>
      </xdr:nvSpPr>
      <xdr:spPr bwMode="auto">
        <a:xfrm>
          <a:off x="16887825" y="21402675"/>
          <a:ext cx="0" cy="434128"/>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0</xdr:colOff>
      <xdr:row>93</xdr:row>
      <xdr:rowOff>434128</xdr:rowOff>
    </xdr:to>
    <xdr:sp macro="" textlink="">
      <xdr:nvSpPr>
        <xdr:cNvPr id="379" name="2 Rectángulo"/>
        <xdr:cNvSpPr>
          <a:spLocks noChangeArrowheads="1"/>
        </xdr:cNvSpPr>
      </xdr:nvSpPr>
      <xdr:spPr bwMode="auto">
        <a:xfrm>
          <a:off x="16887825" y="22431375"/>
          <a:ext cx="0" cy="434128"/>
        </a:xfrm>
        <a:prstGeom prst="rect">
          <a:avLst/>
        </a:prstGeom>
        <a:noFill/>
        <a:ln w="9525">
          <a:noFill/>
          <a:miter lim="800000"/>
          <a:headEnd/>
          <a:tailEnd/>
        </a:ln>
      </xdr:spPr>
    </xdr:sp>
    <xdr:clientData/>
  </xdr:twoCellAnchor>
  <xdr:twoCellAnchor editAs="oneCell">
    <xdr:from>
      <xdr:col>12</xdr:col>
      <xdr:colOff>0</xdr:colOff>
      <xdr:row>92</xdr:row>
      <xdr:rowOff>219075</xdr:rowOff>
    </xdr:from>
    <xdr:to>
      <xdr:col>12</xdr:col>
      <xdr:colOff>0</xdr:colOff>
      <xdr:row>92</xdr:row>
      <xdr:rowOff>653203</xdr:rowOff>
    </xdr:to>
    <xdr:sp macro="" textlink="">
      <xdr:nvSpPr>
        <xdr:cNvPr id="380" name="2 Rectángulo"/>
        <xdr:cNvSpPr>
          <a:spLocks noChangeArrowheads="1"/>
        </xdr:cNvSpPr>
      </xdr:nvSpPr>
      <xdr:spPr bwMode="auto">
        <a:xfrm>
          <a:off x="16887825" y="21402675"/>
          <a:ext cx="0" cy="434128"/>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0</xdr:colOff>
      <xdr:row>93</xdr:row>
      <xdr:rowOff>434128</xdr:rowOff>
    </xdr:to>
    <xdr:sp macro="" textlink="">
      <xdr:nvSpPr>
        <xdr:cNvPr id="381" name="2 Rectángulo"/>
        <xdr:cNvSpPr>
          <a:spLocks noChangeArrowheads="1"/>
        </xdr:cNvSpPr>
      </xdr:nvSpPr>
      <xdr:spPr bwMode="auto">
        <a:xfrm>
          <a:off x="16887825" y="22431375"/>
          <a:ext cx="0" cy="434128"/>
        </a:xfrm>
        <a:prstGeom prst="rect">
          <a:avLst/>
        </a:prstGeom>
        <a:noFill/>
        <a:ln w="9525">
          <a:noFill/>
          <a:miter lim="800000"/>
          <a:headEnd/>
          <a:tailEnd/>
        </a:ln>
      </xdr:spPr>
    </xdr:sp>
    <xdr:clientData/>
  </xdr:twoCellAnchor>
  <xdr:twoCellAnchor editAs="oneCell">
    <xdr:from>
      <xdr:col>12</xdr:col>
      <xdr:colOff>0</xdr:colOff>
      <xdr:row>92</xdr:row>
      <xdr:rowOff>219075</xdr:rowOff>
    </xdr:from>
    <xdr:to>
      <xdr:col>12</xdr:col>
      <xdr:colOff>0</xdr:colOff>
      <xdr:row>92</xdr:row>
      <xdr:rowOff>653203</xdr:rowOff>
    </xdr:to>
    <xdr:sp macro="" textlink="">
      <xdr:nvSpPr>
        <xdr:cNvPr id="382" name="2 Rectángulo"/>
        <xdr:cNvSpPr>
          <a:spLocks noChangeArrowheads="1"/>
        </xdr:cNvSpPr>
      </xdr:nvSpPr>
      <xdr:spPr bwMode="auto">
        <a:xfrm>
          <a:off x="16887825" y="21402675"/>
          <a:ext cx="0" cy="434128"/>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0</xdr:colOff>
      <xdr:row>93</xdr:row>
      <xdr:rowOff>434128</xdr:rowOff>
    </xdr:to>
    <xdr:sp macro="" textlink="">
      <xdr:nvSpPr>
        <xdr:cNvPr id="383" name="2 Rectángulo"/>
        <xdr:cNvSpPr>
          <a:spLocks noChangeArrowheads="1"/>
        </xdr:cNvSpPr>
      </xdr:nvSpPr>
      <xdr:spPr bwMode="auto">
        <a:xfrm>
          <a:off x="16887825" y="22431375"/>
          <a:ext cx="0" cy="434128"/>
        </a:xfrm>
        <a:prstGeom prst="rect">
          <a:avLst/>
        </a:prstGeom>
        <a:noFill/>
        <a:ln w="9525">
          <a:noFill/>
          <a:miter lim="800000"/>
          <a:headEnd/>
          <a:tailEnd/>
        </a:ln>
      </xdr:spPr>
    </xdr:sp>
    <xdr:clientData/>
  </xdr:twoCellAnchor>
  <xdr:twoCellAnchor editAs="oneCell">
    <xdr:from>
      <xdr:col>12</xdr:col>
      <xdr:colOff>0</xdr:colOff>
      <xdr:row>92</xdr:row>
      <xdr:rowOff>219075</xdr:rowOff>
    </xdr:from>
    <xdr:to>
      <xdr:col>12</xdr:col>
      <xdr:colOff>0</xdr:colOff>
      <xdr:row>92</xdr:row>
      <xdr:rowOff>653203</xdr:rowOff>
    </xdr:to>
    <xdr:sp macro="" textlink="">
      <xdr:nvSpPr>
        <xdr:cNvPr id="384" name="2 Rectángulo"/>
        <xdr:cNvSpPr>
          <a:spLocks noChangeArrowheads="1"/>
        </xdr:cNvSpPr>
      </xdr:nvSpPr>
      <xdr:spPr bwMode="auto">
        <a:xfrm>
          <a:off x="16887825" y="21402675"/>
          <a:ext cx="0" cy="434128"/>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0</xdr:colOff>
      <xdr:row>93</xdr:row>
      <xdr:rowOff>434128</xdr:rowOff>
    </xdr:to>
    <xdr:sp macro="" textlink="">
      <xdr:nvSpPr>
        <xdr:cNvPr id="385" name="2 Rectángulo"/>
        <xdr:cNvSpPr>
          <a:spLocks noChangeArrowheads="1"/>
        </xdr:cNvSpPr>
      </xdr:nvSpPr>
      <xdr:spPr bwMode="auto">
        <a:xfrm>
          <a:off x="16887825" y="22431375"/>
          <a:ext cx="0" cy="434128"/>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434128</xdr:rowOff>
    </xdr:to>
    <xdr:sp macro="" textlink="">
      <xdr:nvSpPr>
        <xdr:cNvPr id="386" name="2 Rectángulo"/>
        <xdr:cNvSpPr>
          <a:spLocks noChangeArrowheads="1"/>
        </xdr:cNvSpPr>
      </xdr:nvSpPr>
      <xdr:spPr bwMode="auto">
        <a:xfrm>
          <a:off x="16887825" y="23460075"/>
          <a:ext cx="0" cy="434128"/>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434128</xdr:rowOff>
    </xdr:to>
    <xdr:sp macro="" textlink="">
      <xdr:nvSpPr>
        <xdr:cNvPr id="387" name="2 Rectángulo"/>
        <xdr:cNvSpPr>
          <a:spLocks noChangeArrowheads="1"/>
        </xdr:cNvSpPr>
      </xdr:nvSpPr>
      <xdr:spPr bwMode="auto">
        <a:xfrm>
          <a:off x="16887825" y="23460075"/>
          <a:ext cx="0" cy="434128"/>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434128</xdr:rowOff>
    </xdr:to>
    <xdr:sp macro="" textlink="">
      <xdr:nvSpPr>
        <xdr:cNvPr id="388" name="2 Rectángulo"/>
        <xdr:cNvSpPr>
          <a:spLocks noChangeArrowheads="1"/>
        </xdr:cNvSpPr>
      </xdr:nvSpPr>
      <xdr:spPr bwMode="auto">
        <a:xfrm>
          <a:off x="16887825" y="23460075"/>
          <a:ext cx="0" cy="434128"/>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434128</xdr:rowOff>
    </xdr:to>
    <xdr:sp macro="" textlink="">
      <xdr:nvSpPr>
        <xdr:cNvPr id="389" name="2 Rectángulo"/>
        <xdr:cNvSpPr>
          <a:spLocks noChangeArrowheads="1"/>
        </xdr:cNvSpPr>
      </xdr:nvSpPr>
      <xdr:spPr bwMode="auto">
        <a:xfrm>
          <a:off x="16887825" y="23460075"/>
          <a:ext cx="0" cy="434128"/>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434128</xdr:rowOff>
    </xdr:to>
    <xdr:sp macro="" textlink="">
      <xdr:nvSpPr>
        <xdr:cNvPr id="390" name="2 Rectángulo"/>
        <xdr:cNvSpPr>
          <a:spLocks noChangeArrowheads="1"/>
        </xdr:cNvSpPr>
      </xdr:nvSpPr>
      <xdr:spPr bwMode="auto">
        <a:xfrm>
          <a:off x="16887825" y="24488775"/>
          <a:ext cx="0" cy="434128"/>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434128</xdr:rowOff>
    </xdr:to>
    <xdr:sp macro="" textlink="">
      <xdr:nvSpPr>
        <xdr:cNvPr id="391" name="2 Rectángulo"/>
        <xdr:cNvSpPr>
          <a:spLocks noChangeArrowheads="1"/>
        </xdr:cNvSpPr>
      </xdr:nvSpPr>
      <xdr:spPr bwMode="auto">
        <a:xfrm>
          <a:off x="16887825" y="24488775"/>
          <a:ext cx="0" cy="434128"/>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434128</xdr:rowOff>
    </xdr:to>
    <xdr:sp macro="" textlink="">
      <xdr:nvSpPr>
        <xdr:cNvPr id="392" name="2 Rectángulo"/>
        <xdr:cNvSpPr>
          <a:spLocks noChangeArrowheads="1"/>
        </xdr:cNvSpPr>
      </xdr:nvSpPr>
      <xdr:spPr bwMode="auto">
        <a:xfrm>
          <a:off x="16887825" y="24488775"/>
          <a:ext cx="0" cy="434128"/>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434128</xdr:rowOff>
    </xdr:to>
    <xdr:sp macro="" textlink="">
      <xdr:nvSpPr>
        <xdr:cNvPr id="393" name="2 Rectángulo"/>
        <xdr:cNvSpPr>
          <a:spLocks noChangeArrowheads="1"/>
        </xdr:cNvSpPr>
      </xdr:nvSpPr>
      <xdr:spPr bwMode="auto">
        <a:xfrm>
          <a:off x="16887825" y="244887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394" name="2 Rectángulo"/>
        <xdr:cNvSpPr>
          <a:spLocks noChangeArrowheads="1"/>
        </xdr:cNvSpPr>
      </xdr:nvSpPr>
      <xdr:spPr bwMode="auto">
        <a:xfrm>
          <a:off x="16887825" y="255174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395" name="2 Rectángulo"/>
        <xdr:cNvSpPr>
          <a:spLocks noChangeArrowheads="1"/>
        </xdr:cNvSpPr>
      </xdr:nvSpPr>
      <xdr:spPr bwMode="auto">
        <a:xfrm>
          <a:off x="16887825" y="306609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396" name="2 Rectángulo"/>
        <xdr:cNvSpPr>
          <a:spLocks noChangeArrowheads="1"/>
        </xdr:cNvSpPr>
      </xdr:nvSpPr>
      <xdr:spPr bwMode="auto">
        <a:xfrm>
          <a:off x="16887825" y="296322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397" name="2 Rectángulo"/>
        <xdr:cNvSpPr>
          <a:spLocks noChangeArrowheads="1"/>
        </xdr:cNvSpPr>
      </xdr:nvSpPr>
      <xdr:spPr bwMode="auto">
        <a:xfrm>
          <a:off x="16887825" y="286035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398" name="2 Rectángulo"/>
        <xdr:cNvSpPr>
          <a:spLocks noChangeArrowheads="1"/>
        </xdr:cNvSpPr>
      </xdr:nvSpPr>
      <xdr:spPr bwMode="auto">
        <a:xfrm>
          <a:off x="16887825" y="275748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399" name="2 Rectángulo"/>
        <xdr:cNvSpPr>
          <a:spLocks noChangeArrowheads="1"/>
        </xdr:cNvSpPr>
      </xdr:nvSpPr>
      <xdr:spPr bwMode="auto">
        <a:xfrm>
          <a:off x="16887825" y="265461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0" name="2 Rectángulo"/>
        <xdr:cNvSpPr>
          <a:spLocks noChangeArrowheads="1"/>
        </xdr:cNvSpPr>
      </xdr:nvSpPr>
      <xdr:spPr bwMode="auto">
        <a:xfrm>
          <a:off x="16887825" y="327183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1" name="2 Rectángulo"/>
        <xdr:cNvSpPr>
          <a:spLocks noChangeArrowheads="1"/>
        </xdr:cNvSpPr>
      </xdr:nvSpPr>
      <xdr:spPr bwMode="auto">
        <a:xfrm>
          <a:off x="16887825" y="316896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2" name="2 Rectángulo"/>
        <xdr:cNvSpPr>
          <a:spLocks noChangeArrowheads="1"/>
        </xdr:cNvSpPr>
      </xdr:nvSpPr>
      <xdr:spPr bwMode="auto">
        <a:xfrm>
          <a:off x="16887825" y="337470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3" name="2 Rectángulo"/>
        <xdr:cNvSpPr>
          <a:spLocks noChangeArrowheads="1"/>
        </xdr:cNvSpPr>
      </xdr:nvSpPr>
      <xdr:spPr bwMode="auto">
        <a:xfrm>
          <a:off x="16887825" y="255174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4" name="2 Rectángulo"/>
        <xdr:cNvSpPr>
          <a:spLocks noChangeArrowheads="1"/>
        </xdr:cNvSpPr>
      </xdr:nvSpPr>
      <xdr:spPr bwMode="auto">
        <a:xfrm>
          <a:off x="16887825" y="306609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5" name="2 Rectángulo"/>
        <xdr:cNvSpPr>
          <a:spLocks noChangeArrowheads="1"/>
        </xdr:cNvSpPr>
      </xdr:nvSpPr>
      <xdr:spPr bwMode="auto">
        <a:xfrm>
          <a:off x="16887825" y="296322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6" name="2 Rectángulo"/>
        <xdr:cNvSpPr>
          <a:spLocks noChangeArrowheads="1"/>
        </xdr:cNvSpPr>
      </xdr:nvSpPr>
      <xdr:spPr bwMode="auto">
        <a:xfrm>
          <a:off x="16887825" y="286035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7" name="2 Rectángulo"/>
        <xdr:cNvSpPr>
          <a:spLocks noChangeArrowheads="1"/>
        </xdr:cNvSpPr>
      </xdr:nvSpPr>
      <xdr:spPr bwMode="auto">
        <a:xfrm>
          <a:off x="16887825" y="275748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8" name="2 Rectángulo"/>
        <xdr:cNvSpPr>
          <a:spLocks noChangeArrowheads="1"/>
        </xdr:cNvSpPr>
      </xdr:nvSpPr>
      <xdr:spPr bwMode="auto">
        <a:xfrm>
          <a:off x="16887825" y="265461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09" name="2 Rectángulo"/>
        <xdr:cNvSpPr>
          <a:spLocks noChangeArrowheads="1"/>
        </xdr:cNvSpPr>
      </xdr:nvSpPr>
      <xdr:spPr bwMode="auto">
        <a:xfrm>
          <a:off x="16887825" y="327183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0" name="2 Rectángulo"/>
        <xdr:cNvSpPr>
          <a:spLocks noChangeArrowheads="1"/>
        </xdr:cNvSpPr>
      </xdr:nvSpPr>
      <xdr:spPr bwMode="auto">
        <a:xfrm>
          <a:off x="16887825" y="316896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1" name="2 Rectángulo"/>
        <xdr:cNvSpPr>
          <a:spLocks noChangeArrowheads="1"/>
        </xdr:cNvSpPr>
      </xdr:nvSpPr>
      <xdr:spPr bwMode="auto">
        <a:xfrm>
          <a:off x="16887825" y="337470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2" name="2 Rectángulo"/>
        <xdr:cNvSpPr>
          <a:spLocks noChangeArrowheads="1"/>
        </xdr:cNvSpPr>
      </xdr:nvSpPr>
      <xdr:spPr bwMode="auto">
        <a:xfrm>
          <a:off x="16887825" y="255174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3" name="2 Rectángulo"/>
        <xdr:cNvSpPr>
          <a:spLocks noChangeArrowheads="1"/>
        </xdr:cNvSpPr>
      </xdr:nvSpPr>
      <xdr:spPr bwMode="auto">
        <a:xfrm>
          <a:off x="16887825" y="306609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4" name="2 Rectángulo"/>
        <xdr:cNvSpPr>
          <a:spLocks noChangeArrowheads="1"/>
        </xdr:cNvSpPr>
      </xdr:nvSpPr>
      <xdr:spPr bwMode="auto">
        <a:xfrm>
          <a:off x="16887825" y="296322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5" name="2 Rectángulo"/>
        <xdr:cNvSpPr>
          <a:spLocks noChangeArrowheads="1"/>
        </xdr:cNvSpPr>
      </xdr:nvSpPr>
      <xdr:spPr bwMode="auto">
        <a:xfrm>
          <a:off x="16887825" y="286035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6" name="2 Rectángulo"/>
        <xdr:cNvSpPr>
          <a:spLocks noChangeArrowheads="1"/>
        </xdr:cNvSpPr>
      </xdr:nvSpPr>
      <xdr:spPr bwMode="auto">
        <a:xfrm>
          <a:off x="16887825" y="275748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7" name="2 Rectángulo"/>
        <xdr:cNvSpPr>
          <a:spLocks noChangeArrowheads="1"/>
        </xdr:cNvSpPr>
      </xdr:nvSpPr>
      <xdr:spPr bwMode="auto">
        <a:xfrm>
          <a:off x="16887825" y="265461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8" name="2 Rectángulo"/>
        <xdr:cNvSpPr>
          <a:spLocks noChangeArrowheads="1"/>
        </xdr:cNvSpPr>
      </xdr:nvSpPr>
      <xdr:spPr bwMode="auto">
        <a:xfrm>
          <a:off x="16887825" y="327183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19" name="2 Rectángulo"/>
        <xdr:cNvSpPr>
          <a:spLocks noChangeArrowheads="1"/>
        </xdr:cNvSpPr>
      </xdr:nvSpPr>
      <xdr:spPr bwMode="auto">
        <a:xfrm>
          <a:off x="16887825" y="316896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0" name="2 Rectángulo"/>
        <xdr:cNvSpPr>
          <a:spLocks noChangeArrowheads="1"/>
        </xdr:cNvSpPr>
      </xdr:nvSpPr>
      <xdr:spPr bwMode="auto">
        <a:xfrm>
          <a:off x="16887825" y="337470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1" name="2 Rectángulo"/>
        <xdr:cNvSpPr>
          <a:spLocks noChangeArrowheads="1"/>
        </xdr:cNvSpPr>
      </xdr:nvSpPr>
      <xdr:spPr bwMode="auto">
        <a:xfrm>
          <a:off x="16887825" y="255174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2" name="2 Rectángulo"/>
        <xdr:cNvSpPr>
          <a:spLocks noChangeArrowheads="1"/>
        </xdr:cNvSpPr>
      </xdr:nvSpPr>
      <xdr:spPr bwMode="auto">
        <a:xfrm>
          <a:off x="16887825" y="306609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3" name="2 Rectángulo"/>
        <xdr:cNvSpPr>
          <a:spLocks noChangeArrowheads="1"/>
        </xdr:cNvSpPr>
      </xdr:nvSpPr>
      <xdr:spPr bwMode="auto">
        <a:xfrm>
          <a:off x="16887825" y="296322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4" name="2 Rectángulo"/>
        <xdr:cNvSpPr>
          <a:spLocks noChangeArrowheads="1"/>
        </xdr:cNvSpPr>
      </xdr:nvSpPr>
      <xdr:spPr bwMode="auto">
        <a:xfrm>
          <a:off x="16887825" y="286035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5" name="2 Rectángulo"/>
        <xdr:cNvSpPr>
          <a:spLocks noChangeArrowheads="1"/>
        </xdr:cNvSpPr>
      </xdr:nvSpPr>
      <xdr:spPr bwMode="auto">
        <a:xfrm>
          <a:off x="16887825" y="275748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6" name="2 Rectángulo"/>
        <xdr:cNvSpPr>
          <a:spLocks noChangeArrowheads="1"/>
        </xdr:cNvSpPr>
      </xdr:nvSpPr>
      <xdr:spPr bwMode="auto">
        <a:xfrm>
          <a:off x="16887825" y="265461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7" name="2 Rectángulo"/>
        <xdr:cNvSpPr>
          <a:spLocks noChangeArrowheads="1"/>
        </xdr:cNvSpPr>
      </xdr:nvSpPr>
      <xdr:spPr bwMode="auto">
        <a:xfrm>
          <a:off x="16887825" y="327183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8" name="2 Rectángulo"/>
        <xdr:cNvSpPr>
          <a:spLocks noChangeArrowheads="1"/>
        </xdr:cNvSpPr>
      </xdr:nvSpPr>
      <xdr:spPr bwMode="auto">
        <a:xfrm>
          <a:off x="16887825" y="31689675"/>
          <a:ext cx="0" cy="434128"/>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434128</xdr:rowOff>
    </xdr:to>
    <xdr:sp macro="" textlink="">
      <xdr:nvSpPr>
        <xdr:cNvPr id="429" name="2 Rectángulo"/>
        <xdr:cNvSpPr>
          <a:spLocks noChangeArrowheads="1"/>
        </xdr:cNvSpPr>
      </xdr:nvSpPr>
      <xdr:spPr bwMode="auto">
        <a:xfrm>
          <a:off x="16887825" y="33747075"/>
          <a:ext cx="0" cy="434128"/>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0</xdr:colOff>
      <xdr:row>120</xdr:row>
      <xdr:rowOff>427726</xdr:rowOff>
    </xdr:to>
    <xdr:sp macro="" textlink="">
      <xdr:nvSpPr>
        <xdr:cNvPr id="430" name="2 Rectángulo"/>
        <xdr:cNvSpPr>
          <a:spLocks noChangeArrowheads="1"/>
        </xdr:cNvSpPr>
      </xdr:nvSpPr>
      <xdr:spPr bwMode="auto">
        <a:xfrm>
          <a:off x="16887825" y="34775775"/>
          <a:ext cx="0" cy="434128"/>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0</xdr:colOff>
      <xdr:row>120</xdr:row>
      <xdr:rowOff>427726</xdr:rowOff>
    </xdr:to>
    <xdr:sp macro="" textlink="">
      <xdr:nvSpPr>
        <xdr:cNvPr id="431" name="2 Rectángulo"/>
        <xdr:cNvSpPr>
          <a:spLocks noChangeArrowheads="1"/>
        </xdr:cNvSpPr>
      </xdr:nvSpPr>
      <xdr:spPr bwMode="auto">
        <a:xfrm>
          <a:off x="16887825" y="35804475"/>
          <a:ext cx="0" cy="434128"/>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0</xdr:colOff>
      <xdr:row>120</xdr:row>
      <xdr:rowOff>427726</xdr:rowOff>
    </xdr:to>
    <xdr:sp macro="" textlink="">
      <xdr:nvSpPr>
        <xdr:cNvPr id="432" name="2 Rectángulo"/>
        <xdr:cNvSpPr>
          <a:spLocks noChangeArrowheads="1"/>
        </xdr:cNvSpPr>
      </xdr:nvSpPr>
      <xdr:spPr bwMode="auto">
        <a:xfrm>
          <a:off x="16887825" y="34775775"/>
          <a:ext cx="0" cy="434128"/>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0</xdr:colOff>
      <xdr:row>120</xdr:row>
      <xdr:rowOff>427726</xdr:rowOff>
    </xdr:to>
    <xdr:sp macro="" textlink="">
      <xdr:nvSpPr>
        <xdr:cNvPr id="433" name="2 Rectángulo"/>
        <xdr:cNvSpPr>
          <a:spLocks noChangeArrowheads="1"/>
        </xdr:cNvSpPr>
      </xdr:nvSpPr>
      <xdr:spPr bwMode="auto">
        <a:xfrm>
          <a:off x="16887825" y="35804475"/>
          <a:ext cx="0" cy="434128"/>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0</xdr:colOff>
      <xdr:row>120</xdr:row>
      <xdr:rowOff>427726</xdr:rowOff>
    </xdr:to>
    <xdr:sp macro="" textlink="">
      <xdr:nvSpPr>
        <xdr:cNvPr id="434" name="2 Rectángulo"/>
        <xdr:cNvSpPr>
          <a:spLocks noChangeArrowheads="1"/>
        </xdr:cNvSpPr>
      </xdr:nvSpPr>
      <xdr:spPr bwMode="auto">
        <a:xfrm>
          <a:off x="16887825" y="34775775"/>
          <a:ext cx="0" cy="434128"/>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0</xdr:colOff>
      <xdr:row>120</xdr:row>
      <xdr:rowOff>427726</xdr:rowOff>
    </xdr:to>
    <xdr:sp macro="" textlink="">
      <xdr:nvSpPr>
        <xdr:cNvPr id="435" name="2 Rectángulo"/>
        <xdr:cNvSpPr>
          <a:spLocks noChangeArrowheads="1"/>
        </xdr:cNvSpPr>
      </xdr:nvSpPr>
      <xdr:spPr bwMode="auto">
        <a:xfrm>
          <a:off x="16887825" y="35804475"/>
          <a:ext cx="0" cy="434128"/>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0</xdr:colOff>
      <xdr:row>120</xdr:row>
      <xdr:rowOff>427726</xdr:rowOff>
    </xdr:to>
    <xdr:sp macro="" textlink="">
      <xdr:nvSpPr>
        <xdr:cNvPr id="436" name="2 Rectángulo"/>
        <xdr:cNvSpPr>
          <a:spLocks noChangeArrowheads="1"/>
        </xdr:cNvSpPr>
      </xdr:nvSpPr>
      <xdr:spPr bwMode="auto">
        <a:xfrm>
          <a:off x="16887825" y="34775775"/>
          <a:ext cx="0" cy="434128"/>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0</xdr:colOff>
      <xdr:row>120</xdr:row>
      <xdr:rowOff>427726</xdr:rowOff>
    </xdr:to>
    <xdr:sp macro="" textlink="">
      <xdr:nvSpPr>
        <xdr:cNvPr id="437" name="2 Rectángulo"/>
        <xdr:cNvSpPr>
          <a:spLocks noChangeArrowheads="1"/>
        </xdr:cNvSpPr>
      </xdr:nvSpPr>
      <xdr:spPr bwMode="auto">
        <a:xfrm>
          <a:off x="16887825" y="35804475"/>
          <a:ext cx="0" cy="434128"/>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646801</xdr:rowOff>
    </xdr:to>
    <xdr:sp macro="" textlink="">
      <xdr:nvSpPr>
        <xdr:cNvPr id="438" name="2 Rectángulo"/>
        <xdr:cNvSpPr>
          <a:spLocks noChangeArrowheads="1"/>
        </xdr:cNvSpPr>
      </xdr:nvSpPr>
      <xdr:spPr bwMode="auto">
        <a:xfrm>
          <a:off x="16887825" y="36833175"/>
          <a:ext cx="0" cy="434128"/>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646801</xdr:rowOff>
    </xdr:to>
    <xdr:sp macro="" textlink="">
      <xdr:nvSpPr>
        <xdr:cNvPr id="439" name="2 Rectángulo"/>
        <xdr:cNvSpPr>
          <a:spLocks noChangeArrowheads="1"/>
        </xdr:cNvSpPr>
      </xdr:nvSpPr>
      <xdr:spPr bwMode="auto">
        <a:xfrm>
          <a:off x="16887825" y="36833175"/>
          <a:ext cx="0" cy="434128"/>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646801</xdr:rowOff>
    </xdr:to>
    <xdr:sp macro="" textlink="">
      <xdr:nvSpPr>
        <xdr:cNvPr id="440" name="2 Rectángulo"/>
        <xdr:cNvSpPr>
          <a:spLocks noChangeArrowheads="1"/>
        </xdr:cNvSpPr>
      </xdr:nvSpPr>
      <xdr:spPr bwMode="auto">
        <a:xfrm>
          <a:off x="16887825" y="36833175"/>
          <a:ext cx="0" cy="434128"/>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646801</xdr:rowOff>
    </xdr:to>
    <xdr:sp macro="" textlink="">
      <xdr:nvSpPr>
        <xdr:cNvPr id="441" name="2 Rectángulo"/>
        <xdr:cNvSpPr>
          <a:spLocks noChangeArrowheads="1"/>
        </xdr:cNvSpPr>
      </xdr:nvSpPr>
      <xdr:spPr bwMode="auto">
        <a:xfrm>
          <a:off x="16887825" y="36833175"/>
          <a:ext cx="0" cy="434128"/>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646801</xdr:rowOff>
    </xdr:to>
    <xdr:sp macro="" textlink="">
      <xdr:nvSpPr>
        <xdr:cNvPr id="442" name="2 Rectángulo"/>
        <xdr:cNvSpPr>
          <a:spLocks noChangeArrowheads="1"/>
        </xdr:cNvSpPr>
      </xdr:nvSpPr>
      <xdr:spPr bwMode="auto">
        <a:xfrm>
          <a:off x="16887825" y="37861875"/>
          <a:ext cx="0" cy="434128"/>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646801</xdr:rowOff>
    </xdr:to>
    <xdr:sp macro="" textlink="">
      <xdr:nvSpPr>
        <xdr:cNvPr id="443" name="2 Rectángulo"/>
        <xdr:cNvSpPr>
          <a:spLocks noChangeArrowheads="1"/>
        </xdr:cNvSpPr>
      </xdr:nvSpPr>
      <xdr:spPr bwMode="auto">
        <a:xfrm>
          <a:off x="16887825" y="37861875"/>
          <a:ext cx="0" cy="434128"/>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646801</xdr:rowOff>
    </xdr:to>
    <xdr:sp macro="" textlink="">
      <xdr:nvSpPr>
        <xdr:cNvPr id="444" name="2 Rectángulo"/>
        <xdr:cNvSpPr>
          <a:spLocks noChangeArrowheads="1"/>
        </xdr:cNvSpPr>
      </xdr:nvSpPr>
      <xdr:spPr bwMode="auto">
        <a:xfrm>
          <a:off x="16887825" y="37861875"/>
          <a:ext cx="0" cy="434128"/>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646801</xdr:rowOff>
    </xdr:to>
    <xdr:sp macro="" textlink="">
      <xdr:nvSpPr>
        <xdr:cNvPr id="445" name="2 Rectángulo"/>
        <xdr:cNvSpPr>
          <a:spLocks noChangeArrowheads="1"/>
        </xdr:cNvSpPr>
      </xdr:nvSpPr>
      <xdr:spPr bwMode="auto">
        <a:xfrm>
          <a:off x="16887825" y="37861875"/>
          <a:ext cx="0" cy="434128"/>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3754</xdr:colOff>
      <xdr:row>133</xdr:row>
      <xdr:rowOff>646801</xdr:rowOff>
    </xdr:to>
    <xdr:sp macro="" textlink="">
      <xdr:nvSpPr>
        <xdr:cNvPr id="446" name="2 Rectángulo"/>
        <xdr:cNvSpPr>
          <a:spLocks noChangeArrowheads="1"/>
        </xdr:cNvSpPr>
      </xdr:nvSpPr>
      <xdr:spPr bwMode="auto">
        <a:xfrm>
          <a:off x="16887825" y="38890575"/>
          <a:ext cx="3754" cy="434128"/>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3754</xdr:colOff>
      <xdr:row>133</xdr:row>
      <xdr:rowOff>646801</xdr:rowOff>
    </xdr:to>
    <xdr:sp macro="" textlink="">
      <xdr:nvSpPr>
        <xdr:cNvPr id="447" name="2 Rectángulo"/>
        <xdr:cNvSpPr>
          <a:spLocks noChangeArrowheads="1"/>
        </xdr:cNvSpPr>
      </xdr:nvSpPr>
      <xdr:spPr bwMode="auto">
        <a:xfrm>
          <a:off x="16887825" y="38890575"/>
          <a:ext cx="3754" cy="434128"/>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3754</xdr:colOff>
      <xdr:row>133</xdr:row>
      <xdr:rowOff>646801</xdr:rowOff>
    </xdr:to>
    <xdr:sp macro="" textlink="">
      <xdr:nvSpPr>
        <xdr:cNvPr id="448" name="2 Rectángulo"/>
        <xdr:cNvSpPr>
          <a:spLocks noChangeArrowheads="1"/>
        </xdr:cNvSpPr>
      </xdr:nvSpPr>
      <xdr:spPr bwMode="auto">
        <a:xfrm>
          <a:off x="16887825" y="38890575"/>
          <a:ext cx="3754" cy="434128"/>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3754</xdr:colOff>
      <xdr:row>133</xdr:row>
      <xdr:rowOff>646801</xdr:rowOff>
    </xdr:to>
    <xdr:sp macro="" textlink="">
      <xdr:nvSpPr>
        <xdr:cNvPr id="449" name="2 Rectángulo"/>
        <xdr:cNvSpPr>
          <a:spLocks noChangeArrowheads="1"/>
        </xdr:cNvSpPr>
      </xdr:nvSpPr>
      <xdr:spPr bwMode="auto">
        <a:xfrm>
          <a:off x="16887825" y="38890575"/>
          <a:ext cx="3754" cy="434128"/>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0</xdr:colOff>
      <xdr:row>31</xdr:row>
      <xdr:rowOff>440531</xdr:rowOff>
    </xdr:to>
    <xdr:sp macro="" textlink="">
      <xdr:nvSpPr>
        <xdr:cNvPr id="45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451"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45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453"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45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45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456"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45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458"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45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460"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46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462"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0</xdr:colOff>
      <xdr:row>55</xdr:row>
      <xdr:rowOff>440531</xdr:rowOff>
    </xdr:to>
    <xdr:sp macro="" textlink="">
      <xdr:nvSpPr>
        <xdr:cNvPr id="463"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0</xdr:colOff>
      <xdr:row>55</xdr:row>
      <xdr:rowOff>440531</xdr:rowOff>
    </xdr:to>
    <xdr:sp macro="" textlink="">
      <xdr:nvSpPr>
        <xdr:cNvPr id="464"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0</xdr:colOff>
      <xdr:row>55</xdr:row>
      <xdr:rowOff>440531</xdr:rowOff>
    </xdr:to>
    <xdr:sp macro="" textlink="">
      <xdr:nvSpPr>
        <xdr:cNvPr id="465"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0</xdr:colOff>
      <xdr:row>55</xdr:row>
      <xdr:rowOff>440531</xdr:rowOff>
    </xdr:to>
    <xdr:sp macro="" textlink="">
      <xdr:nvSpPr>
        <xdr:cNvPr id="466"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467"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468"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469"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72</xdr:row>
      <xdr:rowOff>219075</xdr:rowOff>
    </xdr:from>
    <xdr:to>
      <xdr:col>12</xdr:col>
      <xdr:colOff>0</xdr:colOff>
      <xdr:row>72</xdr:row>
      <xdr:rowOff>659606</xdr:rowOff>
    </xdr:to>
    <xdr:sp macro="" textlink="">
      <xdr:nvSpPr>
        <xdr:cNvPr id="470"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93</xdr:row>
      <xdr:rowOff>219075</xdr:rowOff>
    </xdr:from>
    <xdr:to>
      <xdr:col>12</xdr:col>
      <xdr:colOff>0</xdr:colOff>
      <xdr:row>93</xdr:row>
      <xdr:rowOff>659606</xdr:rowOff>
    </xdr:to>
    <xdr:sp macro="" textlink="">
      <xdr:nvSpPr>
        <xdr:cNvPr id="471"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98</xdr:row>
      <xdr:rowOff>219075</xdr:rowOff>
    </xdr:from>
    <xdr:to>
      <xdr:col>12</xdr:col>
      <xdr:colOff>0</xdr:colOff>
      <xdr:row>98</xdr:row>
      <xdr:rowOff>659606</xdr:rowOff>
    </xdr:to>
    <xdr:sp macro="" textlink="">
      <xdr:nvSpPr>
        <xdr:cNvPr id="472"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97</xdr:row>
      <xdr:rowOff>219075</xdr:rowOff>
    </xdr:from>
    <xdr:to>
      <xdr:col>12</xdr:col>
      <xdr:colOff>0</xdr:colOff>
      <xdr:row>97</xdr:row>
      <xdr:rowOff>659606</xdr:rowOff>
    </xdr:to>
    <xdr:sp macro="" textlink="">
      <xdr:nvSpPr>
        <xdr:cNvPr id="473"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96</xdr:row>
      <xdr:rowOff>219075</xdr:rowOff>
    </xdr:from>
    <xdr:to>
      <xdr:col>12</xdr:col>
      <xdr:colOff>0</xdr:colOff>
      <xdr:row>96</xdr:row>
      <xdr:rowOff>659606</xdr:rowOff>
    </xdr:to>
    <xdr:sp macro="" textlink="">
      <xdr:nvSpPr>
        <xdr:cNvPr id="474"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95</xdr:row>
      <xdr:rowOff>219075</xdr:rowOff>
    </xdr:from>
    <xdr:to>
      <xdr:col>12</xdr:col>
      <xdr:colOff>0</xdr:colOff>
      <xdr:row>95</xdr:row>
      <xdr:rowOff>659606</xdr:rowOff>
    </xdr:to>
    <xdr:sp macro="" textlink="">
      <xdr:nvSpPr>
        <xdr:cNvPr id="475"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94</xdr:row>
      <xdr:rowOff>219075</xdr:rowOff>
    </xdr:from>
    <xdr:to>
      <xdr:col>12</xdr:col>
      <xdr:colOff>0</xdr:colOff>
      <xdr:row>94</xdr:row>
      <xdr:rowOff>659606</xdr:rowOff>
    </xdr:to>
    <xdr:sp macro="" textlink="">
      <xdr:nvSpPr>
        <xdr:cNvPr id="476"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93</xdr:row>
      <xdr:rowOff>219075</xdr:rowOff>
    </xdr:from>
    <xdr:to>
      <xdr:col>12</xdr:col>
      <xdr:colOff>0</xdr:colOff>
      <xdr:row>93</xdr:row>
      <xdr:rowOff>659606</xdr:rowOff>
    </xdr:to>
    <xdr:sp macro="" textlink="">
      <xdr:nvSpPr>
        <xdr:cNvPr id="477"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98</xdr:row>
      <xdr:rowOff>219075</xdr:rowOff>
    </xdr:from>
    <xdr:to>
      <xdr:col>12</xdr:col>
      <xdr:colOff>0</xdr:colOff>
      <xdr:row>98</xdr:row>
      <xdr:rowOff>659606</xdr:rowOff>
    </xdr:to>
    <xdr:sp macro="" textlink="">
      <xdr:nvSpPr>
        <xdr:cNvPr id="478"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97</xdr:row>
      <xdr:rowOff>219075</xdr:rowOff>
    </xdr:from>
    <xdr:to>
      <xdr:col>12</xdr:col>
      <xdr:colOff>0</xdr:colOff>
      <xdr:row>97</xdr:row>
      <xdr:rowOff>659606</xdr:rowOff>
    </xdr:to>
    <xdr:sp macro="" textlink="">
      <xdr:nvSpPr>
        <xdr:cNvPr id="479"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96</xdr:row>
      <xdr:rowOff>219075</xdr:rowOff>
    </xdr:from>
    <xdr:to>
      <xdr:col>12</xdr:col>
      <xdr:colOff>0</xdr:colOff>
      <xdr:row>96</xdr:row>
      <xdr:rowOff>659606</xdr:rowOff>
    </xdr:to>
    <xdr:sp macro="" textlink="">
      <xdr:nvSpPr>
        <xdr:cNvPr id="480"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95</xdr:row>
      <xdr:rowOff>219075</xdr:rowOff>
    </xdr:from>
    <xdr:to>
      <xdr:col>12</xdr:col>
      <xdr:colOff>0</xdr:colOff>
      <xdr:row>95</xdr:row>
      <xdr:rowOff>659606</xdr:rowOff>
    </xdr:to>
    <xdr:sp macro="" textlink="">
      <xdr:nvSpPr>
        <xdr:cNvPr id="481"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94</xdr:row>
      <xdr:rowOff>219075</xdr:rowOff>
    </xdr:from>
    <xdr:to>
      <xdr:col>12</xdr:col>
      <xdr:colOff>0</xdr:colOff>
      <xdr:row>94</xdr:row>
      <xdr:rowOff>659606</xdr:rowOff>
    </xdr:to>
    <xdr:sp macro="" textlink="">
      <xdr:nvSpPr>
        <xdr:cNvPr id="482"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83"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84"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85"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86"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87"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88"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89"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0"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1"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2"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3"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4"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5"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6"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49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49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00"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0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502"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03"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04"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505"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06"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07"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08"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09"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510"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11"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12"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513"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14"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15"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16"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17"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518"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19"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20"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521"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22"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23"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24"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25"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526"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27"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113</xdr:row>
      <xdr:rowOff>0</xdr:rowOff>
    </xdr:from>
    <xdr:to>
      <xdr:col>12</xdr:col>
      <xdr:colOff>0</xdr:colOff>
      <xdr:row>113</xdr:row>
      <xdr:rowOff>440531</xdr:rowOff>
    </xdr:to>
    <xdr:sp macro="" textlink="">
      <xdr:nvSpPr>
        <xdr:cNvPr id="528"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529"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114</xdr:row>
      <xdr:rowOff>0</xdr:rowOff>
    </xdr:from>
    <xdr:to>
      <xdr:col>12</xdr:col>
      <xdr:colOff>0</xdr:colOff>
      <xdr:row>114</xdr:row>
      <xdr:rowOff>440531</xdr:rowOff>
    </xdr:to>
    <xdr:sp macro="" textlink="">
      <xdr:nvSpPr>
        <xdr:cNvPr id="530"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653204</xdr:rowOff>
    </xdr:to>
    <xdr:sp macro="" textlink="">
      <xdr:nvSpPr>
        <xdr:cNvPr id="531"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653204</xdr:rowOff>
    </xdr:to>
    <xdr:sp macro="" textlink="">
      <xdr:nvSpPr>
        <xdr:cNvPr id="532"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434129</xdr:rowOff>
    </xdr:to>
    <xdr:sp macro="" textlink="">
      <xdr:nvSpPr>
        <xdr:cNvPr id="533"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653204</xdr:rowOff>
    </xdr:to>
    <xdr:sp macro="" textlink="">
      <xdr:nvSpPr>
        <xdr:cNvPr id="534"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653204</xdr:rowOff>
    </xdr:to>
    <xdr:sp macro="" textlink="">
      <xdr:nvSpPr>
        <xdr:cNvPr id="535"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434129</xdr:rowOff>
    </xdr:to>
    <xdr:sp macro="" textlink="">
      <xdr:nvSpPr>
        <xdr:cNvPr id="536"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3754</xdr:colOff>
      <xdr:row>134</xdr:row>
      <xdr:rowOff>653204</xdr:rowOff>
    </xdr:to>
    <xdr:sp macro="" textlink="">
      <xdr:nvSpPr>
        <xdr:cNvPr id="537" name="2 Rectángulo"/>
        <xdr:cNvSpPr>
          <a:spLocks noChangeArrowheads="1"/>
        </xdr:cNvSpPr>
      </xdr:nvSpPr>
      <xdr:spPr bwMode="auto">
        <a:xfrm>
          <a:off x="16887825" y="33747075"/>
          <a:ext cx="3754"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3754</xdr:colOff>
      <xdr:row>139</xdr:row>
      <xdr:rowOff>653204</xdr:rowOff>
    </xdr:to>
    <xdr:sp macro="" textlink="">
      <xdr:nvSpPr>
        <xdr:cNvPr id="538" name="2 Rectángulo"/>
        <xdr:cNvSpPr>
          <a:spLocks noChangeArrowheads="1"/>
        </xdr:cNvSpPr>
      </xdr:nvSpPr>
      <xdr:spPr bwMode="auto">
        <a:xfrm>
          <a:off x="16887825" y="38890575"/>
          <a:ext cx="3754"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3754</xdr:colOff>
      <xdr:row>138</xdr:row>
      <xdr:rowOff>653204</xdr:rowOff>
    </xdr:to>
    <xdr:sp macro="" textlink="">
      <xdr:nvSpPr>
        <xdr:cNvPr id="539" name="2 Rectángulo"/>
        <xdr:cNvSpPr>
          <a:spLocks noChangeArrowheads="1"/>
        </xdr:cNvSpPr>
      </xdr:nvSpPr>
      <xdr:spPr bwMode="auto">
        <a:xfrm>
          <a:off x="16887825" y="37861875"/>
          <a:ext cx="3754"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3754</xdr:colOff>
      <xdr:row>137</xdr:row>
      <xdr:rowOff>653204</xdr:rowOff>
    </xdr:to>
    <xdr:sp macro="" textlink="">
      <xdr:nvSpPr>
        <xdr:cNvPr id="540" name="2 Rectángulo"/>
        <xdr:cNvSpPr>
          <a:spLocks noChangeArrowheads="1"/>
        </xdr:cNvSpPr>
      </xdr:nvSpPr>
      <xdr:spPr bwMode="auto">
        <a:xfrm>
          <a:off x="16887825" y="36833175"/>
          <a:ext cx="3754"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3754</xdr:colOff>
      <xdr:row>136</xdr:row>
      <xdr:rowOff>653204</xdr:rowOff>
    </xdr:to>
    <xdr:sp macro="" textlink="">
      <xdr:nvSpPr>
        <xdr:cNvPr id="541" name="2 Rectángulo"/>
        <xdr:cNvSpPr>
          <a:spLocks noChangeArrowheads="1"/>
        </xdr:cNvSpPr>
      </xdr:nvSpPr>
      <xdr:spPr bwMode="auto">
        <a:xfrm>
          <a:off x="16887825" y="35804475"/>
          <a:ext cx="3754"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3754</xdr:colOff>
      <xdr:row>135</xdr:row>
      <xdr:rowOff>653204</xdr:rowOff>
    </xdr:to>
    <xdr:sp macro="" textlink="">
      <xdr:nvSpPr>
        <xdr:cNvPr id="542" name="2 Rectángulo"/>
        <xdr:cNvSpPr>
          <a:spLocks noChangeArrowheads="1"/>
        </xdr:cNvSpPr>
      </xdr:nvSpPr>
      <xdr:spPr bwMode="auto">
        <a:xfrm>
          <a:off x="16887825" y="34775775"/>
          <a:ext cx="3754"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3754</xdr:colOff>
      <xdr:row>140</xdr:row>
      <xdr:rowOff>653204</xdr:rowOff>
    </xdr:to>
    <xdr:sp macro="" textlink="">
      <xdr:nvSpPr>
        <xdr:cNvPr id="543" name="2 Rectángulo"/>
        <xdr:cNvSpPr>
          <a:spLocks noChangeArrowheads="1"/>
        </xdr:cNvSpPr>
      </xdr:nvSpPr>
      <xdr:spPr bwMode="auto">
        <a:xfrm>
          <a:off x="16887825" y="39919275"/>
          <a:ext cx="3754"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3754</xdr:colOff>
      <xdr:row>134</xdr:row>
      <xdr:rowOff>653204</xdr:rowOff>
    </xdr:to>
    <xdr:sp macro="" textlink="">
      <xdr:nvSpPr>
        <xdr:cNvPr id="544" name="2 Rectángulo"/>
        <xdr:cNvSpPr>
          <a:spLocks noChangeArrowheads="1"/>
        </xdr:cNvSpPr>
      </xdr:nvSpPr>
      <xdr:spPr bwMode="auto">
        <a:xfrm>
          <a:off x="16887825" y="33747075"/>
          <a:ext cx="3754"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3754</xdr:colOff>
      <xdr:row>139</xdr:row>
      <xdr:rowOff>653204</xdr:rowOff>
    </xdr:to>
    <xdr:sp macro="" textlink="">
      <xdr:nvSpPr>
        <xdr:cNvPr id="545" name="2 Rectángulo"/>
        <xdr:cNvSpPr>
          <a:spLocks noChangeArrowheads="1"/>
        </xdr:cNvSpPr>
      </xdr:nvSpPr>
      <xdr:spPr bwMode="auto">
        <a:xfrm>
          <a:off x="16887825" y="38890575"/>
          <a:ext cx="3754"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3754</xdr:colOff>
      <xdr:row>138</xdr:row>
      <xdr:rowOff>653204</xdr:rowOff>
    </xdr:to>
    <xdr:sp macro="" textlink="">
      <xdr:nvSpPr>
        <xdr:cNvPr id="546" name="2 Rectángulo"/>
        <xdr:cNvSpPr>
          <a:spLocks noChangeArrowheads="1"/>
        </xdr:cNvSpPr>
      </xdr:nvSpPr>
      <xdr:spPr bwMode="auto">
        <a:xfrm>
          <a:off x="16887825" y="37861875"/>
          <a:ext cx="3754"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3754</xdr:colOff>
      <xdr:row>137</xdr:row>
      <xdr:rowOff>653204</xdr:rowOff>
    </xdr:to>
    <xdr:sp macro="" textlink="">
      <xdr:nvSpPr>
        <xdr:cNvPr id="547" name="2 Rectángulo"/>
        <xdr:cNvSpPr>
          <a:spLocks noChangeArrowheads="1"/>
        </xdr:cNvSpPr>
      </xdr:nvSpPr>
      <xdr:spPr bwMode="auto">
        <a:xfrm>
          <a:off x="16887825" y="36833175"/>
          <a:ext cx="3754"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3754</xdr:colOff>
      <xdr:row>136</xdr:row>
      <xdr:rowOff>653204</xdr:rowOff>
    </xdr:to>
    <xdr:sp macro="" textlink="">
      <xdr:nvSpPr>
        <xdr:cNvPr id="548" name="2 Rectángulo"/>
        <xdr:cNvSpPr>
          <a:spLocks noChangeArrowheads="1"/>
        </xdr:cNvSpPr>
      </xdr:nvSpPr>
      <xdr:spPr bwMode="auto">
        <a:xfrm>
          <a:off x="16887825" y="35804475"/>
          <a:ext cx="3754"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3754</xdr:colOff>
      <xdr:row>135</xdr:row>
      <xdr:rowOff>653204</xdr:rowOff>
    </xdr:to>
    <xdr:sp macro="" textlink="">
      <xdr:nvSpPr>
        <xdr:cNvPr id="549" name="2 Rectángulo"/>
        <xdr:cNvSpPr>
          <a:spLocks noChangeArrowheads="1"/>
        </xdr:cNvSpPr>
      </xdr:nvSpPr>
      <xdr:spPr bwMode="auto">
        <a:xfrm>
          <a:off x="16887825" y="34775775"/>
          <a:ext cx="3754"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3754</xdr:colOff>
      <xdr:row>140</xdr:row>
      <xdr:rowOff>653204</xdr:rowOff>
    </xdr:to>
    <xdr:sp macro="" textlink="">
      <xdr:nvSpPr>
        <xdr:cNvPr id="550" name="2 Rectángulo"/>
        <xdr:cNvSpPr>
          <a:spLocks noChangeArrowheads="1"/>
        </xdr:cNvSpPr>
      </xdr:nvSpPr>
      <xdr:spPr bwMode="auto">
        <a:xfrm>
          <a:off x="16887825" y="39919275"/>
          <a:ext cx="3754" cy="44053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0</xdr:colOff>
      <xdr:row>33</xdr:row>
      <xdr:rowOff>440531</xdr:rowOff>
    </xdr:to>
    <xdr:sp macro="" textlink="">
      <xdr:nvSpPr>
        <xdr:cNvPr id="55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55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55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554"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555"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0</xdr:colOff>
      <xdr:row>33</xdr:row>
      <xdr:rowOff>440531</xdr:rowOff>
    </xdr:to>
    <xdr:sp macro="" textlink="">
      <xdr:nvSpPr>
        <xdr:cNvPr id="55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55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55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559"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56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56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56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56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56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565"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566"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567"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568"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569"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56</xdr:row>
      <xdr:rowOff>219075</xdr:rowOff>
    </xdr:from>
    <xdr:to>
      <xdr:col>12</xdr:col>
      <xdr:colOff>0</xdr:colOff>
      <xdr:row>56</xdr:row>
      <xdr:rowOff>659606</xdr:rowOff>
    </xdr:to>
    <xdr:sp macro="" textlink="">
      <xdr:nvSpPr>
        <xdr:cNvPr id="570"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571"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572"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573"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574"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575"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576"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577"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578"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579"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580"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56</xdr:row>
      <xdr:rowOff>219075</xdr:rowOff>
    </xdr:from>
    <xdr:to>
      <xdr:col>12</xdr:col>
      <xdr:colOff>0</xdr:colOff>
      <xdr:row>56</xdr:row>
      <xdr:rowOff>659606</xdr:rowOff>
    </xdr:to>
    <xdr:sp macro="" textlink="">
      <xdr:nvSpPr>
        <xdr:cNvPr id="581"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582"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583"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584"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585"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586"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587"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588"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589"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590"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591"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56</xdr:row>
      <xdr:rowOff>219075</xdr:rowOff>
    </xdr:from>
    <xdr:to>
      <xdr:col>12</xdr:col>
      <xdr:colOff>0</xdr:colOff>
      <xdr:row>56</xdr:row>
      <xdr:rowOff>659606</xdr:rowOff>
    </xdr:to>
    <xdr:sp macro="" textlink="">
      <xdr:nvSpPr>
        <xdr:cNvPr id="592"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593"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594"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595"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596"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597"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55</xdr:row>
      <xdr:rowOff>219075</xdr:rowOff>
    </xdr:from>
    <xdr:to>
      <xdr:col>12</xdr:col>
      <xdr:colOff>0</xdr:colOff>
      <xdr:row>55</xdr:row>
      <xdr:rowOff>659606</xdr:rowOff>
    </xdr:to>
    <xdr:sp macro="" textlink="">
      <xdr:nvSpPr>
        <xdr:cNvPr id="598" name="2 Rectángulo"/>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599" name="2 Rectángulo"/>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600" name="2 Rectángulo"/>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601" name="2 Rectángulo"/>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602" name="2 Rectángulo"/>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56</xdr:row>
      <xdr:rowOff>219075</xdr:rowOff>
    </xdr:from>
    <xdr:to>
      <xdr:col>12</xdr:col>
      <xdr:colOff>0</xdr:colOff>
      <xdr:row>56</xdr:row>
      <xdr:rowOff>659606</xdr:rowOff>
    </xdr:to>
    <xdr:sp macro="" textlink="">
      <xdr:nvSpPr>
        <xdr:cNvPr id="603" name="2 Rectángulo"/>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604" name="2 Rectángulo"/>
        <xdr:cNvSpPr>
          <a:spLocks noChangeArrowheads="1"/>
        </xdr:cNvSpPr>
      </xdr:nvSpPr>
      <xdr:spPr bwMode="auto">
        <a:xfrm>
          <a:off x="16887825" y="193452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605" name="2 Rectángulo"/>
        <xdr:cNvSpPr>
          <a:spLocks noChangeArrowheads="1"/>
        </xdr:cNvSpPr>
      </xdr:nvSpPr>
      <xdr:spPr bwMode="auto">
        <a:xfrm>
          <a:off x="16887825" y="183165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606" name="2 Rectángulo"/>
        <xdr:cNvSpPr>
          <a:spLocks noChangeArrowheads="1"/>
        </xdr:cNvSpPr>
      </xdr:nvSpPr>
      <xdr:spPr bwMode="auto">
        <a:xfrm>
          <a:off x="16887825" y="162591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607" name="2 Rectángulo"/>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608" name="2 Rectángulo"/>
        <xdr:cNvSpPr>
          <a:spLocks noChangeArrowheads="1"/>
        </xdr:cNvSpPr>
      </xdr:nvSpPr>
      <xdr:spPr bwMode="auto">
        <a:xfrm>
          <a:off x="16887825" y="172878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609"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75</xdr:row>
      <xdr:rowOff>219075</xdr:rowOff>
    </xdr:from>
    <xdr:to>
      <xdr:col>12</xdr:col>
      <xdr:colOff>0</xdr:colOff>
      <xdr:row>75</xdr:row>
      <xdr:rowOff>659606</xdr:rowOff>
    </xdr:to>
    <xdr:sp macro="" textlink="">
      <xdr:nvSpPr>
        <xdr:cNvPr id="610"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611"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612"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75</xdr:row>
      <xdr:rowOff>219075</xdr:rowOff>
    </xdr:from>
    <xdr:to>
      <xdr:col>12</xdr:col>
      <xdr:colOff>0</xdr:colOff>
      <xdr:row>75</xdr:row>
      <xdr:rowOff>659606</xdr:rowOff>
    </xdr:to>
    <xdr:sp macro="" textlink="">
      <xdr:nvSpPr>
        <xdr:cNvPr id="613"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614"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615"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75</xdr:row>
      <xdr:rowOff>219075</xdr:rowOff>
    </xdr:from>
    <xdr:to>
      <xdr:col>12</xdr:col>
      <xdr:colOff>0</xdr:colOff>
      <xdr:row>75</xdr:row>
      <xdr:rowOff>659606</xdr:rowOff>
    </xdr:to>
    <xdr:sp macro="" textlink="">
      <xdr:nvSpPr>
        <xdr:cNvPr id="616"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617"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73</xdr:row>
      <xdr:rowOff>219075</xdr:rowOff>
    </xdr:from>
    <xdr:to>
      <xdr:col>12</xdr:col>
      <xdr:colOff>0</xdr:colOff>
      <xdr:row>73</xdr:row>
      <xdr:rowOff>659606</xdr:rowOff>
    </xdr:to>
    <xdr:sp macro="" textlink="">
      <xdr:nvSpPr>
        <xdr:cNvPr id="618" name="2 Rectángulo"/>
        <xdr:cNvSpPr>
          <a:spLocks noChangeArrowheads="1"/>
        </xdr:cNvSpPr>
      </xdr:nvSpPr>
      <xdr:spPr bwMode="auto">
        <a:xfrm>
          <a:off x="16887825" y="20373975"/>
          <a:ext cx="0" cy="440531"/>
        </a:xfrm>
        <a:prstGeom prst="rect">
          <a:avLst/>
        </a:prstGeom>
        <a:noFill/>
        <a:ln w="9525">
          <a:noFill/>
          <a:miter lim="800000"/>
          <a:headEnd/>
          <a:tailEnd/>
        </a:ln>
      </xdr:spPr>
    </xdr:sp>
    <xdr:clientData/>
  </xdr:twoCellAnchor>
  <xdr:twoCellAnchor editAs="oneCell">
    <xdr:from>
      <xdr:col>12</xdr:col>
      <xdr:colOff>0</xdr:colOff>
      <xdr:row>75</xdr:row>
      <xdr:rowOff>219075</xdr:rowOff>
    </xdr:from>
    <xdr:to>
      <xdr:col>12</xdr:col>
      <xdr:colOff>0</xdr:colOff>
      <xdr:row>75</xdr:row>
      <xdr:rowOff>659606</xdr:rowOff>
    </xdr:to>
    <xdr:sp macro="" textlink="">
      <xdr:nvSpPr>
        <xdr:cNvPr id="619" name="2 Rectángulo"/>
        <xdr:cNvSpPr>
          <a:spLocks noChangeArrowheads="1"/>
        </xdr:cNvSpPr>
      </xdr:nvSpPr>
      <xdr:spPr bwMode="auto">
        <a:xfrm>
          <a:off x="16887825" y="22431375"/>
          <a:ext cx="0" cy="440531"/>
        </a:xfrm>
        <a:prstGeom prst="rect">
          <a:avLst/>
        </a:prstGeom>
        <a:noFill/>
        <a:ln w="9525">
          <a:noFill/>
          <a:miter lim="800000"/>
          <a:headEnd/>
          <a:tailEnd/>
        </a:ln>
      </xdr:spPr>
    </xdr:sp>
    <xdr:clientData/>
  </xdr:twoCellAnchor>
  <xdr:twoCellAnchor editAs="oneCell">
    <xdr:from>
      <xdr:col>12</xdr:col>
      <xdr:colOff>0</xdr:colOff>
      <xdr:row>74</xdr:row>
      <xdr:rowOff>219075</xdr:rowOff>
    </xdr:from>
    <xdr:to>
      <xdr:col>12</xdr:col>
      <xdr:colOff>0</xdr:colOff>
      <xdr:row>74</xdr:row>
      <xdr:rowOff>659606</xdr:rowOff>
    </xdr:to>
    <xdr:sp macro="" textlink="">
      <xdr:nvSpPr>
        <xdr:cNvPr id="620" name="2 Rectángulo"/>
        <xdr:cNvSpPr>
          <a:spLocks noChangeArrowheads="1"/>
        </xdr:cNvSpPr>
      </xdr:nvSpPr>
      <xdr:spPr bwMode="auto">
        <a:xfrm>
          <a:off x="16887825" y="214026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621"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622"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623"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99</xdr:row>
      <xdr:rowOff>0</xdr:rowOff>
    </xdr:from>
    <xdr:to>
      <xdr:col>12</xdr:col>
      <xdr:colOff>0</xdr:colOff>
      <xdr:row>99</xdr:row>
      <xdr:rowOff>440531</xdr:rowOff>
    </xdr:to>
    <xdr:sp macro="" textlink="">
      <xdr:nvSpPr>
        <xdr:cNvPr id="624" name="2 Rectángulo"/>
        <xdr:cNvSpPr>
          <a:spLocks noChangeArrowheads="1"/>
        </xdr:cNvSpPr>
      </xdr:nvSpPr>
      <xdr:spPr bwMode="auto">
        <a:xfrm>
          <a:off x="16887825" y="234600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25"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26"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27"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28" name="2 Rectángulo"/>
        <xdr:cNvSpPr>
          <a:spLocks noChangeArrowheads="1"/>
        </xdr:cNvSpPr>
      </xdr:nvSpPr>
      <xdr:spPr bwMode="auto">
        <a:xfrm>
          <a:off x="16887825" y="244887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29"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30"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31"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32"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33"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34"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635"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36"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103</xdr:row>
      <xdr:rowOff>219075</xdr:rowOff>
    </xdr:from>
    <xdr:to>
      <xdr:col>12</xdr:col>
      <xdr:colOff>0</xdr:colOff>
      <xdr:row>103</xdr:row>
      <xdr:rowOff>659606</xdr:rowOff>
    </xdr:to>
    <xdr:sp macro="" textlink="">
      <xdr:nvSpPr>
        <xdr:cNvPr id="637"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38"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39"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40"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41"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42"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43"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644"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45"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103</xdr:row>
      <xdr:rowOff>219075</xdr:rowOff>
    </xdr:from>
    <xdr:to>
      <xdr:col>12</xdr:col>
      <xdr:colOff>0</xdr:colOff>
      <xdr:row>103</xdr:row>
      <xdr:rowOff>659606</xdr:rowOff>
    </xdr:to>
    <xdr:sp macro="" textlink="">
      <xdr:nvSpPr>
        <xdr:cNvPr id="646"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47"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48"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49"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50"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51"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52"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653"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54"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103</xdr:row>
      <xdr:rowOff>219075</xdr:rowOff>
    </xdr:from>
    <xdr:to>
      <xdr:col>12</xdr:col>
      <xdr:colOff>0</xdr:colOff>
      <xdr:row>103</xdr:row>
      <xdr:rowOff>659606</xdr:rowOff>
    </xdr:to>
    <xdr:sp macro="" textlink="">
      <xdr:nvSpPr>
        <xdr:cNvPr id="655"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56" name="2 Rectángulo"/>
        <xdr:cNvSpPr>
          <a:spLocks noChangeArrowheads="1"/>
        </xdr:cNvSpPr>
      </xdr:nvSpPr>
      <xdr:spPr bwMode="auto">
        <a:xfrm>
          <a:off x="16887825" y="255174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57" name="2 Rectángulo"/>
        <xdr:cNvSpPr>
          <a:spLocks noChangeArrowheads="1"/>
        </xdr:cNvSpPr>
      </xdr:nvSpPr>
      <xdr:spPr bwMode="auto">
        <a:xfrm>
          <a:off x="16887825" y="306609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58" name="2 Rectángulo"/>
        <xdr:cNvSpPr>
          <a:spLocks noChangeArrowheads="1"/>
        </xdr:cNvSpPr>
      </xdr:nvSpPr>
      <xdr:spPr bwMode="auto">
        <a:xfrm>
          <a:off x="16887825" y="296322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59" name="2 Rectángulo"/>
        <xdr:cNvSpPr>
          <a:spLocks noChangeArrowheads="1"/>
        </xdr:cNvSpPr>
      </xdr:nvSpPr>
      <xdr:spPr bwMode="auto">
        <a:xfrm>
          <a:off x="16887825" y="286035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60" name="2 Rectángulo"/>
        <xdr:cNvSpPr>
          <a:spLocks noChangeArrowheads="1"/>
        </xdr:cNvSpPr>
      </xdr:nvSpPr>
      <xdr:spPr bwMode="auto">
        <a:xfrm>
          <a:off x="16887825" y="275748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61" name="2 Rectángulo"/>
        <xdr:cNvSpPr>
          <a:spLocks noChangeArrowheads="1"/>
        </xdr:cNvSpPr>
      </xdr:nvSpPr>
      <xdr:spPr bwMode="auto">
        <a:xfrm>
          <a:off x="16887825" y="26546175"/>
          <a:ext cx="0" cy="440531"/>
        </a:xfrm>
        <a:prstGeom prst="rect">
          <a:avLst/>
        </a:prstGeom>
        <a:noFill/>
        <a:ln w="9525">
          <a:noFill/>
          <a:miter lim="800000"/>
          <a:headEnd/>
          <a:tailEnd/>
        </a:ln>
      </xdr:spPr>
    </xdr:sp>
    <xdr:clientData/>
  </xdr:twoCellAnchor>
  <xdr:twoCellAnchor editAs="oneCell">
    <xdr:from>
      <xdr:col>12</xdr:col>
      <xdr:colOff>0</xdr:colOff>
      <xdr:row>102</xdr:row>
      <xdr:rowOff>219075</xdr:rowOff>
    </xdr:from>
    <xdr:to>
      <xdr:col>12</xdr:col>
      <xdr:colOff>0</xdr:colOff>
      <xdr:row>102</xdr:row>
      <xdr:rowOff>659606</xdr:rowOff>
    </xdr:to>
    <xdr:sp macro="" textlink="">
      <xdr:nvSpPr>
        <xdr:cNvPr id="662" name="2 Rectángulo"/>
        <xdr:cNvSpPr>
          <a:spLocks noChangeArrowheads="1"/>
        </xdr:cNvSpPr>
      </xdr:nvSpPr>
      <xdr:spPr bwMode="auto">
        <a:xfrm>
          <a:off x="16887825" y="32718375"/>
          <a:ext cx="0" cy="440531"/>
        </a:xfrm>
        <a:prstGeom prst="rect">
          <a:avLst/>
        </a:prstGeom>
        <a:noFill/>
        <a:ln w="9525">
          <a:noFill/>
          <a:miter lim="800000"/>
          <a:headEnd/>
          <a:tailEnd/>
        </a:ln>
      </xdr:spPr>
    </xdr:sp>
    <xdr:clientData/>
  </xdr:twoCellAnchor>
  <xdr:twoCellAnchor editAs="oneCell">
    <xdr:from>
      <xdr:col>12</xdr:col>
      <xdr:colOff>0</xdr:colOff>
      <xdr:row>102</xdr:row>
      <xdr:rowOff>0</xdr:rowOff>
    </xdr:from>
    <xdr:to>
      <xdr:col>12</xdr:col>
      <xdr:colOff>0</xdr:colOff>
      <xdr:row>102</xdr:row>
      <xdr:rowOff>440531</xdr:rowOff>
    </xdr:to>
    <xdr:sp macro="" textlink="">
      <xdr:nvSpPr>
        <xdr:cNvPr id="663" name="2 Rectángulo"/>
        <xdr:cNvSpPr>
          <a:spLocks noChangeArrowheads="1"/>
        </xdr:cNvSpPr>
      </xdr:nvSpPr>
      <xdr:spPr bwMode="auto">
        <a:xfrm>
          <a:off x="16887825" y="31689675"/>
          <a:ext cx="0" cy="440531"/>
        </a:xfrm>
        <a:prstGeom prst="rect">
          <a:avLst/>
        </a:prstGeom>
        <a:noFill/>
        <a:ln w="9525">
          <a:noFill/>
          <a:miter lim="800000"/>
          <a:headEnd/>
          <a:tailEnd/>
        </a:ln>
      </xdr:spPr>
    </xdr:sp>
    <xdr:clientData/>
  </xdr:twoCellAnchor>
  <xdr:twoCellAnchor editAs="oneCell">
    <xdr:from>
      <xdr:col>12</xdr:col>
      <xdr:colOff>0</xdr:colOff>
      <xdr:row>103</xdr:row>
      <xdr:rowOff>219075</xdr:rowOff>
    </xdr:from>
    <xdr:to>
      <xdr:col>12</xdr:col>
      <xdr:colOff>0</xdr:colOff>
      <xdr:row>103</xdr:row>
      <xdr:rowOff>659606</xdr:rowOff>
    </xdr:to>
    <xdr:sp macro="" textlink="">
      <xdr:nvSpPr>
        <xdr:cNvPr id="664" name="2 Rectángulo"/>
        <xdr:cNvSpPr>
          <a:spLocks noChangeArrowheads="1"/>
        </xdr:cNvSpPr>
      </xdr:nvSpPr>
      <xdr:spPr bwMode="auto">
        <a:xfrm>
          <a:off x="16887825" y="337470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65"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66"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67"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68"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69"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0"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1"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2"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3"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4"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5"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6"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7"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8"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79"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0"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1"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2"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3"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4"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5"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6" name="2 Rectángulo"/>
        <xdr:cNvSpPr>
          <a:spLocks noChangeArrowheads="1"/>
        </xdr:cNvSpPr>
      </xdr:nvSpPr>
      <xdr:spPr bwMode="auto">
        <a:xfrm>
          <a:off x="16887825" y="347757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7" name="2 Rectángulo"/>
        <xdr:cNvSpPr>
          <a:spLocks noChangeArrowheads="1"/>
        </xdr:cNvSpPr>
      </xdr:nvSpPr>
      <xdr:spPr bwMode="auto">
        <a:xfrm>
          <a:off x="16887825" y="399192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8" name="2 Rectángulo"/>
        <xdr:cNvSpPr>
          <a:spLocks noChangeArrowheads="1"/>
        </xdr:cNvSpPr>
      </xdr:nvSpPr>
      <xdr:spPr bwMode="auto">
        <a:xfrm>
          <a:off x="16887825" y="388905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89" name="2 Rectángulo"/>
        <xdr:cNvSpPr>
          <a:spLocks noChangeArrowheads="1"/>
        </xdr:cNvSpPr>
      </xdr:nvSpPr>
      <xdr:spPr bwMode="auto">
        <a:xfrm>
          <a:off x="16887825" y="378618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90" name="2 Rectángulo"/>
        <xdr:cNvSpPr>
          <a:spLocks noChangeArrowheads="1"/>
        </xdr:cNvSpPr>
      </xdr:nvSpPr>
      <xdr:spPr bwMode="auto">
        <a:xfrm>
          <a:off x="16887825" y="368331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91" name="2 Rectángulo"/>
        <xdr:cNvSpPr>
          <a:spLocks noChangeArrowheads="1"/>
        </xdr:cNvSpPr>
      </xdr:nvSpPr>
      <xdr:spPr bwMode="auto">
        <a:xfrm>
          <a:off x="16887825" y="35804475"/>
          <a:ext cx="0" cy="440531"/>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0</xdr:colOff>
      <xdr:row>118</xdr:row>
      <xdr:rowOff>434129</xdr:rowOff>
    </xdr:to>
    <xdr:sp macro="" textlink="">
      <xdr:nvSpPr>
        <xdr:cNvPr id="692" name="2 Rectángulo"/>
        <xdr:cNvSpPr>
          <a:spLocks noChangeArrowheads="1"/>
        </xdr:cNvSpPr>
      </xdr:nvSpPr>
      <xdr:spPr bwMode="auto">
        <a:xfrm>
          <a:off x="16887825" y="40947975"/>
          <a:ext cx="0" cy="440531"/>
        </a:xfrm>
        <a:prstGeom prst="rect">
          <a:avLst/>
        </a:prstGeom>
        <a:noFill/>
        <a:ln w="9525">
          <a:noFill/>
          <a:miter lim="800000"/>
          <a:headEnd/>
          <a:tailEnd/>
        </a:ln>
      </xdr:spPr>
    </xdr:sp>
    <xdr:clientData/>
  </xdr:twoCellAnchor>
  <xdr:twoCellAnchor editAs="oneCell">
    <xdr:from>
      <xdr:col>12</xdr:col>
      <xdr:colOff>0</xdr:colOff>
      <xdr:row>128</xdr:row>
      <xdr:rowOff>0</xdr:rowOff>
    </xdr:from>
    <xdr:to>
      <xdr:col>12</xdr:col>
      <xdr:colOff>0</xdr:colOff>
      <xdr:row>128</xdr:row>
      <xdr:rowOff>434129</xdr:rowOff>
    </xdr:to>
    <xdr:sp macro="" textlink="">
      <xdr:nvSpPr>
        <xdr:cNvPr id="693" name="2 Rectángulo"/>
        <xdr:cNvSpPr>
          <a:spLocks noChangeArrowheads="1"/>
        </xdr:cNvSpPr>
      </xdr:nvSpPr>
      <xdr:spPr bwMode="auto">
        <a:xfrm>
          <a:off x="16887825" y="41757600"/>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653204</xdr:rowOff>
    </xdr:to>
    <xdr:sp macro="" textlink="">
      <xdr:nvSpPr>
        <xdr:cNvPr id="694"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128</xdr:row>
      <xdr:rowOff>0</xdr:rowOff>
    </xdr:from>
    <xdr:to>
      <xdr:col>12</xdr:col>
      <xdr:colOff>0</xdr:colOff>
      <xdr:row>128</xdr:row>
      <xdr:rowOff>434129</xdr:rowOff>
    </xdr:to>
    <xdr:sp macro="" textlink="">
      <xdr:nvSpPr>
        <xdr:cNvPr id="695" name="2 Rectángulo"/>
        <xdr:cNvSpPr>
          <a:spLocks noChangeArrowheads="1"/>
        </xdr:cNvSpPr>
      </xdr:nvSpPr>
      <xdr:spPr bwMode="auto">
        <a:xfrm>
          <a:off x="16887825" y="41757600"/>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653204</xdr:rowOff>
    </xdr:to>
    <xdr:sp macro="" textlink="">
      <xdr:nvSpPr>
        <xdr:cNvPr id="696"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128</xdr:row>
      <xdr:rowOff>0</xdr:rowOff>
    </xdr:from>
    <xdr:to>
      <xdr:col>12</xdr:col>
      <xdr:colOff>0</xdr:colOff>
      <xdr:row>128</xdr:row>
      <xdr:rowOff>434129</xdr:rowOff>
    </xdr:to>
    <xdr:sp macro="" textlink="">
      <xdr:nvSpPr>
        <xdr:cNvPr id="697" name="2 Rectángulo"/>
        <xdr:cNvSpPr>
          <a:spLocks noChangeArrowheads="1"/>
        </xdr:cNvSpPr>
      </xdr:nvSpPr>
      <xdr:spPr bwMode="auto">
        <a:xfrm>
          <a:off x="16887825" y="41757600"/>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653204</xdr:rowOff>
    </xdr:to>
    <xdr:sp macro="" textlink="">
      <xdr:nvSpPr>
        <xdr:cNvPr id="698"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128</xdr:row>
      <xdr:rowOff>0</xdr:rowOff>
    </xdr:from>
    <xdr:to>
      <xdr:col>12</xdr:col>
      <xdr:colOff>0</xdr:colOff>
      <xdr:row>128</xdr:row>
      <xdr:rowOff>434129</xdr:rowOff>
    </xdr:to>
    <xdr:sp macro="" textlink="">
      <xdr:nvSpPr>
        <xdr:cNvPr id="699" name="2 Rectángulo"/>
        <xdr:cNvSpPr>
          <a:spLocks noChangeArrowheads="1"/>
        </xdr:cNvSpPr>
      </xdr:nvSpPr>
      <xdr:spPr bwMode="auto">
        <a:xfrm>
          <a:off x="16887825" y="41757600"/>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653204</xdr:rowOff>
    </xdr:to>
    <xdr:sp macro="" textlink="">
      <xdr:nvSpPr>
        <xdr:cNvPr id="700" name="2 Rectángulo"/>
        <xdr:cNvSpPr>
          <a:spLocks noChangeArrowheads="1"/>
        </xdr:cNvSpPr>
      </xdr:nvSpPr>
      <xdr:spPr bwMode="auto">
        <a:xfrm>
          <a:off x="16887825" y="41976675"/>
          <a:ext cx="0" cy="440531"/>
        </a:xfrm>
        <a:prstGeom prst="rect">
          <a:avLst/>
        </a:prstGeom>
        <a:noFill/>
        <a:ln w="9525">
          <a:noFill/>
          <a:miter lim="800000"/>
          <a:headEnd/>
          <a:tailEnd/>
        </a:ln>
      </xdr:spPr>
    </xdr:sp>
    <xdr:clientData/>
  </xdr:twoCellAnchor>
  <xdr:twoCellAnchor editAs="oneCell">
    <xdr:from>
      <xdr:col>12</xdr:col>
      <xdr:colOff>0</xdr:colOff>
      <xdr:row>141</xdr:row>
      <xdr:rowOff>0</xdr:rowOff>
    </xdr:from>
    <xdr:to>
      <xdr:col>12</xdr:col>
      <xdr:colOff>3754</xdr:colOff>
      <xdr:row>141</xdr:row>
      <xdr:rowOff>434129</xdr:rowOff>
    </xdr:to>
    <xdr:sp macro="" textlink="">
      <xdr:nvSpPr>
        <xdr:cNvPr id="701" name="2 Rectángulo"/>
        <xdr:cNvSpPr>
          <a:spLocks noChangeArrowheads="1"/>
        </xdr:cNvSpPr>
      </xdr:nvSpPr>
      <xdr:spPr bwMode="auto">
        <a:xfrm>
          <a:off x="16887825" y="42786300"/>
          <a:ext cx="3754"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3754</xdr:colOff>
      <xdr:row>145</xdr:row>
      <xdr:rowOff>653204</xdr:rowOff>
    </xdr:to>
    <xdr:sp macro="" textlink="">
      <xdr:nvSpPr>
        <xdr:cNvPr id="702" name="2 Rectángulo"/>
        <xdr:cNvSpPr>
          <a:spLocks noChangeArrowheads="1"/>
        </xdr:cNvSpPr>
      </xdr:nvSpPr>
      <xdr:spPr bwMode="auto">
        <a:xfrm>
          <a:off x="16887825" y="47120175"/>
          <a:ext cx="3754"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3754</xdr:colOff>
      <xdr:row>144</xdr:row>
      <xdr:rowOff>653204</xdr:rowOff>
    </xdr:to>
    <xdr:sp macro="" textlink="">
      <xdr:nvSpPr>
        <xdr:cNvPr id="703" name="2 Rectángulo"/>
        <xdr:cNvSpPr>
          <a:spLocks noChangeArrowheads="1"/>
        </xdr:cNvSpPr>
      </xdr:nvSpPr>
      <xdr:spPr bwMode="auto">
        <a:xfrm>
          <a:off x="16887825" y="46091475"/>
          <a:ext cx="3754"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3754</xdr:colOff>
      <xdr:row>143</xdr:row>
      <xdr:rowOff>653204</xdr:rowOff>
    </xdr:to>
    <xdr:sp macro="" textlink="">
      <xdr:nvSpPr>
        <xdr:cNvPr id="704" name="2 Rectángulo"/>
        <xdr:cNvSpPr>
          <a:spLocks noChangeArrowheads="1"/>
        </xdr:cNvSpPr>
      </xdr:nvSpPr>
      <xdr:spPr bwMode="auto">
        <a:xfrm>
          <a:off x="16887825" y="45062775"/>
          <a:ext cx="3754"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3754</xdr:colOff>
      <xdr:row>142</xdr:row>
      <xdr:rowOff>653204</xdr:rowOff>
    </xdr:to>
    <xdr:sp macro="" textlink="">
      <xdr:nvSpPr>
        <xdr:cNvPr id="705" name="2 Rectángulo"/>
        <xdr:cNvSpPr>
          <a:spLocks noChangeArrowheads="1"/>
        </xdr:cNvSpPr>
      </xdr:nvSpPr>
      <xdr:spPr bwMode="auto">
        <a:xfrm>
          <a:off x="16887825" y="44034075"/>
          <a:ext cx="3754"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3754</xdr:colOff>
      <xdr:row>141</xdr:row>
      <xdr:rowOff>653204</xdr:rowOff>
    </xdr:to>
    <xdr:sp macro="" textlink="">
      <xdr:nvSpPr>
        <xdr:cNvPr id="706" name="2 Rectángulo"/>
        <xdr:cNvSpPr>
          <a:spLocks noChangeArrowheads="1"/>
        </xdr:cNvSpPr>
      </xdr:nvSpPr>
      <xdr:spPr bwMode="auto">
        <a:xfrm>
          <a:off x="16887825" y="43005375"/>
          <a:ext cx="3754"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3754</xdr:colOff>
      <xdr:row>147</xdr:row>
      <xdr:rowOff>653204</xdr:rowOff>
    </xdr:to>
    <xdr:sp macro="" textlink="">
      <xdr:nvSpPr>
        <xdr:cNvPr id="707" name="2 Rectángulo"/>
        <xdr:cNvSpPr>
          <a:spLocks noChangeArrowheads="1"/>
        </xdr:cNvSpPr>
      </xdr:nvSpPr>
      <xdr:spPr bwMode="auto">
        <a:xfrm>
          <a:off x="16887825" y="49177575"/>
          <a:ext cx="3754"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3754</xdr:colOff>
      <xdr:row>146</xdr:row>
      <xdr:rowOff>653204</xdr:rowOff>
    </xdr:to>
    <xdr:sp macro="" textlink="">
      <xdr:nvSpPr>
        <xdr:cNvPr id="708" name="2 Rectángulo"/>
        <xdr:cNvSpPr>
          <a:spLocks noChangeArrowheads="1"/>
        </xdr:cNvSpPr>
      </xdr:nvSpPr>
      <xdr:spPr bwMode="auto">
        <a:xfrm>
          <a:off x="16887825" y="48148875"/>
          <a:ext cx="3754" cy="440531"/>
        </a:xfrm>
        <a:prstGeom prst="rect">
          <a:avLst/>
        </a:prstGeom>
        <a:noFill/>
        <a:ln w="9525">
          <a:noFill/>
          <a:miter lim="800000"/>
          <a:headEnd/>
          <a:tailEnd/>
        </a:ln>
      </xdr:spPr>
    </xdr:sp>
    <xdr:clientData/>
  </xdr:twoCellAnchor>
  <xdr:twoCellAnchor editAs="oneCell">
    <xdr:from>
      <xdr:col>12</xdr:col>
      <xdr:colOff>0</xdr:colOff>
      <xdr:row>141</xdr:row>
      <xdr:rowOff>0</xdr:rowOff>
    </xdr:from>
    <xdr:to>
      <xdr:col>12</xdr:col>
      <xdr:colOff>3754</xdr:colOff>
      <xdr:row>141</xdr:row>
      <xdr:rowOff>434129</xdr:rowOff>
    </xdr:to>
    <xdr:sp macro="" textlink="">
      <xdr:nvSpPr>
        <xdr:cNvPr id="709" name="2 Rectángulo"/>
        <xdr:cNvSpPr>
          <a:spLocks noChangeArrowheads="1"/>
        </xdr:cNvSpPr>
      </xdr:nvSpPr>
      <xdr:spPr bwMode="auto">
        <a:xfrm>
          <a:off x="16887825" y="42786300"/>
          <a:ext cx="3754"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3754</xdr:colOff>
      <xdr:row>145</xdr:row>
      <xdr:rowOff>653204</xdr:rowOff>
    </xdr:to>
    <xdr:sp macro="" textlink="">
      <xdr:nvSpPr>
        <xdr:cNvPr id="710" name="2 Rectángulo"/>
        <xdr:cNvSpPr>
          <a:spLocks noChangeArrowheads="1"/>
        </xdr:cNvSpPr>
      </xdr:nvSpPr>
      <xdr:spPr bwMode="auto">
        <a:xfrm>
          <a:off x="16887825" y="47120175"/>
          <a:ext cx="3754"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3754</xdr:colOff>
      <xdr:row>144</xdr:row>
      <xdr:rowOff>653204</xdr:rowOff>
    </xdr:to>
    <xdr:sp macro="" textlink="">
      <xdr:nvSpPr>
        <xdr:cNvPr id="711" name="2 Rectángulo"/>
        <xdr:cNvSpPr>
          <a:spLocks noChangeArrowheads="1"/>
        </xdr:cNvSpPr>
      </xdr:nvSpPr>
      <xdr:spPr bwMode="auto">
        <a:xfrm>
          <a:off x="16887825" y="46091475"/>
          <a:ext cx="3754"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3754</xdr:colOff>
      <xdr:row>143</xdr:row>
      <xdr:rowOff>653204</xdr:rowOff>
    </xdr:to>
    <xdr:sp macro="" textlink="">
      <xdr:nvSpPr>
        <xdr:cNvPr id="712" name="2 Rectángulo"/>
        <xdr:cNvSpPr>
          <a:spLocks noChangeArrowheads="1"/>
        </xdr:cNvSpPr>
      </xdr:nvSpPr>
      <xdr:spPr bwMode="auto">
        <a:xfrm>
          <a:off x="16887825" y="45062775"/>
          <a:ext cx="3754"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3754</xdr:colOff>
      <xdr:row>142</xdr:row>
      <xdr:rowOff>653204</xdr:rowOff>
    </xdr:to>
    <xdr:sp macro="" textlink="">
      <xdr:nvSpPr>
        <xdr:cNvPr id="713" name="2 Rectángulo"/>
        <xdr:cNvSpPr>
          <a:spLocks noChangeArrowheads="1"/>
        </xdr:cNvSpPr>
      </xdr:nvSpPr>
      <xdr:spPr bwMode="auto">
        <a:xfrm>
          <a:off x="16887825" y="44034075"/>
          <a:ext cx="3754"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3754</xdr:colOff>
      <xdr:row>141</xdr:row>
      <xdr:rowOff>653204</xdr:rowOff>
    </xdr:to>
    <xdr:sp macro="" textlink="">
      <xdr:nvSpPr>
        <xdr:cNvPr id="714" name="2 Rectángulo"/>
        <xdr:cNvSpPr>
          <a:spLocks noChangeArrowheads="1"/>
        </xdr:cNvSpPr>
      </xdr:nvSpPr>
      <xdr:spPr bwMode="auto">
        <a:xfrm>
          <a:off x="16887825" y="43005375"/>
          <a:ext cx="3754"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3754</xdr:colOff>
      <xdr:row>147</xdr:row>
      <xdr:rowOff>653204</xdr:rowOff>
    </xdr:to>
    <xdr:sp macro="" textlink="">
      <xdr:nvSpPr>
        <xdr:cNvPr id="715" name="2 Rectángulo"/>
        <xdr:cNvSpPr>
          <a:spLocks noChangeArrowheads="1"/>
        </xdr:cNvSpPr>
      </xdr:nvSpPr>
      <xdr:spPr bwMode="auto">
        <a:xfrm>
          <a:off x="16887825" y="49177575"/>
          <a:ext cx="3754"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3754</xdr:colOff>
      <xdr:row>146</xdr:row>
      <xdr:rowOff>653204</xdr:rowOff>
    </xdr:to>
    <xdr:sp macro="" textlink="">
      <xdr:nvSpPr>
        <xdr:cNvPr id="716" name="2 Rectángulo"/>
        <xdr:cNvSpPr>
          <a:spLocks noChangeArrowheads="1"/>
        </xdr:cNvSpPr>
      </xdr:nvSpPr>
      <xdr:spPr bwMode="auto">
        <a:xfrm>
          <a:off x="16887825" y="48148875"/>
          <a:ext cx="3754" cy="440531"/>
        </a:xfrm>
        <a:prstGeom prst="rect">
          <a:avLst/>
        </a:prstGeom>
        <a:noFill/>
        <a:ln w="9525">
          <a:noFill/>
          <a:miter lim="800000"/>
          <a:headEnd/>
          <a:tailEnd/>
        </a:ln>
      </xdr:spPr>
    </xdr:sp>
    <xdr:clientData/>
  </xdr:twoCellAnchor>
  <xdr:twoCellAnchor editAs="oneCell">
    <xdr:from>
      <xdr:col>12</xdr:col>
      <xdr:colOff>0</xdr:colOff>
      <xdr:row>141</xdr:row>
      <xdr:rowOff>0</xdr:rowOff>
    </xdr:from>
    <xdr:to>
      <xdr:col>12</xdr:col>
      <xdr:colOff>3754</xdr:colOff>
      <xdr:row>141</xdr:row>
      <xdr:rowOff>434129</xdr:rowOff>
    </xdr:to>
    <xdr:sp macro="" textlink="">
      <xdr:nvSpPr>
        <xdr:cNvPr id="717" name="2 Rectángulo"/>
        <xdr:cNvSpPr>
          <a:spLocks noChangeArrowheads="1"/>
        </xdr:cNvSpPr>
      </xdr:nvSpPr>
      <xdr:spPr bwMode="auto">
        <a:xfrm>
          <a:off x="16887825" y="42786300"/>
          <a:ext cx="3754"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3754</xdr:colOff>
      <xdr:row>145</xdr:row>
      <xdr:rowOff>653204</xdr:rowOff>
    </xdr:to>
    <xdr:sp macro="" textlink="">
      <xdr:nvSpPr>
        <xdr:cNvPr id="718" name="2 Rectángulo"/>
        <xdr:cNvSpPr>
          <a:spLocks noChangeArrowheads="1"/>
        </xdr:cNvSpPr>
      </xdr:nvSpPr>
      <xdr:spPr bwMode="auto">
        <a:xfrm>
          <a:off x="16887825" y="47120175"/>
          <a:ext cx="3754"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3754</xdr:colOff>
      <xdr:row>144</xdr:row>
      <xdr:rowOff>653204</xdr:rowOff>
    </xdr:to>
    <xdr:sp macro="" textlink="">
      <xdr:nvSpPr>
        <xdr:cNvPr id="719" name="2 Rectángulo"/>
        <xdr:cNvSpPr>
          <a:spLocks noChangeArrowheads="1"/>
        </xdr:cNvSpPr>
      </xdr:nvSpPr>
      <xdr:spPr bwMode="auto">
        <a:xfrm>
          <a:off x="16887825" y="46091475"/>
          <a:ext cx="3754"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3754</xdr:colOff>
      <xdr:row>143</xdr:row>
      <xdr:rowOff>653204</xdr:rowOff>
    </xdr:to>
    <xdr:sp macro="" textlink="">
      <xdr:nvSpPr>
        <xdr:cNvPr id="720" name="2 Rectángulo"/>
        <xdr:cNvSpPr>
          <a:spLocks noChangeArrowheads="1"/>
        </xdr:cNvSpPr>
      </xdr:nvSpPr>
      <xdr:spPr bwMode="auto">
        <a:xfrm>
          <a:off x="16887825" y="45062775"/>
          <a:ext cx="3754"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3754</xdr:colOff>
      <xdr:row>142</xdr:row>
      <xdr:rowOff>653204</xdr:rowOff>
    </xdr:to>
    <xdr:sp macro="" textlink="">
      <xdr:nvSpPr>
        <xdr:cNvPr id="721" name="2 Rectángulo"/>
        <xdr:cNvSpPr>
          <a:spLocks noChangeArrowheads="1"/>
        </xdr:cNvSpPr>
      </xdr:nvSpPr>
      <xdr:spPr bwMode="auto">
        <a:xfrm>
          <a:off x="16887825" y="44034075"/>
          <a:ext cx="3754"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3754</xdr:colOff>
      <xdr:row>141</xdr:row>
      <xdr:rowOff>653204</xdr:rowOff>
    </xdr:to>
    <xdr:sp macro="" textlink="">
      <xdr:nvSpPr>
        <xdr:cNvPr id="722" name="2 Rectángulo"/>
        <xdr:cNvSpPr>
          <a:spLocks noChangeArrowheads="1"/>
        </xdr:cNvSpPr>
      </xdr:nvSpPr>
      <xdr:spPr bwMode="auto">
        <a:xfrm>
          <a:off x="16887825" y="43005375"/>
          <a:ext cx="3754"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3754</xdr:colOff>
      <xdr:row>147</xdr:row>
      <xdr:rowOff>653204</xdr:rowOff>
    </xdr:to>
    <xdr:sp macro="" textlink="">
      <xdr:nvSpPr>
        <xdr:cNvPr id="723" name="2 Rectángulo"/>
        <xdr:cNvSpPr>
          <a:spLocks noChangeArrowheads="1"/>
        </xdr:cNvSpPr>
      </xdr:nvSpPr>
      <xdr:spPr bwMode="auto">
        <a:xfrm>
          <a:off x="16887825" y="49177575"/>
          <a:ext cx="3754"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3754</xdr:colOff>
      <xdr:row>146</xdr:row>
      <xdr:rowOff>653204</xdr:rowOff>
    </xdr:to>
    <xdr:sp macro="" textlink="">
      <xdr:nvSpPr>
        <xdr:cNvPr id="724" name="2 Rectángulo"/>
        <xdr:cNvSpPr>
          <a:spLocks noChangeArrowheads="1"/>
        </xdr:cNvSpPr>
      </xdr:nvSpPr>
      <xdr:spPr bwMode="auto">
        <a:xfrm>
          <a:off x="16887825" y="48148875"/>
          <a:ext cx="3754" cy="440531"/>
        </a:xfrm>
        <a:prstGeom prst="rect">
          <a:avLst/>
        </a:prstGeom>
        <a:noFill/>
        <a:ln w="9525">
          <a:noFill/>
          <a:miter lim="800000"/>
          <a:headEnd/>
          <a:tailEnd/>
        </a:ln>
      </xdr:spPr>
    </xdr:sp>
    <xdr:clientData/>
  </xdr:twoCellAnchor>
  <xdr:twoCellAnchor editAs="oneCell">
    <xdr:from>
      <xdr:col>12</xdr:col>
      <xdr:colOff>0</xdr:colOff>
      <xdr:row>141</xdr:row>
      <xdr:rowOff>0</xdr:rowOff>
    </xdr:from>
    <xdr:to>
      <xdr:col>12</xdr:col>
      <xdr:colOff>3754</xdr:colOff>
      <xdr:row>141</xdr:row>
      <xdr:rowOff>434129</xdr:rowOff>
    </xdr:to>
    <xdr:sp macro="" textlink="">
      <xdr:nvSpPr>
        <xdr:cNvPr id="725" name="2 Rectángulo"/>
        <xdr:cNvSpPr>
          <a:spLocks noChangeArrowheads="1"/>
        </xdr:cNvSpPr>
      </xdr:nvSpPr>
      <xdr:spPr bwMode="auto">
        <a:xfrm>
          <a:off x="16887825" y="42786300"/>
          <a:ext cx="3754"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3754</xdr:colOff>
      <xdr:row>145</xdr:row>
      <xdr:rowOff>653204</xdr:rowOff>
    </xdr:to>
    <xdr:sp macro="" textlink="">
      <xdr:nvSpPr>
        <xdr:cNvPr id="726" name="2 Rectángulo"/>
        <xdr:cNvSpPr>
          <a:spLocks noChangeArrowheads="1"/>
        </xdr:cNvSpPr>
      </xdr:nvSpPr>
      <xdr:spPr bwMode="auto">
        <a:xfrm>
          <a:off x="16887825" y="47120175"/>
          <a:ext cx="3754"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3754</xdr:colOff>
      <xdr:row>144</xdr:row>
      <xdr:rowOff>653204</xdr:rowOff>
    </xdr:to>
    <xdr:sp macro="" textlink="">
      <xdr:nvSpPr>
        <xdr:cNvPr id="727" name="2 Rectángulo"/>
        <xdr:cNvSpPr>
          <a:spLocks noChangeArrowheads="1"/>
        </xdr:cNvSpPr>
      </xdr:nvSpPr>
      <xdr:spPr bwMode="auto">
        <a:xfrm>
          <a:off x="16887825" y="46091475"/>
          <a:ext cx="3754"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3754</xdr:colOff>
      <xdr:row>143</xdr:row>
      <xdr:rowOff>653204</xdr:rowOff>
    </xdr:to>
    <xdr:sp macro="" textlink="">
      <xdr:nvSpPr>
        <xdr:cNvPr id="728" name="2 Rectángulo"/>
        <xdr:cNvSpPr>
          <a:spLocks noChangeArrowheads="1"/>
        </xdr:cNvSpPr>
      </xdr:nvSpPr>
      <xdr:spPr bwMode="auto">
        <a:xfrm>
          <a:off x="16887825" y="45062775"/>
          <a:ext cx="3754"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3754</xdr:colOff>
      <xdr:row>142</xdr:row>
      <xdr:rowOff>653204</xdr:rowOff>
    </xdr:to>
    <xdr:sp macro="" textlink="">
      <xdr:nvSpPr>
        <xdr:cNvPr id="729" name="2 Rectángulo"/>
        <xdr:cNvSpPr>
          <a:spLocks noChangeArrowheads="1"/>
        </xdr:cNvSpPr>
      </xdr:nvSpPr>
      <xdr:spPr bwMode="auto">
        <a:xfrm>
          <a:off x="16887825" y="44034075"/>
          <a:ext cx="3754"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3754</xdr:colOff>
      <xdr:row>141</xdr:row>
      <xdr:rowOff>653204</xdr:rowOff>
    </xdr:to>
    <xdr:sp macro="" textlink="">
      <xdr:nvSpPr>
        <xdr:cNvPr id="730" name="2 Rectángulo"/>
        <xdr:cNvSpPr>
          <a:spLocks noChangeArrowheads="1"/>
        </xdr:cNvSpPr>
      </xdr:nvSpPr>
      <xdr:spPr bwMode="auto">
        <a:xfrm>
          <a:off x="16887825" y="43005375"/>
          <a:ext cx="3754"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3754</xdr:colOff>
      <xdr:row>147</xdr:row>
      <xdr:rowOff>653204</xdr:rowOff>
    </xdr:to>
    <xdr:sp macro="" textlink="">
      <xdr:nvSpPr>
        <xdr:cNvPr id="731" name="2 Rectángulo"/>
        <xdr:cNvSpPr>
          <a:spLocks noChangeArrowheads="1"/>
        </xdr:cNvSpPr>
      </xdr:nvSpPr>
      <xdr:spPr bwMode="auto">
        <a:xfrm>
          <a:off x="16887825" y="49177575"/>
          <a:ext cx="3754"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3754</xdr:colOff>
      <xdr:row>146</xdr:row>
      <xdr:rowOff>653204</xdr:rowOff>
    </xdr:to>
    <xdr:sp macro="" textlink="">
      <xdr:nvSpPr>
        <xdr:cNvPr id="732" name="2 Rectángulo"/>
        <xdr:cNvSpPr>
          <a:spLocks noChangeArrowheads="1"/>
        </xdr:cNvSpPr>
      </xdr:nvSpPr>
      <xdr:spPr bwMode="auto">
        <a:xfrm>
          <a:off x="16887825" y="48148875"/>
          <a:ext cx="3754"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73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73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3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3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3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3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3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4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5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5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5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5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5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755"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75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5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5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5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6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7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7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7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7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7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7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7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777"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77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7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8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79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799"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0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0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1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2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4"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6"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8"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2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3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3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3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3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3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3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3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3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3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3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4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4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4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4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4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4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4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4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4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4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5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5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5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5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5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5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5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5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5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5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6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6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6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6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6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6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6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6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6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6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7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7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7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7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7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87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7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77"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7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7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8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89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899"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0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0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1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2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21"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2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2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2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2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2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2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2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2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3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4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4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4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43"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4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4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4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4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4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4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5"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6"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7"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8"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59"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60"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61"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62"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63"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67</xdr:row>
      <xdr:rowOff>0</xdr:rowOff>
    </xdr:from>
    <xdr:to>
      <xdr:col>12</xdr:col>
      <xdr:colOff>0</xdr:colOff>
      <xdr:row>67</xdr:row>
      <xdr:rowOff>440531</xdr:rowOff>
    </xdr:to>
    <xdr:sp macro="" textlink="">
      <xdr:nvSpPr>
        <xdr:cNvPr id="964" name="2 Rectángulo"/>
        <xdr:cNvSpPr>
          <a:spLocks noChangeArrowheads="1"/>
        </xdr:cNvSpPr>
      </xdr:nvSpPr>
      <xdr:spPr bwMode="auto">
        <a:xfrm>
          <a:off x="16887825" y="6781800"/>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6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66"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6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68"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6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70"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7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72"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7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7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7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7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7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7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7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8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8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8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8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8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8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8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8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8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8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9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9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9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9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9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9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9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9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99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99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0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0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0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0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0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0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0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0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0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0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1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11"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12"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13"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14"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15"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16"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17"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18"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019" name="2 Rectángulo"/>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020" name="2 Rectángulo"/>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oneCellAnchor>
    <xdr:from>
      <xdr:col>12</xdr:col>
      <xdr:colOff>0</xdr:colOff>
      <xdr:row>120</xdr:row>
      <xdr:rowOff>0</xdr:rowOff>
    </xdr:from>
    <xdr:ext cx="0" cy="446934"/>
    <xdr:sp macro="" textlink="">
      <xdr:nvSpPr>
        <xdr:cNvPr id="1021"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120</xdr:row>
      <xdr:rowOff>0</xdr:rowOff>
    </xdr:from>
    <xdr:ext cx="0" cy="446934"/>
    <xdr:sp macro="" textlink="">
      <xdr:nvSpPr>
        <xdr:cNvPr id="1022"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120</xdr:row>
      <xdr:rowOff>0</xdr:rowOff>
    </xdr:from>
    <xdr:ext cx="0" cy="446934"/>
    <xdr:sp macro="" textlink="">
      <xdr:nvSpPr>
        <xdr:cNvPr id="1023"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120</xdr:row>
      <xdr:rowOff>0</xdr:rowOff>
    </xdr:from>
    <xdr:ext cx="0" cy="446934"/>
    <xdr:sp macro="" textlink="">
      <xdr:nvSpPr>
        <xdr:cNvPr id="1024"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25"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26"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27"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28"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6934"/>
    <xdr:sp macro="" textlink="">
      <xdr:nvSpPr>
        <xdr:cNvPr id="1029"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120</xdr:row>
      <xdr:rowOff>0</xdr:rowOff>
    </xdr:from>
    <xdr:ext cx="0" cy="446934"/>
    <xdr:sp macro="" textlink="">
      <xdr:nvSpPr>
        <xdr:cNvPr id="1030"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120</xdr:row>
      <xdr:rowOff>0</xdr:rowOff>
    </xdr:from>
    <xdr:ext cx="0" cy="446934"/>
    <xdr:sp macro="" textlink="">
      <xdr:nvSpPr>
        <xdr:cNvPr id="1031"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120</xdr:row>
      <xdr:rowOff>0</xdr:rowOff>
    </xdr:from>
    <xdr:ext cx="0" cy="446934"/>
    <xdr:sp macro="" textlink="">
      <xdr:nvSpPr>
        <xdr:cNvPr id="1032"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33"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34"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35"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36"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3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3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3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5"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6"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4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5"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6"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5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5"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6"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6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5"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6"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7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5"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6"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8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5"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6"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09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5"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6"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0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5"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6"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7"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8"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19"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20"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21"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22"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23"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120</xdr:row>
      <xdr:rowOff>0</xdr:rowOff>
    </xdr:from>
    <xdr:ext cx="0" cy="440531"/>
    <xdr:sp macro="" textlink="">
      <xdr:nvSpPr>
        <xdr:cNvPr id="1124" name="2 Rectángulo"/>
        <xdr:cNvSpPr>
          <a:spLocks noChangeArrowheads="1"/>
        </xdr:cNvSpPr>
      </xdr:nvSpPr>
      <xdr:spPr bwMode="auto">
        <a:xfrm>
          <a:off x="16887825" y="121348500"/>
          <a:ext cx="0" cy="440531"/>
        </a:xfrm>
        <a:prstGeom prst="rect">
          <a:avLst/>
        </a:prstGeom>
        <a:noFill/>
        <a:ln w="9525">
          <a:noFill/>
          <a:miter lim="800000"/>
          <a:headEnd/>
          <a:tailEnd/>
        </a:ln>
      </xdr:spPr>
    </xdr:sp>
    <xdr:clientData/>
  </xdr:oneCellAnchor>
  <xdr:oneCellAnchor>
    <xdr:from>
      <xdr:col>12</xdr:col>
      <xdr:colOff>0</xdr:colOff>
      <xdr:row>122</xdr:row>
      <xdr:rowOff>219075</xdr:rowOff>
    </xdr:from>
    <xdr:ext cx="0" cy="446934"/>
    <xdr:sp macro="" textlink="">
      <xdr:nvSpPr>
        <xdr:cNvPr id="1125"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122</xdr:row>
      <xdr:rowOff>219075</xdr:rowOff>
    </xdr:from>
    <xdr:ext cx="0" cy="446934"/>
    <xdr:sp macro="" textlink="">
      <xdr:nvSpPr>
        <xdr:cNvPr id="1126"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123</xdr:row>
      <xdr:rowOff>0</xdr:rowOff>
    </xdr:from>
    <xdr:ext cx="0" cy="446934"/>
    <xdr:sp macro="" textlink="">
      <xdr:nvSpPr>
        <xdr:cNvPr id="112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oneCellAnchor>
  <xdr:oneCellAnchor>
    <xdr:from>
      <xdr:col>12</xdr:col>
      <xdr:colOff>0</xdr:colOff>
      <xdr:row>123</xdr:row>
      <xdr:rowOff>0</xdr:rowOff>
    </xdr:from>
    <xdr:ext cx="0" cy="446934"/>
    <xdr:sp macro="" textlink="">
      <xdr:nvSpPr>
        <xdr:cNvPr id="112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oneCellAnchor>
  <xdr:oneCellAnchor>
    <xdr:from>
      <xdr:col>12</xdr:col>
      <xdr:colOff>0</xdr:colOff>
      <xdr:row>122</xdr:row>
      <xdr:rowOff>219075</xdr:rowOff>
    </xdr:from>
    <xdr:ext cx="0" cy="446934"/>
    <xdr:sp macro="" textlink="">
      <xdr:nvSpPr>
        <xdr:cNvPr id="1129"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122</xdr:row>
      <xdr:rowOff>219075</xdr:rowOff>
    </xdr:from>
    <xdr:ext cx="0" cy="446934"/>
    <xdr:sp macro="" textlink="">
      <xdr:nvSpPr>
        <xdr:cNvPr id="1130"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123</xdr:row>
      <xdr:rowOff>0</xdr:rowOff>
    </xdr:from>
    <xdr:ext cx="0" cy="446934"/>
    <xdr:sp macro="" textlink="">
      <xdr:nvSpPr>
        <xdr:cNvPr id="113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oneCellAnchor>
  <xdr:oneCellAnchor>
    <xdr:from>
      <xdr:col>12</xdr:col>
      <xdr:colOff>0</xdr:colOff>
      <xdr:row>123</xdr:row>
      <xdr:rowOff>0</xdr:rowOff>
    </xdr:from>
    <xdr:ext cx="0" cy="446934"/>
    <xdr:sp macro="" textlink="">
      <xdr:nvSpPr>
        <xdr:cNvPr id="113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oneCellAnchor>
  <xdr:oneCellAnchor>
    <xdr:from>
      <xdr:col>12</xdr:col>
      <xdr:colOff>0</xdr:colOff>
      <xdr:row>123</xdr:row>
      <xdr:rowOff>219075</xdr:rowOff>
    </xdr:from>
    <xdr:ext cx="0" cy="446934"/>
    <xdr:sp macro="" textlink="">
      <xdr:nvSpPr>
        <xdr:cNvPr id="1133"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123</xdr:row>
      <xdr:rowOff>219075</xdr:rowOff>
    </xdr:from>
    <xdr:ext cx="0" cy="446934"/>
    <xdr:sp macro="" textlink="">
      <xdr:nvSpPr>
        <xdr:cNvPr id="1134"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123</xdr:row>
      <xdr:rowOff>219075</xdr:rowOff>
    </xdr:from>
    <xdr:ext cx="0" cy="446934"/>
    <xdr:sp macro="" textlink="">
      <xdr:nvSpPr>
        <xdr:cNvPr id="1135"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123</xdr:row>
      <xdr:rowOff>219075</xdr:rowOff>
    </xdr:from>
    <xdr:ext cx="0" cy="446934"/>
    <xdr:sp macro="" textlink="">
      <xdr:nvSpPr>
        <xdr:cNvPr id="1136" name="2 Rectángulo"/>
        <xdr:cNvSpPr>
          <a:spLocks noChangeArrowheads="1"/>
        </xdr:cNvSpPr>
      </xdr:nvSpPr>
      <xdr:spPr bwMode="auto">
        <a:xfrm>
          <a:off x="16887825" y="124653675"/>
          <a:ext cx="0" cy="446934"/>
        </a:xfrm>
        <a:prstGeom prst="rect">
          <a:avLst/>
        </a:prstGeom>
        <a:noFill/>
        <a:ln w="9525">
          <a:noFill/>
          <a:miter lim="800000"/>
          <a:headEnd/>
          <a:tailEnd/>
        </a:ln>
      </xdr:spPr>
    </xdr:sp>
    <xdr:clientData/>
  </xdr:oneCellAnchor>
  <xdr:oneCellAnchor>
    <xdr:from>
      <xdr:col>12</xdr:col>
      <xdr:colOff>0</xdr:colOff>
      <xdr:row>123</xdr:row>
      <xdr:rowOff>219075</xdr:rowOff>
    </xdr:from>
    <xdr:ext cx="0" cy="440531"/>
    <xdr:sp macro="" textlink="">
      <xdr:nvSpPr>
        <xdr:cNvPr id="1137"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123</xdr:row>
      <xdr:rowOff>0</xdr:rowOff>
    </xdr:from>
    <xdr:ext cx="0" cy="440531"/>
    <xdr:sp macro="" textlink="">
      <xdr:nvSpPr>
        <xdr:cNvPr id="113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123</xdr:row>
      <xdr:rowOff>219075</xdr:rowOff>
    </xdr:from>
    <xdr:ext cx="0" cy="440531"/>
    <xdr:sp macro="" textlink="">
      <xdr:nvSpPr>
        <xdr:cNvPr id="1139"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123</xdr:row>
      <xdr:rowOff>0</xdr:rowOff>
    </xdr:from>
    <xdr:ext cx="0" cy="440531"/>
    <xdr:sp macro="" textlink="">
      <xdr:nvSpPr>
        <xdr:cNvPr id="114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123</xdr:row>
      <xdr:rowOff>219075</xdr:rowOff>
    </xdr:from>
    <xdr:ext cx="0" cy="440531"/>
    <xdr:sp macro="" textlink="">
      <xdr:nvSpPr>
        <xdr:cNvPr id="1141"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123</xdr:row>
      <xdr:rowOff>0</xdr:rowOff>
    </xdr:from>
    <xdr:ext cx="0" cy="440531"/>
    <xdr:sp macro="" textlink="">
      <xdr:nvSpPr>
        <xdr:cNvPr id="114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123</xdr:row>
      <xdr:rowOff>219075</xdr:rowOff>
    </xdr:from>
    <xdr:ext cx="0" cy="440531"/>
    <xdr:sp macro="" textlink="">
      <xdr:nvSpPr>
        <xdr:cNvPr id="1143"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oneCellAnchor>
  <xdr:oneCellAnchor>
    <xdr:from>
      <xdr:col>12</xdr:col>
      <xdr:colOff>0</xdr:colOff>
      <xdr:row>123</xdr:row>
      <xdr:rowOff>0</xdr:rowOff>
    </xdr:from>
    <xdr:ext cx="0" cy="440531"/>
    <xdr:sp macro="" textlink="">
      <xdr:nvSpPr>
        <xdr:cNvPr id="114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440532</xdr:rowOff>
    </xdr:to>
    <xdr:sp macro="" textlink="">
      <xdr:nvSpPr>
        <xdr:cNvPr id="1145"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46"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4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4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49"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0"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3"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4"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5"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6"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59"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60"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6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6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63"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164"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653204</xdr:rowOff>
    </xdr:to>
    <xdr:sp macro="" textlink="">
      <xdr:nvSpPr>
        <xdr:cNvPr id="1165"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653204</xdr:rowOff>
    </xdr:to>
    <xdr:sp macro="" textlink="">
      <xdr:nvSpPr>
        <xdr:cNvPr id="1166"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653204</xdr:rowOff>
    </xdr:to>
    <xdr:sp macro="" textlink="">
      <xdr:nvSpPr>
        <xdr:cNvPr id="1167"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653204</xdr:rowOff>
    </xdr:to>
    <xdr:sp macro="" textlink="">
      <xdr:nvSpPr>
        <xdr:cNvPr id="1168"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6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7"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7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8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8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8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8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18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646800</xdr:rowOff>
    </xdr:to>
    <xdr:sp macro="" textlink="">
      <xdr:nvSpPr>
        <xdr:cNvPr id="1185" name="2 Rectángulo"/>
        <xdr:cNvSpPr>
          <a:spLocks noChangeArrowheads="1"/>
        </xdr:cNvSpPr>
      </xdr:nvSpPr>
      <xdr:spPr bwMode="auto">
        <a:xfrm>
          <a:off x="16887825" y="124653675"/>
          <a:ext cx="0" cy="434127"/>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646800</xdr:rowOff>
    </xdr:to>
    <xdr:sp macro="" textlink="">
      <xdr:nvSpPr>
        <xdr:cNvPr id="1186" name="2 Rectángulo"/>
        <xdr:cNvSpPr>
          <a:spLocks noChangeArrowheads="1"/>
        </xdr:cNvSpPr>
      </xdr:nvSpPr>
      <xdr:spPr bwMode="auto">
        <a:xfrm>
          <a:off x="16887825" y="124653675"/>
          <a:ext cx="0" cy="434127"/>
        </a:xfrm>
        <a:prstGeom prst="rect">
          <a:avLst/>
        </a:prstGeom>
        <a:noFill/>
        <a:ln w="9525">
          <a:noFill/>
          <a:miter lim="800000"/>
          <a:headEnd/>
          <a:tailEnd/>
        </a:ln>
      </xdr:spPr>
    </xdr:sp>
    <xdr:clientData/>
  </xdr:twoCellAnchor>
  <xdr:oneCellAnchor>
    <xdr:from>
      <xdr:col>12</xdr:col>
      <xdr:colOff>0</xdr:colOff>
      <xdr:row>117</xdr:row>
      <xdr:rowOff>0</xdr:rowOff>
    </xdr:from>
    <xdr:ext cx="0" cy="440531"/>
    <xdr:sp macro="" textlink="">
      <xdr:nvSpPr>
        <xdr:cNvPr id="1187"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18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18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19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427725</xdr:rowOff>
    </xdr:to>
    <xdr:sp macro="" textlink="">
      <xdr:nvSpPr>
        <xdr:cNvPr id="1191"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192"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193"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194"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195"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196"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197"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198"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199"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00"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01"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02"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03"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04"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05"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06"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07"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08"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oneCellAnchor>
    <xdr:from>
      <xdr:col>12</xdr:col>
      <xdr:colOff>0</xdr:colOff>
      <xdr:row>117</xdr:row>
      <xdr:rowOff>0</xdr:rowOff>
    </xdr:from>
    <xdr:ext cx="0" cy="440531"/>
    <xdr:sp macro="" textlink="">
      <xdr:nvSpPr>
        <xdr:cNvPr id="120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21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21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21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427725</xdr:rowOff>
    </xdr:to>
    <xdr:sp macro="" textlink="">
      <xdr:nvSpPr>
        <xdr:cNvPr id="1213"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14"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15"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16"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17"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18"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19"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20"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21"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22"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23"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24"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25"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26"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27"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28"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29"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230"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oneCellAnchor>
    <xdr:from>
      <xdr:col>12</xdr:col>
      <xdr:colOff>0</xdr:colOff>
      <xdr:row>116</xdr:row>
      <xdr:rowOff>219075</xdr:rowOff>
    </xdr:from>
    <xdr:ext cx="0" cy="446934"/>
    <xdr:sp macro="" textlink="">
      <xdr:nvSpPr>
        <xdr:cNvPr id="1231"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115</xdr:row>
      <xdr:rowOff>219075</xdr:rowOff>
    </xdr:from>
    <xdr:ext cx="0" cy="446934"/>
    <xdr:sp macro="" textlink="">
      <xdr:nvSpPr>
        <xdr:cNvPr id="1232"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116</xdr:row>
      <xdr:rowOff>219075</xdr:rowOff>
    </xdr:from>
    <xdr:ext cx="0" cy="446934"/>
    <xdr:sp macro="" textlink="">
      <xdr:nvSpPr>
        <xdr:cNvPr id="1233"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115</xdr:row>
      <xdr:rowOff>219075</xdr:rowOff>
    </xdr:from>
    <xdr:ext cx="0" cy="446934"/>
    <xdr:sp macro="" textlink="">
      <xdr:nvSpPr>
        <xdr:cNvPr id="1234"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116</xdr:row>
      <xdr:rowOff>219075</xdr:rowOff>
    </xdr:from>
    <xdr:ext cx="0" cy="446934"/>
    <xdr:sp macro="" textlink="">
      <xdr:nvSpPr>
        <xdr:cNvPr id="1235"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115</xdr:row>
      <xdr:rowOff>219075</xdr:rowOff>
    </xdr:from>
    <xdr:ext cx="0" cy="446934"/>
    <xdr:sp macro="" textlink="">
      <xdr:nvSpPr>
        <xdr:cNvPr id="1236"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116</xdr:row>
      <xdr:rowOff>219075</xdr:rowOff>
    </xdr:from>
    <xdr:ext cx="0" cy="446934"/>
    <xdr:sp macro="" textlink="">
      <xdr:nvSpPr>
        <xdr:cNvPr id="1237"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115</xdr:row>
      <xdr:rowOff>219075</xdr:rowOff>
    </xdr:from>
    <xdr:ext cx="0" cy="446934"/>
    <xdr:sp macro="" textlink="">
      <xdr:nvSpPr>
        <xdr:cNvPr id="1238"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116</xdr:row>
      <xdr:rowOff>219075</xdr:rowOff>
    </xdr:from>
    <xdr:ext cx="0" cy="440531"/>
    <xdr:sp macro="" textlink="">
      <xdr:nvSpPr>
        <xdr:cNvPr id="1239"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115</xdr:row>
      <xdr:rowOff>219075</xdr:rowOff>
    </xdr:from>
    <xdr:ext cx="0" cy="440531"/>
    <xdr:sp macro="" textlink="">
      <xdr:nvSpPr>
        <xdr:cNvPr id="1240"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116</xdr:row>
      <xdr:rowOff>219075</xdr:rowOff>
    </xdr:from>
    <xdr:ext cx="0" cy="440531"/>
    <xdr:sp macro="" textlink="">
      <xdr:nvSpPr>
        <xdr:cNvPr id="1241"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115</xdr:row>
      <xdr:rowOff>219075</xdr:rowOff>
    </xdr:from>
    <xdr:ext cx="0" cy="440531"/>
    <xdr:sp macro="" textlink="">
      <xdr:nvSpPr>
        <xdr:cNvPr id="1242"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116</xdr:row>
      <xdr:rowOff>219075</xdr:rowOff>
    </xdr:from>
    <xdr:ext cx="0" cy="440531"/>
    <xdr:sp macro="" textlink="">
      <xdr:nvSpPr>
        <xdr:cNvPr id="1243"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115</xdr:row>
      <xdr:rowOff>219075</xdr:rowOff>
    </xdr:from>
    <xdr:ext cx="0" cy="440531"/>
    <xdr:sp macro="" textlink="">
      <xdr:nvSpPr>
        <xdr:cNvPr id="1244"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116</xdr:row>
      <xdr:rowOff>219075</xdr:rowOff>
    </xdr:from>
    <xdr:ext cx="0" cy="440531"/>
    <xdr:sp macro="" textlink="">
      <xdr:nvSpPr>
        <xdr:cNvPr id="1245"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115</xdr:row>
      <xdr:rowOff>219075</xdr:rowOff>
    </xdr:from>
    <xdr:ext cx="0" cy="440531"/>
    <xdr:sp macro="" textlink="">
      <xdr:nvSpPr>
        <xdr:cNvPr id="1246"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440532</xdr:rowOff>
    </xdr:to>
    <xdr:sp macro="" textlink="">
      <xdr:nvSpPr>
        <xdr:cNvPr id="124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4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49"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0"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3"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4"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5"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6"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59"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60"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6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6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63"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64"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65"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266"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653204</xdr:rowOff>
    </xdr:to>
    <xdr:sp macro="" textlink="">
      <xdr:nvSpPr>
        <xdr:cNvPr id="1267"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653204</xdr:rowOff>
    </xdr:to>
    <xdr:sp macro="" textlink="">
      <xdr:nvSpPr>
        <xdr:cNvPr id="1268"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653204</xdr:rowOff>
    </xdr:to>
    <xdr:sp macro="" textlink="">
      <xdr:nvSpPr>
        <xdr:cNvPr id="1269"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653204</xdr:rowOff>
    </xdr:to>
    <xdr:sp macro="" textlink="">
      <xdr:nvSpPr>
        <xdr:cNvPr id="1270"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7"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7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8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8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8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8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8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8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28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646800</xdr:rowOff>
    </xdr:to>
    <xdr:sp macro="" textlink="">
      <xdr:nvSpPr>
        <xdr:cNvPr id="1287" name="2 Rectángulo"/>
        <xdr:cNvSpPr>
          <a:spLocks noChangeArrowheads="1"/>
        </xdr:cNvSpPr>
      </xdr:nvSpPr>
      <xdr:spPr bwMode="auto">
        <a:xfrm>
          <a:off x="16887825" y="124653675"/>
          <a:ext cx="0" cy="434127"/>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646800</xdr:rowOff>
    </xdr:to>
    <xdr:sp macro="" textlink="">
      <xdr:nvSpPr>
        <xdr:cNvPr id="1288" name="2 Rectángulo"/>
        <xdr:cNvSpPr>
          <a:spLocks noChangeArrowheads="1"/>
        </xdr:cNvSpPr>
      </xdr:nvSpPr>
      <xdr:spPr bwMode="auto">
        <a:xfrm>
          <a:off x="16887825" y="124653675"/>
          <a:ext cx="0" cy="434127"/>
        </a:xfrm>
        <a:prstGeom prst="rect">
          <a:avLst/>
        </a:prstGeom>
        <a:noFill/>
        <a:ln w="9525">
          <a:noFill/>
          <a:miter lim="800000"/>
          <a:headEnd/>
          <a:tailEnd/>
        </a:ln>
      </xdr:spPr>
    </xdr:sp>
    <xdr:clientData/>
  </xdr:twoCellAnchor>
  <xdr:oneCellAnchor>
    <xdr:from>
      <xdr:col>12</xdr:col>
      <xdr:colOff>0</xdr:colOff>
      <xdr:row>117</xdr:row>
      <xdr:rowOff>0</xdr:rowOff>
    </xdr:from>
    <xdr:ext cx="0" cy="440531"/>
    <xdr:sp macro="" textlink="">
      <xdr:nvSpPr>
        <xdr:cNvPr id="128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29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29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29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427725</xdr:rowOff>
    </xdr:to>
    <xdr:sp macro="" textlink="">
      <xdr:nvSpPr>
        <xdr:cNvPr id="1293"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94"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95"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96"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97"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98"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299"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00"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01"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02"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03"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04"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05"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06"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07"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08"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09"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10"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oneCellAnchor>
    <xdr:from>
      <xdr:col>12</xdr:col>
      <xdr:colOff>0</xdr:colOff>
      <xdr:row>117</xdr:row>
      <xdr:rowOff>0</xdr:rowOff>
    </xdr:from>
    <xdr:ext cx="0" cy="440531"/>
    <xdr:sp macro="" textlink="">
      <xdr:nvSpPr>
        <xdr:cNvPr id="131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31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31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31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427725</xdr:rowOff>
    </xdr:to>
    <xdr:sp macro="" textlink="">
      <xdr:nvSpPr>
        <xdr:cNvPr id="1315"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16"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17"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18"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19"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20"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21"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22"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23"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24"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25"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26"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27"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28"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29"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30"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31"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332"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oneCellAnchor>
    <xdr:from>
      <xdr:col>12</xdr:col>
      <xdr:colOff>0</xdr:colOff>
      <xdr:row>116</xdr:row>
      <xdr:rowOff>219075</xdr:rowOff>
    </xdr:from>
    <xdr:ext cx="0" cy="446934"/>
    <xdr:sp macro="" textlink="">
      <xdr:nvSpPr>
        <xdr:cNvPr id="1333"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115</xdr:row>
      <xdr:rowOff>219075</xdr:rowOff>
    </xdr:from>
    <xdr:ext cx="0" cy="446934"/>
    <xdr:sp macro="" textlink="">
      <xdr:nvSpPr>
        <xdr:cNvPr id="1334"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116</xdr:row>
      <xdr:rowOff>219075</xdr:rowOff>
    </xdr:from>
    <xdr:ext cx="0" cy="446934"/>
    <xdr:sp macro="" textlink="">
      <xdr:nvSpPr>
        <xdr:cNvPr id="1335"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115</xdr:row>
      <xdr:rowOff>219075</xdr:rowOff>
    </xdr:from>
    <xdr:ext cx="0" cy="446934"/>
    <xdr:sp macro="" textlink="">
      <xdr:nvSpPr>
        <xdr:cNvPr id="1336"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116</xdr:row>
      <xdr:rowOff>219075</xdr:rowOff>
    </xdr:from>
    <xdr:ext cx="0" cy="446934"/>
    <xdr:sp macro="" textlink="">
      <xdr:nvSpPr>
        <xdr:cNvPr id="1337"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115</xdr:row>
      <xdr:rowOff>219075</xdr:rowOff>
    </xdr:from>
    <xdr:ext cx="0" cy="446934"/>
    <xdr:sp macro="" textlink="">
      <xdr:nvSpPr>
        <xdr:cNvPr id="1338"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116</xdr:row>
      <xdr:rowOff>219075</xdr:rowOff>
    </xdr:from>
    <xdr:ext cx="0" cy="446934"/>
    <xdr:sp macro="" textlink="">
      <xdr:nvSpPr>
        <xdr:cNvPr id="1339"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115</xdr:row>
      <xdr:rowOff>219075</xdr:rowOff>
    </xdr:from>
    <xdr:ext cx="0" cy="446934"/>
    <xdr:sp macro="" textlink="">
      <xdr:nvSpPr>
        <xdr:cNvPr id="1340"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116</xdr:row>
      <xdr:rowOff>219075</xdr:rowOff>
    </xdr:from>
    <xdr:ext cx="0" cy="440531"/>
    <xdr:sp macro="" textlink="">
      <xdr:nvSpPr>
        <xdr:cNvPr id="1341"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115</xdr:row>
      <xdr:rowOff>219075</xdr:rowOff>
    </xdr:from>
    <xdr:ext cx="0" cy="440531"/>
    <xdr:sp macro="" textlink="">
      <xdr:nvSpPr>
        <xdr:cNvPr id="1342"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116</xdr:row>
      <xdr:rowOff>219075</xdr:rowOff>
    </xdr:from>
    <xdr:ext cx="0" cy="440531"/>
    <xdr:sp macro="" textlink="">
      <xdr:nvSpPr>
        <xdr:cNvPr id="1343"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115</xdr:row>
      <xdr:rowOff>219075</xdr:rowOff>
    </xdr:from>
    <xdr:ext cx="0" cy="440531"/>
    <xdr:sp macro="" textlink="">
      <xdr:nvSpPr>
        <xdr:cNvPr id="1344"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116</xdr:row>
      <xdr:rowOff>219075</xdr:rowOff>
    </xdr:from>
    <xdr:ext cx="0" cy="440531"/>
    <xdr:sp macro="" textlink="">
      <xdr:nvSpPr>
        <xdr:cNvPr id="1345"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115</xdr:row>
      <xdr:rowOff>219075</xdr:rowOff>
    </xdr:from>
    <xdr:ext cx="0" cy="440531"/>
    <xdr:sp macro="" textlink="">
      <xdr:nvSpPr>
        <xdr:cNvPr id="1346"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116</xdr:row>
      <xdr:rowOff>219075</xdr:rowOff>
    </xdr:from>
    <xdr:ext cx="0" cy="440531"/>
    <xdr:sp macro="" textlink="">
      <xdr:nvSpPr>
        <xdr:cNvPr id="1347"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115</xdr:row>
      <xdr:rowOff>219075</xdr:rowOff>
    </xdr:from>
    <xdr:ext cx="0" cy="440531"/>
    <xdr:sp macro="" textlink="">
      <xdr:nvSpPr>
        <xdr:cNvPr id="1348"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440532</xdr:rowOff>
    </xdr:to>
    <xdr:sp macro="" textlink="">
      <xdr:nvSpPr>
        <xdr:cNvPr id="1349"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0"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3"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4"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5"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6"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59"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0"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3"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4"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5"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6"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36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69"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0"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1"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2"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7"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7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7"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38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89" name="2 Rectángulo"/>
        <xdr:cNvSpPr>
          <a:spLocks noChangeArrowheads="1"/>
        </xdr:cNvSpPr>
      </xdr:nvSpPr>
      <xdr:spPr bwMode="auto">
        <a:xfrm>
          <a:off x="16887825" y="124653675"/>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90" name="2 Rectángulo"/>
        <xdr:cNvSpPr>
          <a:spLocks noChangeArrowheads="1"/>
        </xdr:cNvSpPr>
      </xdr:nvSpPr>
      <xdr:spPr bwMode="auto">
        <a:xfrm>
          <a:off x="16887825" y="124653675"/>
          <a:ext cx="0" cy="434127"/>
        </a:xfrm>
        <a:prstGeom prst="rect">
          <a:avLst/>
        </a:prstGeom>
        <a:noFill/>
        <a:ln w="9525">
          <a:noFill/>
          <a:miter lim="800000"/>
          <a:headEnd/>
          <a:tailEnd/>
        </a:ln>
      </xdr:spPr>
    </xdr:sp>
    <xdr:clientData/>
  </xdr:twoCellAnchor>
  <xdr:oneCellAnchor>
    <xdr:from>
      <xdr:col>12</xdr:col>
      <xdr:colOff>0</xdr:colOff>
      <xdr:row>117</xdr:row>
      <xdr:rowOff>0</xdr:rowOff>
    </xdr:from>
    <xdr:ext cx="0" cy="440531"/>
    <xdr:sp macro="" textlink="">
      <xdr:nvSpPr>
        <xdr:cNvPr id="139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39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39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39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427725</xdr:rowOff>
    </xdr:to>
    <xdr:sp macro="" textlink="">
      <xdr:nvSpPr>
        <xdr:cNvPr id="1395"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96"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97"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98"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399"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00"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01"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02"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03"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04"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05"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06"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07"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08"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09"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10"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11"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12"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oneCellAnchor>
    <xdr:from>
      <xdr:col>12</xdr:col>
      <xdr:colOff>0</xdr:colOff>
      <xdr:row>117</xdr:row>
      <xdr:rowOff>0</xdr:rowOff>
    </xdr:from>
    <xdr:ext cx="0" cy="440531"/>
    <xdr:sp macro="" textlink="">
      <xdr:nvSpPr>
        <xdr:cNvPr id="141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1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1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1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427725</xdr:rowOff>
    </xdr:to>
    <xdr:sp macro="" textlink="">
      <xdr:nvSpPr>
        <xdr:cNvPr id="1417"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18"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19"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20"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21"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22"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23"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24"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25"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26"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27"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28"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29"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30"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31"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32"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33"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434"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oneCellAnchor>
    <xdr:from>
      <xdr:col>12</xdr:col>
      <xdr:colOff>0</xdr:colOff>
      <xdr:row>117</xdr:row>
      <xdr:rowOff>0</xdr:rowOff>
    </xdr:from>
    <xdr:ext cx="0" cy="446934"/>
    <xdr:sp macro="" textlink="">
      <xdr:nvSpPr>
        <xdr:cNvPr id="1435"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436"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437"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438"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439"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440"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441"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442"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43"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44"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45"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46"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47"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48"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49"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50"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440532</xdr:rowOff>
    </xdr:to>
    <xdr:sp macro="" textlink="">
      <xdr:nvSpPr>
        <xdr:cNvPr id="145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5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53"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54"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55"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56"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5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5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59"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0"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1"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2"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3"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4"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5"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6"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7"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8"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69"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440532</xdr:rowOff>
    </xdr:to>
    <xdr:sp macro="" textlink="">
      <xdr:nvSpPr>
        <xdr:cNvPr id="1470" name="2 Rectángulo"/>
        <xdr:cNvSpPr>
          <a:spLocks noChangeArrowheads="1"/>
        </xdr:cNvSpPr>
      </xdr:nvSpPr>
      <xdr:spPr bwMode="auto">
        <a:xfrm>
          <a:off x="16887825" y="124434600"/>
          <a:ext cx="0" cy="446934"/>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1"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2"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3"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4" name="2 Rectángulo"/>
        <xdr:cNvSpPr>
          <a:spLocks noChangeArrowheads="1"/>
        </xdr:cNvSpPr>
      </xdr:nvSpPr>
      <xdr:spPr bwMode="auto">
        <a:xfrm>
          <a:off x="16887825" y="124653675"/>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7"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7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1"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2"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7"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89"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434129</xdr:rowOff>
    </xdr:to>
    <xdr:sp macro="" textlink="">
      <xdr:nvSpPr>
        <xdr:cNvPr id="1490"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91" name="2 Rectángulo"/>
        <xdr:cNvSpPr>
          <a:spLocks noChangeArrowheads="1"/>
        </xdr:cNvSpPr>
      </xdr:nvSpPr>
      <xdr:spPr bwMode="auto">
        <a:xfrm>
          <a:off x="16887825" y="124653675"/>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92" name="2 Rectángulo"/>
        <xdr:cNvSpPr>
          <a:spLocks noChangeArrowheads="1"/>
        </xdr:cNvSpPr>
      </xdr:nvSpPr>
      <xdr:spPr bwMode="auto">
        <a:xfrm>
          <a:off x="16887825" y="124653675"/>
          <a:ext cx="0" cy="434127"/>
        </a:xfrm>
        <a:prstGeom prst="rect">
          <a:avLst/>
        </a:prstGeom>
        <a:noFill/>
        <a:ln w="9525">
          <a:noFill/>
          <a:miter lim="800000"/>
          <a:headEnd/>
          <a:tailEnd/>
        </a:ln>
      </xdr:spPr>
    </xdr:sp>
    <xdr:clientData/>
  </xdr:twoCellAnchor>
  <xdr:oneCellAnchor>
    <xdr:from>
      <xdr:col>12</xdr:col>
      <xdr:colOff>0</xdr:colOff>
      <xdr:row>117</xdr:row>
      <xdr:rowOff>0</xdr:rowOff>
    </xdr:from>
    <xdr:ext cx="0" cy="440531"/>
    <xdr:sp macro="" textlink="">
      <xdr:nvSpPr>
        <xdr:cNvPr id="1493"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94"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9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49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427725</xdr:rowOff>
    </xdr:to>
    <xdr:sp macro="" textlink="">
      <xdr:nvSpPr>
        <xdr:cNvPr id="1497"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98"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499"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00"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01"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02"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03"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04"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05"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06"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07"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08"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09"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10"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11"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12"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13"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14"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oneCellAnchor>
    <xdr:from>
      <xdr:col>12</xdr:col>
      <xdr:colOff>0</xdr:colOff>
      <xdr:row>117</xdr:row>
      <xdr:rowOff>0</xdr:rowOff>
    </xdr:from>
    <xdr:ext cx="0" cy="440531"/>
    <xdr:sp macro="" textlink="">
      <xdr:nvSpPr>
        <xdr:cNvPr id="1515"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16"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17"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18" name="2 Rectángulo"/>
        <xdr:cNvSpPr>
          <a:spLocks noChangeArrowheads="1"/>
        </xdr:cNvSpPr>
      </xdr:nvSpPr>
      <xdr:spPr bwMode="auto">
        <a:xfrm>
          <a:off x="16887825" y="124434600"/>
          <a:ext cx="0" cy="440531"/>
        </a:xfrm>
        <a:prstGeom prst="rect">
          <a:avLst/>
        </a:prstGeom>
        <a:noFill/>
        <a:ln w="9525">
          <a:noFill/>
          <a:miter lim="800000"/>
          <a:headEnd/>
          <a:tailEnd/>
        </a:ln>
      </xdr:spPr>
    </xdr:sp>
    <xdr:clientData/>
  </xdr:oneCellAnchor>
  <xdr:twoCellAnchor editAs="oneCell">
    <xdr:from>
      <xdr:col>12</xdr:col>
      <xdr:colOff>0</xdr:colOff>
      <xdr:row>117</xdr:row>
      <xdr:rowOff>0</xdr:rowOff>
    </xdr:from>
    <xdr:to>
      <xdr:col>12</xdr:col>
      <xdr:colOff>0</xdr:colOff>
      <xdr:row>117</xdr:row>
      <xdr:rowOff>427725</xdr:rowOff>
    </xdr:to>
    <xdr:sp macro="" textlink="">
      <xdr:nvSpPr>
        <xdr:cNvPr id="1519"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0"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1"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2"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3"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4"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5"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6"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7"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427725</xdr:rowOff>
    </xdr:to>
    <xdr:sp macro="" textlink="">
      <xdr:nvSpPr>
        <xdr:cNvPr id="1528" name="2 Rectángulo"/>
        <xdr:cNvSpPr>
          <a:spLocks noChangeArrowheads="1"/>
        </xdr:cNvSpPr>
      </xdr:nvSpPr>
      <xdr:spPr bwMode="auto">
        <a:xfrm>
          <a:off x="16887825" y="124434600"/>
          <a:ext cx="0" cy="434127"/>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29"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30"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31"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32"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33"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34"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35"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twoCellAnchor editAs="oneCell">
    <xdr:from>
      <xdr:col>12</xdr:col>
      <xdr:colOff>0</xdr:colOff>
      <xdr:row>117</xdr:row>
      <xdr:rowOff>0</xdr:rowOff>
    </xdr:from>
    <xdr:to>
      <xdr:col>12</xdr:col>
      <xdr:colOff>0</xdr:colOff>
      <xdr:row>117</xdr:row>
      <xdr:rowOff>421321</xdr:rowOff>
    </xdr:to>
    <xdr:sp macro="" textlink="">
      <xdr:nvSpPr>
        <xdr:cNvPr id="1536" name="2 Rectángulo"/>
        <xdr:cNvSpPr>
          <a:spLocks noChangeArrowheads="1"/>
        </xdr:cNvSpPr>
      </xdr:nvSpPr>
      <xdr:spPr bwMode="auto">
        <a:xfrm>
          <a:off x="16887825" y="124434600"/>
          <a:ext cx="0" cy="427723"/>
        </a:xfrm>
        <a:prstGeom prst="rect">
          <a:avLst/>
        </a:prstGeom>
        <a:noFill/>
        <a:ln w="9525">
          <a:noFill/>
          <a:miter lim="800000"/>
          <a:headEnd/>
          <a:tailEnd/>
        </a:ln>
      </xdr:spPr>
    </xdr:sp>
    <xdr:clientData/>
  </xdr:twoCellAnchor>
  <xdr:oneCellAnchor>
    <xdr:from>
      <xdr:col>12</xdr:col>
      <xdr:colOff>0</xdr:colOff>
      <xdr:row>117</xdr:row>
      <xdr:rowOff>0</xdr:rowOff>
    </xdr:from>
    <xdr:ext cx="0" cy="446934"/>
    <xdr:sp macro="" textlink="">
      <xdr:nvSpPr>
        <xdr:cNvPr id="1537"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538"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539"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540"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541"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542"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543" name="2 Rectángulo"/>
        <xdr:cNvSpPr>
          <a:spLocks noChangeArrowheads="1"/>
        </xdr:cNvSpPr>
      </xdr:nvSpPr>
      <xdr:spPr bwMode="auto">
        <a:xfrm>
          <a:off x="16887825" y="1236249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6934"/>
    <xdr:sp macro="" textlink="">
      <xdr:nvSpPr>
        <xdr:cNvPr id="1544" name="2 Rectángulo"/>
        <xdr:cNvSpPr>
          <a:spLocks noChangeArrowheads="1"/>
        </xdr:cNvSpPr>
      </xdr:nvSpPr>
      <xdr:spPr bwMode="auto">
        <a:xfrm>
          <a:off x="16887825" y="122596275"/>
          <a:ext cx="0" cy="446934"/>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45"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46"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47"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48"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49"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50"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51" name="2 Rectángulo"/>
        <xdr:cNvSpPr>
          <a:spLocks noChangeArrowheads="1"/>
        </xdr:cNvSpPr>
      </xdr:nvSpPr>
      <xdr:spPr bwMode="auto">
        <a:xfrm>
          <a:off x="16887825" y="123624975"/>
          <a:ext cx="0" cy="440531"/>
        </a:xfrm>
        <a:prstGeom prst="rect">
          <a:avLst/>
        </a:prstGeom>
        <a:noFill/>
        <a:ln w="9525">
          <a:noFill/>
          <a:miter lim="800000"/>
          <a:headEnd/>
          <a:tailEnd/>
        </a:ln>
      </xdr:spPr>
    </xdr:sp>
    <xdr:clientData/>
  </xdr:oneCellAnchor>
  <xdr:oneCellAnchor>
    <xdr:from>
      <xdr:col>12</xdr:col>
      <xdr:colOff>0</xdr:colOff>
      <xdr:row>117</xdr:row>
      <xdr:rowOff>0</xdr:rowOff>
    </xdr:from>
    <xdr:ext cx="0" cy="440531"/>
    <xdr:sp macro="" textlink="">
      <xdr:nvSpPr>
        <xdr:cNvPr id="1552" name="2 Rectángulo"/>
        <xdr:cNvSpPr>
          <a:spLocks noChangeArrowheads="1"/>
        </xdr:cNvSpPr>
      </xdr:nvSpPr>
      <xdr:spPr bwMode="auto">
        <a:xfrm>
          <a:off x="16887825" y="122596275"/>
          <a:ext cx="0" cy="440531"/>
        </a:xfrm>
        <a:prstGeom prst="rect">
          <a:avLst/>
        </a:prstGeom>
        <a:noFill/>
        <a:ln w="9525">
          <a:noFill/>
          <a:miter lim="800000"/>
          <a:headEnd/>
          <a:tailEnd/>
        </a:ln>
      </xdr:spPr>
    </xdr:sp>
    <xdr:clientData/>
  </xdr:oneCellAnchor>
  <xdr:twoCellAnchor editAs="oneCell">
    <xdr:from>
      <xdr:col>12</xdr:col>
      <xdr:colOff>0</xdr:colOff>
      <xdr:row>57</xdr:row>
      <xdr:rowOff>0</xdr:rowOff>
    </xdr:from>
    <xdr:to>
      <xdr:col>12</xdr:col>
      <xdr:colOff>0</xdr:colOff>
      <xdr:row>57</xdr:row>
      <xdr:rowOff>440531</xdr:rowOff>
    </xdr:to>
    <xdr:sp macro="" textlink="">
      <xdr:nvSpPr>
        <xdr:cNvPr id="155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55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5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5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5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5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5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6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7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8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58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8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8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8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8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8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8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8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8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59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0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0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0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twoCellAnchor editAs="oneCell">
    <xdr:from>
      <xdr:col>12</xdr:col>
      <xdr:colOff>0</xdr:colOff>
      <xdr:row>57</xdr:row>
      <xdr:rowOff>0</xdr:rowOff>
    </xdr:from>
    <xdr:to>
      <xdr:col>12</xdr:col>
      <xdr:colOff>0</xdr:colOff>
      <xdr:row>57</xdr:row>
      <xdr:rowOff>440531</xdr:rowOff>
    </xdr:to>
    <xdr:sp macro="" textlink="">
      <xdr:nvSpPr>
        <xdr:cNvPr id="160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0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twoCellAnchor editAs="oneCell">
    <xdr:from>
      <xdr:col>12</xdr:col>
      <xdr:colOff>0</xdr:colOff>
      <xdr:row>57</xdr:row>
      <xdr:rowOff>0</xdr:rowOff>
    </xdr:from>
    <xdr:to>
      <xdr:col>12</xdr:col>
      <xdr:colOff>0</xdr:colOff>
      <xdr:row>57</xdr:row>
      <xdr:rowOff>440531</xdr:rowOff>
    </xdr:to>
    <xdr:sp macro="" textlink="">
      <xdr:nvSpPr>
        <xdr:cNvPr id="160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0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0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0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0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1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2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3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3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3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3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3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3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3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3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twoCellAnchor editAs="oneCell">
    <xdr:from>
      <xdr:col>12</xdr:col>
      <xdr:colOff>0</xdr:colOff>
      <xdr:row>57</xdr:row>
      <xdr:rowOff>0</xdr:rowOff>
    </xdr:from>
    <xdr:to>
      <xdr:col>12</xdr:col>
      <xdr:colOff>0</xdr:colOff>
      <xdr:row>57</xdr:row>
      <xdr:rowOff>440531</xdr:rowOff>
    </xdr:to>
    <xdr:sp macro="" textlink="">
      <xdr:nvSpPr>
        <xdr:cNvPr id="163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3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4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5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5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5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5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5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5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5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5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5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5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6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7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7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7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7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7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7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7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67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twoCellAnchor editAs="oneCell">
    <xdr:from>
      <xdr:col>12</xdr:col>
      <xdr:colOff>0</xdr:colOff>
      <xdr:row>57</xdr:row>
      <xdr:rowOff>0</xdr:rowOff>
    </xdr:from>
    <xdr:to>
      <xdr:col>12</xdr:col>
      <xdr:colOff>0</xdr:colOff>
      <xdr:row>57</xdr:row>
      <xdr:rowOff>440531</xdr:rowOff>
    </xdr:to>
    <xdr:sp macro="" textlink="">
      <xdr:nvSpPr>
        <xdr:cNvPr id="167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7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8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69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0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1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1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1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1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1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1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1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71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1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twoCellAnchor editAs="oneCell">
    <xdr:from>
      <xdr:col>12</xdr:col>
      <xdr:colOff>0</xdr:colOff>
      <xdr:row>57</xdr:row>
      <xdr:rowOff>0</xdr:rowOff>
    </xdr:from>
    <xdr:to>
      <xdr:col>12</xdr:col>
      <xdr:colOff>0</xdr:colOff>
      <xdr:row>57</xdr:row>
      <xdr:rowOff>440531</xdr:rowOff>
    </xdr:to>
    <xdr:sp macro="" textlink="">
      <xdr:nvSpPr>
        <xdr:cNvPr id="171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2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3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3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3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3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3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3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3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3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73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3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4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oneCellAnchor>
    <xdr:from>
      <xdr:col>12</xdr:col>
      <xdr:colOff>0</xdr:colOff>
      <xdr:row>57</xdr:row>
      <xdr:rowOff>0</xdr:rowOff>
    </xdr:from>
    <xdr:ext cx="0" cy="440531"/>
    <xdr:sp macro="" textlink="">
      <xdr:nvSpPr>
        <xdr:cNvPr id="175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oneCellAnchor>
  <xdr:twoCellAnchor editAs="oneCell">
    <xdr:from>
      <xdr:col>12</xdr:col>
      <xdr:colOff>0</xdr:colOff>
      <xdr:row>57</xdr:row>
      <xdr:rowOff>0</xdr:rowOff>
    </xdr:from>
    <xdr:to>
      <xdr:col>12</xdr:col>
      <xdr:colOff>0</xdr:colOff>
      <xdr:row>57</xdr:row>
      <xdr:rowOff>440531</xdr:rowOff>
    </xdr:to>
    <xdr:sp macro="" textlink="">
      <xdr:nvSpPr>
        <xdr:cNvPr id="175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6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7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8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79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0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1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1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1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1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0</xdr:colOff>
      <xdr:row>57</xdr:row>
      <xdr:rowOff>440531</xdr:rowOff>
    </xdr:to>
    <xdr:sp macro="" textlink="">
      <xdr:nvSpPr>
        <xdr:cNvPr id="181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1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1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1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1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1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2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21"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2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23"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24"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182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182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182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182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182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183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183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0</xdr:rowOff>
    </xdr:from>
    <xdr:to>
      <xdr:col>12</xdr:col>
      <xdr:colOff>0</xdr:colOff>
      <xdr:row>66</xdr:row>
      <xdr:rowOff>440531</xdr:rowOff>
    </xdr:to>
    <xdr:sp macro="" textlink="">
      <xdr:nvSpPr>
        <xdr:cNvPr id="183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3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34"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83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83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3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3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83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84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4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4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84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84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4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46"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84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84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84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85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5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5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5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54"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85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85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5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5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85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86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6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6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86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86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6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66"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86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86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86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87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7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8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89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0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1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1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1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1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1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1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1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1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1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1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2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2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3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4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5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6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6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6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6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6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6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6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6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6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7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7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7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7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7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7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7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97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97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97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98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981"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98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98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984"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98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198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987"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198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8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9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9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9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9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9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9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9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99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9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99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0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0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2002"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0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0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2005"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0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0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2008"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0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1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2011" name="2 Rectángulo"/>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1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1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1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1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1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1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1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1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2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2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2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2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2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202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202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202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202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2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3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3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3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3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3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3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3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3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3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3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4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0</xdr:colOff>
      <xdr:row>59</xdr:row>
      <xdr:rowOff>440531</xdr:rowOff>
    </xdr:to>
    <xdr:sp macro="" textlink="">
      <xdr:nvSpPr>
        <xdr:cNvPr id="204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4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4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0</xdr:colOff>
      <xdr:row>59</xdr:row>
      <xdr:rowOff>440531</xdr:rowOff>
    </xdr:to>
    <xdr:sp macro="" textlink="">
      <xdr:nvSpPr>
        <xdr:cNvPr id="204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4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4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4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4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4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5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5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5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5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5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5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5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5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5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0</xdr:colOff>
      <xdr:row>59</xdr:row>
      <xdr:rowOff>440531</xdr:rowOff>
    </xdr:to>
    <xdr:sp macro="" textlink="">
      <xdr:nvSpPr>
        <xdr:cNvPr id="205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6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6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0</xdr:colOff>
      <xdr:row>59</xdr:row>
      <xdr:rowOff>440531</xdr:rowOff>
    </xdr:to>
    <xdr:sp macro="" textlink="">
      <xdr:nvSpPr>
        <xdr:cNvPr id="206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6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6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6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6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6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6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7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7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7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7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7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7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07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207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207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207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208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8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8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8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8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8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8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8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8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8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09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9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09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0</xdr:colOff>
      <xdr:row>59</xdr:row>
      <xdr:rowOff>440531</xdr:rowOff>
    </xdr:to>
    <xdr:sp macro="" textlink="">
      <xdr:nvSpPr>
        <xdr:cNvPr id="209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9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9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0</xdr:colOff>
      <xdr:row>59</xdr:row>
      <xdr:rowOff>440531</xdr:rowOff>
    </xdr:to>
    <xdr:sp macro="" textlink="">
      <xdr:nvSpPr>
        <xdr:cNvPr id="209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9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9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09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0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0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0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0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0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0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0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0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0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0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1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0</xdr:colOff>
      <xdr:row>59</xdr:row>
      <xdr:rowOff>440531</xdr:rowOff>
    </xdr:to>
    <xdr:sp macro="" textlink="">
      <xdr:nvSpPr>
        <xdr:cNvPr id="211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1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1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0</xdr:rowOff>
    </xdr:from>
    <xdr:to>
      <xdr:col>12</xdr:col>
      <xdr:colOff>0</xdr:colOff>
      <xdr:row>59</xdr:row>
      <xdr:rowOff>440531</xdr:rowOff>
    </xdr:to>
    <xdr:sp macro="" textlink="">
      <xdr:nvSpPr>
        <xdr:cNvPr id="211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1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1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1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1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1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2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2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2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2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2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2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659606</xdr:rowOff>
    </xdr:to>
    <xdr:sp macro="" textlink="">
      <xdr:nvSpPr>
        <xdr:cNvPr id="212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2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2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212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213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213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213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213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213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213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213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213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213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213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214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214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214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214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214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214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214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214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214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214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215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215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215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5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5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5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15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5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5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5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16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6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6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6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16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6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6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6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16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653202</xdr:rowOff>
    </xdr:to>
    <xdr:sp macro="" textlink="">
      <xdr:nvSpPr>
        <xdr:cNvPr id="2169"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653202</xdr:rowOff>
    </xdr:to>
    <xdr:sp macro="" textlink="">
      <xdr:nvSpPr>
        <xdr:cNvPr id="2170" name="2 Rectángulo"/>
        <xdr:cNvSpPr>
          <a:spLocks noChangeArrowheads="1"/>
        </xdr:cNvSpPr>
      </xdr:nvSpPr>
      <xdr:spPr bwMode="auto">
        <a:xfrm>
          <a:off x="16887825" y="5972175"/>
          <a:ext cx="0" cy="434127"/>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653202</xdr:rowOff>
    </xdr:to>
    <xdr:sp macro="" textlink="">
      <xdr:nvSpPr>
        <xdr:cNvPr id="2171"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653202</xdr:rowOff>
    </xdr:to>
    <xdr:sp macro="" textlink="">
      <xdr:nvSpPr>
        <xdr:cNvPr id="2172"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653202</xdr:rowOff>
    </xdr:to>
    <xdr:sp macro="" textlink="">
      <xdr:nvSpPr>
        <xdr:cNvPr id="2173"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653202</xdr:rowOff>
    </xdr:to>
    <xdr:sp macro="" textlink="">
      <xdr:nvSpPr>
        <xdr:cNvPr id="2174"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653202</xdr:rowOff>
    </xdr:to>
    <xdr:sp macro="" textlink="">
      <xdr:nvSpPr>
        <xdr:cNvPr id="2175"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653202</xdr:rowOff>
    </xdr:to>
    <xdr:sp macro="" textlink="">
      <xdr:nvSpPr>
        <xdr:cNvPr id="2176" name="2 Rectángulo"/>
        <xdr:cNvSpPr>
          <a:spLocks noChangeArrowheads="1"/>
        </xdr:cNvSpPr>
      </xdr:nvSpPr>
      <xdr:spPr bwMode="auto">
        <a:xfrm>
          <a:off x="16887825" y="5972175"/>
          <a:ext cx="0" cy="434127"/>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653202</xdr:rowOff>
    </xdr:to>
    <xdr:sp macro="" textlink="">
      <xdr:nvSpPr>
        <xdr:cNvPr id="2177"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653202</xdr:rowOff>
    </xdr:to>
    <xdr:sp macro="" textlink="">
      <xdr:nvSpPr>
        <xdr:cNvPr id="2178"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653202</xdr:rowOff>
    </xdr:to>
    <xdr:sp macro="" textlink="">
      <xdr:nvSpPr>
        <xdr:cNvPr id="2179"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653202</xdr:rowOff>
    </xdr:to>
    <xdr:sp macro="" textlink="">
      <xdr:nvSpPr>
        <xdr:cNvPr id="2180"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653202</xdr:rowOff>
    </xdr:to>
    <xdr:sp macro="" textlink="">
      <xdr:nvSpPr>
        <xdr:cNvPr id="2181"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653202</xdr:rowOff>
    </xdr:to>
    <xdr:sp macro="" textlink="">
      <xdr:nvSpPr>
        <xdr:cNvPr id="2182" name="2 Rectángulo"/>
        <xdr:cNvSpPr>
          <a:spLocks noChangeArrowheads="1"/>
        </xdr:cNvSpPr>
      </xdr:nvSpPr>
      <xdr:spPr bwMode="auto">
        <a:xfrm>
          <a:off x="16887825" y="5972175"/>
          <a:ext cx="0" cy="434127"/>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653202</xdr:rowOff>
    </xdr:to>
    <xdr:sp macro="" textlink="">
      <xdr:nvSpPr>
        <xdr:cNvPr id="2183"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653202</xdr:rowOff>
    </xdr:to>
    <xdr:sp macro="" textlink="">
      <xdr:nvSpPr>
        <xdr:cNvPr id="2184"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653202</xdr:rowOff>
    </xdr:to>
    <xdr:sp macro="" textlink="">
      <xdr:nvSpPr>
        <xdr:cNvPr id="2185"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653202</xdr:rowOff>
    </xdr:to>
    <xdr:sp macro="" textlink="">
      <xdr:nvSpPr>
        <xdr:cNvPr id="2186"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653202</xdr:rowOff>
    </xdr:to>
    <xdr:sp macro="" textlink="">
      <xdr:nvSpPr>
        <xdr:cNvPr id="2187"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653202</xdr:rowOff>
    </xdr:to>
    <xdr:sp macro="" textlink="">
      <xdr:nvSpPr>
        <xdr:cNvPr id="2188" name="2 Rectángulo"/>
        <xdr:cNvSpPr>
          <a:spLocks noChangeArrowheads="1"/>
        </xdr:cNvSpPr>
      </xdr:nvSpPr>
      <xdr:spPr bwMode="auto">
        <a:xfrm>
          <a:off x="16887825" y="5972175"/>
          <a:ext cx="0" cy="434127"/>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653202</xdr:rowOff>
    </xdr:to>
    <xdr:sp macro="" textlink="">
      <xdr:nvSpPr>
        <xdr:cNvPr id="2189"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653202</xdr:rowOff>
    </xdr:to>
    <xdr:sp macro="" textlink="">
      <xdr:nvSpPr>
        <xdr:cNvPr id="2190"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653202</xdr:rowOff>
    </xdr:to>
    <xdr:sp macro="" textlink="">
      <xdr:nvSpPr>
        <xdr:cNvPr id="2191"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653202</xdr:rowOff>
    </xdr:to>
    <xdr:sp macro="" textlink="">
      <xdr:nvSpPr>
        <xdr:cNvPr id="2192"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9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9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9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19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19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9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199"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200"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201"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202"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20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20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219075</xdr:rowOff>
    </xdr:from>
    <xdr:to>
      <xdr:col>12</xdr:col>
      <xdr:colOff>0</xdr:colOff>
      <xdr:row>58</xdr:row>
      <xdr:rowOff>659606</xdr:rowOff>
    </xdr:to>
    <xdr:sp macro="" textlink="">
      <xdr:nvSpPr>
        <xdr:cNvPr id="220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20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220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220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653202</xdr:rowOff>
    </xdr:to>
    <xdr:sp macro="" textlink="">
      <xdr:nvSpPr>
        <xdr:cNvPr id="2209"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653202</xdr:rowOff>
    </xdr:to>
    <xdr:sp macro="" textlink="">
      <xdr:nvSpPr>
        <xdr:cNvPr id="2210" name="2 Rectángulo"/>
        <xdr:cNvSpPr>
          <a:spLocks noChangeArrowheads="1"/>
        </xdr:cNvSpPr>
      </xdr:nvSpPr>
      <xdr:spPr bwMode="auto">
        <a:xfrm>
          <a:off x="16887825" y="5972175"/>
          <a:ext cx="0" cy="434127"/>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653202</xdr:rowOff>
    </xdr:to>
    <xdr:sp macro="" textlink="">
      <xdr:nvSpPr>
        <xdr:cNvPr id="2211"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653202</xdr:rowOff>
    </xdr:to>
    <xdr:sp macro="" textlink="">
      <xdr:nvSpPr>
        <xdr:cNvPr id="2212"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653202</xdr:rowOff>
    </xdr:to>
    <xdr:sp macro="" textlink="">
      <xdr:nvSpPr>
        <xdr:cNvPr id="2213"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653202</xdr:rowOff>
    </xdr:to>
    <xdr:sp macro="" textlink="">
      <xdr:nvSpPr>
        <xdr:cNvPr id="2214"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653202</xdr:rowOff>
    </xdr:to>
    <xdr:sp macro="" textlink="">
      <xdr:nvSpPr>
        <xdr:cNvPr id="2215"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653202</xdr:rowOff>
    </xdr:to>
    <xdr:sp macro="" textlink="">
      <xdr:nvSpPr>
        <xdr:cNvPr id="2216" name="2 Rectángulo"/>
        <xdr:cNvSpPr>
          <a:spLocks noChangeArrowheads="1"/>
        </xdr:cNvSpPr>
      </xdr:nvSpPr>
      <xdr:spPr bwMode="auto">
        <a:xfrm>
          <a:off x="16887825" y="5972175"/>
          <a:ext cx="0" cy="434127"/>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653202</xdr:rowOff>
    </xdr:to>
    <xdr:sp macro="" textlink="">
      <xdr:nvSpPr>
        <xdr:cNvPr id="2217"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653202</xdr:rowOff>
    </xdr:to>
    <xdr:sp macro="" textlink="">
      <xdr:nvSpPr>
        <xdr:cNvPr id="2218"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653202</xdr:rowOff>
    </xdr:to>
    <xdr:sp macro="" textlink="">
      <xdr:nvSpPr>
        <xdr:cNvPr id="2219"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653202</xdr:rowOff>
    </xdr:to>
    <xdr:sp macro="" textlink="">
      <xdr:nvSpPr>
        <xdr:cNvPr id="2220"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653202</xdr:rowOff>
    </xdr:to>
    <xdr:sp macro="" textlink="">
      <xdr:nvSpPr>
        <xdr:cNvPr id="2221"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653202</xdr:rowOff>
    </xdr:to>
    <xdr:sp macro="" textlink="">
      <xdr:nvSpPr>
        <xdr:cNvPr id="2222" name="2 Rectángulo"/>
        <xdr:cNvSpPr>
          <a:spLocks noChangeArrowheads="1"/>
        </xdr:cNvSpPr>
      </xdr:nvSpPr>
      <xdr:spPr bwMode="auto">
        <a:xfrm>
          <a:off x="16887825" y="5972175"/>
          <a:ext cx="0" cy="434127"/>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653202</xdr:rowOff>
    </xdr:to>
    <xdr:sp macro="" textlink="">
      <xdr:nvSpPr>
        <xdr:cNvPr id="2223"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653202</xdr:rowOff>
    </xdr:to>
    <xdr:sp macro="" textlink="">
      <xdr:nvSpPr>
        <xdr:cNvPr id="2224"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653202</xdr:rowOff>
    </xdr:to>
    <xdr:sp macro="" textlink="">
      <xdr:nvSpPr>
        <xdr:cNvPr id="2225"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653202</xdr:rowOff>
    </xdr:to>
    <xdr:sp macro="" textlink="">
      <xdr:nvSpPr>
        <xdr:cNvPr id="2226"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59</xdr:row>
      <xdr:rowOff>219075</xdr:rowOff>
    </xdr:from>
    <xdr:to>
      <xdr:col>12</xdr:col>
      <xdr:colOff>0</xdr:colOff>
      <xdr:row>59</xdr:row>
      <xdr:rowOff>653202</xdr:rowOff>
    </xdr:to>
    <xdr:sp macro="" textlink="">
      <xdr:nvSpPr>
        <xdr:cNvPr id="2227"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653202</xdr:rowOff>
    </xdr:to>
    <xdr:sp macro="" textlink="">
      <xdr:nvSpPr>
        <xdr:cNvPr id="2228" name="2 Rectángulo"/>
        <xdr:cNvSpPr>
          <a:spLocks noChangeArrowheads="1"/>
        </xdr:cNvSpPr>
      </xdr:nvSpPr>
      <xdr:spPr bwMode="auto">
        <a:xfrm>
          <a:off x="16887825" y="5972175"/>
          <a:ext cx="0" cy="434127"/>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653202</xdr:rowOff>
    </xdr:to>
    <xdr:sp macro="" textlink="">
      <xdr:nvSpPr>
        <xdr:cNvPr id="2229"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653202</xdr:rowOff>
    </xdr:to>
    <xdr:sp macro="" textlink="">
      <xdr:nvSpPr>
        <xdr:cNvPr id="2230"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653202</xdr:rowOff>
    </xdr:to>
    <xdr:sp macro="" textlink="">
      <xdr:nvSpPr>
        <xdr:cNvPr id="2231"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653202</xdr:rowOff>
    </xdr:to>
    <xdr:sp macro="" textlink="">
      <xdr:nvSpPr>
        <xdr:cNvPr id="2232" name="2 Rectángulo"/>
        <xdr:cNvSpPr>
          <a:spLocks noChangeArrowheads="1"/>
        </xdr:cNvSpPr>
      </xdr:nvSpPr>
      <xdr:spPr bwMode="auto">
        <a:xfrm>
          <a:off x="16887825" y="5753100"/>
          <a:ext cx="0" cy="434127"/>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2233"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2234"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2235"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2236"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2237"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2238" name="2 Rectángulo"/>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660626</xdr:rowOff>
    </xdr:to>
    <xdr:sp macro="" textlink="">
      <xdr:nvSpPr>
        <xdr:cNvPr id="2239" name="2 Rectángulo"/>
        <xdr:cNvSpPr>
          <a:spLocks noChangeArrowheads="1"/>
        </xdr:cNvSpPr>
      </xdr:nvSpPr>
      <xdr:spPr bwMode="auto">
        <a:xfrm>
          <a:off x="16887825" y="7000875"/>
          <a:ext cx="0" cy="447953"/>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660626</xdr:rowOff>
    </xdr:to>
    <xdr:sp macro="" textlink="">
      <xdr:nvSpPr>
        <xdr:cNvPr id="2240" name="2 Rectángulo"/>
        <xdr:cNvSpPr>
          <a:spLocks noChangeArrowheads="1"/>
        </xdr:cNvSpPr>
      </xdr:nvSpPr>
      <xdr:spPr bwMode="auto">
        <a:xfrm>
          <a:off x="16887825" y="7000875"/>
          <a:ext cx="0" cy="447953"/>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660626</xdr:rowOff>
    </xdr:to>
    <xdr:sp macro="" textlink="">
      <xdr:nvSpPr>
        <xdr:cNvPr id="2241" name="2 Rectángulo"/>
        <xdr:cNvSpPr>
          <a:spLocks noChangeArrowheads="1"/>
        </xdr:cNvSpPr>
      </xdr:nvSpPr>
      <xdr:spPr bwMode="auto">
        <a:xfrm>
          <a:off x="16887825" y="7000875"/>
          <a:ext cx="0" cy="447953"/>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660626</xdr:rowOff>
    </xdr:to>
    <xdr:sp macro="" textlink="">
      <xdr:nvSpPr>
        <xdr:cNvPr id="2242" name="2 Rectángulo"/>
        <xdr:cNvSpPr>
          <a:spLocks noChangeArrowheads="1"/>
        </xdr:cNvSpPr>
      </xdr:nvSpPr>
      <xdr:spPr bwMode="auto">
        <a:xfrm>
          <a:off x="16887825" y="7000875"/>
          <a:ext cx="0" cy="447953"/>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646800</xdr:rowOff>
    </xdr:to>
    <xdr:sp macro="" textlink="">
      <xdr:nvSpPr>
        <xdr:cNvPr id="2243" name="2 Rectángulo"/>
        <xdr:cNvSpPr>
          <a:spLocks noChangeArrowheads="1"/>
        </xdr:cNvSpPr>
      </xdr:nvSpPr>
      <xdr:spPr bwMode="auto">
        <a:xfrm>
          <a:off x="16887825" y="7000875"/>
          <a:ext cx="0" cy="434127"/>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646800</xdr:rowOff>
    </xdr:to>
    <xdr:sp macro="" textlink="">
      <xdr:nvSpPr>
        <xdr:cNvPr id="2244" name="2 Rectángulo"/>
        <xdr:cNvSpPr>
          <a:spLocks noChangeArrowheads="1"/>
        </xdr:cNvSpPr>
      </xdr:nvSpPr>
      <xdr:spPr bwMode="auto">
        <a:xfrm>
          <a:off x="16887825" y="7000875"/>
          <a:ext cx="0" cy="434127"/>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660626</xdr:rowOff>
    </xdr:to>
    <xdr:sp macro="" textlink="">
      <xdr:nvSpPr>
        <xdr:cNvPr id="2245" name="2 Rectángulo"/>
        <xdr:cNvSpPr>
          <a:spLocks noChangeArrowheads="1"/>
        </xdr:cNvSpPr>
      </xdr:nvSpPr>
      <xdr:spPr bwMode="auto">
        <a:xfrm>
          <a:off x="16887825" y="7000875"/>
          <a:ext cx="0" cy="447953"/>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660626</xdr:rowOff>
    </xdr:to>
    <xdr:sp macro="" textlink="">
      <xdr:nvSpPr>
        <xdr:cNvPr id="2246" name="2 Rectángulo"/>
        <xdr:cNvSpPr>
          <a:spLocks noChangeArrowheads="1"/>
        </xdr:cNvSpPr>
      </xdr:nvSpPr>
      <xdr:spPr bwMode="auto">
        <a:xfrm>
          <a:off x="16887825" y="7000875"/>
          <a:ext cx="0" cy="447953"/>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660626</xdr:rowOff>
    </xdr:to>
    <xdr:sp macro="" textlink="">
      <xdr:nvSpPr>
        <xdr:cNvPr id="2247" name="2 Rectángulo"/>
        <xdr:cNvSpPr>
          <a:spLocks noChangeArrowheads="1"/>
        </xdr:cNvSpPr>
      </xdr:nvSpPr>
      <xdr:spPr bwMode="auto">
        <a:xfrm>
          <a:off x="16887825" y="7000875"/>
          <a:ext cx="0" cy="447953"/>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660626</xdr:rowOff>
    </xdr:to>
    <xdr:sp macro="" textlink="">
      <xdr:nvSpPr>
        <xdr:cNvPr id="2248" name="2 Rectángulo"/>
        <xdr:cNvSpPr>
          <a:spLocks noChangeArrowheads="1"/>
        </xdr:cNvSpPr>
      </xdr:nvSpPr>
      <xdr:spPr bwMode="auto">
        <a:xfrm>
          <a:off x="16887825" y="7000875"/>
          <a:ext cx="0" cy="447953"/>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646800</xdr:rowOff>
    </xdr:to>
    <xdr:sp macro="" textlink="">
      <xdr:nvSpPr>
        <xdr:cNvPr id="2249" name="2 Rectángulo"/>
        <xdr:cNvSpPr>
          <a:spLocks noChangeArrowheads="1"/>
        </xdr:cNvSpPr>
      </xdr:nvSpPr>
      <xdr:spPr bwMode="auto">
        <a:xfrm>
          <a:off x="16887825" y="7000875"/>
          <a:ext cx="0" cy="434127"/>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646800</xdr:rowOff>
    </xdr:to>
    <xdr:sp macro="" textlink="">
      <xdr:nvSpPr>
        <xdr:cNvPr id="2250" name="2 Rectángulo"/>
        <xdr:cNvSpPr>
          <a:spLocks noChangeArrowheads="1"/>
        </xdr:cNvSpPr>
      </xdr:nvSpPr>
      <xdr:spPr bwMode="auto">
        <a:xfrm>
          <a:off x="16887825" y="7000875"/>
          <a:ext cx="0" cy="434127"/>
        </a:xfrm>
        <a:prstGeom prst="rect">
          <a:avLst/>
        </a:prstGeom>
        <a:noFill/>
        <a:ln w="9525">
          <a:noFill/>
          <a:miter lim="800000"/>
          <a:headEnd/>
          <a:tailEnd/>
        </a:ln>
      </xdr:spPr>
    </xdr:sp>
    <xdr:clientData/>
  </xdr:twoCellAnchor>
  <xdr:oneCellAnchor>
    <xdr:from>
      <xdr:col>12</xdr:col>
      <xdr:colOff>0</xdr:colOff>
      <xdr:row>107</xdr:row>
      <xdr:rowOff>219075</xdr:rowOff>
    </xdr:from>
    <xdr:ext cx="0" cy="440531"/>
    <xdr:sp macro="" textlink="">
      <xdr:nvSpPr>
        <xdr:cNvPr id="2251" name="2 Rectángulo"/>
        <xdr:cNvSpPr>
          <a:spLocks noChangeArrowheads="1"/>
        </xdr:cNvSpPr>
      </xdr:nvSpPr>
      <xdr:spPr bwMode="auto">
        <a:xfrm>
          <a:off x="16900071" y="108341432"/>
          <a:ext cx="0" cy="440531"/>
        </a:xfrm>
        <a:prstGeom prst="rect">
          <a:avLst/>
        </a:prstGeom>
        <a:noFill/>
        <a:ln w="9525">
          <a:noFill/>
          <a:miter lim="800000"/>
          <a:headEnd/>
          <a:tailEnd/>
        </a:ln>
      </xdr:spPr>
    </xdr:sp>
    <xdr:clientData/>
  </xdr:oneCellAnchor>
  <xdr:oneCellAnchor>
    <xdr:from>
      <xdr:col>12</xdr:col>
      <xdr:colOff>0</xdr:colOff>
      <xdr:row>106</xdr:row>
      <xdr:rowOff>219075</xdr:rowOff>
    </xdr:from>
    <xdr:ext cx="0" cy="440531"/>
    <xdr:sp macro="" textlink="">
      <xdr:nvSpPr>
        <xdr:cNvPr id="2252" name="2 Rectángulo"/>
        <xdr:cNvSpPr>
          <a:spLocks noChangeArrowheads="1"/>
        </xdr:cNvSpPr>
      </xdr:nvSpPr>
      <xdr:spPr bwMode="auto">
        <a:xfrm>
          <a:off x="16900071" y="107307289"/>
          <a:ext cx="0" cy="440531"/>
        </a:xfrm>
        <a:prstGeom prst="rect">
          <a:avLst/>
        </a:prstGeom>
        <a:noFill/>
        <a:ln w="9525">
          <a:noFill/>
          <a:miter lim="800000"/>
          <a:headEnd/>
          <a:tailEnd/>
        </a:ln>
      </xdr:spPr>
    </xdr:sp>
    <xdr:clientData/>
  </xdr:oneCellAnchor>
  <xdr:oneCellAnchor>
    <xdr:from>
      <xdr:col>12</xdr:col>
      <xdr:colOff>0</xdr:colOff>
      <xdr:row>107</xdr:row>
      <xdr:rowOff>219075</xdr:rowOff>
    </xdr:from>
    <xdr:ext cx="0" cy="440531"/>
    <xdr:sp macro="" textlink="">
      <xdr:nvSpPr>
        <xdr:cNvPr id="2253" name="2 Rectángulo"/>
        <xdr:cNvSpPr>
          <a:spLocks noChangeArrowheads="1"/>
        </xdr:cNvSpPr>
      </xdr:nvSpPr>
      <xdr:spPr bwMode="auto">
        <a:xfrm>
          <a:off x="16900071" y="108341432"/>
          <a:ext cx="0" cy="440531"/>
        </a:xfrm>
        <a:prstGeom prst="rect">
          <a:avLst/>
        </a:prstGeom>
        <a:noFill/>
        <a:ln w="9525">
          <a:noFill/>
          <a:miter lim="800000"/>
          <a:headEnd/>
          <a:tailEnd/>
        </a:ln>
      </xdr:spPr>
    </xdr:sp>
    <xdr:clientData/>
  </xdr:oneCellAnchor>
  <xdr:oneCellAnchor>
    <xdr:from>
      <xdr:col>12</xdr:col>
      <xdr:colOff>0</xdr:colOff>
      <xdr:row>106</xdr:row>
      <xdr:rowOff>219075</xdr:rowOff>
    </xdr:from>
    <xdr:ext cx="0" cy="440531"/>
    <xdr:sp macro="" textlink="">
      <xdr:nvSpPr>
        <xdr:cNvPr id="2254" name="2 Rectángulo"/>
        <xdr:cNvSpPr>
          <a:spLocks noChangeArrowheads="1"/>
        </xdr:cNvSpPr>
      </xdr:nvSpPr>
      <xdr:spPr bwMode="auto">
        <a:xfrm>
          <a:off x="16900071" y="107307289"/>
          <a:ext cx="0" cy="440531"/>
        </a:xfrm>
        <a:prstGeom prst="rect">
          <a:avLst/>
        </a:prstGeom>
        <a:noFill/>
        <a:ln w="9525">
          <a:noFill/>
          <a:miter lim="800000"/>
          <a:headEnd/>
          <a:tailEnd/>
        </a:ln>
      </xdr:spPr>
    </xdr:sp>
    <xdr:clientData/>
  </xdr:oneCellAnchor>
  <xdr:oneCellAnchor>
    <xdr:from>
      <xdr:col>12</xdr:col>
      <xdr:colOff>0</xdr:colOff>
      <xdr:row>107</xdr:row>
      <xdr:rowOff>219075</xdr:rowOff>
    </xdr:from>
    <xdr:ext cx="0" cy="440531"/>
    <xdr:sp macro="" textlink="">
      <xdr:nvSpPr>
        <xdr:cNvPr id="2255" name="2 Rectángulo"/>
        <xdr:cNvSpPr>
          <a:spLocks noChangeArrowheads="1"/>
        </xdr:cNvSpPr>
      </xdr:nvSpPr>
      <xdr:spPr bwMode="auto">
        <a:xfrm>
          <a:off x="16900071" y="108341432"/>
          <a:ext cx="0" cy="440531"/>
        </a:xfrm>
        <a:prstGeom prst="rect">
          <a:avLst/>
        </a:prstGeom>
        <a:noFill/>
        <a:ln w="9525">
          <a:noFill/>
          <a:miter lim="800000"/>
          <a:headEnd/>
          <a:tailEnd/>
        </a:ln>
      </xdr:spPr>
    </xdr:sp>
    <xdr:clientData/>
  </xdr:oneCellAnchor>
  <xdr:oneCellAnchor>
    <xdr:from>
      <xdr:col>12</xdr:col>
      <xdr:colOff>0</xdr:colOff>
      <xdr:row>106</xdr:row>
      <xdr:rowOff>219075</xdr:rowOff>
    </xdr:from>
    <xdr:ext cx="0" cy="440531"/>
    <xdr:sp macro="" textlink="">
      <xdr:nvSpPr>
        <xdr:cNvPr id="2256" name="2 Rectángulo"/>
        <xdr:cNvSpPr>
          <a:spLocks noChangeArrowheads="1"/>
        </xdr:cNvSpPr>
      </xdr:nvSpPr>
      <xdr:spPr bwMode="auto">
        <a:xfrm>
          <a:off x="16900071" y="107307289"/>
          <a:ext cx="0" cy="440531"/>
        </a:xfrm>
        <a:prstGeom prst="rect">
          <a:avLst/>
        </a:prstGeom>
        <a:noFill/>
        <a:ln w="9525">
          <a:noFill/>
          <a:miter lim="800000"/>
          <a:headEnd/>
          <a:tailEnd/>
        </a:ln>
      </xdr:spPr>
    </xdr:sp>
    <xdr:clientData/>
  </xdr:oneCellAnchor>
  <xdr:oneCellAnchor>
    <xdr:from>
      <xdr:col>12</xdr:col>
      <xdr:colOff>0</xdr:colOff>
      <xdr:row>107</xdr:row>
      <xdr:rowOff>219075</xdr:rowOff>
    </xdr:from>
    <xdr:ext cx="0" cy="440531"/>
    <xdr:sp macro="" textlink="">
      <xdr:nvSpPr>
        <xdr:cNvPr id="2257" name="2 Rectángulo"/>
        <xdr:cNvSpPr>
          <a:spLocks noChangeArrowheads="1"/>
        </xdr:cNvSpPr>
      </xdr:nvSpPr>
      <xdr:spPr bwMode="auto">
        <a:xfrm>
          <a:off x="16900071" y="108341432"/>
          <a:ext cx="0" cy="440531"/>
        </a:xfrm>
        <a:prstGeom prst="rect">
          <a:avLst/>
        </a:prstGeom>
        <a:noFill/>
        <a:ln w="9525">
          <a:noFill/>
          <a:miter lim="800000"/>
          <a:headEnd/>
          <a:tailEnd/>
        </a:ln>
      </xdr:spPr>
    </xdr:sp>
    <xdr:clientData/>
  </xdr:oneCellAnchor>
  <xdr:oneCellAnchor>
    <xdr:from>
      <xdr:col>12</xdr:col>
      <xdr:colOff>0</xdr:colOff>
      <xdr:row>106</xdr:row>
      <xdr:rowOff>219075</xdr:rowOff>
    </xdr:from>
    <xdr:ext cx="0" cy="440531"/>
    <xdr:sp macro="" textlink="">
      <xdr:nvSpPr>
        <xdr:cNvPr id="2258" name="2 Rectángulo"/>
        <xdr:cNvSpPr>
          <a:spLocks noChangeArrowheads="1"/>
        </xdr:cNvSpPr>
      </xdr:nvSpPr>
      <xdr:spPr bwMode="auto">
        <a:xfrm>
          <a:off x="16900071" y="107307289"/>
          <a:ext cx="0" cy="440531"/>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107155</xdr:rowOff>
    </xdr:from>
    <xdr:to>
      <xdr:col>0</xdr:col>
      <xdr:colOff>1704975</xdr:colOff>
      <xdr:row>2</xdr:row>
      <xdr:rowOff>314325</xdr:rowOff>
    </xdr:to>
    <xdr:pic>
      <xdr:nvPicPr>
        <xdr:cNvPr id="2" name="Imagen 2"/>
        <xdr:cNvPicPr>
          <a:picLocks noChangeAspect="1" noChangeArrowheads="1"/>
        </xdr:cNvPicPr>
      </xdr:nvPicPr>
      <xdr:blipFill>
        <a:blip xmlns:r="http://schemas.openxmlformats.org/officeDocument/2006/relationships" r:embed="rId1" cstate="print"/>
        <a:srcRect l="6250" t="1779" r="4167" b="8185"/>
        <a:stretch>
          <a:fillRect/>
        </a:stretch>
      </xdr:blipFill>
      <xdr:spPr bwMode="auto">
        <a:xfrm>
          <a:off x="47624" y="107155"/>
          <a:ext cx="1657351" cy="6072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1.%20Semana%20del%2022%20al%2028%20de%20junio/Listo/consolidado%20del%2022%20al%2028%20de%20mayo%20(ni&#241;ez).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3.%20Semana%20del%2006%20al%2012%20de%20julio/revisado/consolidado%20del%2006%20al%20%2012%20de%20julio%20(mayo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3.%20Semana%20del%2006%20al%2012%20de%20julio/revisado/consolidado%20del%2006%20al%20%2012%20de%20julio%20(inclus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3.%20Semana%20del%2006%20al%2012%20de%20julio/consolidado%20del%2006%20al%20%2012%20de%20julio%20(muje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4.%20Semana%20del%2013%20al%2019%20de%20julio/consolidado%20del%2013%20al%20%2019%20de%20julio%20(juventu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4.%20Semana%20del%2013%20al%2019%20de%20julio/consolidado%20del%2013%20al%20%2019%20de%20julio%20(mayo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4.%20Semana%20del%2013%20al%2019%20de%20julio/consolidado%20del%2013%20al%20%2019%20de%20julio%20(maya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4.%20Semana%20del%2013%20al%2019%20de%20julio/consolidado%20del%2013%20al%20%2019%20de%20julio%20(ni&#241;ez).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4.%20Semana%20del%2013%20al%2019%20de%20julio/consolidado%20del%2013%20al%20%2019%20de%20julio%20(capacidade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3.%20Semana%20del%2006%20al%2012%20de%20julio/revisado/consolidado%20del%2006%20al%20%2012%20de%20julio%20(festivale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4.%20Semana%20del%2015%20al%2021%20de%20junio/Revisado/Consolidado%20del%2015%20al%2021%20de%20mayo%20(even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1.%20Semana%20del%2022%20al%2028%20de%20junio/Listo/consolidado%20del%2022%20al%2028%20de%20mayo%20(maya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revisado/consolidado%20del%2025%20al%2031%20de%20mayo%20(mayo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4.%20Semana%20del%2011%20al%2017%20de%20mayo/consolidado%20del%2011%20al%2017%20de%20mayo%20(maya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3.%20Semana%20del%2004%20al%2010%20de%20mayo/Semana%20del%2004%20al%2010%20de%20may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Semana%20del%2018%20de%20abril%20al%2024%20de%20mayo/Listo/consolidado%20del%2018%20al%2024%20de%20mayo%20(maya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4.%20Semana%20del%2015%20al%2021%20de%20junio/Pendiente/Consolidado%20del%2015%20al%2021%20de%20mayo%20(maya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Semana%20del%2020%20al%2026%20de%20abril/consolidado%20del%2020%20al%2026%20de%20abril%20(mayo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3.%20Semana%20del%2006%20al%2012%20de%20julio/revisado/consolidado%20del%2006%20al%20%2012%20de%20julio%20(ni&#241;ez).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1.%20Semana%20del%2022%20al%2028%20de%20junio/Listo/consolidado%20del%2022%20al%2028%20de%20mayo%20(festiv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1.%20Semana%20del%2022%20al%2028%20de%20junio/Listo/consolidado%20del%2022%20al%2028%20de%20mayo%20(even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1.%20Semana%20del%2022%20al%2028%20de%20junio/Listo/consolidado%20del%2022%20al%2028%20de%20mayo%20(juventu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2.%20Semana%20del%2029%20junio%20al%2005%20de%20julio/Listo/consolidado%20del%2029%20junio%20al%20%2005%20de%20julio%20(juventu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2.%20Semana%20del%2029%20junio%20al%2005%20de%20julio/Listo/consolidado%20del%2029%20junio%20al%20%2005%20de%20julio%20(mayo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2.%20Semana%20del%2029%20junio%20al%2005%20de%20julio/Listo/consolidado%20del%2029%20junio%20al%20%2005%20de%20julio%20(inclus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2.%20Semana%20del%2029%20junio%20al%2005%20de%20julio/Listo/consolidado%20del%2029%20junio%20al%20%2005%20de%20julio%20(may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3.%20Semana%20del%2006%20al%2012%20de%20julio/revisado/consolidado%20del%2006%20al%20%2012%20de%20julio%20(juvent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Jose Comparini González" refreshedDate="43305.636268865739" createdVersion="5" refreshedVersion="5" minRefreshableVersion="3" recordCount="138">
  <cacheSource type="worksheet">
    <worksheetSource ref="A14:CD148" sheet="Temporal"/>
  </cacheSource>
  <cacheFields count="82">
    <cacheField name="No" numFmtId="0">
      <sharedItems containsString="0" containsBlank="1" containsNumber="1" containsInteger="1" minValue="1" maxValue="202"/>
    </cacheField>
    <cacheField name="PRODUCTO" numFmtId="0">
      <sharedItems containsBlank="1"/>
    </cacheField>
    <cacheField name="SUB PRODUCTO" numFmtId="0">
      <sharedItems containsBlank="1"/>
    </cacheField>
    <cacheField name="PROGRAMA" numFmtId="0">
      <sharedItems containsBlank="1" count="13">
        <m/>
        <s v="Niñez"/>
        <s v="Juventud"/>
        <s v="Adulto Sector Laboral"/>
        <s v="Adulto Mayor"/>
        <s v="Inclusión"/>
        <s v="Eventos Especiales"/>
        <s v="Capacidades"/>
        <s v="Festivales Deportivos y Recreativos"/>
        <s v="Pelota Maya"/>
        <s v="Mujer"/>
        <s v="Inclusion" u="1"/>
        <s v="Pelota_Maya" u="1"/>
      </sharedItems>
    </cacheField>
    <cacheField name="Política Asociada" numFmtId="0">
      <sharedItems containsBlank="1"/>
    </cacheField>
    <cacheField name="Nombre de la Actividad" numFmtId="0">
      <sharedItems containsBlank="1" count="72">
        <m/>
        <s v="Actividad Recreativa Externa &quot;Un tiempo de recreación para la niñez”"/>
        <s v="Actividad Recreativa Externa &quot;Promover la práctica de la actividad física, el deporte y la recreación”"/>
        <s v="Actividad Recreativa Externa &quot;Actividades Deportivas y Recreativas&quot;"/>
        <s v="Actividad Recreativa Interna &quot;Juegos Recreativos de Feria&quot;"/>
        <s v="Actividad Recreativa Externa “Tarde Recreativa ”"/>
        <s v="Actividad Recreativa Externa &quot;Feria Infantil”"/>
        <s v="Actividad Recreativa Externa &quot;Caminata por la Libertad&quot;"/>
        <s v="Festival de la Niñez"/>
        <s v="Encuentros Deportivos"/>
        <s v="Campamentos"/>
        <s v="Juegos Pre Deportivos"/>
        <s v="Encuentro Nacional de Baile"/>
        <s v="Día de la Juventud 5k Neón"/>
        <s v="Actividades Recreativas"/>
        <s v="Muévete y haz el cambio"/>
        <s v="Un día sin estrés                    (amigss)                        "/>
        <s v="Un día sin estrés                          "/>
        <s v="Campeonatos deportivos "/>
        <s v="Muévete  y Haz el Cambio    "/>
        <s v="Un día sin estrés                               ocret "/>
        <s v="SÚPER CLASES                             (Escuintla) "/>
        <s v="Muévete y Haz el Cambio (Flores)"/>
        <s v="Campeonatos deportivos (Flores)"/>
        <s v="MUÉVETE Y HAZ EL CAMBIO                              (Santa Lucía Cotzumalguapa) "/>
        <s v="CAMPEONATOS DEPORTIVOS                       (San Benito)"/>
        <s v="MUÉVETE Y HAZ EL CAMBIO                                    (San Benito)"/>
        <s v="MUÉVETE Y HAZ EL CAMBIO                              (Puerto de San José)"/>
        <s v="MUÉVETE Y HAZ EL CAMBIO                                  (Eegsa)"/>
        <s v="MUÉVETE Y HAZ EL CAMBIO              (Almolonga)  "/>
        <s v="MUÉVETE Y HAZ EL CAMBIO                                   (La Libertad)"/>
        <s v="Club de Baile "/>
        <s v="Como cuando niños"/>
        <s v="Rally Campeones maduros"/>
        <s v="Recorriendo Guatemala"/>
        <s v="Estimulando los recuerdos del Ayer"/>
        <s v="Rally  campeones maduros"/>
        <s v="Club de baile"/>
        <s v="Reducción de daño"/>
        <s v="Derribando muros"/>
        <s v="Fortalecimiento del tejido social"/>
        <s v="Fortalecimiento del Tejido Social / Feria de la No Violencia"/>
        <s v="Actividad Interna &quot;Festival de Junio&quot;"/>
        <s v="Actividad  Externa   “Promover la práctica de la actividad física, deporte y recreación”"/>
        <s v="Actividad  externa “XXX Carrera del Día Olímpico”"/>
        <s v="Ponte en mi Lugar"/>
        <s v="Festival Re-creo"/>
        <s v="Exhibición Juego de la Pelota Maya."/>
        <s v="San Bartolomé Milpas Altas , Sacatepéquez"/>
        <s v="Exhibición Juego de la Pelota Maya"/>
        <s v="Festival de las culturas"/>
        <s v="MAYAFEST"/>
        <s v="Día de la Madre"/>
        <s v="torneo coreografico"/>
        <s v="Taller de sensibilización"/>
        <s v="Convivencia Activa"/>
        <s v="TALLER Y CAMPAÑA DE SENSIBILIZACION PARA LA MUJER"/>
        <s v="Sin Movimiento" u="1"/>
        <s v="Ponte en mi Lugar " u="1"/>
        <s v="Día del Padre " u="1"/>
        <s v="Rally" u="1"/>
        <s v="Feria del Deporte Adaptado " u="1"/>
        <s v="saber" u="1"/>
        <s v="Gimnasia Laboral (Personal de Recursos Humanos MICUDE) " u="1"/>
        <s v="Festival de Croos Country" u="1"/>
        <s v="Chiquimula" u="1"/>
        <s v="Un Dia Sin Violencia" u="1"/>
        <s v="Un Día Sin Violencia" u="1"/>
        <s v="Carrera 5k Juventud" u="1"/>
        <s v="Festival Deportivo de Golbol " u="1"/>
        <s v="Actividad externa “Actividad de Recreación”" u="1"/>
        <s v="Centros Permanentes" u="1"/>
      </sharedItems>
    </cacheField>
    <cacheField name="Objetivo" numFmtId="0">
      <sharedItems containsBlank="1"/>
    </cacheField>
    <cacheField name="Temporal" numFmtId="0">
      <sharedItems containsSemiMixedTypes="0" containsString="0" containsNumber="1" containsInteger="1" minValue="0" maxValue="1"/>
    </cacheField>
    <cacheField name="Externa" numFmtId="0">
      <sharedItems containsSemiMixedTypes="0" containsString="0" containsNumber="1" containsInteger="1" minValue="0" maxValue="1"/>
    </cacheField>
    <cacheField name="No. Gestión" numFmtId="0">
      <sharedItems containsMixedTypes="1" containsNumber="1" containsInteger="1" minValue="0" maxValue="0"/>
    </cacheField>
    <cacheField name="Ejecutada" numFmtId="0">
      <sharedItems containsSemiMixedTypes="0" containsString="0" containsNumber="1" containsInteger="1" minValue="0" maxValue="1"/>
    </cacheField>
    <cacheField name="No Ejecutada" numFmtId="0">
      <sharedItems containsSemiMixedTypes="0" containsString="0" containsNumber="1" containsInteger="1" minValue="0" maxValue="1"/>
    </cacheField>
    <cacheField name="DEPARTAMENTO" numFmtId="0">
      <sharedItems containsBlank="1"/>
    </cacheField>
    <cacheField name="MUNICIPIO" numFmtId="0">
      <sharedItems containsBlank="1"/>
    </cacheField>
    <cacheField name="UBICACIÓN" numFmtId="0">
      <sharedItems containsBlank="1"/>
    </cacheField>
    <cacheField name="Fecha Inicio" numFmtId="166">
      <sharedItems containsSemiMixedTypes="0" containsNonDate="0" containsDate="1" containsString="0" minDate="2018-02-02T00:00:00" maxDate="2108-07-07T00:00:00"/>
    </cacheField>
    <cacheField name="Fecha Final" numFmtId="166">
      <sharedItems containsDate="1" containsMixedTypes="1" minDate="2018-02-02T00:00:00" maxDate="2108-07-07T00:00:00"/>
    </cacheField>
    <cacheField name="Niñez Maya HOMBRE" numFmtId="3">
      <sharedItems containsSemiMixedTypes="0" containsString="0" containsNumber="1" containsInteger="1" minValue="0" maxValue="200"/>
    </cacheField>
    <cacheField name="Niñez Maya MUJER " numFmtId="3">
      <sharedItems containsSemiMixedTypes="0" containsString="0" containsNumber="1" containsInteger="1" minValue="0" maxValue="200"/>
    </cacheField>
    <cacheField name="Niñez Garífuna HOMBRE " numFmtId="0">
      <sharedItems containsSemiMixedTypes="0" containsString="0" containsNumber="1" containsInteger="1" minValue="0" maxValue="20"/>
    </cacheField>
    <cacheField name="Niñez Garífuna MUJER  " numFmtId="0">
      <sharedItems containsSemiMixedTypes="0" containsString="0" containsNumber="1" containsInteger="1" minValue="0" maxValue="20"/>
    </cacheField>
    <cacheField name="Niñez Xinca HOMBRE " numFmtId="0">
      <sharedItems containsSemiMixedTypes="0" containsString="0" containsNumber="1" containsInteger="1" minValue="0" maxValue="0"/>
    </cacheField>
    <cacheField name="Niñez Xinca MUJER" numFmtId="0">
      <sharedItems containsSemiMixedTypes="0" containsString="0" containsNumber="1" containsInteger="1" minValue="0" maxValue="0"/>
    </cacheField>
    <cacheField name="Niñez Ladino HOMBRE " numFmtId="0">
      <sharedItems containsSemiMixedTypes="0" containsString="0" containsNumber="1" containsInteger="1" minValue="0" maxValue="300"/>
    </cacheField>
    <cacheField name="Niñez Ladino MUJER" numFmtId="0">
      <sharedItems containsSemiMixedTypes="0" containsString="0" containsNumber="1" containsInteger="1" minValue="0" maxValue="200"/>
    </cacheField>
    <cacheField name="Total Niñez Hombre" numFmtId="3">
      <sharedItems containsSemiMixedTypes="0" containsString="0" containsNumber="1" containsInteger="1" minValue="0" maxValue="408"/>
    </cacheField>
    <cacheField name="Total Niñez Mujer" numFmtId="3">
      <sharedItems containsSemiMixedTypes="0" containsString="0" containsNumber="1" containsInteger="1" minValue="0" maxValue="400"/>
    </cacheField>
    <cacheField name="Total Niñez" numFmtId="3">
      <sharedItems containsSemiMixedTypes="0" containsString="0" containsNumber="1" containsInteger="1" minValue="0" maxValue="800"/>
    </cacheField>
    <cacheField name="Juventud Maya HOMBRE " numFmtId="3">
      <sharedItems containsString="0" containsBlank="1" containsNumber="1" containsInteger="1" minValue="0" maxValue="60"/>
    </cacheField>
    <cacheField name="Juventud Maya MUJER" numFmtId="3">
      <sharedItems containsSemiMixedTypes="0" containsString="0" containsNumber="1" containsInteger="1" minValue="0" maxValue="60"/>
    </cacheField>
    <cacheField name="Juventud Garífuna HOMBRE " numFmtId="0">
      <sharedItems containsSemiMixedTypes="0" containsString="0" containsNumber="1" containsInteger="1" minValue="0" maxValue="0"/>
    </cacheField>
    <cacheField name="Juventud Garífuna MUJER" numFmtId="0">
      <sharedItems containsSemiMixedTypes="0" containsString="0" containsNumber="1" containsInteger="1" minValue="0" maxValue="0"/>
    </cacheField>
    <cacheField name="Juventud Xinca HOMBRE" numFmtId="0">
      <sharedItems containsSemiMixedTypes="0" containsString="0" containsNumber="1" containsInteger="1" minValue="0" maxValue="0"/>
    </cacheField>
    <cacheField name="Juventud Xinca MUJER" numFmtId="0">
      <sharedItems containsSemiMixedTypes="0" containsString="0" containsNumber="1" containsInteger="1" minValue="0" maxValue="0"/>
    </cacheField>
    <cacheField name="Juventud Ladino HOMBRE" numFmtId="0">
      <sharedItems containsString="0" containsBlank="1" containsNumber="1" containsInteger="1" minValue="0" maxValue="500"/>
    </cacheField>
    <cacheField name="Juventud Ladino MUJER" numFmtId="0">
      <sharedItems containsString="0" containsBlank="1" containsNumber="1" containsInteger="1" minValue="0" maxValue="200"/>
    </cacheField>
    <cacheField name="Total Juventud Hombre" numFmtId="3">
      <sharedItems containsSemiMixedTypes="0" containsString="0" containsNumber="1" containsInteger="1" minValue="0" maxValue="500"/>
    </cacheField>
    <cacheField name="Total Juventud Mujer" numFmtId="3">
      <sharedItems containsSemiMixedTypes="0" containsString="0" containsNumber="1" containsInteger="1" minValue="0" maxValue="200"/>
    </cacheField>
    <cacheField name="Total Juventud" numFmtId="3">
      <sharedItems containsSemiMixedTypes="0" containsString="0" containsNumber="1" containsInteger="1" minValue="0" maxValue="500"/>
    </cacheField>
    <cacheField name="Adulto Maya HOMBRE " numFmtId="3">
      <sharedItems containsSemiMixedTypes="0" containsString="0" containsNumber="1" containsInteger="1" minValue="0" maxValue="50"/>
    </cacheField>
    <cacheField name="Adulto Maya MUJER" numFmtId="3">
      <sharedItems containsSemiMixedTypes="0" containsString="0" containsNumber="1" containsInteger="1" minValue="0" maxValue="50"/>
    </cacheField>
    <cacheField name="Adulto Garífuna HOMBRE " numFmtId="0">
      <sharedItems containsSemiMixedTypes="0" containsString="0" containsNumber="1" containsInteger="1" minValue="0" maxValue="0"/>
    </cacheField>
    <cacheField name="Adulto Garífuna MUJER" numFmtId="0">
      <sharedItems containsSemiMixedTypes="0" containsString="0" containsNumber="1" containsInteger="1" minValue="0" maxValue="0"/>
    </cacheField>
    <cacheField name="Adulto Xinca HOMBRE " numFmtId="0">
      <sharedItems containsSemiMixedTypes="0" containsString="0" containsNumber="1" containsInteger="1" minValue="0" maxValue="20"/>
    </cacheField>
    <cacheField name="Adulto Xinca MUJER" numFmtId="0">
      <sharedItems containsSemiMixedTypes="0" containsString="0" containsNumber="1" containsInteger="1" minValue="0" maxValue="20"/>
    </cacheField>
    <cacheField name="Adulto Ladino HOMBRE" numFmtId="0">
      <sharedItems containsSemiMixedTypes="0" containsString="0" containsNumber="1" containsInteger="1" minValue="0" maxValue="150"/>
    </cacheField>
    <cacheField name="Adulto Ladino MUJER" numFmtId="0">
      <sharedItems containsSemiMixedTypes="0" containsString="0" containsNumber="1" containsInteger="1" minValue="0" maxValue="485"/>
    </cacheField>
    <cacheField name="Total Adulto Hombre" numFmtId="3">
      <sharedItems containsSemiMixedTypes="0" containsString="0" containsNumber="1" containsInteger="1" minValue="0" maxValue="150"/>
    </cacheField>
    <cacheField name="Total Adulto Mujer" numFmtId="3">
      <sharedItems containsSemiMixedTypes="0" containsString="0" containsNumber="1" containsInteger="1" minValue="0" maxValue="485"/>
    </cacheField>
    <cacheField name="Total Adulto" numFmtId="3">
      <sharedItems containsSemiMixedTypes="0" containsString="0" containsNumber="1" containsInteger="1" minValue="0" maxValue="528"/>
    </cacheField>
    <cacheField name="Mayor  Maya HOMBRE " numFmtId="3">
      <sharedItems containsString="0" containsBlank="1" containsNumber="1" containsInteger="1" minValue="0" maxValue="22"/>
    </cacheField>
    <cacheField name="Mayor Maya MUJER" numFmtId="3">
      <sharedItems containsString="0" containsBlank="1" containsNumber="1" containsInteger="1" minValue="0" maxValue="22"/>
    </cacheField>
    <cacheField name="Mayo Garífuna HOMBRE " numFmtId="0">
      <sharedItems containsSemiMixedTypes="0" containsString="0" containsNumber="1" containsInteger="1" minValue="0" maxValue="10"/>
    </cacheField>
    <cacheField name="Mayor Garífuna MUJER" numFmtId="0">
      <sharedItems containsSemiMixedTypes="0" containsString="0" containsNumber="1" containsInteger="1" minValue="0" maxValue="10"/>
    </cacheField>
    <cacheField name="Mayor Xinca HOMBRE" numFmtId="0">
      <sharedItems containsSemiMixedTypes="0" containsString="0" containsNumber="1" containsInteger="1" minValue="0" maxValue="10"/>
    </cacheField>
    <cacheField name="Mayor Xinca MUJER  " numFmtId="0">
      <sharedItems containsSemiMixedTypes="0" containsString="0" containsNumber="1" containsInteger="1" minValue="0" maxValue="10"/>
    </cacheField>
    <cacheField name="Mayor Ladino HOMBRE" numFmtId="0">
      <sharedItems containsString="0" containsBlank="1" containsNumber="1" containsInteger="1" minValue="0" maxValue="173"/>
    </cacheField>
    <cacheField name="Mayor Ladino MUJER" numFmtId="0">
      <sharedItems containsString="0" containsBlank="1" containsNumber="1" containsInteger="1" minValue="0" maxValue="160"/>
    </cacheField>
    <cacheField name="Total Mayor Hombre" numFmtId="3">
      <sharedItems containsSemiMixedTypes="0" containsString="0" containsNumber="1" containsInteger="1" minValue="0" maxValue="173"/>
    </cacheField>
    <cacheField name="Total Mayor Mujer" numFmtId="3">
      <sharedItems containsSemiMixedTypes="0" containsString="0" containsNumber="1" containsInteger="1" minValue="0" maxValue="160"/>
    </cacheField>
    <cacheField name="Total Mayor" numFmtId="3">
      <sharedItems containsSemiMixedTypes="0" containsString="0" containsNumber="1" containsInteger="1" minValue="0" maxValue="333"/>
    </cacheField>
    <cacheField name="Total Hombre" numFmtId="3">
      <sharedItems containsSemiMixedTypes="0" containsString="0" containsNumber="1" containsInteger="1" minValue="0" maxValue="775"/>
    </cacheField>
    <cacheField name="Total Mujer" numFmtId="3">
      <sharedItems containsSemiMixedTypes="0" containsString="0" containsNumber="1" containsInteger="1" minValue="0" maxValue="635"/>
    </cacheField>
    <cacheField name="Total por Actividad" numFmtId="3">
      <sharedItems containsSemiMixedTypes="0" containsString="0" containsNumber="1" containsInteger="1" minValue="0" maxValue="1410"/>
    </cacheField>
    <cacheField name="029 Cantidad de Integrantes en Comisión" numFmtId="3">
      <sharedItems containsSemiMixedTypes="0" containsString="0" containsNumber="1" containsInteger="1" minValue="0" maxValue="4"/>
    </cacheField>
    <cacheField name="031 Cantidad de Integrantes en Comisión" numFmtId="3">
      <sharedItems containsSemiMixedTypes="0" containsString="0" containsNumber="1" containsInteger="1" minValue="0" maxValue="3"/>
    </cacheField>
    <cacheField name="No. De días de Comisión" numFmtId="3">
      <sharedItems containsSemiMixedTypes="0" containsString="0" containsNumber="1" containsInteger="1" minValue="0" maxValue="7"/>
    </cacheField>
    <cacheField name="Reconocimiento de gasto (029)" numFmtId="167">
      <sharedItems containsSemiMixedTypes="0" containsString="0" containsNumber="1" containsInteger="1" minValue="0" maxValue="11760"/>
    </cacheField>
    <cacheField name="Total  Viáticos 031" numFmtId="167">
      <sharedItems containsSemiMixedTypes="0" containsString="0" containsNumber="1" containsInteger="1" minValue="0" maxValue="7560"/>
    </cacheField>
    <cacheField name="Total Q. por  comisión (031-029)" numFmtId="167">
      <sharedItems containsSemiMixedTypes="0" containsString="0" containsNumber="1" containsInteger="1" minValue="0" maxValue="14700"/>
    </cacheField>
    <cacheField name="Costo aproximado sin viático ni combustible (basarse en POA)" numFmtId="164">
      <sharedItems containsSemiMixedTypes="0" containsString="0" containsNumber="1" containsInteger="1" minValue="0" maxValue="50000"/>
    </cacheField>
    <cacheField name="Descripción de insumos y recurso humano utilizado" numFmtId="0">
      <sharedItems containsBlank="1" containsMixedTypes="1" containsNumber="1" containsInteger="1" minValue="0" maxValue="0"/>
    </cacheField>
    <cacheField name="PRE-ORDEN" numFmtId="0">
      <sharedItems/>
    </cacheField>
    <cacheField name="CORRELATIVO" numFmtId="0">
      <sharedItems containsBlank="1" containsMixedTypes="1" containsNumber="1" containsInteger="1" minValue="31969019" maxValue="32761993"/>
    </cacheField>
    <cacheField name="PENDIENTE" numFmtId="0">
      <sharedItems/>
    </cacheField>
    <cacheField name="TRÁMITE" numFmtId="0">
      <sharedItems/>
    </cacheField>
    <cacheField name="FINALIZADA" numFmtId="0">
      <sharedItems/>
    </cacheField>
    <cacheField name="RESPONSABLE " numFmtId="0">
      <sharedItems containsBlank="1"/>
    </cacheField>
    <cacheField name="Coordinación Interinstitucional" numFmtId="0">
      <sharedItems containsBlank="1"/>
    </cacheField>
    <cacheField name="LOGROS" numFmtId="0">
      <sharedItems longText="1"/>
    </cacheField>
    <cacheField name="LIMITANTES" numFmtId="0">
      <sharedItems containsBlank="1"/>
    </cacheField>
    <cacheField name="OBSERVACIONES DE LA ACTIVIDA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8">
  <r>
    <m/>
    <m/>
    <m/>
    <x v="0"/>
    <m/>
    <x v="0"/>
    <m/>
    <n v="1"/>
    <n v="0"/>
    <s v="n/a"/>
    <n v="1"/>
    <n v="0"/>
    <m/>
    <m/>
    <m/>
    <d v="2018-02-02T00:00:00"/>
    <d v="2018-02-02T00:00:00"/>
    <n v="0"/>
    <n v="0"/>
    <n v="0"/>
    <n v="0"/>
    <n v="0"/>
    <n v="0"/>
    <n v="0"/>
    <n v="0"/>
    <n v="0"/>
    <n v="0"/>
    <n v="0"/>
    <n v="0"/>
    <n v="0"/>
    <n v="0"/>
    <n v="0"/>
    <n v="0"/>
    <n v="0"/>
    <n v="0"/>
    <n v="0"/>
    <n v="0"/>
    <n v="0"/>
    <n v="0"/>
    <n v="0"/>
    <n v="0"/>
    <n v="0"/>
    <n v="0"/>
    <n v="0"/>
    <n v="0"/>
    <n v="0"/>
    <n v="0"/>
    <n v="0"/>
    <n v="0"/>
    <n v="0"/>
    <n v="0"/>
    <n v="0"/>
    <n v="0"/>
    <n v="0"/>
    <n v="0"/>
    <n v="0"/>
    <n v="0"/>
    <n v="0"/>
    <n v="0"/>
    <n v="0"/>
    <n v="0"/>
    <n v="0"/>
    <n v="0"/>
    <n v="0"/>
    <n v="0"/>
    <n v="0"/>
    <n v="0"/>
    <n v="0"/>
    <n v="0"/>
    <n v="0"/>
    <n v="0"/>
    <m/>
    <s v="n/a"/>
    <s v="n/a"/>
    <s v="n/a"/>
    <s v="n/a"/>
    <s v="n/a"/>
    <m/>
    <m/>
    <s v="Obligatorio Poner, empezar así: ejemplo_x000a_Se logró, Se benefició, Se atendió…. Todo que sea a pasado"/>
    <m/>
    <s v="Sin Observaciones"/>
  </r>
  <r>
    <n v="1"/>
    <s v="008-002 Personas beneficiadas con actividades deportivas no escolares, no federadas y de recreación"/>
    <s v="008-002-0001  Niños y niñas de 4 a 13 años atendidos con actividades deportivas y recreativas"/>
    <x v="1"/>
    <s v="n/a"/>
    <x v="1"/>
    <s v="Formar parte del evento familiar llevando diversión y recreación a todos los niños participantes a través de las diferentes actividades."/>
    <n v="0"/>
    <n v="1"/>
    <s v="PASE/JPS/AVMB/027-2018/ea                                     Gestión-802"/>
    <n v="1"/>
    <n v="0"/>
    <s v="Guatemala"/>
    <s v="Guatemala"/>
    <s v="Paraíso II zona 18"/>
    <d v="2018-06-22T00:00:00"/>
    <d v="2018-06-22T00:00:00"/>
    <n v="0"/>
    <n v="0"/>
    <n v="0"/>
    <n v="0"/>
    <n v="0"/>
    <n v="0"/>
    <n v="30"/>
    <n v="30"/>
    <n v="30"/>
    <n v="30"/>
    <n v="60"/>
    <n v="0"/>
    <n v="0"/>
    <n v="0"/>
    <n v="0"/>
    <n v="0"/>
    <n v="0"/>
    <n v="0"/>
    <n v="0"/>
    <n v="0"/>
    <n v="0"/>
    <n v="0"/>
    <n v="0"/>
    <n v="0"/>
    <n v="0"/>
    <n v="0"/>
    <n v="0"/>
    <n v="0"/>
    <n v="0"/>
    <n v="0"/>
    <n v="0"/>
    <n v="0"/>
    <n v="0"/>
    <n v="0"/>
    <n v="0"/>
    <n v="0"/>
    <n v="0"/>
    <n v="0"/>
    <n v="0"/>
    <n v="0"/>
    <n v="0"/>
    <n v="0"/>
    <n v="0"/>
    <n v="0"/>
    <n v="30"/>
    <n v="30"/>
    <n v="60"/>
    <n v="1"/>
    <n v="2"/>
    <n v="0"/>
    <n v="0"/>
    <n v="0"/>
    <n v="0"/>
    <n v="45"/>
    <s v="1 bolsas de globos para globoflexia(Q.45.00 c/u) y 3 promotores. "/>
    <s v="n/a"/>
    <s v="n/a"/>
    <s v="n/a"/>
    <s v="n/a"/>
    <s v="n/a"/>
    <s v="María Del Rosarió Juárez Pérez"/>
    <s v="COCODE"/>
    <s v="Se logró por medio de la Actividad Recreativa Interna &quot;Actividad Recreativa Externa &quot;Un tiempo de recreación para la niñez&quot;, realizado en el Colonia Paraíso II zona 18 y beneficiar a los niños  y compartieran en armonía a través de los juegos de inflable, camas elásticas, pintacaritas, globoflexia y juegos recreativos."/>
    <s v="n/a"/>
    <s v="Sin Observaciones"/>
  </r>
  <r>
    <n v="2"/>
    <s v="008-002 Personas beneficiadas con actividades deportivas no escolares, no federadas y de recreación"/>
    <s v="008-002-0001  Niños y niñas de 4 a 13 años atendidos con actividades deportivas y recreativas"/>
    <x v="1"/>
    <s v="n/a"/>
    <x v="2"/>
    <s v="Fomentar la práctica del deporte y la recreación en los niños y niñas del Municipio de Olintepeque del Departamento de Quetzaltenango"/>
    <n v="0"/>
    <n v="1"/>
    <s v="PASE/JPS/AVMB/140-2018._x000a_Gestión: 2018-1349_x000a_"/>
    <n v="1"/>
    <n v="0"/>
    <s v="Quetzaltenango"/>
    <s v="Olintepeque"/>
    <s v="Plaza de los Animales"/>
    <d v="2018-06-22T00:00:00"/>
    <d v="2018-06-22T00:00:00"/>
    <n v="200"/>
    <n v="200"/>
    <n v="0"/>
    <n v="0"/>
    <n v="0"/>
    <n v="0"/>
    <n v="200"/>
    <n v="200"/>
    <n v="400"/>
    <n v="400"/>
    <n v="800"/>
    <n v="0"/>
    <n v="0"/>
    <n v="0"/>
    <n v="0"/>
    <n v="0"/>
    <n v="0"/>
    <n v="0"/>
    <n v="0"/>
    <n v="0"/>
    <n v="0"/>
    <n v="0"/>
    <n v="0"/>
    <n v="0"/>
    <n v="0"/>
    <n v="0"/>
    <n v="0"/>
    <n v="0"/>
    <n v="0"/>
    <n v="0"/>
    <n v="0"/>
    <n v="0"/>
    <n v="0"/>
    <n v="0"/>
    <n v="0"/>
    <n v="0"/>
    <n v="0"/>
    <n v="0"/>
    <n v="0"/>
    <n v="0"/>
    <n v="0"/>
    <n v="0"/>
    <n v="0"/>
    <n v="0"/>
    <n v="400"/>
    <n v="400"/>
    <n v="800"/>
    <n v="1"/>
    <n v="2"/>
    <n v="2"/>
    <n v="840"/>
    <n v="1680"/>
    <n v="2520"/>
    <n v="180"/>
    <s v="4 bolsas de globos para globoflexia(Q.45.00 c/u) y 3 promotores. "/>
    <s v="n/a"/>
    <s v="n/a"/>
    <s v="n/a"/>
    <s v="n/a"/>
    <s v="n/a"/>
    <s v="Carlos Alberto Cinto"/>
    <s v="Municipalidad"/>
    <s v="Se logró por medio de la Actividad Recreativa Externa &quot;Promover la práctica de la actividad física, el deporte y la recreación”, realizado en el Municipio de Olintepeque del Departamento de Quetzaltenango y beneficiar a los niños de las aldeas aledañas y compartieran en armonía a través de los juegos de inflable, camas elásticas, pintacaritas, globoflexia y juegos recreativos."/>
    <s v="n/a"/>
    <s v="Se alquilo Panel, porque no hubo disponibilidad de vehículo, tambien dieron 800 refacciones, las gestiones se realizaron por el Programa Eventos Especiales "/>
  </r>
  <r>
    <n v="3"/>
    <s v="008-002 Personas beneficiadas con actividades deportivas no escolares, no federadas y de recreación"/>
    <s v="008-002-0001  Niños y niñas de 4 a 13 años atendidos con actividades deportivas y recreativas"/>
    <x v="1"/>
    <s v="n/a"/>
    <x v="3"/>
    <s v="Promover la práctica del deporte y la recreación y crear una cultura física en la población de Huehuetenango"/>
    <n v="0"/>
    <n v="1"/>
    <s v="PASE/JPS/AVMB/067-2018/va                                 Gestión 2018-880"/>
    <n v="0"/>
    <n v="1"/>
    <s v="Huehuetenango"/>
    <s v="San Pedro Soloma"/>
    <s v="Parque Central"/>
    <d v="2018-06-22T00:00:00"/>
    <d v="2018-06-2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nuel Fiscal"/>
    <s v="n/a"/>
    <s v="n/a"/>
    <s v="n/a"/>
    <s v="No Hubo Disponibilidad de Vehículo según OFICIO SGMO-ib-1933/a eso aunado que no habia paso para Huehuetenango por los constantes derrumbes"/>
  </r>
  <r>
    <n v="4"/>
    <s v="008-002 Personas beneficiadas con actividades deportivas no escolares, no federadas y de recreación"/>
    <s v="008-002-0001  Niños y niñas de 4 a 13 años atendidos con actividades deportivas y recreativas"/>
    <x v="1"/>
    <s v="n/a"/>
    <x v="3"/>
    <s v="Promover la práctica del deporte y la recreación y crear una cultura física en la población de Huehuetenango"/>
    <n v="0"/>
    <n v="1"/>
    <s v="PASE/JPS/AVMB/067-2018/va                                 Gestión 2018-880"/>
    <n v="0"/>
    <n v="1"/>
    <s v="Huehuetenango"/>
    <s v="San Juan Ixcoy"/>
    <s v="Parque Central"/>
    <d v="2018-06-23T00:00:00"/>
    <d v="2018-06-23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nuel Fiscal"/>
    <s v="n/a"/>
    <s v="n/a"/>
    <s v="n/a"/>
    <s v="No Hubo Disponibilidad de Vehículo según OFICIO SGMO-ib-1933/a eso aunado que no habia paso para Huehuetenango por los constantes derrumbes"/>
  </r>
  <r>
    <n v="5"/>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Chimaltenango"/>
    <s v="Tecpán Guatemala"/>
    <s v="Polideportivo"/>
    <d v="2018-06-25T00:00:00"/>
    <d v="2018-06-25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nuel Fiscal"/>
    <s v="n/a"/>
    <s v="n/a"/>
    <s v="n/a"/>
    <s v="Las actividades eran parte de la MACRO DE PELOTA MAYA, la cual ya no se realizó, dichas actividades se realizarán en el mes de noviembre del presente año, aun lugar por definir."/>
  </r>
  <r>
    <n v="6"/>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Chimaltenango"/>
    <s v="Tecpán Guatemala"/>
    <s v="Polideportivo"/>
    <d v="2018-06-26T00:00:00"/>
    <d v="2018-06-2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nuel Fiscal"/>
    <s v="n/a"/>
    <s v="n/a"/>
    <s v="n/a"/>
    <s v="Las actividades eran parte de la MACRO DE PELOTA MAYA, la cual ya no se realizó, dichas actividades se realizarán en el mes de noviembre del presente año, aun lugar por definir."/>
  </r>
  <r>
    <n v="7"/>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Chimaltenango"/>
    <s v="Tecpán Guatemala"/>
    <s v="Polideportivo"/>
    <d v="2018-06-27T00:00:00"/>
    <d v="2018-06-2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nuel Fiscal"/>
    <s v="n/a"/>
    <s v="n/a"/>
    <s v="n/a"/>
    <s v="Las actividades eran parte de la MACRO DE PELOTA MAYA, la cual ya no se realizó, dichas actividades se realizarán en el mes de noviembre del presente año, aun lugar por definir."/>
  </r>
  <r>
    <n v="8"/>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Chimaltenango"/>
    <s v="Tecpán Guatemala"/>
    <s v="Polideportivo"/>
    <d v="2018-06-28T00:00:00"/>
    <d v="2018-06-2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nuel Fiscal"/>
    <s v="n/a"/>
    <s v="n/a"/>
    <s v="n/a"/>
    <s v="Las actividades eran parte de la MACRO DE PELOTA MAYA, la cual ya no se realizó, dichas actividades se realizarán en el mes de noviembre del presente año, aun lugar por definir."/>
  </r>
  <r>
    <n v="9"/>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Chimaltenango"/>
    <s v="Tecpán Guatemala"/>
    <s v="Polideportivo"/>
    <d v="2018-06-29T00:00:00"/>
    <d v="2018-06-2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nuel Fiscal"/>
    <s v="n/a"/>
    <s v="n/a"/>
    <s v="n/a"/>
    <s v="Las actividades eran parte de la MACRO DE PELOTA MAYA, la cual ya no se realizó, dichas actividades se realizarán en el mes de noviembre del presente año, aun lugar por definir."/>
  </r>
  <r>
    <n v="10"/>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Chimaltenango"/>
    <s v="Tecpán Guatemala"/>
    <s v="Polideportivo"/>
    <d v="2018-06-30T00:00:00"/>
    <d v="2018-06-30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nuel Fiscal"/>
    <s v="n/a"/>
    <s v="n/a"/>
    <s v="n/a"/>
    <s v="Las actividades eran parte de la MACRO DE PELOTA MAYA, la cual ya no se realizó, dichas actividades se realizarán en el mes de noviembre del presente año, aun lugar por definir."/>
  </r>
  <r>
    <n v="11"/>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Chimaltenango"/>
    <s v="Tecpán"/>
    <s v="Polideportivo"/>
    <d v="2018-06-29T00:00:00"/>
    <d v="2018-06-29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nuel Fiscal"/>
    <s v="n/a"/>
    <s v="n/a"/>
    <s v="n/a"/>
    <s v="Las actividades eran parte de la MACRO DE PELOTA MAYA, la cual ya no se realizó, dichas actividades se realizarán en el mes de noviembre del presente año, aun lugar por definir."/>
  </r>
  <r>
    <n v="12"/>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Chimaltenango"/>
    <s v="Tecpán"/>
    <s v="Polideportivo"/>
    <d v="2018-06-30T00:00:00"/>
    <d v="2018-06-30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nuel Fiscal"/>
    <s v="n/a"/>
    <s v="n/a"/>
    <s v="n/a"/>
    <s v="Las actividades eran parte de la MACRO DE PELOTA MAYA, la cual ya no se realizó, dichas actividades se realizarán en el mes de noviembre del presente año, aun lugar por definir."/>
  </r>
  <r>
    <n v="13"/>
    <s v="008-002 Personas beneficiadas con actividades deportivas no escolares, no federadas y de recreación"/>
    <s v="008-002-0001  Niños y niñas de 4 a 13 años atendidos con actividades deportivas y recreativas"/>
    <x v="1"/>
    <s v="n/a"/>
    <x v="5"/>
    <s v="Promover la práctica de la actividad física, el deporte y la recreación a la niñez de San Juan Chamelco"/>
    <n v="0"/>
    <n v="1"/>
    <s v="PASE/JPS/AVMB/146-2018 "/>
    <n v="1"/>
    <n v="0"/>
    <s v="Alta Verapaz"/>
    <s v="San Juan Chamelco"/>
    <s v="Parque Central"/>
    <d v="2018-06-30T00:00:00"/>
    <d v="2018-06-30T00:00:00"/>
    <n v="100"/>
    <n v="100"/>
    <n v="0"/>
    <n v="0"/>
    <n v="0"/>
    <n v="0"/>
    <n v="50"/>
    <n v="50"/>
    <n v="150"/>
    <n v="150"/>
    <n v="300"/>
    <n v="0"/>
    <n v="0"/>
    <n v="0"/>
    <n v="0"/>
    <n v="0"/>
    <n v="0"/>
    <n v="0"/>
    <n v="0"/>
    <n v="0"/>
    <n v="0"/>
    <n v="0"/>
    <n v="0"/>
    <n v="0"/>
    <n v="0"/>
    <n v="0"/>
    <n v="0"/>
    <n v="0"/>
    <n v="0"/>
    <n v="0"/>
    <n v="0"/>
    <n v="0"/>
    <n v="0"/>
    <n v="0"/>
    <n v="0"/>
    <n v="0"/>
    <n v="0"/>
    <n v="0"/>
    <n v="0"/>
    <n v="0"/>
    <n v="0"/>
    <n v="0"/>
    <n v="0"/>
    <n v="0"/>
    <n v="150"/>
    <n v="150"/>
    <n v="300"/>
    <n v="0"/>
    <n v="2"/>
    <n v="2"/>
    <n v="0"/>
    <n v="1680"/>
    <n v="1680"/>
    <n v="180"/>
    <s v="4 bolsas de globos para globoflexia(Q.45.00 c/u) y 3 promotores. "/>
    <s v="n/a"/>
    <s v="n/a"/>
    <s v="n/a"/>
    <s v="n/a"/>
    <s v="n/a"/>
    <s v="Manuel Fiscal"/>
    <s v="Municipalidad"/>
    <s v="Se logró por medio de la Actividad Recreativa Externa Actividad Recreativa Externa “Tarde Recreativa ”, realizado en el Parque Central del Municipio de San Juan Chamelco del Departamento de Alta Verapaz y beneficiar a los niños del lugar y compartieran en armonía a través de los juegos de inflable, camas elásticas, pintacaritas, globoflexia y juegos recreativos."/>
    <s v="n/a"/>
    <s v="Por el tema de que el personal 029 no había firmado contrato, no les autorizaron viajar ni darles formularios de viáticos. Dos personas del renglón 031 cubrieron la actividad con el apoyo de 3 promotores municipales."/>
  </r>
  <r>
    <n v="14"/>
    <s v="008-002 Personas beneficiadas con actividades deportivas no escolares, no federadas y de recreación"/>
    <s v="008-002-0001  Niños y niñas de 4 a 13 años atendidos con actividades deportivas y recreativas"/>
    <x v="1"/>
    <s v="n/a"/>
    <x v="1"/>
    <s v="Formar parte del evento familiar llevando diversión y recreación a todos los niños participantes a través de las diferentes actividades."/>
    <n v="0"/>
    <n v="1"/>
    <s v="PASE/JPS/AVMB/079-2018/ea Gestión 2018-1018"/>
    <n v="1"/>
    <n v="0"/>
    <s v="Guatemala"/>
    <s v="Guatemala"/>
    <s v="Sector 4 lote # 20 colonia Jesús Buena Esperanza zona 6 puente Belice"/>
    <d v="2018-07-01T00:00:00"/>
    <d v="2018-07-01T00:00:00"/>
    <n v="0"/>
    <n v="0"/>
    <n v="0"/>
    <n v="0"/>
    <n v="0"/>
    <n v="0"/>
    <n v="25"/>
    <n v="25"/>
    <n v="25"/>
    <n v="25"/>
    <n v="50"/>
    <n v="0"/>
    <n v="0"/>
    <n v="0"/>
    <n v="0"/>
    <n v="0"/>
    <n v="0"/>
    <n v="0"/>
    <n v="0"/>
    <n v="0"/>
    <n v="0"/>
    <n v="0"/>
    <n v="0"/>
    <n v="0"/>
    <n v="0"/>
    <n v="0"/>
    <n v="0"/>
    <n v="0"/>
    <n v="0"/>
    <n v="0"/>
    <n v="0"/>
    <n v="0"/>
    <n v="0"/>
    <n v="0"/>
    <n v="0"/>
    <n v="0"/>
    <n v="0"/>
    <n v="0"/>
    <n v="0"/>
    <n v="0"/>
    <n v="0"/>
    <n v="0"/>
    <n v="0"/>
    <n v="0"/>
    <n v="25"/>
    <n v="25"/>
    <n v="50"/>
    <n v="0"/>
    <n v="0"/>
    <n v="0"/>
    <n v="0"/>
    <n v="0"/>
    <n v="0"/>
    <n v="90"/>
    <s v="2 bolsas de globos para globoflexia(Q.45.00 c/u) y 3 promotores. "/>
    <s v="n/a"/>
    <s v="n/a"/>
    <s v="n/a"/>
    <s v="n/a"/>
    <s v="n/a"/>
    <s v="Manuel Fiscal"/>
    <s v="COCODE"/>
    <s v="Se logró por medio de la Actividad Recreativa Externa &quot;Un tiempo de recreación para la niñez”, realizado en el Sector 4 lote # 20 colonia Jesús Buena Esperanza zona 6 puente Belice y beneficiar a los niños del lugar y compartieran en armonía a través de los juegos de inflable, camas elásticas, pintacaritas, globoflexia y juegos recreativos."/>
    <s v="n/a"/>
    <s v="Sin Observaciones"/>
  </r>
  <r>
    <n v="15"/>
    <s v="008-002 Personas beneficiadas con actividades deportivas no escolares, no federadas y de recreación"/>
    <s v="008-002-0001  Niños y niñas de 4 a 13 años atendidos con actividades deportivas y recreativas"/>
    <x v="1"/>
    <s v="n/a"/>
    <x v="6"/>
    <s v="Promover la práctica del deporte y la recreación, hacer buen uso del tiempo libre en la niñez de San Pedro La Laguna."/>
    <n v="0"/>
    <n v="1"/>
    <s v="PASE/JPS/AVMB/118-2018-ea Gestión 2018-1217"/>
    <n v="1"/>
    <n v="0"/>
    <s v="Sololá"/>
    <s v="San Pedro la Laguna"/>
    <s v="Polideportivo"/>
    <d v="2018-07-01T00:00:00"/>
    <d v="2018-07-01T00:00:00"/>
    <n v="125"/>
    <n v="125"/>
    <n v="0"/>
    <n v="0"/>
    <n v="0"/>
    <n v="0"/>
    <n v="50"/>
    <n v="50"/>
    <n v="175"/>
    <n v="175"/>
    <n v="350"/>
    <n v="0"/>
    <n v="0"/>
    <n v="0"/>
    <n v="0"/>
    <n v="0"/>
    <n v="0"/>
    <n v="0"/>
    <n v="0"/>
    <n v="0"/>
    <n v="0"/>
    <n v="0"/>
    <n v="0"/>
    <n v="0"/>
    <n v="0"/>
    <n v="0"/>
    <n v="0"/>
    <n v="0"/>
    <n v="0"/>
    <n v="0"/>
    <n v="0"/>
    <n v="0"/>
    <n v="0"/>
    <n v="0"/>
    <n v="0"/>
    <n v="0"/>
    <n v="0"/>
    <n v="0"/>
    <n v="0"/>
    <n v="0"/>
    <n v="0"/>
    <n v="0"/>
    <n v="0"/>
    <n v="0"/>
    <n v="175"/>
    <n v="175"/>
    <n v="350"/>
    <n v="0"/>
    <n v="3"/>
    <n v="2"/>
    <n v="0"/>
    <n v="2520"/>
    <n v="2520"/>
    <n v="135"/>
    <s v="3 bolsas de globos para globoflexia(Q.45.00 c/u) y 3 promotores. "/>
    <s v="n/a"/>
    <s v="n/a"/>
    <s v="n/a"/>
    <s v="n/a"/>
    <s v="n/a"/>
    <s v="Manuel Fiscal"/>
    <s v="Municipalidad"/>
    <s v="Se logró por medio de la Actividad Recreativa Externa &quot;Feria Infantil”, realizado en el Polideportivo del Municipio y beneficiar a los niños del lugar y compartieran en armonía a través de los juegos de inflable, camas elásticas, pintacaritas, globoflexia y juegos recreativos."/>
    <s v="n/a"/>
    <s v="Sin Observaciones"/>
  </r>
  <r>
    <n v="16"/>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Suchitepéquez"/>
    <s v="San Gabriel "/>
    <s v="Parque Central"/>
    <d v="2018-07-04T00:00:00"/>
    <d v="2018-07-04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nuel Fiscal"/>
    <s v="n/a"/>
    <s v="n/a"/>
    <s v="n/a"/>
    <s v="Por el tema de que el personal 029 no había firmado contrato, no les autorizaron viajar ni darles formularios de viáticos. Se reprograma la actividad para el mes de noviembre del presente año."/>
  </r>
  <r>
    <n v="17"/>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Suchitepéquez"/>
    <s v="Samayac"/>
    <s v="Parque Central"/>
    <d v="2018-07-05T00:00:00"/>
    <d v="2018-07-05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nuel Fiscal"/>
    <s v="n/a"/>
    <s v="n/a"/>
    <s v="n/a"/>
    <s v="Por el tema de que el personal 029 no había firmado contrato, no les autorizaron viajar ni darles formularios de viáticos. Se reprograma la actividad para el mes de noviembre del presente año."/>
  </r>
  <r>
    <n v="18"/>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Quetzaltenango"/>
    <s v="Cajolá"/>
    <s v="Parque Central"/>
    <d v="2018-07-11T00:00:00"/>
    <d v="2018-07-11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n/a"/>
    <s v="n/a"/>
    <s v="n/a"/>
    <s v="n/a"/>
    <s v="Por FALTA DE  VEHÍCULO, respuesta de Servicios Generales según OFICIO SGMO-ib-222-2018, SE REPROGRAMÓ la actividad para el mes de NOVIEMBRE de 2018"/>
  </r>
  <r>
    <n v="19"/>
    <s v="008-002 Personas beneficiadas con actividades deportivas no escolares, no federadas y de recreación"/>
    <s v="008-002-0001  Niños y niñas de 4 a 13 años atendidos con actividades deportivas y recreativas"/>
    <x v="1"/>
    <s v="n/a"/>
    <x v="4"/>
    <s v="Crear una cultura física, que los niños y niñas utilicen y aprovechen el tiempo libre para realizar actividades físico-recreativas, juegos recreativos, tradicionales y de feria, utilizando material de reciclaje."/>
    <n v="1"/>
    <n v="0"/>
    <s v="n/a"/>
    <n v="0"/>
    <n v="1"/>
    <s v="Quetzaltenango"/>
    <s v="San Miguel Sigüilá"/>
    <s v="Parque Central"/>
    <d v="2018-07-12T00:00:00"/>
    <d v="2018-07-1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n/a"/>
    <s v="n/a"/>
    <s v="n/a"/>
    <s v="n/a"/>
    <s v="Por FALTA DE  VEHÍCULO, respuesta de Servicios Generales según OFICIO SGMO-ib-222-2018, SE REPROGRAMÓ la actividad para el mes de NOVIEMBRE de 2018"/>
  </r>
  <r>
    <n v="20"/>
    <s v="008-002 Personas beneficiadas con actividades deportivas no escolares, no federadas y de recreación"/>
    <s v="008-002-0001  Niños y niñas de 4 a 13 años atendidos con actividades deportivas y recreativas"/>
    <x v="1"/>
    <s v="n/a"/>
    <x v="1"/>
    <s v="Formar parte del evento familiar llevando diversión y recreación a todos los niños participantes a través de las diferentes actividades."/>
    <n v="0"/>
    <n v="1"/>
    <s v="PASE/JPS/AVMB/152-2018/ea                                     Gestión-1081"/>
    <n v="1"/>
    <n v="0"/>
    <s v="Guatemala"/>
    <s v="Guatemala"/>
    <s v="Lote 86 &quot;B&quot; Sector II Colonia La Paz zona 6 (debajo del puente Belice)"/>
    <d v="2018-07-14T00:00:00"/>
    <d v="2018-07-14T00:00:00"/>
    <n v="0"/>
    <n v="0"/>
    <n v="0"/>
    <n v="0"/>
    <n v="0"/>
    <n v="0"/>
    <n v="19"/>
    <n v="18"/>
    <n v="19"/>
    <n v="18"/>
    <n v="37"/>
    <n v="0"/>
    <n v="0"/>
    <n v="0"/>
    <n v="0"/>
    <n v="0"/>
    <n v="0"/>
    <n v="0"/>
    <n v="0"/>
    <n v="0"/>
    <n v="0"/>
    <n v="0"/>
    <n v="0"/>
    <n v="0"/>
    <n v="0"/>
    <n v="0"/>
    <n v="0"/>
    <n v="0"/>
    <n v="0"/>
    <n v="0"/>
    <n v="0"/>
    <n v="0"/>
    <n v="0"/>
    <n v="0"/>
    <n v="0"/>
    <n v="0"/>
    <n v="0"/>
    <n v="0"/>
    <n v="0"/>
    <n v="0"/>
    <n v="0"/>
    <n v="0"/>
    <n v="0"/>
    <n v="0"/>
    <n v="19"/>
    <n v="18"/>
    <n v="37"/>
    <n v="0"/>
    <n v="0"/>
    <n v="0"/>
    <n v="0"/>
    <n v="0"/>
    <n v="0"/>
    <n v="45"/>
    <s v="1 bolsas de globos para globoflexia(Q.45.00 c/u) y 4 promotores. "/>
    <s v="n/a"/>
    <s v="n/a"/>
    <s v="n/a"/>
    <s v="n/a"/>
    <s v="n/a"/>
    <s v="Manuel Fiscal"/>
    <s v="COCODE"/>
    <s v="Se logró por medio de la Actividad Recreativa Interna &quot;Actividad Recreativa Externa &quot;Un tiempo de recreación para la niñez&quot;, realizado en Lote 86 &quot;B&quot; Sector II Colonia La Paz zona 6 (debajo del puente Belice) y beneficiar a los niños  y compartieran en armonía a través de los juegos de inflable, camas elásticas, pintacaritas, globoflexia y juegos recreativos."/>
    <s v="n/a"/>
    <s v="Sin Observaciones"/>
  </r>
  <r>
    <n v="21"/>
    <s v="008-002 Personas beneficiadas con actividades deportivas no escolares, no federadas y de recreación"/>
    <s v="008-002-0001  Niños y niñas de 4 a 13 años atendidos con actividades deportivas y recreativas"/>
    <x v="1"/>
    <s v="n/a"/>
    <x v="7"/>
    <s v="Conmemorar el Día Mundial Contra la Trata de Personas"/>
    <n v="0"/>
    <n v="1"/>
    <s v="PASE/JPS/AVMB/189-2018/rc                                     Gestión-1528"/>
    <n v="1"/>
    <n v="0"/>
    <s v="Guatemala"/>
    <s v="Guatemala"/>
    <s v="Plaza de la Constitución, frente al Palacio Nacional de la Cultura zona 1"/>
    <d v="2018-07-19T00:00:00"/>
    <d v="2018-07-19T00:00:00"/>
    <n v="0"/>
    <n v="0"/>
    <n v="0"/>
    <n v="0"/>
    <n v="0"/>
    <n v="0"/>
    <n v="10"/>
    <n v="15"/>
    <n v="10"/>
    <n v="15"/>
    <n v="25"/>
    <n v="0"/>
    <n v="0"/>
    <n v="0"/>
    <n v="0"/>
    <n v="0"/>
    <n v="0"/>
    <n v="0"/>
    <n v="0"/>
    <n v="0"/>
    <n v="0"/>
    <n v="0"/>
    <n v="0"/>
    <n v="0"/>
    <n v="0"/>
    <n v="0"/>
    <n v="0"/>
    <n v="0"/>
    <n v="0"/>
    <n v="0"/>
    <n v="0"/>
    <n v="0"/>
    <n v="0"/>
    <n v="0"/>
    <n v="0"/>
    <n v="0"/>
    <n v="0"/>
    <n v="0"/>
    <n v="0"/>
    <n v="0"/>
    <n v="0"/>
    <n v="0"/>
    <n v="0"/>
    <n v="0"/>
    <n v="10"/>
    <n v="15"/>
    <n v="25"/>
    <n v="0"/>
    <n v="0"/>
    <n v="0"/>
    <n v="0"/>
    <n v="0"/>
    <n v="0"/>
    <n v="45"/>
    <s v="1 bolsas de globos para globoflexia(Q.45.00 c/u) y 4 promotores. "/>
    <s v="n/a"/>
    <s v="n/a"/>
    <s v="n/a"/>
    <s v="n/a"/>
    <s v="n/a"/>
    <s v="Manuel Fiscal"/>
    <s v="n/a"/>
    <s v="Se logró por medio de la Actividad Recreativa Interna Actividad Recreativa Externa &quot;Caminata por la Libertad&quot;, realizado en Plaza de la Constitución, frente al Palacio Nacional de la Cultura zona 1 y beneficiar a los niños  y compartieran en armonía a través de los juegos de inflable, camas elásticas, pintacaritas, globoflexia y juegos recreativos."/>
    <s v="n/a"/>
    <s v="Sin Observaciones"/>
  </r>
  <r>
    <n v="22"/>
    <s v="008-004 Jóvenes beneficiados con actividades físicas y deportivas"/>
    <s v="008-004-0001 Personas de 13 a 29 años beneficiadas con actividades físicas y deportivas"/>
    <x v="2"/>
    <s v="n/a"/>
    <x v="8"/>
    <s v="Crear actividades lúdicas y recreativas para un encuentro de intergración y entre niños y niñas"/>
    <n v="0"/>
    <n v="1"/>
    <s v="2018-1624"/>
    <n v="1"/>
    <n v="0"/>
    <s v="Zacapa"/>
    <s v="Usumatlán"/>
    <s v="Estadio"/>
    <d v="2018-06-23T00:00:00"/>
    <d v="2018-06-23T00:00:00"/>
    <n v="0"/>
    <n v="0"/>
    <n v="0"/>
    <n v="0"/>
    <n v="0"/>
    <n v="0"/>
    <n v="150"/>
    <n v="150"/>
    <n v="150"/>
    <n v="150"/>
    <n v="300"/>
    <n v="0"/>
    <n v="0"/>
    <n v="0"/>
    <n v="0"/>
    <n v="0"/>
    <n v="0"/>
    <n v="0"/>
    <n v="0"/>
    <n v="0"/>
    <n v="0"/>
    <n v="0"/>
    <n v="0"/>
    <n v="0"/>
    <n v="0"/>
    <n v="0"/>
    <n v="0"/>
    <n v="0"/>
    <n v="0"/>
    <n v="0"/>
    <n v="0"/>
    <n v="0"/>
    <n v="0"/>
    <n v="0"/>
    <n v="0"/>
    <n v="0"/>
    <n v="0"/>
    <n v="0"/>
    <n v="0"/>
    <n v="0"/>
    <n v="0"/>
    <n v="0"/>
    <n v="0"/>
    <n v="0"/>
    <n v="150"/>
    <n v="150"/>
    <n v="300"/>
    <n v="2"/>
    <n v="2"/>
    <n v="2"/>
    <n v="1680"/>
    <n v="1680"/>
    <n v="3360"/>
    <n v="0"/>
    <s v="Manta de programa, hulas, redes de fútbol, pelotas de voleibol, pelota de basquetbol, lazos, botellas de agua"/>
    <s v="n/a"/>
    <s v="n/a"/>
    <s v="n/a"/>
    <s v="n/a"/>
    <s v="n/a"/>
    <s v="Erick Mendez "/>
    <s v="n/a"/>
    <s v="Se logro una convivencia con los participantes, se realizaron actividades recreativas y fisicas."/>
    <s v="n/a"/>
    <s v="Sin Observaciones"/>
  </r>
  <r>
    <n v="23"/>
    <s v="008-004 Jóvenes beneficiados con actividades físicas y deportivas"/>
    <s v="008-004-0001 Personas de 13 a 29 años beneficiadas con actividades físicas y deportivas"/>
    <x v="2"/>
    <s v="n/a"/>
    <x v="9"/>
    <s v="Desarrollar dentro de los jóvenes el interés por realizar deporte, este proyecto se enfoca en 3 deportes específicos, los cuales son, futbol, baloncesto y voleibol."/>
    <n v="1"/>
    <n v="0"/>
    <s v="n/a"/>
    <n v="1"/>
    <n v="0"/>
    <s v="Petén"/>
    <s v="San Luis"/>
    <s v="Cancha de Fútbol  de la localidad"/>
    <d v="2018-06-26T00:00:00"/>
    <d v="2018-06-26T00:00:00"/>
    <n v="0"/>
    <n v="0"/>
    <n v="0"/>
    <n v="0"/>
    <n v="0"/>
    <n v="0"/>
    <n v="0"/>
    <n v="0"/>
    <n v="0"/>
    <n v="0"/>
    <n v="0"/>
    <n v="0"/>
    <n v="0"/>
    <n v="0"/>
    <n v="0"/>
    <n v="0"/>
    <n v="0"/>
    <n v="0"/>
    <n v="0"/>
    <n v="0"/>
    <n v="0"/>
    <n v="0"/>
    <n v="0"/>
    <n v="0"/>
    <n v="0"/>
    <n v="0"/>
    <n v="0"/>
    <n v="0"/>
    <n v="50"/>
    <n v="0"/>
    <n v="50"/>
    <n v="0"/>
    <n v="50"/>
    <n v="0"/>
    <n v="0"/>
    <n v="0"/>
    <n v="0"/>
    <n v="0"/>
    <n v="0"/>
    <n v="0"/>
    <n v="0"/>
    <n v="0"/>
    <n v="0"/>
    <n v="0"/>
    <n v="50"/>
    <n v="0"/>
    <n v="50"/>
    <n v="2"/>
    <n v="0"/>
    <n v="4"/>
    <n v="5040"/>
    <n v="0"/>
    <n v="5040"/>
    <n v="0"/>
    <s v="Manta de programa, hulas, redes de fútbol, pelotas de voleibol, pelota de basquetbol, lazos, botellas de agua"/>
    <s v="n/a"/>
    <s v="n/a"/>
    <s v="n/a"/>
    <s v="n/a"/>
    <s v="n/a"/>
    <s v="Erick Mendez "/>
    <s v="n/a"/>
    <s v="Se logro una convivencia con los participantes, se realizaron actividades recreativas y fisicas."/>
    <s v="n/a"/>
    <s v="Sin Observaciones"/>
  </r>
  <r>
    <n v="24"/>
    <s v="008-004 Jóvenes beneficiados con actividades físicas y deportivas"/>
    <s v="008-004-0001 Personas de 13 a 29 años beneficiadas con actividades físicas y deportivas"/>
    <x v="2"/>
    <s v="n/a"/>
    <x v="9"/>
    <s v="Desarrollar dentro de los jóvenes el interés por realizar deporte, este proyecto se enfoca en 3 deportes específicos, los cuales son, futbol, baloncesto y voleibol."/>
    <n v="1"/>
    <n v="0"/>
    <s v="n/a"/>
    <n v="1"/>
    <n v="0"/>
    <s v="Petén"/>
    <s v="San Luis"/>
    <s v="Cancha de Fútbol  de la localidad"/>
    <d v="2018-06-28T00:00:00"/>
    <d v="2018-06-28T00:00:00"/>
    <n v="0"/>
    <n v="0"/>
    <n v="0"/>
    <n v="0"/>
    <n v="0"/>
    <n v="0"/>
    <n v="0"/>
    <n v="0"/>
    <n v="0"/>
    <n v="0"/>
    <n v="0"/>
    <n v="0"/>
    <n v="0"/>
    <n v="0"/>
    <n v="0"/>
    <n v="0"/>
    <n v="0"/>
    <n v="0"/>
    <n v="0"/>
    <n v="0"/>
    <n v="0"/>
    <n v="0"/>
    <n v="0"/>
    <n v="0"/>
    <n v="0"/>
    <n v="0"/>
    <n v="0"/>
    <n v="0"/>
    <n v="50"/>
    <n v="0"/>
    <n v="50"/>
    <n v="0"/>
    <n v="50"/>
    <n v="0"/>
    <n v="0"/>
    <n v="0"/>
    <n v="0"/>
    <n v="0"/>
    <n v="0"/>
    <n v="0"/>
    <n v="0"/>
    <n v="0"/>
    <n v="0"/>
    <n v="0"/>
    <n v="50"/>
    <n v="0"/>
    <n v="50"/>
    <n v="2"/>
    <n v="0"/>
    <n v="1"/>
    <n v="840"/>
    <n v="0"/>
    <n v="840"/>
    <n v="0"/>
    <s v="Manta de programa, hulas, redes de fútbol, pelotas de voleibol, pelota de basquetbol, lazos, botellas de agua"/>
    <s v="n/a"/>
    <s v="n/a"/>
    <s v="n/a"/>
    <s v="n/a"/>
    <s v="n/a"/>
    <s v="Erick Mendez "/>
    <s v="n/a"/>
    <s v="Se logro una convivencia con los participantes, se realizaron actividades recreativas y fisicas."/>
    <s v="n/a"/>
    <s v="Sin Observaciones"/>
  </r>
  <r>
    <n v="25"/>
    <s v="008-004 Jóvenes beneficiados con actividades físicas y deportivas"/>
    <s v="008-004-0001 Personas de 13 a 29 años beneficiadas con actividades físicas y deportivas"/>
    <x v="2"/>
    <s v="n/a"/>
    <x v="10"/>
    <s v="El objetivo de las carreras 5k Juventud del Viceministerio del Deporte y la Recreación, es impulsar este tipo de movimiento en el interior del país, promoviendo el deporte participativo y recreativo. "/>
    <n v="1"/>
    <n v="0"/>
    <s v="n/a"/>
    <n v="1"/>
    <n v="0"/>
    <s v="Huehuetenango"/>
    <s v="San Juan Ixcoy"/>
    <s v="Parque Ecológico"/>
    <d v="2018-07-04T00:00:00"/>
    <d v="2018-07-04T00:00:00"/>
    <n v="0"/>
    <n v="0"/>
    <n v="0"/>
    <n v="0"/>
    <n v="0"/>
    <n v="0"/>
    <n v="0"/>
    <n v="0"/>
    <n v="0"/>
    <n v="0"/>
    <n v="0"/>
    <n v="0"/>
    <n v="0"/>
    <n v="0"/>
    <n v="0"/>
    <n v="0"/>
    <n v="0"/>
    <n v="60"/>
    <n v="40"/>
    <n v="60"/>
    <n v="40"/>
    <n v="100"/>
    <n v="0"/>
    <n v="0"/>
    <n v="0"/>
    <n v="0"/>
    <n v="0"/>
    <n v="0"/>
    <n v="0"/>
    <n v="0"/>
    <n v="0"/>
    <n v="0"/>
    <n v="0"/>
    <n v="0"/>
    <n v="0"/>
    <n v="0"/>
    <n v="0"/>
    <n v="0"/>
    <n v="0"/>
    <n v="0"/>
    <n v="0"/>
    <n v="0"/>
    <n v="0"/>
    <n v="0"/>
    <n v="60"/>
    <n v="40"/>
    <n v="100"/>
    <n v="1"/>
    <n v="1"/>
    <n v="3"/>
    <n v="1260"/>
    <n v="1260"/>
    <n v="2520"/>
    <n v="7500"/>
    <s v="Hulas, Redes de fútbol, nets de voleibol, pelotas de futbol, pelotas de voleibol, pelotas de basquetbol, lazos,  100 raciones de comida en cada tiempo"/>
    <s v="P.J 084"/>
    <n v="32704167"/>
    <s v="n/a"/>
    <s v="n/a"/>
    <s v="n/a"/>
    <s v="Erick Méndez "/>
    <s v="n/a"/>
    <s v="Se logro una convivencia con los participantes, se realizaron actividades recreativas y físicas."/>
    <s v="n/a"/>
    <s v="Sin Observaciones"/>
  </r>
  <r>
    <n v="26"/>
    <s v="008-004 Jóvenes beneficiados con actividades físicas y deportivas"/>
    <s v="008-004-0001 Personas de 13 a 29 años beneficiadas con actividades físicas y deportivas"/>
    <x v="2"/>
    <s v="n/a"/>
    <x v="11"/>
    <s v="Desarrollar dentro de los jóvenes el interés por realizar deporte, este proyecto se enfoca en enseñarle los principios básicos del deporte de una forma divertida que son los juegos."/>
    <n v="1"/>
    <n v="0"/>
    <s v="n/a"/>
    <n v="1"/>
    <n v="0"/>
    <s v="Baja Verapaz"/>
    <s v="Salamá"/>
    <s v="Cancha de Fútbol  de la localidad"/>
    <d v="2018-07-05T00:00:00"/>
    <d v="2018-07-05T00:00:00"/>
    <n v="0"/>
    <n v="0"/>
    <n v="0"/>
    <n v="0"/>
    <n v="0"/>
    <n v="0"/>
    <n v="0"/>
    <n v="0"/>
    <n v="0"/>
    <n v="0"/>
    <n v="0"/>
    <n v="0"/>
    <n v="0"/>
    <n v="0"/>
    <n v="0"/>
    <n v="0"/>
    <n v="0"/>
    <n v="60"/>
    <n v="0"/>
    <n v="60"/>
    <n v="0"/>
    <n v="60"/>
    <n v="0"/>
    <n v="0"/>
    <n v="0"/>
    <n v="0"/>
    <n v="0"/>
    <n v="0"/>
    <n v="0"/>
    <n v="0"/>
    <n v="0"/>
    <n v="0"/>
    <n v="0"/>
    <n v="0"/>
    <n v="0"/>
    <n v="0"/>
    <n v="0"/>
    <n v="0"/>
    <n v="0"/>
    <n v="0"/>
    <n v="0"/>
    <n v="0"/>
    <n v="0"/>
    <n v="0"/>
    <n v="60"/>
    <n v="0"/>
    <n v="60"/>
    <n v="0"/>
    <n v="0"/>
    <n v="0"/>
    <n v="0"/>
    <n v="0"/>
    <n v="0"/>
    <n v="0"/>
    <s v="Hulas, Redes de fútbol, nets de voleibol, pelotas de futbol, pelotas de voleibol, pelotas de basquetbol, lazos, "/>
    <s v="n/a"/>
    <s v="n/a"/>
    <s v="n/a"/>
    <s v="n/a"/>
    <s v="n/a"/>
    <s v="Erick Méndez "/>
    <s v="n/a"/>
    <s v="Se logro una convivencia con los participantes, se realizaron actividades recreativas y físicas."/>
    <s v="n/a"/>
    <s v="Sin Observaciones"/>
  </r>
  <r>
    <n v="27"/>
    <s v="008-004 Jóvenes beneficiados con actividades físicas y deportivas"/>
    <s v="008-004-0001 Personas de 13 a 29 años beneficiadas con actividades físicas y deportivas"/>
    <x v="2"/>
    <s v="n/a"/>
    <x v="12"/>
    <s v="Encuentro nacional de baile tiene la intención de lograr el mayor número de participantes posibles promoviendo baile como deporte y el aprovechamiento del tiempo de ocio en actividades recreativas sanas."/>
    <n v="1"/>
    <n v="0"/>
    <n v="0"/>
    <n v="1"/>
    <n v="0"/>
    <s v="Suchitepéquez"/>
    <s v="Mazatenango"/>
    <s v="Salón Municipal"/>
    <d v="2018-07-11T00:00:00"/>
    <d v="2018-07-11T00:00:00"/>
    <n v="0"/>
    <n v="0"/>
    <n v="0"/>
    <n v="0"/>
    <n v="0"/>
    <n v="0"/>
    <n v="0"/>
    <n v="0"/>
    <n v="0"/>
    <n v="0"/>
    <n v="0"/>
    <n v="0"/>
    <n v="0"/>
    <n v="0"/>
    <n v="0"/>
    <n v="0"/>
    <n v="0"/>
    <n v="200"/>
    <n v="0"/>
    <n v="200"/>
    <n v="0"/>
    <n v="200"/>
    <n v="0"/>
    <n v="0"/>
    <n v="0"/>
    <n v="0"/>
    <n v="0"/>
    <n v="0"/>
    <n v="0"/>
    <n v="0"/>
    <n v="0"/>
    <n v="0"/>
    <n v="0"/>
    <n v="0"/>
    <n v="0"/>
    <n v="0"/>
    <n v="0"/>
    <n v="0"/>
    <n v="0"/>
    <n v="0"/>
    <n v="0"/>
    <n v="0"/>
    <n v="0"/>
    <n v="0"/>
    <n v="200"/>
    <n v="0"/>
    <n v="200"/>
    <n v="2"/>
    <n v="0"/>
    <n v="2"/>
    <n v="2520"/>
    <n v="0"/>
    <n v="2520"/>
    <n v="10000"/>
    <s v="Hulas, Redes de fútbol, nets de voleibol, pelotas de futbol, pelotas de voleibol, pelotas de basquetbol, lazos, tarima y sonido"/>
    <s v="P.J 082"/>
    <n v="32704773"/>
    <s v="n/a"/>
    <s v="n/a"/>
    <s v="n/a"/>
    <s v="Erick Méndez "/>
    <s v="n/a"/>
    <s v="Se logro una convivencia con los participantes, se realizaron actividades recreativas y físicas."/>
    <s v="n/a"/>
    <s v="Sin Observaciones"/>
  </r>
  <r>
    <n v="28"/>
    <s v="008-004 Jóvenes beneficiados con actividades físicas y deportivas"/>
    <s v="008-004-0001 Personas de 13 a 29 años beneficiadas con actividades físicas y deportivas"/>
    <x v="2"/>
    <s v="n/a"/>
    <x v="13"/>
    <s v="Día de la Juventud 5k Neón del Viceministerio del Deporte y la Recreación, es impulsar este tipo de movimiento en el interior del país haciendo un Show visual para los participantes y así promover el deporte participativo y recreativo. "/>
    <n v="1"/>
    <n v="0"/>
    <n v="0"/>
    <n v="1"/>
    <n v="0"/>
    <s v="Suchitepéquez"/>
    <s v="Patulul"/>
    <s v="Salón Municipal"/>
    <d v="2018-07-11T00:00:00"/>
    <d v="2018-07-11T00:00:00"/>
    <n v="0"/>
    <n v="0"/>
    <n v="0"/>
    <n v="0"/>
    <n v="0"/>
    <n v="0"/>
    <n v="0"/>
    <n v="0"/>
    <n v="0"/>
    <n v="0"/>
    <n v="0"/>
    <n v="0"/>
    <n v="0"/>
    <n v="0"/>
    <n v="0"/>
    <n v="0"/>
    <n v="0"/>
    <n v="500"/>
    <n v="0"/>
    <n v="500"/>
    <n v="0"/>
    <n v="500"/>
    <n v="0"/>
    <n v="0"/>
    <n v="0"/>
    <n v="0"/>
    <n v="0"/>
    <n v="0"/>
    <n v="0"/>
    <n v="0"/>
    <n v="0"/>
    <n v="0"/>
    <n v="0"/>
    <n v="0"/>
    <n v="0"/>
    <n v="0"/>
    <n v="0"/>
    <n v="0"/>
    <n v="0"/>
    <n v="0"/>
    <n v="0"/>
    <n v="0"/>
    <n v="0"/>
    <n v="0"/>
    <n v="500"/>
    <n v="0"/>
    <n v="500"/>
    <n v="2"/>
    <n v="0"/>
    <n v="1"/>
    <n v="840"/>
    <n v="0"/>
    <n v="840"/>
    <n v="10000"/>
    <s v="Hulas, Redes de fútbol, nets de voleibol, pelotas de futbol, pelotas de voleibol, pelotas de basquetbol, lazos, tarima y sonido"/>
    <s v="P.J 083"/>
    <n v="32704237"/>
    <s v="n/a"/>
    <s v="n/a"/>
    <s v="n/a"/>
    <s v="Erick Méndez "/>
    <s v="n/a"/>
    <s v="Se logro una convivencia con los participantes, se realizaron actividades recreativas y físicas."/>
    <s v="n/a"/>
    <s v="Sin Observaciones"/>
  </r>
  <r>
    <n v="29"/>
    <s v="008-004 Jóvenes beneficiados con actividades físicas y deportivas"/>
    <s v="008-004-0001 Personas de 13 a 29 años beneficiadas con actividades físicas y deportivas"/>
    <x v="2"/>
    <s v="n/a"/>
    <x v="14"/>
    <s v="Dar Recreación a los niños y jóvenes con actividades recreativas y actividades de baile, fomentando una cultura de sana recreación."/>
    <n v="0"/>
    <n v="1"/>
    <s v="2018-932"/>
    <n v="1"/>
    <n v="0"/>
    <s v="Guatemala"/>
    <s v="Guatemala"/>
    <s v="Parque Erick Bernabé Barrondo García "/>
    <d v="2018-07-19T00:00:00"/>
    <d v="2018-07-19T00:00:00"/>
    <n v="0"/>
    <n v="0"/>
    <n v="0"/>
    <n v="0"/>
    <n v="0"/>
    <n v="0"/>
    <n v="0"/>
    <n v="0"/>
    <n v="0"/>
    <n v="0"/>
    <n v="0"/>
    <n v="0"/>
    <n v="0"/>
    <n v="0"/>
    <n v="0"/>
    <n v="0"/>
    <n v="0"/>
    <n v="275"/>
    <n v="100"/>
    <n v="275"/>
    <n v="100"/>
    <n v="375"/>
    <n v="0"/>
    <n v="0"/>
    <n v="0"/>
    <n v="0"/>
    <n v="0"/>
    <n v="0"/>
    <n v="0"/>
    <n v="0"/>
    <n v="0"/>
    <n v="0"/>
    <n v="0"/>
    <n v="0"/>
    <n v="0"/>
    <n v="0"/>
    <n v="0"/>
    <n v="0"/>
    <n v="0"/>
    <n v="0"/>
    <n v="0"/>
    <n v="0"/>
    <n v="0"/>
    <n v="0"/>
    <n v="275"/>
    <n v="100"/>
    <n v="375"/>
    <n v="0"/>
    <n v="0"/>
    <n v="0"/>
    <n v="0"/>
    <n v="0"/>
    <n v="0"/>
    <n v="0"/>
    <s v="Equipo de audio, Bollas, Hulas, Lazos, Costales, Balones y Playeras."/>
    <s v="n/a"/>
    <s v="n/a"/>
    <s v="n/a"/>
    <s v="n/a"/>
    <s v="n/a"/>
    <s v="Erick Méndez "/>
    <s v="n/a"/>
    <s v="Se logro una convivencia con los participantes, se realizaron actividades recreativas y físicas."/>
    <s v="n/a"/>
    <s v="Sin Observaciones"/>
  </r>
  <r>
    <n v="30"/>
    <s v="008-002 Personas beneficiadas con actividades deportivas no escolares, no federadas y de recreación"/>
    <s v="008-002-0005 Personas del sector laboral beneficiadas con acceso a la realización de actividades físicas, deportivas y recreativas"/>
    <x v="3"/>
    <s v="n/a"/>
    <x v="15"/>
    <s v="Promover la actividad física para un mejor desarrollo personal y laboral"/>
    <n v="1"/>
    <n v="0"/>
    <s v="n/a"/>
    <n v="1"/>
    <n v="0"/>
    <s v="Baja Verapaz "/>
    <s v="Granados "/>
    <s v="Municipalidad e Instituciones públicas  y privadas "/>
    <d v="2018-06-22T00:00:00"/>
    <d v="2018-06-22T00:00:00"/>
    <n v="0"/>
    <n v="0"/>
    <n v="0"/>
    <n v="0"/>
    <n v="0"/>
    <n v="0"/>
    <n v="0"/>
    <n v="0"/>
    <n v="0"/>
    <n v="0"/>
    <n v="0"/>
    <n v="0"/>
    <n v="0"/>
    <n v="0"/>
    <n v="0"/>
    <n v="0"/>
    <n v="0"/>
    <n v="0"/>
    <n v="0"/>
    <n v="0"/>
    <n v="0"/>
    <n v="0"/>
    <n v="0"/>
    <n v="0"/>
    <n v="0"/>
    <n v="0"/>
    <n v="0"/>
    <n v="0"/>
    <n v="20"/>
    <n v="30"/>
    <n v="20"/>
    <n v="30"/>
    <n v="50"/>
    <n v="0"/>
    <n v="0"/>
    <n v="0"/>
    <n v="0"/>
    <n v="0"/>
    <n v="0"/>
    <n v="0"/>
    <n v="0"/>
    <n v="0"/>
    <n v="0"/>
    <n v="0"/>
    <n v="20"/>
    <n v="30"/>
    <n v="50"/>
    <n v="1"/>
    <n v="1"/>
    <n v="3"/>
    <n v="1260"/>
    <n v="1260"/>
    <n v="2520"/>
    <n v="0"/>
    <s v="Personal del programa / Pelotas terapeuticas y Libretas"/>
    <s v="n/a"/>
    <s v="n/a"/>
    <s v="n/a"/>
    <s v="n/a"/>
    <s v="n/a"/>
    <s v="Edwin Villela"/>
    <s v="n/a"/>
    <s v="Se logró promover   la sana convivencia a través de la recreación e integración de los colaboradores. "/>
    <s v="n/a"/>
    <s v="Sin Observaciones"/>
  </r>
  <r>
    <n v="31"/>
    <s v="008-002 Personas beneficiadas con actividades deportivas no escolares, no federadas y de recreación"/>
    <s v="008-002-0005 Personas del sector laboral beneficiadas con acceso a la realización de actividades físicas, deportivas y recreativas"/>
    <x v="3"/>
    <s v="n/a"/>
    <x v="16"/>
    <s v="Promover la actividad física para un mejor desarrollo personal y laboral"/>
    <n v="1"/>
    <n v="0"/>
    <s v="n/a"/>
    <n v="1"/>
    <n v="0"/>
    <s v="Guatemala"/>
    <s v="Guatemala"/>
    <s v="Parque Erick Barrondo zona 7"/>
    <d v="2018-06-22T00:00:00"/>
    <d v="2018-06-22T00:00:00"/>
    <n v="0"/>
    <n v="0"/>
    <n v="0"/>
    <n v="0"/>
    <n v="0"/>
    <n v="0"/>
    <n v="0"/>
    <n v="0"/>
    <n v="0"/>
    <n v="0"/>
    <n v="0"/>
    <n v="0"/>
    <n v="0"/>
    <n v="0"/>
    <n v="0"/>
    <n v="0"/>
    <n v="0"/>
    <n v="0"/>
    <n v="0"/>
    <n v="0"/>
    <n v="0"/>
    <n v="0"/>
    <n v="0"/>
    <n v="0"/>
    <n v="0"/>
    <n v="0"/>
    <n v="0"/>
    <n v="0"/>
    <n v="20"/>
    <n v="20"/>
    <n v="20"/>
    <n v="20"/>
    <n v="40"/>
    <n v="0"/>
    <n v="0"/>
    <n v="0"/>
    <n v="0"/>
    <n v="0"/>
    <n v="0"/>
    <n v="0"/>
    <n v="0"/>
    <n v="0"/>
    <n v="0"/>
    <n v="0"/>
    <n v="20"/>
    <n v="20"/>
    <n v="40"/>
    <n v="0"/>
    <n v="0"/>
    <n v="0"/>
    <n v="0"/>
    <n v="0"/>
    <n v="0"/>
    <n v="0"/>
    <s v="Personal del programa / Balones de fútbol (usados)    _x000a_Hulas    _x000a_Cuerdas para saltar   _x000a_Sacos de nylon      _x000a_Conos naranjas   _x000a_Colchonetas   _x000a_Bandas elásticas"/>
    <s v="n/a"/>
    <s v="n/a"/>
    <s v="n/a"/>
    <s v="n/a"/>
    <s v="n/a"/>
    <s v="Edwin Villela"/>
    <s v="n/a"/>
    <s v="Se logró promover   la sana convivencia a través de la recreación e integración de los colaboradores. "/>
    <s v="n/a"/>
    <s v="Sin Observaciones"/>
  </r>
  <r>
    <n v="32"/>
    <s v="008-002 Personas beneficiadas con actividades deportivas no escolares, no federadas y de recreación"/>
    <s v="008-002-0005 Personas del sector laboral beneficiadas con acceso a la realización de actividades físicas, deportivas y recreativas"/>
    <x v="3"/>
    <s v="n/a"/>
    <x v="17"/>
    <s v="Promover la actividad física para un mejor desarrollo personal y laboral"/>
    <n v="1"/>
    <n v="0"/>
    <s v="n/a"/>
    <n v="0"/>
    <n v="1"/>
    <s v="Escuintla"/>
    <s v="Puerto de San José"/>
    <s v="Centro Recreativo El Laberinto"/>
    <d v="2018-06-22T00:00:00"/>
    <d v="2018-06-2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Cancelado por ordenes superiores Se estará reprogramando "/>
  </r>
  <r>
    <n v="33"/>
    <s v="008-002 Personas beneficiadas con actividades deportivas no escolares, no federadas y de recreación"/>
    <s v="008-002-0005 Personas del sector laboral beneficiadas con acceso a la realización de actividades físicas, deportivas y recreativas"/>
    <x v="3"/>
    <s v="n/a"/>
    <x v="15"/>
    <s v="Promover la actividad física para un mejor desarrollo personal y laboral"/>
    <n v="1"/>
    <n v="0"/>
    <s v="n/a"/>
    <n v="0"/>
    <n v="1"/>
    <s v="Chimaltenango"/>
    <s v="Tecpán"/>
    <s v="Municipalidad e Instituciones públicas  y privadas "/>
    <d v="2018-06-23T00:00:00"/>
    <d v="2018-06-23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estará reprogramando para el mes de julio"/>
  </r>
  <r>
    <n v="34"/>
    <s v="008-002 Personas beneficiadas con actividades deportivas no escolares, no federadas y de recreación"/>
    <s v="008-002-0005 Personas del sector laboral beneficiadas con acceso a la realización de actividades físicas, deportivas y recreativas"/>
    <x v="3"/>
    <s v="n/a"/>
    <x v="15"/>
    <s v="Promover la actividad física para un mejor desarrollo personal y laboral"/>
    <n v="1"/>
    <n v="0"/>
    <s v="n/a"/>
    <n v="0"/>
    <n v="1"/>
    <s v="Chimaltenango"/>
    <s v="Chimaltenango"/>
    <s v="Municipalidad e Instituciones públicas  y privadas "/>
    <d v="2018-06-24T00:00:00"/>
    <d v="2018-06-2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estará reprogramando para el mes de julio"/>
  </r>
  <r>
    <n v="35"/>
    <s v="008-002 Personas beneficiadas con actividades deportivas no escolares, no federadas y de recreación"/>
    <s v="008-002-0005 Personas del sector laboral beneficiadas con acceso a la realización de actividades físicas, deportivas y recreativas"/>
    <x v="3"/>
    <s v="n/a"/>
    <x v="15"/>
    <s v="Promover la actividad física para un mejor desarrollo personal y laboral"/>
    <n v="1"/>
    <n v="0"/>
    <s v="n/a"/>
    <n v="0"/>
    <n v="1"/>
    <s v="El Quiché"/>
    <s v="Santa Cruz del Quiché"/>
    <s v="Municipalidad e Instituciones públicas  y privadas "/>
    <d v="2018-06-26T00:00:00"/>
    <d v="2018-06-2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motivos climaticos"/>
  </r>
  <r>
    <n v="36"/>
    <s v="008-002 Personas beneficiadas con actividades deportivas no escolares, no federadas y de recreación"/>
    <s v="008-002-0005 Personas del sector laboral beneficiadas con acceso a la realización de actividades físicas, deportivas y recreativas"/>
    <x v="3"/>
    <s v="n/a"/>
    <x v="18"/>
    <s v="Promover la actividad física para un mejor desarrollo personal y laboral"/>
    <n v="1"/>
    <n v="0"/>
    <s v="n/a"/>
    <n v="0"/>
    <n v="1"/>
    <s v="El Quiché"/>
    <s v="Santa Cruz del Quiché"/>
    <s v="Canchas Polideportivas y Universidades "/>
    <d v="2018-06-26T00:00:00"/>
    <d v="2018-06-2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motivos climaticos"/>
  </r>
  <r>
    <n v="37"/>
    <s v="008-002 Personas beneficiadas con actividades deportivas no escolares, no federadas y de recreación"/>
    <s v="008-002-0005 Personas del sector laboral beneficiadas con acceso a la realización de actividades físicas, deportivas y recreativas"/>
    <x v="3"/>
    <s v="n/a"/>
    <x v="15"/>
    <s v="Promover la actividad física para un mejor desarrollo personal y laboral"/>
    <n v="1"/>
    <n v="0"/>
    <s v="n/a"/>
    <n v="0"/>
    <n v="1"/>
    <s v="El Quiché"/>
    <s v="Chichicastenago"/>
    <s v="Municipalidad e Instituciones públicas  y privadas "/>
    <d v="2018-06-27T00:00:00"/>
    <d v="2018-06-2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motivos climaticos"/>
  </r>
  <r>
    <n v="38"/>
    <s v="008-002 Personas beneficiadas con actividades deportivas no escolares, no federadas y de recreación"/>
    <s v="008-002-0005 Personas del sector laboral beneficiadas con acceso a la realización de actividades físicas, deportivas y recreativas"/>
    <x v="3"/>
    <s v="n/a"/>
    <x v="15"/>
    <s v="Promover la actividad física para un mejor desarrollo personal y laboral"/>
    <n v="1"/>
    <n v="0"/>
    <s v="n/a"/>
    <n v="0"/>
    <n v="1"/>
    <s v="Quetzaltenago"/>
    <s v="Almolonga"/>
    <s v="Municipalidad e Instituciones públicas  y privadas "/>
    <d v="2018-06-28T00:00:00"/>
    <d v="2018-06-2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estará reprogramando para el mes de julio"/>
  </r>
  <r>
    <n v="39"/>
    <s v="008-002 Personas beneficiadas con actividades deportivas no escolares, no federadas y de recreación"/>
    <s v="008-002-0005 Personas del sector laboral beneficiadas con acceso a la realización de actividades físicas, deportivas y recreativas"/>
    <x v="3"/>
    <s v="n/a"/>
    <x v="19"/>
    <s v="Promover la actividad física para un mejor desarrollo personal y laboral"/>
    <n v="1"/>
    <n v="0"/>
    <s v="n/a"/>
    <n v="0"/>
    <n v="1"/>
    <s v="Quetzaltenango"/>
    <s v="Coatepeque  "/>
    <s v="Municipalidad e Instituciones públicas  y privadas "/>
    <d v="2018-06-29T00:00:00"/>
    <d v="2018-06-29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Edwin Villela"/>
    <s v="n/a"/>
    <s v="n/a"/>
    <s v="n/a"/>
    <s v="Se canceló por falta de vehículo."/>
  </r>
  <r>
    <n v="40"/>
    <s v="008-002 Personas beneficiadas con actividades deportivas no escolares, no federadas y de recreación"/>
    <s v="008-002-0005 Personas del sector laboral beneficiadas con acceso a la realización de actividades físicas, deportivas y recreativas"/>
    <x v="3"/>
    <s v="n/a"/>
    <x v="20"/>
    <s v="Promover la actividad física para un mejor desarrollo personal y laboral"/>
    <n v="1"/>
    <n v="0"/>
    <s v="n/a"/>
    <n v="0"/>
    <n v="1"/>
    <s v="Guatemala"/>
    <s v="Guatemala"/>
    <s v="Parque Erick Barrondo"/>
    <d v="2018-07-04T00:00:00"/>
    <d v="2018-07-04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Edwin Villela"/>
    <s v="n/a"/>
    <s v="n/a"/>
    <s v="n/a"/>
    <s v="Se canceló a solicitud de los beneficiarios. Se reprogramará."/>
  </r>
  <r>
    <n v="41"/>
    <s v="008-002 Personas beneficiadas con actividades deportivas no escolares, no federadas y de recreación"/>
    <s v="008-002-0005 Personas del sector laboral beneficiadas con acceso a la realización de actividades físicas, deportivas y recreativas"/>
    <x v="3"/>
    <s v="n/a"/>
    <x v="20"/>
    <s v="Promover la actividad física para un mejor desarrollo personal y laboral"/>
    <n v="1"/>
    <n v="0"/>
    <s v="n/a"/>
    <n v="0"/>
    <n v="1"/>
    <s v="Guatemala"/>
    <s v="Guatemala"/>
    <s v="Parque Erick Barrondo"/>
    <d v="2018-07-05T00:00:00"/>
    <d v="2018-07-05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Edwin Villela"/>
    <s v="n/a"/>
    <s v="n/a"/>
    <s v="n/a"/>
    <s v="Se canceló a solicitud de los beneficiarios. Se reprogramará."/>
  </r>
  <r>
    <n v="42"/>
    <s v="008-002 Personas beneficiadas con actividades deportivas no escolares, no federadas y de recreación"/>
    <s v="008-002-0005 Personas del sector laboral beneficiadas con acceso a la realización de actividades físicas, deportivas y recreativas"/>
    <x v="3"/>
    <s v="n/a"/>
    <x v="21"/>
    <s v="Promover la actividad física para un mejor desarrollo personal y laboral"/>
    <n v="1"/>
    <n v="0"/>
    <s v="n/a"/>
    <n v="0"/>
    <n v="1"/>
    <s v="Escuintla"/>
    <s v="Escuintla"/>
    <s v="Centros Deportivos, Salón Municipal y Universidades "/>
    <d v="2018-07-16T00:00:00"/>
    <d v="2018-07-1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43"/>
    <s v="008-002 Personas beneficiadas con actividades deportivas no escolares, no federadas y de recreación"/>
    <s v="008-002-0005 Personas del sector laboral beneficiadas con acceso a la realización de actividades físicas, deportivas y recreativas"/>
    <x v="3"/>
    <s v="n/a"/>
    <x v="22"/>
    <s v="Promover la actividad física para un mejor desarrollo personal y laboral"/>
    <n v="1"/>
    <n v="0"/>
    <s v="n/a"/>
    <n v="0"/>
    <n v="1"/>
    <s v="Petén"/>
    <s v="Flores"/>
    <s v="Municipalidades, Instituciones Públicas,  Privadas  y Universidades "/>
    <d v="2018-07-16T00:00:00"/>
    <d v="2018-07-1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44"/>
    <s v="008-002 Personas beneficiadas con actividades deportivas no escolares, no federadas y de recreación"/>
    <s v="008-002-0005 Personas del sector laboral beneficiadas con acceso a la realización de actividades físicas, deportivas y recreativas"/>
    <x v="3"/>
    <s v="n/a"/>
    <x v="23"/>
    <s v="Promover la actividad física para un mejor desarrollo personal y laboral"/>
    <n v="1"/>
    <n v="0"/>
    <s v="n/a"/>
    <n v="0"/>
    <n v="1"/>
    <s v="Petén"/>
    <s v="Flores"/>
    <s v="Municipalidades, Instituciones Públicas,  Privadas  y Universidades "/>
    <d v="2018-07-16T00:00:00"/>
    <d v="2018-07-1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45"/>
    <s v="008-002 Personas beneficiadas con actividades deportivas no escolares, no federadas y de recreación"/>
    <s v="008-002-0005 Personas del sector laboral beneficiadas con acceso a la realización de actividades físicas, deportivas y recreativas"/>
    <x v="3"/>
    <s v="n/a"/>
    <x v="24"/>
    <s v="Promover la actividad física para un mejor desarrollo personal y laboral"/>
    <n v="1"/>
    <n v="0"/>
    <s v="n/a"/>
    <n v="0"/>
    <n v="1"/>
    <s v="Escuintla"/>
    <s v="Santa Lucía Cotzumalguapa "/>
    <s v="Municipalidades, Instituciones Públicas,  Privadas  y Universidades "/>
    <d v="2018-07-17T00:00:00"/>
    <d v="2018-07-1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46"/>
    <s v="008-002 Personas beneficiadas con actividades deportivas no escolares, no federadas y de recreación"/>
    <s v="008-002-0005 Personas del sector laboral beneficiadas con acceso a la realización de actividades físicas, deportivas y recreativas"/>
    <x v="3"/>
    <s v="n/a"/>
    <x v="25"/>
    <s v="Promover la actividad física para un mejor desarrollo personal y laboral"/>
    <n v="1"/>
    <n v="0"/>
    <s v="n/a"/>
    <n v="0"/>
    <n v="1"/>
    <s v="Petén"/>
    <s v="San Benito"/>
    <s v="Municipalidades, Instituciones Públicas,  Privadas  y Universidades "/>
    <d v="2018-07-18T00:00:00"/>
    <d v="2018-07-1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47"/>
    <s v="008-002 Personas beneficiadas con actividades deportivas no escolares, no federadas y de recreación"/>
    <s v="008-002-0005 Personas del sector laboral beneficiadas con acceso a la realización de actividades físicas, deportivas y recreativas"/>
    <x v="3"/>
    <s v="n/a"/>
    <x v="26"/>
    <s v="Promover la actividad física para un mejor desarrollo personal y laboral"/>
    <n v="1"/>
    <n v="0"/>
    <s v="n/a"/>
    <n v="0"/>
    <n v="1"/>
    <s v="Petén"/>
    <s v="San Benito"/>
    <s v="Municipalidades, Instituciones Públicas,  Privadas  y Universidades "/>
    <d v="2018-07-18T00:00:00"/>
    <d v="2018-07-1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48"/>
    <s v="008-002 Personas beneficiadas con actividades deportivas no escolares, no federadas y de recreación"/>
    <s v="008-002-0005 Personas del sector laboral beneficiadas con acceso a la realización de actividades físicas, deportivas y recreativas"/>
    <x v="3"/>
    <s v="n/a"/>
    <x v="27"/>
    <s v="Promover la actividad física para un mejor desarrollo personal y laboral"/>
    <n v="1"/>
    <n v="0"/>
    <s v="n/a"/>
    <n v="0"/>
    <n v="1"/>
    <s v="Escuintla"/>
    <s v="Puerto de San José "/>
    <s v="Municipalidades, Instituciones Públicas,  Privadas  y Universidades "/>
    <d v="2018-07-18T00:00:00"/>
    <d v="2018-07-1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49"/>
    <s v="008-002 Personas beneficiadas con actividades deportivas no escolares, no federadas y de recreación"/>
    <s v="008-002-0005 Personas del sector laboral beneficiadas con acceso a la realización de actividades físicas, deportivas y recreativas"/>
    <x v="3"/>
    <s v="n/a"/>
    <x v="27"/>
    <s v="Promover la actividad física para un mejor desarrollo personal y laboral"/>
    <n v="1"/>
    <n v="0"/>
    <s v="n/a"/>
    <n v="0"/>
    <n v="1"/>
    <s v="Escuintla"/>
    <s v="Puerto de San José "/>
    <s v="Municipalidades, Instituciones Públicas,  Privadas  y Universidades "/>
    <d v="2018-07-19T00:00:00"/>
    <d v="2018-07-1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50"/>
    <s v="008-002 Personas beneficiadas con actividades deportivas no escolares, no federadas y de recreación"/>
    <s v="008-002-0005 Personas del sector laboral beneficiadas con acceso a la realización de actividades físicas, deportivas y recreativas"/>
    <x v="3"/>
    <s v="n/a"/>
    <x v="28"/>
    <s v="Promover la actividad física para un mejor desarrollo personal y laboral"/>
    <n v="1"/>
    <n v="0"/>
    <s v="n/a"/>
    <n v="1"/>
    <n v="0"/>
    <s v="Guatemala"/>
    <s v="Guatemala"/>
    <s v="8a. Calle y 6a. Avenida Esquina, Zona 1"/>
    <d v="2019-07-19T00:00:00"/>
    <d v="2019-07-19T00:00:00"/>
    <n v="0"/>
    <n v="0"/>
    <n v="0"/>
    <n v="0"/>
    <n v="0"/>
    <n v="0"/>
    <n v="0"/>
    <n v="0"/>
    <n v="0"/>
    <n v="0"/>
    <n v="0"/>
    <n v="0"/>
    <n v="0"/>
    <n v="0"/>
    <n v="0"/>
    <n v="0"/>
    <n v="0"/>
    <n v="0"/>
    <n v="0"/>
    <n v="0"/>
    <n v="0"/>
    <n v="0"/>
    <n v="0"/>
    <n v="0"/>
    <n v="0"/>
    <n v="0"/>
    <n v="0"/>
    <n v="0"/>
    <n v="35"/>
    <n v="40"/>
    <n v="35"/>
    <n v="40"/>
    <n v="75"/>
    <n v="0"/>
    <n v="0"/>
    <n v="0"/>
    <n v="0"/>
    <n v="0"/>
    <n v="0"/>
    <n v="0"/>
    <n v="0"/>
    <n v="0"/>
    <n v="0"/>
    <n v="0"/>
    <n v="35"/>
    <n v="40"/>
    <n v="75"/>
    <n v="0"/>
    <n v="0"/>
    <n v="0"/>
    <n v="0"/>
    <n v="0"/>
    <n v="0"/>
    <n v="0"/>
    <s v="Personal del Programa"/>
    <s v="n/a"/>
    <s v="n/a"/>
    <s v="n/a"/>
    <s v="n/a"/>
    <s v="n/a"/>
    <s v="Edwin Villela"/>
    <s v="n/a"/>
    <s v="Se logró promover   la sana convivencia a través de la recreación e integración de los colaboradores. "/>
    <s v="n/a"/>
    <s v="Sin Observaciones"/>
  </r>
  <r>
    <n v="51"/>
    <s v="008-002 Personas beneficiadas con actividades deportivas no escolares, no federadas y de recreación"/>
    <s v="008-002-0005 Personas del sector laboral beneficiadas con acceso a la realización de actividades físicas, deportivas y recreativas"/>
    <x v="3"/>
    <s v="n/a"/>
    <x v="29"/>
    <s v="Promover la actividad física para un mejor desarrollo personal y laboral"/>
    <n v="1"/>
    <n v="0"/>
    <s v="n/a"/>
    <n v="0"/>
    <n v="1"/>
    <s v="Quetzaltenango "/>
    <s v="Almolonga "/>
    <s v="Centros Deportivos, Salón Municipal y Universidades "/>
    <d v="2018-07-19T00:00:00"/>
    <d v="2018-07-1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52"/>
    <s v="008-002 Personas beneficiadas con actividades deportivas no escolares, no federadas y de recreación"/>
    <s v="008-002-0005 Personas del sector laboral beneficiadas con acceso a la realización de actividades físicas, deportivas y recreativas"/>
    <x v="3"/>
    <s v="n/a"/>
    <x v="30"/>
    <s v="Promover la actividad física para un mejor desarrollo personal y laboral"/>
    <n v="1"/>
    <n v="0"/>
    <s v="n/a"/>
    <n v="0"/>
    <n v="1"/>
    <s v="Peten"/>
    <s v="La Libertad"/>
    <s v="Municipalidades, Instituciones Públicas,  Privadas  y Universidades "/>
    <d v="2018-07-19T00:00:00"/>
    <d v="2018-07-19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Edwin Villela"/>
    <s v="n/a"/>
    <s v="n/a"/>
    <s v="n/a"/>
    <s v="Se canceló por   apertura de nuevos  cetros permanentes  se reprogramará para el mes de septiembre"/>
  </r>
  <r>
    <n v="53"/>
    <s v="008-002 Personas beneficiadas con actividades deportivas no escolares, no federadas y de recreación"/>
    <s v="008-002-0006  Personas de 60 años y más, beneficiados con acceso a la realización de actividades físicas, deportivas y recreativas"/>
    <x v="4"/>
    <s v="n/a"/>
    <x v="31"/>
    <s v="Fomentar la convivencia y la actividad física Recreativa"/>
    <n v="1"/>
    <n v="0"/>
    <s v="n/a"/>
    <n v="1"/>
    <n v="0"/>
    <s v="Guatemala"/>
    <s v="Guatemala"/>
    <s v="Gerona zona 1"/>
    <d v="2018-04-21T00:00:00"/>
    <d v="2018-04-21T00:00:00"/>
    <n v="0"/>
    <n v="0"/>
    <n v="0"/>
    <n v="0"/>
    <n v="0"/>
    <n v="0"/>
    <n v="0"/>
    <n v="0"/>
    <n v="0"/>
    <n v="0"/>
    <n v="0"/>
    <n v="0"/>
    <n v="0"/>
    <n v="0"/>
    <n v="0"/>
    <n v="0"/>
    <n v="0"/>
    <n v="0"/>
    <n v="0"/>
    <n v="0"/>
    <n v="0"/>
    <n v="0"/>
    <n v="0"/>
    <n v="0"/>
    <n v="0"/>
    <n v="0"/>
    <n v="0"/>
    <n v="0"/>
    <n v="0"/>
    <n v="0"/>
    <n v="0"/>
    <n v="0"/>
    <n v="0"/>
    <n v="0"/>
    <n v="0"/>
    <n v="0"/>
    <n v="0"/>
    <n v="0"/>
    <n v="0"/>
    <n v="173"/>
    <n v="160"/>
    <n v="173"/>
    <n v="160"/>
    <n v="333"/>
    <n v="173"/>
    <n v="160"/>
    <n v="333"/>
    <n v="0"/>
    <n v="0"/>
    <n v="0"/>
    <n v="0"/>
    <n v="0"/>
    <n v="0"/>
    <n v="9300"/>
    <s v="300 Refacciones y agua purificada"/>
    <s v="P.A.M"/>
    <n v="31969019"/>
    <s v="n/a"/>
    <s v="n/a"/>
    <s v="n/a"/>
    <s v=" Licda. María Elena Enríquez"/>
    <s v="n/a"/>
    <s v=" Se trabajo con el adulto mayor logrando incorporarlo en diferentes rutinas físicas y recreativas, por medio de varias actividades así como también recordar la Guatemala del Ayer"/>
    <s v="n/a"/>
    <s v="Se llevo a cabo sin ningún inconveniente y se conto con mas participación de la esperada."/>
  </r>
  <r>
    <n v="54"/>
    <s v="008-002 Personas beneficiadas con actividades deportivas no escolares, no federadas y de recreación"/>
    <s v="008-002-0006  Personas de 60 años y más, beneficiados con acceso a la realización de actividades físicas, deportivas y recreativas"/>
    <x v="4"/>
    <s v="n/a"/>
    <x v="32"/>
    <s v="Convivencia del adulto mayor con ejercicios físicos y actividades recreativas"/>
    <n v="1"/>
    <n v="0"/>
    <s v="n/a"/>
    <n v="1"/>
    <n v="0"/>
    <s v="Santa_Rosa"/>
    <s v="Barberena"/>
    <s v="Centro del Adulto Mayor Mis Años Dorados"/>
    <d v="2018-05-26T00:00:00"/>
    <d v="2018-05-31T00:00:00"/>
    <n v="0"/>
    <n v="0"/>
    <n v="0"/>
    <n v="0"/>
    <n v="0"/>
    <n v="0"/>
    <n v="0"/>
    <n v="0"/>
    <n v="0"/>
    <n v="0"/>
    <n v="0"/>
    <n v="0"/>
    <n v="0"/>
    <n v="0"/>
    <n v="0"/>
    <n v="0"/>
    <n v="0"/>
    <n v="0"/>
    <n v="0"/>
    <n v="0"/>
    <n v="0"/>
    <n v="0"/>
    <n v="0"/>
    <n v="0"/>
    <n v="0"/>
    <n v="0"/>
    <n v="0"/>
    <n v="0"/>
    <n v="0"/>
    <n v="0"/>
    <n v="0"/>
    <n v="0"/>
    <n v="0"/>
    <n v="0"/>
    <n v="0"/>
    <n v="0"/>
    <n v="0"/>
    <n v="0"/>
    <n v="0"/>
    <n v="60"/>
    <n v="70"/>
    <n v="60"/>
    <n v="70"/>
    <n v="130"/>
    <n v="60"/>
    <n v="70"/>
    <n v="130"/>
    <n v="0"/>
    <n v="0"/>
    <n v="0"/>
    <n v="0"/>
    <n v="0"/>
    <n v="0"/>
    <n v="0"/>
    <s v="n/a"/>
    <s v="n/a"/>
    <s v="n/a"/>
    <s v="n/a"/>
    <s v="n/a"/>
    <s v="n/a"/>
    <s v="María Elena Enríquez"/>
    <s v="n/a"/>
    <s v=" Se trabajo con el adulto mayor logrando incorporarlo en diferentes rutinas físicas y recreativas, por medio de varias actividades así como también recordar la Guatemala del Ayer"/>
    <s v="n/a"/>
    <s v="Sin Observaciones"/>
  </r>
  <r>
    <n v="55"/>
    <s v="008-002 Personas beneficiadas con actividades deportivas no escolares, no federadas y de recreación"/>
    <s v="008-002-0006  Personas de 60 años y más, beneficiados con acceso a la realización de actividades físicas, deportivas y recreativas"/>
    <x v="4"/>
    <s v="n/a"/>
    <x v="33"/>
    <s v="que el Adulto Mayor sea estimulado que en contexto recreativo y deportivo en beneficio a sus capacidades físicas_x000a_"/>
    <n v="1"/>
    <n v="0"/>
    <s v="n/a"/>
    <n v="1"/>
    <n v="0"/>
    <s v="Guatemala"/>
    <s v="San José Pinula"/>
    <s v="Finca Florencica"/>
    <d v="2018-06-18T00:00:00"/>
    <d v="2018-06-18T00:00:00"/>
    <n v="0"/>
    <n v="0"/>
    <n v="0"/>
    <n v="0"/>
    <n v="0"/>
    <n v="0"/>
    <n v="0"/>
    <n v="0"/>
    <n v="0"/>
    <n v="0"/>
    <n v="0"/>
    <n v="0"/>
    <n v="0"/>
    <n v="0"/>
    <n v="0"/>
    <n v="0"/>
    <n v="0"/>
    <n v="0"/>
    <n v="0"/>
    <n v="0"/>
    <n v="0"/>
    <n v="0"/>
    <n v="0"/>
    <n v="0"/>
    <n v="0"/>
    <n v="0"/>
    <n v="0"/>
    <n v="0"/>
    <n v="0"/>
    <n v="0"/>
    <n v="0"/>
    <n v="0"/>
    <n v="0"/>
    <n v="0"/>
    <n v="0"/>
    <n v="0"/>
    <n v="0"/>
    <n v="0"/>
    <n v="0"/>
    <n v="23"/>
    <n v="27"/>
    <n v="23"/>
    <n v="27"/>
    <n v="50"/>
    <n v="23"/>
    <n v="27"/>
    <n v="50"/>
    <n v="0"/>
    <n v="0"/>
    <n v="0"/>
    <n v="0"/>
    <n v="0"/>
    <n v="0"/>
    <n v="0"/>
    <s v="n/a"/>
    <s v="n/a"/>
    <s v="n/a"/>
    <s v="n/a"/>
    <s v="n/a"/>
    <s v="n/a"/>
    <s v="MARIA ELENA ENRIQUEZ"/>
    <s v="n/a"/>
    <s v=" Se trabajo con el adulto mayor logrando incorporarlo en diferentes rutinas físicas y recreativas, por medio de varias actividades así como también recordar la Guatemala del Ayer"/>
    <s v="n/a"/>
    <s v="Se llevo a cabo sin ningun inconveniente con el apoyo de el Programa Eventos Especiales"/>
  </r>
  <r>
    <n v="56"/>
    <s v="008-002 Personas beneficiadas con actividades deportivas no escolares, no federadas y de recreación"/>
    <s v="008-002-0006  Personas de 60 años y más, beneficiados con acceso a la realización de actividades físicas, deportivas y recreativas"/>
    <x v="4"/>
    <s v="n/a"/>
    <x v="32"/>
    <s v="que el Adulto Mayor sea estimulado que en contexto recreativo y deportivo en beneficio a sus capacidades fisicas_x000a_"/>
    <n v="1"/>
    <n v="0"/>
    <s v="n/a"/>
    <n v="1"/>
    <n v="0"/>
    <s v="Petén"/>
    <s v="San Luis"/>
    <s v="Centros de Atencion al Adulto Mayor Mis Años Dorados"/>
    <d v="2018-06-25T00:00:00"/>
    <d v="2018-07-01T00:00:00"/>
    <n v="0"/>
    <n v="0"/>
    <n v="0"/>
    <n v="0"/>
    <n v="0"/>
    <n v="0"/>
    <n v="0"/>
    <n v="0"/>
    <n v="0"/>
    <n v="0"/>
    <n v="0"/>
    <n v="0"/>
    <n v="0"/>
    <n v="0"/>
    <n v="0"/>
    <n v="0"/>
    <n v="0"/>
    <n v="0"/>
    <n v="0"/>
    <n v="0"/>
    <n v="0"/>
    <n v="0"/>
    <n v="0"/>
    <n v="0"/>
    <n v="0"/>
    <n v="0"/>
    <n v="0"/>
    <n v="0"/>
    <n v="0"/>
    <n v="0"/>
    <n v="0"/>
    <n v="0"/>
    <n v="0"/>
    <n v="0"/>
    <n v="0"/>
    <n v="0"/>
    <n v="0"/>
    <n v="0"/>
    <n v="0"/>
    <n v="37"/>
    <n v="46"/>
    <n v="37"/>
    <n v="46"/>
    <n v="83"/>
    <n v="37"/>
    <n v="46"/>
    <n v="83"/>
    <n v="2"/>
    <n v="0"/>
    <n v="7"/>
    <n v="5880"/>
    <n v="0"/>
    <n v="5880"/>
    <n v="0"/>
    <s v="n/a"/>
    <s v="n/a"/>
    <s v="n/a"/>
    <s v="n/a"/>
    <s v="n/a"/>
    <s v="n/a"/>
    <s v="MARIA ELENA ENRIQUEZ"/>
    <s v="Autoridades Municipales"/>
    <s v=" Se trabajo con el adulto mayor logrando incorporarlo en diferentes rutinas físicas y recreativas, por medio de varias actividades así como también recordar la Guatemala del Ayer"/>
    <s v="n/a"/>
    <s v="Se llevo a cabo sin ningun incomveniente ."/>
  </r>
  <r>
    <n v="57"/>
    <s v="008-002 Personas beneficiadas con actividades deportivas no escolares, no federadas y de recreación"/>
    <s v="008-002-0006  Personas de 60 años y más, beneficiados con acceso a la realización de actividades físicas, deportivas y recreativas"/>
    <x v="4"/>
    <s v="n/a"/>
    <x v="32"/>
    <s v="Ayudar a que el Adulto Mayor sea estimulado que en contexto recreativo y deportivo en beneficio a sus capacidades físicas_x000a_"/>
    <n v="1"/>
    <n v="0"/>
    <s v="n/a"/>
    <n v="1"/>
    <n v="0"/>
    <s v="Petén"/>
    <s v="San Luis"/>
    <s v="Centros de Atención al Adulto Mayor Mis Años Dorados"/>
    <d v="2018-06-25T00:00:00"/>
    <d v="2018-07-01T00:00:00"/>
    <n v="0"/>
    <n v="0"/>
    <n v="0"/>
    <n v="0"/>
    <n v="0"/>
    <n v="0"/>
    <n v="0"/>
    <n v="0"/>
    <n v="0"/>
    <n v="0"/>
    <n v="0"/>
    <n v="0"/>
    <n v="0"/>
    <n v="0"/>
    <n v="0"/>
    <n v="0"/>
    <n v="0"/>
    <n v="0"/>
    <n v="0"/>
    <n v="0"/>
    <n v="0"/>
    <n v="0"/>
    <n v="0"/>
    <n v="0"/>
    <n v="0"/>
    <n v="0"/>
    <n v="0"/>
    <n v="0"/>
    <n v="0"/>
    <n v="0"/>
    <n v="0"/>
    <n v="0"/>
    <n v="0"/>
    <n v="0"/>
    <n v="0"/>
    <n v="0"/>
    <n v="0"/>
    <n v="0"/>
    <n v="0"/>
    <n v="37"/>
    <n v="46"/>
    <n v="37"/>
    <n v="46"/>
    <n v="83"/>
    <n v="37"/>
    <n v="46"/>
    <n v="83"/>
    <n v="2"/>
    <n v="0"/>
    <n v="7"/>
    <n v="5880"/>
    <n v="0"/>
    <n v="5880"/>
    <n v="0"/>
    <s v="n/a"/>
    <s v="n/a"/>
    <s v="n/a"/>
    <s v="n/a"/>
    <s v="n/a"/>
    <s v="n/a"/>
    <s v="MARIA ELENA ENRIQUEZ"/>
    <s v="Autoridades Municipales"/>
    <s v=" Se trabajo con el adulto mayor logrando incorporarlo en diferentes rutinas físicas y recreativas, por medio de varias actividades así como también recordar la Guatemala del Ayer"/>
    <s v="n/a"/>
    <s v="Se llevo a cabo sin ningún inconveniente ."/>
  </r>
  <r>
    <n v="58"/>
    <s v="008-002 Personas beneficiadas con actividades deportivas no escolares, no federadas y de recreación"/>
    <s v="008-002-0006  Personas de 60 años y más, beneficiados con acceso a la realización de actividades físicas, deportivas y recreativas"/>
    <x v="4"/>
    <s v="n/a"/>
    <x v="34"/>
    <s v="que el Adulto Mayor sea estimulado que en contexto recreativo y deportivo en beneficio a sus capacidades físicas_x000a_"/>
    <n v="1"/>
    <n v="0"/>
    <s v="n/a"/>
    <n v="0"/>
    <n v="1"/>
    <s v="Quetzaltenango"/>
    <s v="Quetzaltenango"/>
    <s v="Centro Recreativo Mineduc"/>
    <d v="2018-07-02T00:00:00"/>
    <d v="2018-07-04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RIA ELENA ENRIQUEZ"/>
    <s v="n/a"/>
    <s v="n/a"/>
    <s v="No se cuenta con espacio en el centro de Recreación del Mineduc"/>
    <s v="Actividad esta reprogramada para el mes de noviembre"/>
  </r>
  <r>
    <n v="59"/>
    <s v="008-002 Personas beneficiadas con actividades deportivas no escolares, no federadas y de recreación"/>
    <s v="008-002-0006  Personas de 60 años y más, beneficiados con acceso a la realización de actividades físicas, deportivas y recreativas"/>
    <x v="4"/>
    <s v="n/a"/>
    <x v="35"/>
    <s v="que el Adulto Mayor sea estimulado que en contexto recreativo y deportivo en beneficio a sus capacidades físicas_x000a_"/>
    <n v="1"/>
    <n v="0"/>
    <s v="n/a"/>
    <n v="1"/>
    <n v="0"/>
    <s v="Guatemala"/>
    <s v="Guatemala"/>
    <s v="Centros de Atención al Adulto Mayor Mis Años Dorados"/>
    <d v="2018-07-09T00:00:00"/>
    <d v="2018-07-09T00:00:00"/>
    <n v="0"/>
    <n v="0"/>
    <n v="0"/>
    <n v="0"/>
    <n v="0"/>
    <n v="0"/>
    <n v="0"/>
    <n v="0"/>
    <n v="0"/>
    <n v="0"/>
    <n v="0"/>
    <n v="0"/>
    <n v="0"/>
    <n v="0"/>
    <n v="0"/>
    <n v="0"/>
    <n v="0"/>
    <n v="0"/>
    <n v="0"/>
    <n v="0"/>
    <n v="0"/>
    <n v="0"/>
    <n v="0"/>
    <n v="0"/>
    <n v="0"/>
    <n v="0"/>
    <n v="0"/>
    <n v="0"/>
    <n v="0"/>
    <n v="0"/>
    <n v="0"/>
    <n v="0"/>
    <n v="0"/>
    <n v="0"/>
    <n v="0"/>
    <n v="0"/>
    <n v="0"/>
    <n v="0"/>
    <n v="0"/>
    <n v="40"/>
    <n v="55"/>
    <n v="40"/>
    <n v="55"/>
    <n v="95"/>
    <n v="40"/>
    <n v="55"/>
    <n v="95"/>
    <n v="0"/>
    <n v="0"/>
    <n v="0"/>
    <n v="0"/>
    <n v="0"/>
    <n v="0"/>
    <n v="0"/>
    <s v="n/a"/>
    <s v="n/a"/>
    <s v="n/a"/>
    <s v="n/a"/>
    <s v="n/a"/>
    <s v="n/a"/>
    <s v="María Elena Enríquez"/>
    <s v="n/a"/>
    <s v=" Se trabajo con el adulto mayor logrando incorporarlo en diferentes rutinas físicas y recreativas, por medio de varias actividades así como también recordar la Guatemala del Ayer"/>
    <s v="n/a"/>
    <s v="Sin Observaciones"/>
  </r>
  <r>
    <n v="60"/>
    <s v="008-002 Personas beneficiadas con actividades deportivas no escolares, no federadas y de recreación"/>
    <s v="008-002-0006  Personas de 60 años y más, beneficiados con acceso a la realización de actividades físicas, deportivas y recreativas"/>
    <x v="4"/>
    <s v="n/a"/>
    <x v="36"/>
    <s v="que el Adulto Mayor sea estimulado que en contexto recreativo y deportivo en beneficio a sus capacidades físicas_x000a_"/>
    <n v="1"/>
    <n v="0"/>
    <s v="n/a"/>
    <n v="1"/>
    <n v="0"/>
    <s v="Guatemala"/>
    <s v="San José Pínula"/>
    <s v="Centros de Atención al Adulto Mayor Mis Años Dorados"/>
    <d v="2018-07-17T00:00:00"/>
    <d v="2018-07-17T00:00:00"/>
    <n v="0"/>
    <n v="0"/>
    <n v="0"/>
    <n v="0"/>
    <n v="0"/>
    <n v="0"/>
    <n v="0"/>
    <n v="0"/>
    <n v="0"/>
    <n v="0"/>
    <n v="0"/>
    <n v="0"/>
    <n v="0"/>
    <n v="0"/>
    <n v="0"/>
    <n v="0"/>
    <n v="0"/>
    <n v="0"/>
    <n v="0"/>
    <n v="0"/>
    <n v="0"/>
    <n v="0"/>
    <n v="0"/>
    <n v="0"/>
    <n v="0"/>
    <n v="0"/>
    <n v="0"/>
    <n v="0"/>
    <n v="0"/>
    <n v="0"/>
    <n v="0"/>
    <n v="0"/>
    <n v="0"/>
    <n v="0"/>
    <n v="0"/>
    <n v="0"/>
    <n v="0"/>
    <n v="0"/>
    <n v="0"/>
    <n v="20"/>
    <n v="40"/>
    <n v="20"/>
    <n v="40"/>
    <n v="60"/>
    <n v="20"/>
    <n v="40"/>
    <n v="60"/>
    <n v="0"/>
    <n v="0"/>
    <n v="0"/>
    <n v="0"/>
    <n v="0"/>
    <n v="0"/>
    <n v="1550"/>
    <s v="200 Refacciones y agua purificada"/>
    <s v="PAM 0055"/>
    <n v="32761993"/>
    <s v="n/a"/>
    <s v="n/a"/>
    <s v="X"/>
    <s v="María Elena Enríquez"/>
    <s v="n/a"/>
    <s v=" Se trabajo con el adulto mayor logrando incorporarlo en diferentes rutinas físicas y recreativas, por medio de varias actividades así como también recordar la Guatemala del Ayer"/>
    <s v="n/a"/>
    <s v="Se llevo a cabo sin ningún inconveniente ."/>
  </r>
  <r>
    <n v="61"/>
    <s v="008-002 Personas beneficiadas con actividades deportivas no escolares, no federadas y de recreación"/>
    <s v="008-002-0006  Personas de 60 años y más, beneficiados con acceso a la realización de actividades físicas, deportivas y recreativas"/>
    <x v="4"/>
    <s v="n/a"/>
    <x v="37"/>
    <s v="que el Adulto Mayor sea estimulado que en contexto recreativo y deportivo en beneficio a sus capacidades físicas_x000a_"/>
    <n v="1"/>
    <n v="0"/>
    <s v="n/a"/>
    <n v="0"/>
    <n v="1"/>
    <s v="Guatemala"/>
    <s v="Guatemala"/>
    <s v="Gerona zona 1"/>
    <d v="2018-07-14T00:00:00"/>
    <d v="2018-07-14T00:00:00"/>
    <n v="0"/>
    <n v="0"/>
    <n v="0"/>
    <n v="0"/>
    <n v="0"/>
    <n v="0"/>
    <n v="0"/>
    <n v="0"/>
    <n v="0"/>
    <n v="0"/>
    <n v="0"/>
    <n v="0"/>
    <n v="0"/>
    <n v="0"/>
    <n v="0"/>
    <n v="0"/>
    <n v="0"/>
    <n v="0"/>
    <n v="0"/>
    <n v="0"/>
    <n v="0"/>
    <n v="0"/>
    <n v="0"/>
    <n v="0"/>
    <n v="0"/>
    <n v="0"/>
    <n v="0"/>
    <n v="0"/>
    <n v="0"/>
    <n v="0"/>
    <n v="0"/>
    <n v="0"/>
    <n v="0"/>
    <n v="0"/>
    <n v="0"/>
    <n v="0"/>
    <n v="0"/>
    <n v="0"/>
    <n v="0"/>
    <n v="0"/>
    <n v="0"/>
    <n v="0"/>
    <n v="0"/>
    <n v="0"/>
    <n v="0"/>
    <n v="0"/>
    <n v="0"/>
    <n v="0"/>
    <n v="0"/>
    <n v="0"/>
    <n v="0"/>
    <n v="0"/>
    <n v="0"/>
    <n v="6200"/>
    <s v="refacciones y agua purificada"/>
    <s v="PAM 0056"/>
    <s v="n/a"/>
    <s v="n/a"/>
    <s v="X"/>
    <s v="n/a"/>
    <s v="MARIA ELENA ENRIQUEZ"/>
    <s v="n/a"/>
    <s v=" Se trabajo con el adulto mayor logrando incorporarlo en diferentes rutinas físicas y recreativas, por medio de varias actividades así como también recordar la Guatemala del Ayer"/>
    <s v="n/a"/>
    <s v="Actividad se cancelo por no contar con marimba  y se reprogramo para el día sábado 28 de julio."/>
  </r>
  <r>
    <n v="62"/>
    <s v="008-002 Personas beneficiadas con actividades deportivas no escolares, no federadas y de recreación"/>
    <s v="008-002-0006  Personas de 60 años y más, beneficiados con acceso a la realización de actividades físicas, deportivas y recreativas"/>
    <x v="4"/>
    <s v="n/a"/>
    <x v="37"/>
    <s v="que el Adulto Mayor sea estimulado que en contexto recreativo y deportivo en beneficio a sus capacidades físicas_x000a_"/>
    <n v="1"/>
    <n v="0"/>
    <s v="n/a"/>
    <n v="0"/>
    <n v="1"/>
    <s v="Guatemala"/>
    <s v="Guatemala"/>
    <s v="Gerona zona 2"/>
    <d v="2018-07-14T00:00:00"/>
    <d v="2018-07-1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RIA ELENA ENRIQUEZ"/>
    <s v="n/a"/>
    <s v=" Se trabajo con el adulto mayor logrando incorporarlo en diferentes rutinas físicas y recreativas, por medio de varias actividades así como también recordar la Guatemala del Ayer"/>
    <s v="n/a"/>
    <s v="Actividad se cancelo porno poderla reprogramar."/>
  </r>
  <r>
    <n v="6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8"/>
    <s v="Promover la convivencia pacifica en las comunidades por medio del deporte y la recreacion"/>
    <n v="1"/>
    <n v="0"/>
    <s v="n/a"/>
    <n v="1"/>
    <n v="0"/>
    <s v="Guatemala "/>
    <s v="Guatemala "/>
    <s v="Parque Central y comunidades Aledañas"/>
    <d v="2018-06-22T00:00:00"/>
    <d v="2018-06-22T00:00:00"/>
    <n v="54"/>
    <n v="33"/>
    <n v="0"/>
    <n v="0"/>
    <n v="0"/>
    <n v="0"/>
    <n v="39"/>
    <n v="49"/>
    <n v="93"/>
    <n v="82"/>
    <n v="175"/>
    <n v="7"/>
    <n v="8"/>
    <n v="0"/>
    <n v="0"/>
    <n v="0"/>
    <n v="0"/>
    <n v="7"/>
    <n v="6"/>
    <n v="14"/>
    <n v="14"/>
    <n v="28"/>
    <n v="2"/>
    <n v="1"/>
    <n v="0"/>
    <n v="0"/>
    <n v="0"/>
    <n v="0"/>
    <n v="2"/>
    <n v="2"/>
    <n v="4"/>
    <n v="3"/>
    <n v="7"/>
    <n v="0"/>
    <n v="0"/>
    <n v="0"/>
    <n v="0"/>
    <n v="0"/>
    <n v="0"/>
    <n v="0"/>
    <n v="0"/>
    <n v="0"/>
    <n v="0"/>
    <n v="0"/>
    <n v="111"/>
    <n v="99"/>
    <n v="210"/>
    <n v="0"/>
    <n v="0"/>
    <n v="0"/>
    <n v="0"/>
    <n v="0"/>
    <n v="0"/>
    <n v="0"/>
    <s v="Inflables, Lazos grandes, pintacaritas y globoflexia"/>
    <s v="PIC-0076"/>
    <n v="32479163"/>
    <s v="n/a"/>
    <s v="n/a"/>
    <s v="X"/>
    <s v="Miriam Santizo"/>
    <s v="n/a"/>
    <s v="Se beneficiaron niños, jovenes y adultos vulnerables con actividades deportivas y recreativas"/>
    <s v="n/a"/>
    <s v="Sin Observaciones"/>
  </r>
  <r>
    <n v="6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8"/>
    <s v="Promover la convivencia pacifica en los Centros Preventivos por medio del deporte y la recreacion"/>
    <n v="1"/>
    <n v="0"/>
    <s v="n/a"/>
    <n v="1"/>
    <n v="0"/>
    <s v="Guatemala "/>
    <s v="Guatemala "/>
    <s v="Parque Central y comunidades Aledañas"/>
    <d v="2018-06-22T00:00:00"/>
    <d v="2018-06-22T00:00:00"/>
    <n v="0"/>
    <n v="0"/>
    <n v="0"/>
    <n v="0"/>
    <n v="0"/>
    <n v="0"/>
    <n v="0"/>
    <n v="0"/>
    <n v="0"/>
    <n v="0"/>
    <n v="0"/>
    <n v="17"/>
    <n v="19"/>
    <n v="0"/>
    <n v="0"/>
    <n v="0"/>
    <n v="0"/>
    <n v="20"/>
    <n v="4"/>
    <n v="37"/>
    <n v="23"/>
    <n v="60"/>
    <n v="0"/>
    <n v="0"/>
    <n v="0"/>
    <n v="0"/>
    <n v="0"/>
    <n v="0"/>
    <n v="0"/>
    <n v="0"/>
    <n v="0"/>
    <n v="0"/>
    <n v="0"/>
    <n v="0"/>
    <n v="0"/>
    <n v="0"/>
    <n v="0"/>
    <n v="0"/>
    <n v="0"/>
    <n v="0"/>
    <n v="0"/>
    <n v="0"/>
    <n v="0"/>
    <n v="0"/>
    <n v="37"/>
    <n v="23"/>
    <n v="60"/>
    <n v="0"/>
    <n v="0"/>
    <n v="0"/>
    <n v="0"/>
    <n v="0"/>
    <n v="0"/>
    <n v="0"/>
    <s v="Inflables, Lazos grandes, pintacaritas y globoflexia"/>
    <s v="n/a"/>
    <s v="n/a"/>
    <s v="n/a"/>
    <s v="n/a"/>
    <s v="n/a"/>
    <s v="Miriam Santizo"/>
    <s v="n/a"/>
    <s v="Se beneficiaron niños, jovenes y adultos vulnerables con actividades deportivas y recreativas"/>
    <s v="n/a"/>
    <s v="Sin Observaciones"/>
  </r>
  <r>
    <n v="6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9"/>
    <s v="Promover la convivencia pacifica en los Centros Preventivos por medio del deporte y la recreacion"/>
    <n v="1"/>
    <n v="0"/>
    <s v="n/a"/>
    <n v="0"/>
    <n v="1"/>
    <s v="Suchitepequez"/>
    <s v="Mazatenango"/>
    <s v="Centro Preventivo"/>
    <d v="2018-06-23T00:00:00"/>
    <d v="2018-06-23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6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on"/>
    <n v="1"/>
    <n v="0"/>
    <s v="n/a"/>
    <n v="0"/>
    <n v="1"/>
    <s v="Suchitepequez"/>
    <s v="Sto Tomas La Union"/>
    <s v="Parque Central y comunidades Aledañas"/>
    <d v="2018-06-24T00:00:00"/>
    <d v="2018-06-2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6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8"/>
    <s v="Promover la convivencia pacifica en las comunidades por medio del deporte y la recreacion"/>
    <n v="1"/>
    <n v="0"/>
    <s v="n/a"/>
    <n v="0"/>
    <n v="1"/>
    <s v="Suchitepequez"/>
    <s v="Sto Tomas La Union"/>
    <s v="Parque Central y comunidades Aledañas"/>
    <d v="2018-06-24T00:00:00"/>
    <d v="2018-06-2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6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on"/>
    <n v="1"/>
    <n v="0"/>
    <s v="n/a"/>
    <n v="0"/>
    <n v="1"/>
    <s v="Suchitepequez"/>
    <s v="Rio Bravo"/>
    <s v="Parque Central y comunidades Aledañas"/>
    <d v="2018-06-25T00:00:00"/>
    <d v="2018-06-25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6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8"/>
    <s v="Promover la convivencia pacifica en los Centros Preventivos por medio del deporte y la recreacion"/>
    <n v="1"/>
    <n v="0"/>
    <s v="n/a"/>
    <n v="0"/>
    <n v="1"/>
    <s v="Suchitepequez"/>
    <s v="Rio Bravo"/>
    <s v="Parque Central y comunidades Aledañas"/>
    <d v="2018-06-25T00:00:00"/>
    <d v="2018-06-25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7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9"/>
    <s v="Promover la convivencia pacifica en los Centros Preventivos por medio del deporte y la recreacion"/>
    <n v="1"/>
    <n v="0"/>
    <s v="n/a"/>
    <n v="0"/>
    <n v="1"/>
    <s v="Chimaltenango"/>
    <s v="Chimaltenango"/>
    <s v="Centro Preventivo"/>
    <d v="2018-06-25T00:00:00"/>
    <d v="2018-06-25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7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on"/>
    <n v="1"/>
    <n v="0"/>
    <s v="n/a"/>
    <n v="0"/>
    <n v="1"/>
    <s v="Chimaltenango"/>
    <s v="Tecpán"/>
    <s v="Parque Central y comunidades Aledañas"/>
    <d v="2018-06-26T00:00:00"/>
    <d v="2018-06-2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7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9"/>
    <s v="Promover la convivencia pacifica en los Centros Preventivos por medio del deporte y la recreacion"/>
    <n v="1"/>
    <n v="0"/>
    <s v="n/a"/>
    <n v="0"/>
    <n v="1"/>
    <s v="Escuintla"/>
    <s v="Escuintla"/>
    <s v="Centro Preventivo"/>
    <d v="2018-06-26T00:00:00"/>
    <d v="2018-06-2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7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9"/>
    <s v="Promover la convivencia pacifica en los Centros Preventivos por medio del deporte y la recreacion"/>
    <n v="1"/>
    <n v="0"/>
    <s v="n/a"/>
    <n v="0"/>
    <n v="1"/>
    <s v="Escuintla"/>
    <s v="Escuintla"/>
    <s v="Centro Preventivo"/>
    <d v="2018-06-27T00:00:00"/>
    <d v="2018-06-2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ó debido a que se hizo cambio en el POA, para realizar una actividad de Diciembre, denominada Feria de la No Violencia"/>
  </r>
  <r>
    <n v="7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on"/>
    <n v="1"/>
    <n v="0"/>
    <s v="n/a"/>
    <n v="1"/>
    <n v="0"/>
    <s v="Petén"/>
    <s v="San Luis"/>
    <s v="Parque Central y comunidades Aledañas"/>
    <d v="2018-06-26T00:00:00"/>
    <d v="2018-06-26T00:00:00"/>
    <n v="26"/>
    <n v="27"/>
    <n v="0"/>
    <n v="0"/>
    <n v="0"/>
    <n v="0"/>
    <n v="22"/>
    <n v="15"/>
    <n v="48"/>
    <n v="42"/>
    <n v="90"/>
    <n v="24"/>
    <n v="32"/>
    <n v="0"/>
    <n v="0"/>
    <n v="0"/>
    <n v="0"/>
    <n v="33"/>
    <n v="29"/>
    <n v="57"/>
    <n v="61"/>
    <n v="118"/>
    <n v="33"/>
    <n v="16"/>
    <n v="0"/>
    <n v="0"/>
    <n v="0"/>
    <n v="0"/>
    <n v="34"/>
    <n v="18"/>
    <n v="67"/>
    <n v="34"/>
    <n v="101"/>
    <n v="10"/>
    <n v="12"/>
    <n v="0"/>
    <n v="0"/>
    <n v="10"/>
    <n v="9"/>
    <n v="0"/>
    <n v="0"/>
    <n v="20"/>
    <n v="21"/>
    <n v="41"/>
    <n v="192"/>
    <n v="158"/>
    <n v="350"/>
    <n v="0"/>
    <n v="0"/>
    <n v="0"/>
    <n v="0"/>
    <n v="0"/>
    <n v="0"/>
    <n v="0"/>
    <s v="Inflables, Lazos grandes, pintacaritas y globoflexia"/>
    <s v="n/a"/>
    <s v="n/a"/>
    <s v="n/a"/>
    <s v="n/a"/>
    <s v="n/a"/>
    <s v="Miriam Santizo"/>
    <s v="n/a"/>
    <s v="Se beneficiaron niños, jovenes y adultos vulnerables con actividades deportivas y recreativas"/>
    <s v="n/a"/>
    <s v="Actividades de modificación"/>
  </r>
  <r>
    <n v="7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on"/>
    <n v="1"/>
    <n v="0"/>
    <s v="n/a"/>
    <n v="1"/>
    <n v="0"/>
    <s v="Petén"/>
    <s v="San Luis"/>
    <s v="Parque Central y comunidades Aledañas"/>
    <d v="2018-06-27T00:00:00"/>
    <d v="2018-06-27T00:00:00"/>
    <n v="154"/>
    <n v="136"/>
    <n v="0"/>
    <n v="0"/>
    <n v="0"/>
    <n v="0"/>
    <n v="254"/>
    <n v="166"/>
    <n v="408"/>
    <n v="302"/>
    <n v="710"/>
    <n v="54"/>
    <n v="43"/>
    <n v="0"/>
    <n v="0"/>
    <n v="0"/>
    <n v="0"/>
    <n v="29"/>
    <n v="33"/>
    <n v="83"/>
    <n v="76"/>
    <n v="159"/>
    <n v="0"/>
    <n v="0"/>
    <n v="0"/>
    <n v="0"/>
    <n v="0"/>
    <n v="0"/>
    <n v="16"/>
    <n v="15"/>
    <n v="16"/>
    <n v="15"/>
    <n v="31"/>
    <n v="0"/>
    <n v="0"/>
    <n v="0"/>
    <n v="0"/>
    <n v="0"/>
    <n v="0"/>
    <n v="0"/>
    <n v="0"/>
    <n v="0"/>
    <n v="0"/>
    <n v="0"/>
    <n v="507"/>
    <n v="393"/>
    <n v="900"/>
    <n v="0"/>
    <n v="0"/>
    <n v="0"/>
    <n v="0"/>
    <n v="0"/>
    <n v="0"/>
    <n v="0"/>
    <s v="Inflables, Lazos grandes, pintacaritas y globoflexia"/>
    <s v="n/a"/>
    <s v="n/a"/>
    <s v="n/a"/>
    <s v="n/a"/>
    <s v="n/a"/>
    <s v="Miriam Santizo"/>
    <s v="n/a"/>
    <s v="Se beneficiaron niños, jovenes y adultos vulnerables con actividades deportivas y recreativas"/>
    <s v="n/a"/>
    <s v="Actividades de modificación"/>
  </r>
  <r>
    <n v="7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on"/>
    <n v="1"/>
    <n v="0"/>
    <s v="n/a"/>
    <n v="1"/>
    <n v="0"/>
    <s v="Petén"/>
    <s v="San Luis"/>
    <s v="Parque Central y comunidades Aledañas"/>
    <d v="2018-06-27T00:00:00"/>
    <d v="2018-06-27T00:00:00"/>
    <n v="26"/>
    <n v="18"/>
    <n v="0"/>
    <n v="0"/>
    <n v="0"/>
    <n v="0"/>
    <n v="19"/>
    <n v="15"/>
    <n v="45"/>
    <n v="33"/>
    <n v="78"/>
    <n v="33"/>
    <n v="44"/>
    <n v="0"/>
    <n v="0"/>
    <n v="0"/>
    <n v="0"/>
    <n v="32"/>
    <n v="16"/>
    <n v="65"/>
    <n v="60"/>
    <n v="125"/>
    <n v="15"/>
    <n v="18"/>
    <n v="0"/>
    <n v="0"/>
    <n v="0"/>
    <n v="0"/>
    <n v="6"/>
    <n v="8"/>
    <n v="21"/>
    <n v="26"/>
    <n v="47"/>
    <n v="0"/>
    <n v="0"/>
    <n v="0"/>
    <n v="0"/>
    <n v="0"/>
    <n v="0"/>
    <n v="0"/>
    <n v="0"/>
    <n v="0"/>
    <n v="0"/>
    <n v="0"/>
    <n v="131"/>
    <n v="119"/>
    <n v="250"/>
    <n v="0"/>
    <n v="0"/>
    <n v="0"/>
    <n v="0"/>
    <n v="0"/>
    <n v="0"/>
    <n v="0"/>
    <s v="Inflables, Lazos grandes, pintacaritas y globoflexia"/>
    <s v="n/a"/>
    <s v="n/a"/>
    <s v="n/a"/>
    <s v="n/a"/>
    <s v="n/a"/>
    <s v="Miriam Santizo"/>
    <s v="n/a"/>
    <s v="Se beneficiaron niños, jovenes y adultos vulnerables con actividades deportivas y recreativas"/>
    <s v="n/a"/>
    <s v="Actividades de modificación"/>
  </r>
  <r>
    <n v="7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on"/>
    <n v="1"/>
    <n v="0"/>
    <s v="n/a"/>
    <n v="1"/>
    <n v="0"/>
    <s v="Petén"/>
    <s v="San Luis"/>
    <s v="Parque Central y comunidades Aledañas"/>
    <d v="2018-06-28T00:00:00"/>
    <d v="2018-06-28T00:00:00"/>
    <n v="54"/>
    <n v="33"/>
    <n v="0"/>
    <n v="0"/>
    <n v="0"/>
    <n v="0"/>
    <n v="29"/>
    <n v="44"/>
    <n v="83"/>
    <n v="77"/>
    <n v="160"/>
    <n v="59"/>
    <n v="38"/>
    <n v="0"/>
    <n v="0"/>
    <n v="0"/>
    <n v="0"/>
    <n v="29"/>
    <n v="12"/>
    <n v="88"/>
    <n v="50"/>
    <n v="138"/>
    <n v="37"/>
    <n v="49"/>
    <n v="0"/>
    <n v="0"/>
    <n v="0"/>
    <n v="0"/>
    <n v="12"/>
    <n v="4"/>
    <n v="49"/>
    <n v="53"/>
    <n v="102"/>
    <n v="0"/>
    <n v="0"/>
    <n v="0"/>
    <n v="0"/>
    <n v="0"/>
    <n v="0"/>
    <n v="0"/>
    <n v="0"/>
    <n v="0"/>
    <n v="0"/>
    <n v="0"/>
    <n v="220"/>
    <n v="180"/>
    <n v="400"/>
    <n v="0"/>
    <n v="0"/>
    <n v="0"/>
    <n v="0"/>
    <n v="0"/>
    <n v="0"/>
    <n v="0"/>
    <s v="Inflables, Lazos grandes, pintacaritas y globoflexia"/>
    <s v="n/a"/>
    <s v="n/a"/>
    <s v="n/a"/>
    <s v="n/a"/>
    <s v="n/a"/>
    <s v="Miriam Santizo"/>
    <s v="n/a"/>
    <s v="Se beneficiaron niños, jovenes y adultos vulnerables con actividades deportivas y recreativas"/>
    <s v="n/a"/>
    <s v="Actividades de modificación"/>
  </r>
  <r>
    <n v="7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on"/>
    <n v="1"/>
    <n v="0"/>
    <s v="n/a"/>
    <n v="1"/>
    <n v="0"/>
    <s v="Petén"/>
    <s v="San Luis"/>
    <s v="Parque Central y comunidades Aledañas"/>
    <d v="2018-06-28T00:00:00"/>
    <d v="2018-06-28T00:00:00"/>
    <n v="26"/>
    <n v="18"/>
    <n v="0"/>
    <n v="0"/>
    <n v="0"/>
    <n v="0"/>
    <n v="19"/>
    <n v="15"/>
    <n v="45"/>
    <n v="33"/>
    <n v="78"/>
    <n v="33"/>
    <n v="44"/>
    <n v="0"/>
    <n v="0"/>
    <n v="0"/>
    <n v="0"/>
    <n v="32"/>
    <n v="16"/>
    <n v="65"/>
    <n v="60"/>
    <n v="125"/>
    <n v="15"/>
    <n v="18"/>
    <n v="0"/>
    <n v="0"/>
    <n v="0"/>
    <n v="0"/>
    <n v="6"/>
    <n v="8"/>
    <n v="21"/>
    <n v="26"/>
    <n v="47"/>
    <n v="0"/>
    <n v="0"/>
    <n v="0"/>
    <n v="0"/>
    <n v="0"/>
    <n v="0"/>
    <n v="0"/>
    <n v="0"/>
    <n v="0"/>
    <n v="0"/>
    <n v="0"/>
    <n v="131"/>
    <n v="119"/>
    <n v="250"/>
    <n v="0"/>
    <n v="0"/>
    <n v="0"/>
    <n v="0"/>
    <n v="0"/>
    <n v="0"/>
    <n v="0"/>
    <s v="Inflables, Lazos grandes, pintacaritas y globoflexia"/>
    <s v="n/a"/>
    <s v="n/a"/>
    <s v="n/a"/>
    <s v="n/a"/>
    <s v="n/a"/>
    <s v="Miriam Santizo"/>
    <s v="n/a"/>
    <s v="Se beneficiaron niños, jovenes y adultos vulnerables con actividades deportivas y recreativas"/>
    <s v="n/a"/>
    <s v="Actividades de modificación"/>
  </r>
  <r>
    <n v="7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1"/>
    <s v="Promover la convivencia pacifica en las comunidades por medio del deporte y la recreación"/>
    <n v="1"/>
    <n v="0"/>
    <s v="n/a"/>
    <n v="1"/>
    <n v="0"/>
    <s v="Petén"/>
    <s v="San Luis"/>
    <s v="parques y aldeas aledañas"/>
    <d v="2018-06-29T00:00:00"/>
    <d v="2018-06-29T00:00:00"/>
    <n v="68"/>
    <n v="66"/>
    <n v="0"/>
    <n v="0"/>
    <n v="0"/>
    <n v="0"/>
    <n v="79"/>
    <n v="67"/>
    <n v="147"/>
    <n v="133"/>
    <n v="280"/>
    <n v="35"/>
    <n v="51"/>
    <n v="0"/>
    <n v="0"/>
    <n v="0"/>
    <n v="0"/>
    <n v="54"/>
    <n v="47"/>
    <n v="89"/>
    <n v="98"/>
    <n v="187"/>
    <n v="32"/>
    <n v="30"/>
    <n v="0"/>
    <n v="0"/>
    <n v="0"/>
    <n v="0"/>
    <n v="19"/>
    <n v="26"/>
    <n v="51"/>
    <n v="56"/>
    <n v="107"/>
    <n v="0"/>
    <n v="0"/>
    <n v="0"/>
    <n v="0"/>
    <n v="0"/>
    <n v="0"/>
    <n v="0"/>
    <n v="0"/>
    <n v="0"/>
    <n v="0"/>
    <n v="0"/>
    <n v="287"/>
    <n v="287"/>
    <n v="574"/>
    <n v="0"/>
    <n v="0"/>
    <n v="0"/>
    <n v="0"/>
    <n v="0"/>
    <n v="0"/>
    <n v="0"/>
    <s v="Inflables, Lazos grandes, pintacaritas y globoflexia"/>
    <s v="n/a"/>
    <s v="n/a"/>
    <s v="n/a"/>
    <s v="n/a"/>
    <s v="n/a"/>
    <s v="Miriam Santizo"/>
    <s v="Municipalidad "/>
    <s v="Se beneficiaron adultos en el centro penitenciario con actividades deportivas y recreativas"/>
    <s v="n/a"/>
    <s v="Se realizó cambio en el poa y en la planificación del mes, y en estas fechas no había actividades en la plani"/>
  </r>
  <r>
    <n v="8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8"/>
    <s v="Promover la convivencia pacifica en las comunidades por medio del deporte y la recreación"/>
    <n v="1"/>
    <n v="0"/>
    <s v="n/a"/>
    <n v="0"/>
    <n v="1"/>
    <s v="Suchitepéquez"/>
    <s v="Sto. Tomas La Unión"/>
    <s v="parques y aldeas aledañas"/>
    <d v="2018-07-08T00:00:00"/>
    <d v="2018-07-0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aron debido a que no se estaba firmando papelería para viajar (por falta de firma de contrato 029)"/>
  </r>
  <r>
    <n v="8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8"/>
    <s v="Promover la convivencia pacifica en los Centros Preventivos por medio del deporte y la recreación"/>
    <n v="1"/>
    <n v="0"/>
    <s v="n/a"/>
    <n v="0"/>
    <n v="1"/>
    <s v="Suchitepéquez"/>
    <s v="Sto. Tomas La Unión"/>
    <s v="parques y aldeas aledañas"/>
    <d v="2018-07-08T00:00:00"/>
    <d v="2018-07-0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aron debido a que no se estaba firmando papelería para viajar (por falta de firma de contrato 029)"/>
  </r>
  <r>
    <n v="8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ón"/>
    <n v="1"/>
    <n v="0"/>
    <s v="n/a"/>
    <n v="0"/>
    <n v="1"/>
    <s v="Totonicapán"/>
    <s v="Totonicapán"/>
    <s v="parques y aldeas aledañas"/>
    <d v="2018-07-11T00:00:00"/>
    <d v="2018-07-11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aron debido a que no se estaba firmando papelería para viajar (por falta de firma de contrato 029)"/>
  </r>
  <r>
    <n v="8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40"/>
    <s v="Promover la convivencia pacifica en los Centros Preventivos por medio del deporte y la recreación"/>
    <n v="1"/>
    <n v="0"/>
    <s v="n/a"/>
    <n v="0"/>
    <n v="1"/>
    <s v="Totonicapán"/>
    <s v="San Bartolo"/>
    <s v="parques y aldeas aledañas"/>
    <d v="2018-07-12T00:00:00"/>
    <d v="2018-07-1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aron debido a que no se estaba firmando papelería para viajar (por falta de firma de contrato 029)"/>
  </r>
  <r>
    <n v="8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8"/>
    <s v="Promover la convivencia pacifica en las comunidades por medio del deporte y la recreación"/>
    <n v="1"/>
    <n v="0"/>
    <s v="n/a"/>
    <n v="0"/>
    <n v="1"/>
    <s v="Totonicapán"/>
    <s v="San Bartolo"/>
    <s v="parques y aldeas aledañas"/>
    <d v="2018-07-12T00:00:00"/>
    <d v="2018-07-1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aron debido a que no se estaba firmando papelería para viajar (por falta de firma de contrato 029)"/>
  </r>
  <r>
    <n v="8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5"/>
    <s v="n/a"/>
    <x v="38"/>
    <s v="Promover la convivencia pacifica en los Centros Preventivos por medio del deporte y la recreación"/>
    <n v="1"/>
    <n v="0"/>
    <s v="n/a"/>
    <n v="0"/>
    <n v="1"/>
    <s v="Totonicapán"/>
    <s v="San Bartolo"/>
    <s v="parques y aldeas aledañas"/>
    <d v="2018-07-12T00:00:00"/>
    <d v="2018-07-1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iriam Santizo"/>
    <s v="n/a"/>
    <s v="n/a"/>
    <s v="n/a"/>
    <s v="No se realizaron debido a que no se estaba firmando papelería para viajar (por falta de firma de contrato 029)"/>
  </r>
  <r>
    <n v="8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42"/>
    <s v="Generar espacios de recreación y convivencia sana para la población guatemalteca, así como hacer un mejor uso del tiempo libre a través  del arte, la cultura y el deporte."/>
    <n v="1"/>
    <n v="0"/>
    <s v="n/a"/>
    <n v="1"/>
    <n v="0"/>
    <s v="Guatemala"/>
    <s v="Guatemala"/>
    <s v="Centro Cultural Miguel Angel Asturias"/>
    <d v="2018-06-01T00:00:00"/>
    <d v="2018-06-30T00:00:00"/>
    <n v="0"/>
    <n v="0"/>
    <n v="0"/>
    <n v="0"/>
    <n v="0"/>
    <n v="0"/>
    <n v="300"/>
    <n v="200"/>
    <n v="300"/>
    <n v="200"/>
    <n v="500"/>
    <n v="0"/>
    <n v="0"/>
    <n v="0"/>
    <n v="0"/>
    <n v="0"/>
    <n v="0"/>
    <n v="300"/>
    <n v="200"/>
    <n v="300"/>
    <n v="200"/>
    <n v="500"/>
    <n v="0"/>
    <n v="0"/>
    <n v="0"/>
    <n v="0"/>
    <n v="0"/>
    <n v="0"/>
    <n v="100"/>
    <n v="150"/>
    <n v="100"/>
    <n v="150"/>
    <n v="250"/>
    <n v="0"/>
    <n v="0"/>
    <n v="0"/>
    <n v="0"/>
    <n v="0"/>
    <n v="0"/>
    <n v="75"/>
    <n v="85"/>
    <n v="75"/>
    <n v="85"/>
    <n v="160"/>
    <n v="775"/>
    <n v="635"/>
    <n v="1410"/>
    <n v="0"/>
    <n v="0"/>
    <n v="0"/>
    <n v="0"/>
    <n v="0"/>
    <n v="0"/>
    <n v="50000"/>
    <s v="80 almuerzos                1150 cenas                    75 refacciones        "/>
    <s v="PEF 0073 "/>
    <m/>
    <s v="n/a"/>
    <s v="n/a"/>
    <s v="X"/>
    <s v="Rosa Allen"/>
    <s v="n/a"/>
    <s v="Se Brindó alimentación a los participantes de la actividad "/>
    <s v="n/a"/>
    <s v="Sin Observaciones"/>
  </r>
  <r>
    <n v="8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43"/>
    <s v="Generar espacios de recreación y convivencia sana para la población guatemalteca, así como hacer un mejor uso del tiempo libre a través  del arte, la cultura y el deporte."/>
    <n v="0"/>
    <n v="1"/>
    <s v="_x000a_           Gestión No. 2018-1343_x000a_"/>
    <n v="1"/>
    <n v="0"/>
    <s v="Quetzaltenango"/>
    <s v="Olintepeque"/>
    <s v="Parque Central del Municipio de Olintepeque"/>
    <d v="2018-06-22T00:00:00"/>
    <d v="2018-06-22T00:00:00"/>
    <n v="0"/>
    <n v="0"/>
    <n v="0"/>
    <n v="0"/>
    <n v="0"/>
    <n v="0"/>
    <n v="150"/>
    <n v="150"/>
    <n v="150"/>
    <n v="150"/>
    <n v="300"/>
    <m/>
    <n v="0"/>
    <n v="0"/>
    <n v="0"/>
    <n v="0"/>
    <n v="0"/>
    <n v="100"/>
    <n v="100"/>
    <n v="100"/>
    <n v="100"/>
    <n v="200"/>
    <n v="0"/>
    <n v="0"/>
    <n v="0"/>
    <n v="0"/>
    <n v="0"/>
    <n v="0"/>
    <n v="150"/>
    <n v="150"/>
    <n v="150"/>
    <n v="150"/>
    <n v="300"/>
    <n v="0"/>
    <n v="0"/>
    <n v="0"/>
    <n v="0"/>
    <n v="0"/>
    <n v="0"/>
    <m/>
    <m/>
    <n v="0"/>
    <n v="0"/>
    <n v="0"/>
    <n v="400"/>
    <n v="400"/>
    <n v="800"/>
    <n v="0"/>
    <n v="0"/>
    <n v="0"/>
    <n v="0"/>
    <n v="0"/>
    <n v="0"/>
    <n v="24000"/>
    <s v="800 refacciones "/>
    <s v="PEF 0159"/>
    <m/>
    <s v="n/a"/>
    <s v="n/a"/>
    <s v="X"/>
    <s v="Rosa Allen"/>
    <s v="n/a"/>
    <s v="Se Brindó alimentación a los participantes de la actividad "/>
    <s v="n/a"/>
    <s v="No se se tuvo gastos de Viaticos, no viajó ninguno del programa"/>
  </r>
  <r>
    <n v="8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44"/>
    <s v="Generar espacios de recreación y convivencia sana para la población guatemalteca."/>
    <n v="0"/>
    <n v="1"/>
    <s v="           Gestión No. 2018-1392"/>
    <n v="1"/>
    <n v="0"/>
    <s v="Guatemala"/>
    <s v="Guatemala"/>
    <s v="Bajo el Puente Olímpico zona 5 "/>
    <d v="2018-06-24T00:00:00"/>
    <d v="2018-06-24T00:00:00"/>
    <n v="0"/>
    <n v="0"/>
    <n v="0"/>
    <n v="0"/>
    <n v="0"/>
    <n v="0"/>
    <n v="150"/>
    <n v="100"/>
    <n v="150"/>
    <n v="100"/>
    <n v="250"/>
    <n v="0"/>
    <n v="0"/>
    <n v="0"/>
    <n v="0"/>
    <n v="0"/>
    <n v="0"/>
    <n v="50"/>
    <n v="50"/>
    <n v="50"/>
    <n v="50"/>
    <n v="100"/>
    <n v="0"/>
    <n v="0"/>
    <n v="0"/>
    <n v="0"/>
    <n v="0"/>
    <n v="0"/>
    <n v="50"/>
    <n v="50"/>
    <n v="50"/>
    <n v="50"/>
    <n v="100"/>
    <n v="0"/>
    <n v="0"/>
    <n v="0"/>
    <n v="0"/>
    <n v="0"/>
    <n v="0"/>
    <n v="25"/>
    <n v="25"/>
    <n v="25"/>
    <n v="25"/>
    <n v="50"/>
    <n v="275"/>
    <n v="225"/>
    <n v="500"/>
    <n v="0"/>
    <n v="0"/>
    <n v="0"/>
    <n v="0"/>
    <n v="0"/>
    <n v="0"/>
    <n v="8000"/>
    <s v="Servicio de tarima y sonido"/>
    <s v="PEF 0163"/>
    <n v="32703474"/>
    <s v="n/a"/>
    <s v="n/a"/>
    <s v="X"/>
    <s v="Rosa Allen"/>
    <s v="n/a"/>
    <s v="Brindar apoyo de tarima y sonido para poder realizar las actividades recreativas "/>
    <s v="n/a"/>
    <s v="Sin Observaciones"/>
  </r>
  <r>
    <n v="89"/>
    <s v="008-002 Personas beneficiadas con actividades deportivas no escolares, no federadas y de recreación"/>
    <s v="008-002-0007  Personas con discapacidad beneficiados con actividades físicas, deportivas y recreativas adaptadas"/>
    <x v="7"/>
    <s v="n/a"/>
    <x v="45"/>
    <s v="Sensibilizar a la población guatemalteca con el tema de discapacidad a través de actividades físicas, deportivas y recreativas."/>
    <n v="1"/>
    <n v="0"/>
    <s v="n/a"/>
    <n v="1"/>
    <n v="0"/>
    <s v="Huehuetenango"/>
    <s v="Huehuetenango"/>
    <s v="Gimnasio Municipal"/>
    <d v="2018-07-18T00:00:00"/>
    <d v="2018-07-18T00:00:00"/>
    <n v="0"/>
    <n v="0"/>
    <n v="0"/>
    <n v="0"/>
    <n v="0"/>
    <n v="0"/>
    <n v="70"/>
    <n v="65"/>
    <n v="70"/>
    <n v="65"/>
    <n v="135"/>
    <n v="0"/>
    <n v="0"/>
    <n v="0"/>
    <n v="0"/>
    <n v="0"/>
    <n v="0"/>
    <n v="7"/>
    <n v="8"/>
    <n v="7"/>
    <n v="8"/>
    <n v="15"/>
    <n v="0"/>
    <n v="0"/>
    <n v="0"/>
    <n v="0"/>
    <n v="0"/>
    <n v="0"/>
    <n v="0"/>
    <n v="0"/>
    <n v="0"/>
    <n v="0"/>
    <n v="0"/>
    <n v="0"/>
    <n v="0"/>
    <n v="0"/>
    <n v="0"/>
    <n v="0"/>
    <n v="0"/>
    <n v="0"/>
    <n v="0"/>
    <n v="0"/>
    <n v="0"/>
    <n v="0"/>
    <n v="77"/>
    <n v="73"/>
    <n v="150"/>
    <n v="2"/>
    <n v="2"/>
    <n v="1"/>
    <n v="840"/>
    <n v="840"/>
    <n v="1680"/>
    <n v="6650"/>
    <s v="servicio de sonido, 150 refacciones, 200 botellas de agua pura, 1 kits atléticos, paracaídas recreativo, implementos deportivos "/>
    <s v="PCE0104 PCE0105                                                                                                "/>
    <s v="32762348 32762328"/>
    <s v="n/a"/>
    <s v="n/a"/>
    <s v="X"/>
    <s v="Mynor Cordón "/>
    <s v="n/a"/>
    <s v="Se elevó el autoestima de las personas con discapacidad y socializar con la población a través de la actividad física, el deporte y la recreación adaptada."/>
    <s v="n/a"/>
    <s v="Gira No. 3 Huehuetenango, Totonicapán, Quetzaltenango, San Marcos "/>
  </r>
  <r>
    <n v="90"/>
    <s v="008-002 Personas beneficiadas con actividades deportivas no escolares, no federadas y de recreación"/>
    <s v="008-002-0007  Personas con discapacidad beneficiados con actividades físicas, deportivas y recreativas adaptadas"/>
    <x v="7"/>
    <s v="n/a"/>
    <x v="45"/>
    <s v="Sensibilizar a la población guatemalteca con el tema de discapacidad a través de actividades físicas, deportivas y recreativas."/>
    <n v="1"/>
    <n v="0"/>
    <s v="n/a"/>
    <n v="1"/>
    <n v="0"/>
    <s v="Totonicapán"/>
    <s v="Totonicapán"/>
    <s v="Gimnasio Municipal"/>
    <d v="2018-07-19T00:00:00"/>
    <d v="2018-07-19T00:00:00"/>
    <n v="0"/>
    <n v="0"/>
    <n v="0"/>
    <n v="0"/>
    <n v="0"/>
    <n v="0"/>
    <n v="45"/>
    <n v="37"/>
    <n v="45"/>
    <n v="37"/>
    <n v="82"/>
    <n v="0"/>
    <n v="0"/>
    <n v="0"/>
    <n v="0"/>
    <n v="0"/>
    <n v="0"/>
    <n v="30"/>
    <n v="43"/>
    <n v="30"/>
    <n v="43"/>
    <n v="73"/>
    <n v="0"/>
    <n v="0"/>
    <n v="0"/>
    <n v="0"/>
    <n v="0"/>
    <n v="0"/>
    <n v="8"/>
    <n v="7"/>
    <n v="8"/>
    <n v="7"/>
    <n v="15"/>
    <n v="0"/>
    <n v="0"/>
    <n v="0"/>
    <n v="0"/>
    <n v="0"/>
    <n v="0"/>
    <n v="0"/>
    <n v="0"/>
    <n v="0"/>
    <n v="0"/>
    <n v="0"/>
    <n v="83"/>
    <n v="87"/>
    <n v="170"/>
    <n v="2"/>
    <n v="1"/>
    <n v="1"/>
    <n v="840"/>
    <n v="420"/>
    <n v="1260"/>
    <n v="6650"/>
    <s v="servicio de sonido, 150 refacciones, 200 botellas de agua pura, 1 kits atléticos, paracaídas recreativo, implementos deportivos "/>
    <s v="PCE0106 PCE0107                                                                                                "/>
    <s v="32762323 32704968"/>
    <s v="n/a"/>
    <s v="n/a"/>
    <s v="X"/>
    <s v="Mynor Cordón "/>
    <s v="n/a"/>
    <s v="Se elevó el autoestima de las personas con discapacidad y socializar con la población a través de la actividad física, el deporte y la recreación adaptada."/>
    <s v="n/a"/>
    <s v="Gira No. 3 Huehuetenango, Totonicapán, Quetzaltenango, San Marcos "/>
  </r>
  <r>
    <n v="9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1"/>
    <n v="0"/>
    <s v="n/a"/>
    <n v="1"/>
    <n v="0"/>
    <s v="Sacatepéquez"/>
    <s v="Antigua Guatemala"/>
    <s v="Parque Central"/>
    <d v="2018-06-22T00:00:00"/>
    <d v="2018-06-22T00:00:00"/>
    <n v="23"/>
    <n v="25"/>
    <n v="0"/>
    <n v="0"/>
    <n v="0"/>
    <n v="0"/>
    <n v="0"/>
    <n v="0"/>
    <n v="23"/>
    <n v="25"/>
    <n v="48"/>
    <n v="10"/>
    <n v="11"/>
    <n v="0"/>
    <n v="0"/>
    <n v="0"/>
    <n v="0"/>
    <n v="0"/>
    <n v="0"/>
    <n v="10"/>
    <n v="11"/>
    <n v="21"/>
    <n v="5"/>
    <n v="9"/>
    <n v="0"/>
    <n v="0"/>
    <n v="0"/>
    <n v="0"/>
    <n v="0"/>
    <n v="0"/>
    <n v="5"/>
    <n v="9"/>
    <n v="14"/>
    <n v="6"/>
    <n v="11"/>
    <n v="0"/>
    <n v="0"/>
    <n v="0"/>
    <n v="0"/>
    <n v="0"/>
    <n v="0"/>
    <n v="6"/>
    <n v="11"/>
    <n v="17"/>
    <n v="44"/>
    <n v="56"/>
    <n v="100"/>
    <n v="1"/>
    <n v="3"/>
    <n v="1"/>
    <n v="420"/>
    <n v="1260"/>
    <n v="1680"/>
    <n v="125"/>
    <s v="Camas Elastica e inflable"/>
    <s v="n/a"/>
    <s v="n/a"/>
    <s v="n/a"/>
    <s v="n/a"/>
    <s v="n/a"/>
    <s v="Enorinda Marroquin"/>
    <s v="n/a"/>
    <s v="Se logró que la población atentida pudiera participar de forma activa en las diferentes activiades ludicas."/>
    <s v="n/a"/>
    <s v="Sin Observaciones"/>
  </r>
  <r>
    <n v="9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1"/>
    <n v="0"/>
    <s v="n/a"/>
    <n v="1"/>
    <n v="0"/>
    <s v="Quiché"/>
    <s v="San Pedro Jocopilas"/>
    <s v="Parque Central"/>
    <d v="2018-06-22T00:00:00"/>
    <d v="2018-06-22T00:00:00"/>
    <n v="116"/>
    <n v="120"/>
    <n v="0"/>
    <n v="0"/>
    <n v="0"/>
    <n v="0"/>
    <n v="0"/>
    <n v="0"/>
    <n v="116"/>
    <n v="120"/>
    <n v="236"/>
    <n v="50"/>
    <n v="35"/>
    <n v="0"/>
    <n v="0"/>
    <n v="0"/>
    <n v="0"/>
    <n v="0"/>
    <n v="0"/>
    <n v="50"/>
    <n v="35"/>
    <n v="85"/>
    <n v="20"/>
    <n v="45"/>
    <n v="0"/>
    <n v="0"/>
    <n v="0"/>
    <n v="0"/>
    <n v="0"/>
    <n v="0"/>
    <n v="20"/>
    <n v="45"/>
    <n v="65"/>
    <n v="5"/>
    <n v="9"/>
    <n v="0"/>
    <n v="0"/>
    <n v="0"/>
    <n v="0"/>
    <n v="0"/>
    <n v="0"/>
    <n v="5"/>
    <n v="9"/>
    <n v="14"/>
    <n v="191"/>
    <n v="209"/>
    <n v="400"/>
    <n v="0"/>
    <n v="3"/>
    <n v="6"/>
    <n v="0"/>
    <n v="7560"/>
    <n v="7560"/>
    <n v="125"/>
    <s v="Camas Elastica e inflable"/>
    <s v="n/a"/>
    <s v="n/a"/>
    <s v="n/a"/>
    <s v="n/a"/>
    <s v="n/a"/>
    <s v="Emmanuel Camey"/>
    <s v="n/a"/>
    <s v="Se logró que la población atentida pudiera participar de forma activa en las diferentes activiades ludicas."/>
    <s v="n/a"/>
    <s v="Sin Observaciones"/>
  </r>
  <r>
    <n v="9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1"/>
    <n v="0"/>
    <s v="n/a"/>
    <n v="1"/>
    <n v="0"/>
    <s v="Guatemala"/>
    <s v="Guatemala"/>
    <s v="Colonia Sakerti zona 7"/>
    <d v="2018-06-24T00:00:00"/>
    <d v="2018-06-24T00:00:00"/>
    <n v="0"/>
    <n v="0"/>
    <n v="0"/>
    <n v="0"/>
    <n v="0"/>
    <n v="0"/>
    <n v="5"/>
    <n v="15"/>
    <n v="5"/>
    <n v="15"/>
    <n v="20"/>
    <n v="0"/>
    <n v="0"/>
    <n v="0"/>
    <n v="0"/>
    <n v="0"/>
    <n v="0"/>
    <n v="0"/>
    <n v="0"/>
    <n v="0"/>
    <n v="0"/>
    <n v="0"/>
    <n v="0"/>
    <n v="0"/>
    <n v="0"/>
    <n v="0"/>
    <n v="0"/>
    <n v="0"/>
    <n v="0"/>
    <n v="0"/>
    <n v="0"/>
    <n v="0"/>
    <n v="0"/>
    <n v="0"/>
    <n v="0"/>
    <n v="0"/>
    <n v="0"/>
    <n v="0"/>
    <n v="0"/>
    <n v="0"/>
    <n v="0"/>
    <n v="0"/>
    <n v="0"/>
    <n v="0"/>
    <n v="5"/>
    <n v="15"/>
    <n v="20"/>
    <n v="1"/>
    <n v="2"/>
    <n v="1"/>
    <n v="420"/>
    <n v="840"/>
    <n v="1260"/>
    <n v="125"/>
    <s v="Camas Elastica e inflable"/>
    <s v="n/a"/>
    <s v="n/a"/>
    <s v="n/a"/>
    <s v="n/a"/>
    <s v="n/a"/>
    <s v="Douglas Tecún"/>
    <s v="n/a"/>
    <s v="Se logró que la población atentida pudiera participar de forma activa en las diferentes activiades ludicas."/>
    <s v="n/a"/>
    <s v="Sin Observaciones"/>
  </r>
  <r>
    <n v="9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0"/>
    <n v="1"/>
    <s v="PASE/JPS/AVMB/163-2018 Gestión 2018-1353"/>
    <n v="1"/>
    <n v="0"/>
    <s v="Baja_Verapaz"/>
    <s v="San Jerónimo"/>
    <s v="Parque Central"/>
    <d v="2018-06-24T00:00:00"/>
    <d v="2018-06-24T00:00:00"/>
    <n v="100"/>
    <n v="105"/>
    <n v="0"/>
    <n v="0"/>
    <n v="0"/>
    <n v="0"/>
    <n v="0"/>
    <n v="0"/>
    <n v="100"/>
    <n v="105"/>
    <n v="205"/>
    <n v="18"/>
    <n v="24"/>
    <n v="0"/>
    <n v="0"/>
    <n v="0"/>
    <n v="0"/>
    <n v="0"/>
    <n v="0"/>
    <n v="18"/>
    <n v="24"/>
    <n v="42"/>
    <n v="11"/>
    <n v="9"/>
    <n v="0"/>
    <n v="0"/>
    <n v="0"/>
    <n v="0"/>
    <n v="0"/>
    <n v="0"/>
    <n v="11"/>
    <n v="9"/>
    <n v="20"/>
    <n v="11"/>
    <n v="22"/>
    <n v="0"/>
    <n v="0"/>
    <n v="0"/>
    <n v="0"/>
    <n v="0"/>
    <n v="0"/>
    <n v="11"/>
    <n v="22"/>
    <n v="33"/>
    <n v="140"/>
    <n v="160"/>
    <n v="300"/>
    <n v="2"/>
    <n v="2"/>
    <n v="3"/>
    <n v="2520"/>
    <n v="2520"/>
    <n v="5040"/>
    <n v="125"/>
    <s v="Camas Elastica e inflable"/>
    <s v="n/a"/>
    <s v="n/a"/>
    <s v="n/a"/>
    <s v="n/a"/>
    <s v="n/a"/>
    <s v="Carlos Oliva"/>
    <s v="n/a"/>
    <s v="Se logró que la población atentida pudiera participar de forma activa en las diferentes activiades ludicas."/>
    <s v="n/a"/>
    <s v="Sin Observaciones"/>
  </r>
  <r>
    <n v="9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1"/>
    <n v="0"/>
    <s v="n/a"/>
    <n v="1"/>
    <n v="0"/>
    <s v="Sacatepéquez"/>
    <s v="Pastores"/>
    <s v="Parque Central"/>
    <d v="2018-06-28T00:00:00"/>
    <d v="2018-06-28T00:00:00"/>
    <n v="100"/>
    <n v="125"/>
    <n v="0"/>
    <n v="0"/>
    <n v="0"/>
    <n v="0"/>
    <n v="0"/>
    <n v="0"/>
    <n v="100"/>
    <n v="125"/>
    <n v="225"/>
    <n v="25"/>
    <n v="8"/>
    <n v="0"/>
    <n v="0"/>
    <n v="0"/>
    <n v="0"/>
    <n v="0"/>
    <n v="0"/>
    <n v="25"/>
    <n v="8"/>
    <n v="33"/>
    <n v="10"/>
    <n v="9"/>
    <n v="0"/>
    <n v="0"/>
    <n v="0"/>
    <n v="0"/>
    <n v="0"/>
    <n v="0"/>
    <n v="10"/>
    <n v="9"/>
    <n v="19"/>
    <n v="8"/>
    <n v="15"/>
    <n v="0"/>
    <n v="0"/>
    <n v="0"/>
    <n v="0"/>
    <n v="0"/>
    <n v="0"/>
    <n v="8"/>
    <n v="15"/>
    <n v="23"/>
    <n v="143"/>
    <n v="157"/>
    <n v="300"/>
    <n v="1"/>
    <n v="3"/>
    <n v="3"/>
    <n v="1260"/>
    <n v="3780"/>
    <n v="5040"/>
    <n v="125"/>
    <s v="Camas Elastica e inflable"/>
    <s v="n/a"/>
    <s v="n/a"/>
    <s v="n/a"/>
    <s v="n/a"/>
    <s v="n/a"/>
    <s v="Clauidia Villalta"/>
    <s v="n/a"/>
    <s v="Se logró que la población atentida pudiera participar de forma activa en las diferentes activiades ludicas."/>
    <s v="n/a"/>
    <s v="Sin Observaciones"/>
  </r>
  <r>
    <n v="9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0"/>
    <n v="1"/>
    <s v="PASE/JPS/AVMB/141-2018 Gestión 2018-1363"/>
    <n v="1"/>
    <n v="0"/>
    <s v="Baja_Verapaz"/>
    <s v="San Miguel Chicaj"/>
    <s v="Parque Central"/>
    <d v="2018-06-28T00:00:00"/>
    <d v="2018-06-28T00:00:00"/>
    <n v="98"/>
    <n v="120"/>
    <n v="0"/>
    <n v="0"/>
    <n v="0"/>
    <n v="0"/>
    <n v="0"/>
    <n v="0"/>
    <n v="98"/>
    <n v="120"/>
    <n v="218"/>
    <n v="15"/>
    <n v="25"/>
    <n v="0"/>
    <n v="0"/>
    <n v="0"/>
    <n v="0"/>
    <n v="0"/>
    <n v="0"/>
    <n v="15"/>
    <n v="25"/>
    <n v="40"/>
    <n v="18"/>
    <n v="10"/>
    <n v="0"/>
    <n v="0"/>
    <n v="0"/>
    <n v="0"/>
    <n v="0"/>
    <n v="0"/>
    <n v="18"/>
    <n v="10"/>
    <n v="28"/>
    <n v="8"/>
    <n v="6"/>
    <n v="0"/>
    <n v="0"/>
    <n v="0"/>
    <n v="0"/>
    <n v="0"/>
    <n v="0"/>
    <n v="8"/>
    <n v="6"/>
    <n v="14"/>
    <n v="139"/>
    <n v="161"/>
    <n v="300"/>
    <n v="0"/>
    <n v="3"/>
    <n v="4"/>
    <n v="0"/>
    <n v="5040"/>
    <n v="5040"/>
    <n v="125"/>
    <s v="Camas Elastica e inflable"/>
    <s v="n/a"/>
    <s v="n/a"/>
    <s v="n/a"/>
    <s v="n/a"/>
    <s v="n/a"/>
    <s v="Arem Marroquin"/>
    <s v="n/a"/>
    <s v="Se logró que la población atentida pudiera participar de forma activa en las diferentes activiades ludicas."/>
    <s v="n/a"/>
    <s v="Sin Observaciones"/>
  </r>
  <r>
    <n v="9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0"/>
    <n v="1"/>
    <s v="n/a"/>
    <n v="1"/>
    <n v="0"/>
    <s v="Guatemala"/>
    <s v="Guatemala"/>
    <s v="Estadio Doroteo Guamuch Flores"/>
    <d v="2018-06-23T00:00:00"/>
    <d v="2018-06-23T00:00:00"/>
    <n v="0"/>
    <n v="0"/>
    <n v="0"/>
    <n v="0"/>
    <n v="0"/>
    <n v="0"/>
    <n v="15"/>
    <n v="18"/>
    <n v="15"/>
    <n v="18"/>
    <n v="33"/>
    <n v="0"/>
    <n v="0"/>
    <n v="0"/>
    <n v="0"/>
    <n v="0"/>
    <n v="0"/>
    <n v="12"/>
    <n v="22"/>
    <n v="12"/>
    <n v="22"/>
    <n v="34"/>
    <n v="0"/>
    <n v="0"/>
    <n v="0"/>
    <n v="0"/>
    <n v="0"/>
    <n v="0"/>
    <n v="14"/>
    <n v="10"/>
    <n v="14"/>
    <n v="10"/>
    <n v="24"/>
    <n v="0"/>
    <n v="0"/>
    <n v="0"/>
    <n v="0"/>
    <n v="0"/>
    <n v="0"/>
    <n v="5"/>
    <n v="4"/>
    <n v="5"/>
    <n v="4"/>
    <n v="9"/>
    <n v="46"/>
    <n v="54"/>
    <n v="100"/>
    <n v="0"/>
    <n v="0"/>
    <n v="0"/>
    <n v="0"/>
    <n v="0"/>
    <n v="0"/>
    <n v="125"/>
    <s v="Pinta Caritas"/>
    <s v="n/a"/>
    <s v="n/a"/>
    <s v="n/a"/>
    <s v="n/a"/>
    <s v="n/a"/>
    <s v="Enorinda Marroquin"/>
    <s v="n/a"/>
    <s v="Se logró que la población atentida pudiera participar de forma activa en las diferentes activiades ludicas."/>
    <s v="n/a"/>
    <s v="Se realizo por instrucción"/>
  </r>
  <r>
    <n v="9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0"/>
    <n v="1"/>
    <s v="n/a"/>
    <n v="1"/>
    <n v="0"/>
    <s v="Guatemala"/>
    <s v="Guatemala"/>
    <s v="Estadio Doroteo Guamuch Flores"/>
    <d v="2018-06-24T00:00:00"/>
    <d v="2018-06-24T00:00:00"/>
    <n v="25"/>
    <n v="45"/>
    <n v="0"/>
    <n v="0"/>
    <n v="0"/>
    <n v="0"/>
    <n v="125"/>
    <n v="54"/>
    <n v="150"/>
    <n v="99"/>
    <n v="249"/>
    <n v="10"/>
    <n v="14"/>
    <n v="0"/>
    <n v="0"/>
    <n v="0"/>
    <n v="0"/>
    <n v="60"/>
    <n v="98"/>
    <n v="70"/>
    <n v="112"/>
    <n v="182"/>
    <n v="10"/>
    <n v="9"/>
    <n v="0"/>
    <n v="0"/>
    <n v="0"/>
    <n v="0"/>
    <n v="25"/>
    <n v="20"/>
    <n v="35"/>
    <n v="29"/>
    <n v="64"/>
    <n v="1"/>
    <n v="1"/>
    <n v="0"/>
    <n v="0"/>
    <n v="0"/>
    <n v="0"/>
    <n v="2"/>
    <n v="1"/>
    <n v="3"/>
    <n v="2"/>
    <n v="5"/>
    <n v="258"/>
    <n v="242"/>
    <n v="500"/>
    <n v="0"/>
    <n v="0"/>
    <n v="0"/>
    <n v="0"/>
    <n v="0"/>
    <n v="0"/>
    <n v="125"/>
    <s v="Pinta Caritas"/>
    <s v="n/a"/>
    <s v="n/a"/>
    <s v="n/a"/>
    <s v="n/a"/>
    <s v="n/a"/>
    <s v="Enorinda Marroquin"/>
    <s v="n/a"/>
    <s v="Se logró que la población atentida pudiera participar de forma activa en las diferentes activiades ludicas."/>
    <s v="n/a"/>
    <s v="Se realizo por instrucción"/>
  </r>
  <r>
    <n v="9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on guatemalteca atendida aproveche su tiempo libre, premitiendo por medio de la recreacion tener una mejor salud y calidad de vida"/>
    <n v="1"/>
    <n v="0"/>
    <s v="n/a"/>
    <n v="0"/>
    <n v="1"/>
    <s v="Chimaltenango"/>
    <s v="Tecpán "/>
    <s v="Centro Arqueolico"/>
    <d v="2018-06-26T00:00:00"/>
    <d v="2018-06-28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Carlos Oliva"/>
    <s v="n/a"/>
    <s v="n/a"/>
    <s v="n/a"/>
    <s v="Se re programo para el municipio de San Luis, Peten los dias 29 y 30 de junio del presente año"/>
  </r>
  <r>
    <n v="10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ón guatemalteca atendida aproveche su tiempo libre, permitiendo por medio de la recreación tener una mejor salud y calidad de vida"/>
    <n v="0"/>
    <n v="1"/>
    <s v="Pase/JPS/AVMB/095-2018  Gestión 2018-1085"/>
    <n v="0"/>
    <n v="1"/>
    <s v="Guatemala"/>
    <s v="Guatemala"/>
    <s v="Colonia la Verbena zona 7"/>
    <d v="2018-07-07T00:00:00"/>
    <d v="2018-07-07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Carlos Cinto"/>
    <s v="n/a"/>
    <s v="n/a"/>
    <s v="n/a"/>
    <s v="la actividad no se realizo debido a que los vecinos del lugar no brindaron energía eléctrica y espacio para realizar la actividad"/>
  </r>
  <r>
    <n v="10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8"/>
    <s v="n/a"/>
    <x v="46"/>
    <s v="Buscar que la población guatemalteca atendida aproveche su tiempo libre, permitiendo por medio de la recreación tener una mejor salud y calidad de vida"/>
    <n v="0"/>
    <n v="1"/>
    <s v="Pase/JPS/AVMB/130-2018  Gestión 2018-1298"/>
    <n v="0"/>
    <n v="1"/>
    <s v="San Marcos"/>
    <s v="San Cristóbal Cucho"/>
    <s v="Salón Municipal"/>
    <d v="2018-07-09T00:00:00"/>
    <d v="2018-07-12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Kevin Rojas"/>
    <s v="n/a"/>
    <s v="n/a"/>
    <s v="n/a"/>
    <s v="No se realizo por falta de vehículo"/>
  </r>
  <r>
    <n v="102"/>
    <s v="008-002 Personas beneficiadas con actividades deportivas no escolares, no federadas y de recreación"/>
    <s v="008-002-0008  Personas beneficiadas con acceso a la práctica y exhibición de juegos ancestrales y tradicionales"/>
    <x v="9"/>
    <s v="n/a"/>
    <x v="47"/>
    <s v="Promover y divulgar el acentral Juego de La pelota Maya mediantes las exhibiciones como una actividad física y recreativa."/>
    <n v="0"/>
    <n v="1"/>
    <s v="2018-1001"/>
    <n v="1"/>
    <n v="0"/>
    <s v="Guatemala"/>
    <s v="Guatemala"/>
    <s v="Museo Miraflores "/>
    <d v="2018-05-19T00:00:00"/>
    <d v="2018-05-19T00:00:00"/>
    <n v="0"/>
    <n v="0"/>
    <n v="0"/>
    <n v="0"/>
    <n v="0"/>
    <n v="0"/>
    <n v="0"/>
    <n v="0"/>
    <n v="0"/>
    <n v="0"/>
    <n v="0"/>
    <n v="0"/>
    <n v="0"/>
    <n v="0"/>
    <n v="0"/>
    <n v="0"/>
    <n v="0"/>
    <n v="25"/>
    <n v="25"/>
    <n v="25"/>
    <n v="25"/>
    <n v="50"/>
    <n v="0"/>
    <n v="0"/>
    <n v="0"/>
    <n v="0"/>
    <n v="0"/>
    <n v="0"/>
    <n v="0"/>
    <n v="0"/>
    <n v="0"/>
    <n v="0"/>
    <n v="0"/>
    <n v="0"/>
    <n v="0"/>
    <n v="0"/>
    <n v="0"/>
    <n v="0"/>
    <n v="0"/>
    <n v="0"/>
    <n v="0"/>
    <n v="0"/>
    <n v="0"/>
    <n v="0"/>
    <n v="25"/>
    <n v="25"/>
    <n v="50"/>
    <n v="0"/>
    <n v="0"/>
    <n v="0"/>
    <n v="0"/>
    <n v="0"/>
    <n v="0"/>
    <n v="0"/>
    <s v="PERSONAL DE PROGRAMA, UTENCILIOS "/>
    <s v="n/a"/>
    <s v="n/a"/>
    <s v="n/a"/>
    <s v="n/a"/>
    <s v="n/a"/>
    <s v="Marlon Winter"/>
    <s v="n/a"/>
    <s v="Presentación del Juego de la Pelota Maya, dar a conocer parte de la cultura atreves de la exhibición del juego de la pelota maya ."/>
    <s v="Vehículos en mal estado, Falta de Personal"/>
    <s v="Sin Observaciones "/>
  </r>
  <r>
    <n v="103"/>
    <s v="008-002 Personas beneficiadas con actividades deportivas no escolares, no federadas y de recreación"/>
    <s v="008-002-0008  Personas beneficiadas con acceso a la práctica y exhibición de juegos ancestrales y tradicionales"/>
    <x v="9"/>
    <s v="n/a"/>
    <x v="47"/>
    <s v="Promover y divulgar el acentral Juego de La pelota Maya mediantes las exhibiciones como una actividad física y recreativa."/>
    <n v="0"/>
    <n v="1"/>
    <s v="2018-661"/>
    <n v="1"/>
    <n v="0"/>
    <s v="Guatemala"/>
    <s v="Guatemala"/>
    <s v="Palacio Nacional De La Cultura."/>
    <d v="2018-05-22T00:00:00"/>
    <d v="2018-05-22T00:00:00"/>
    <n v="0"/>
    <n v="0"/>
    <n v="0"/>
    <n v="0"/>
    <n v="0"/>
    <n v="0"/>
    <n v="0"/>
    <n v="0"/>
    <n v="0"/>
    <n v="0"/>
    <n v="0"/>
    <n v="0"/>
    <n v="0"/>
    <n v="0"/>
    <n v="0"/>
    <n v="0"/>
    <n v="0"/>
    <n v="0"/>
    <n v="0"/>
    <n v="0"/>
    <n v="0"/>
    <n v="0"/>
    <n v="0"/>
    <n v="0"/>
    <n v="0"/>
    <n v="0"/>
    <n v="0"/>
    <n v="0"/>
    <n v="50"/>
    <n v="50"/>
    <n v="50"/>
    <n v="50"/>
    <n v="100"/>
    <n v="0"/>
    <n v="0"/>
    <n v="0"/>
    <n v="0"/>
    <n v="0"/>
    <n v="0"/>
    <n v="0"/>
    <n v="0"/>
    <n v="0"/>
    <n v="0"/>
    <n v="0"/>
    <n v="50"/>
    <n v="50"/>
    <n v="100"/>
    <n v="0"/>
    <n v="0"/>
    <n v="0"/>
    <n v="0"/>
    <n v="0"/>
    <n v="0"/>
    <n v="0"/>
    <s v="PERSONAL DE PROGRAMA, UTENCILIOS "/>
    <s v="n/a"/>
    <s v="n/a"/>
    <s v="n/a"/>
    <s v="n/a"/>
    <s v="n/a"/>
    <s v="Marlon Winter"/>
    <s v="n/a"/>
    <s v="Presentación del Juego de la Pelota Maya, dar a conocer parte de la cultura atreves de la exhibición del juego de la pelota maya ."/>
    <s v="Vehículos en mal estado, Falta de Personal"/>
    <s v="Sin Observaciones "/>
  </r>
  <r>
    <n v="104"/>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9"/>
    <s v="n/a"/>
    <x v="48"/>
    <s v="Promover y divulgar el ancestral Juego de La pelota Maya mediantes las exhibiciones como una actividad física y recreativa."/>
    <n v="0"/>
    <n v="1"/>
    <s v="057-2018"/>
    <n v="1"/>
    <n v="0"/>
    <s v="Sacatepéquez"/>
    <s v="San Bartolomé Milpas Altas"/>
    <s v="Enfrente de la Municipalidad"/>
    <d v="2018-06-21T00:00:00"/>
    <d v="2018-06-21T00:00:00"/>
    <n v="0"/>
    <n v="0"/>
    <n v="0"/>
    <n v="0"/>
    <n v="0"/>
    <n v="0"/>
    <n v="0"/>
    <n v="0"/>
    <n v="0"/>
    <n v="0"/>
    <n v="0"/>
    <n v="50"/>
    <n v="50"/>
    <n v="0"/>
    <n v="0"/>
    <n v="0"/>
    <n v="0"/>
    <n v="100"/>
    <n v="100"/>
    <n v="150"/>
    <n v="150"/>
    <n v="300"/>
    <n v="0"/>
    <n v="0"/>
    <n v="0"/>
    <n v="0"/>
    <n v="0"/>
    <n v="0"/>
    <n v="25"/>
    <n v="50"/>
    <n v="25"/>
    <n v="50"/>
    <n v="75"/>
    <n v="0"/>
    <n v="0"/>
    <n v="0"/>
    <n v="0"/>
    <n v="0"/>
    <n v="0"/>
    <n v="0"/>
    <n v="0"/>
    <n v="0"/>
    <n v="0"/>
    <n v="0"/>
    <n v="175"/>
    <n v="200"/>
    <n v="375"/>
    <n v="0"/>
    <n v="0"/>
    <n v="0"/>
    <n v="0"/>
    <n v="0"/>
    <n v="0"/>
    <n v="0"/>
    <s v="Personal del Programa"/>
    <s v="n/a"/>
    <s v="n/a"/>
    <s v="n/a"/>
    <s v="n/a"/>
    <s v="n/a"/>
    <s v="Marlon Winter  "/>
    <s v="La municipalidad de San Bartolomé"/>
    <s v="Promover y divulgar el ancestral Juego de La pelota Maya "/>
    <s v=" Falta de Vehículo "/>
    <s v="La municipalidad los apoyo con transporte y alimentación"/>
  </r>
  <r>
    <n v="105"/>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9"/>
    <s v="n/a"/>
    <x v="49"/>
    <s v="Promoveer y divulgar el acestral Juego de La pelota Maya mediantes las exhibiciones como una actividad fisíca y recreativa."/>
    <n v="1"/>
    <n v="0"/>
    <s v="n/a"/>
    <n v="1"/>
    <n v="0"/>
    <s v="Petén"/>
    <s v="San Luis"/>
    <s v="Enfrente de la Municipalidad"/>
    <d v="2018-06-25T00:00:00"/>
    <d v="2018-06-28T00:00:00"/>
    <n v="50"/>
    <n v="50"/>
    <n v="20"/>
    <n v="20"/>
    <n v="0"/>
    <n v="0"/>
    <n v="50"/>
    <n v="50"/>
    <n v="120"/>
    <n v="120"/>
    <n v="240"/>
    <n v="60"/>
    <n v="60"/>
    <n v="0"/>
    <n v="0"/>
    <n v="0"/>
    <n v="0"/>
    <n v="100"/>
    <n v="100"/>
    <n v="160"/>
    <n v="160"/>
    <n v="320"/>
    <n v="10"/>
    <n v="10"/>
    <n v="0"/>
    <n v="0"/>
    <n v="20"/>
    <n v="20"/>
    <n v="100"/>
    <n v="100"/>
    <n v="130"/>
    <n v="130"/>
    <n v="260"/>
    <n v="20"/>
    <n v="20"/>
    <n v="10"/>
    <n v="10"/>
    <n v="10"/>
    <n v="10"/>
    <n v="50"/>
    <n v="50"/>
    <n v="90"/>
    <n v="90"/>
    <n v="180"/>
    <n v="500"/>
    <n v="500"/>
    <n v="1000"/>
    <n v="4"/>
    <n v="1"/>
    <n v="7"/>
    <n v="11760"/>
    <n v="2940"/>
    <n v="14700"/>
    <n v="0"/>
    <n v="0"/>
    <s v="n/a"/>
    <s v="n/a"/>
    <s v="n/a"/>
    <s v="n/a"/>
    <s v="n/a"/>
    <s v="Marlon Winter  "/>
    <s v="n/a"/>
    <s v="Promoveer y divulgar el acestral Juego de La pelota Maya "/>
    <s v="n/a"/>
    <s v="Sin observaciones"/>
  </r>
  <r>
    <n v="106"/>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9"/>
    <s v="n/a"/>
    <x v="49"/>
    <s v="Promoveer y divulgar el acestral Juego de La pelota Maya mediantes las exhibiciones como una actividad fisíca y recreativa."/>
    <n v="0"/>
    <n v="1"/>
    <s v="166-2018"/>
    <n v="1"/>
    <n v="0"/>
    <s v="Chiquimula"/>
    <s v="Chiquimula"/>
    <s v="Parque Central"/>
    <d v="2018-06-27T00:00:00"/>
    <d v="2018-06-28T00:00:00"/>
    <n v="0"/>
    <n v="0"/>
    <n v="0"/>
    <n v="0"/>
    <n v="0"/>
    <n v="0"/>
    <n v="40"/>
    <n v="35"/>
    <n v="40"/>
    <n v="35"/>
    <n v="75"/>
    <n v="0"/>
    <n v="0"/>
    <n v="0"/>
    <n v="0"/>
    <n v="0"/>
    <n v="0"/>
    <n v="75"/>
    <n v="80"/>
    <n v="75"/>
    <n v="80"/>
    <n v="155"/>
    <n v="50"/>
    <n v="50"/>
    <n v="0"/>
    <n v="0"/>
    <n v="0"/>
    <n v="0"/>
    <n v="45"/>
    <n v="40"/>
    <n v="95"/>
    <n v="90"/>
    <n v="185"/>
    <n v="10"/>
    <n v="10"/>
    <n v="0"/>
    <n v="0"/>
    <n v="0"/>
    <n v="0"/>
    <n v="0"/>
    <n v="0"/>
    <n v="10"/>
    <n v="10"/>
    <n v="20"/>
    <n v="220"/>
    <n v="215"/>
    <n v="435"/>
    <n v="2"/>
    <n v="0"/>
    <n v="3"/>
    <n v="2520"/>
    <n v="0"/>
    <n v="2520"/>
    <n v="0"/>
    <n v="0"/>
    <s v="n/a"/>
    <s v="n/a"/>
    <s v="n/a"/>
    <s v="n/a"/>
    <s v="n/a"/>
    <s v="Marlon Winter  "/>
    <s v="n/a"/>
    <s v="Promoveer y divulgar el acestral Juego de La pelota Maya "/>
    <s v="n/a"/>
    <s v="Sin observaciones"/>
  </r>
  <r>
    <n v="107"/>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9"/>
    <s v="n/a"/>
    <x v="49"/>
    <s v="Promover y divulgar el ancestral Juego de La pelota Maya mediantes las exhibiciones como una actividad física y recreativa."/>
    <n v="1"/>
    <n v="0"/>
    <s v="n/a"/>
    <n v="1"/>
    <n v="0"/>
    <s v="Petén"/>
    <s v="San Luis"/>
    <s v="Enfrente de la Municipalidad"/>
    <d v="2018-06-25T00:00:00"/>
    <d v="2018-06-28T00:00:00"/>
    <n v="0"/>
    <n v="0"/>
    <n v="0"/>
    <n v="0"/>
    <n v="0"/>
    <n v="0"/>
    <n v="0"/>
    <n v="0"/>
    <n v="0"/>
    <n v="0"/>
    <n v="0"/>
    <n v="0"/>
    <n v="0"/>
    <n v="0"/>
    <n v="0"/>
    <n v="0"/>
    <n v="0"/>
    <n v="10"/>
    <n v="10"/>
    <n v="10"/>
    <n v="10"/>
    <n v="20"/>
    <n v="10"/>
    <n v="10"/>
    <n v="0"/>
    <n v="0"/>
    <n v="0"/>
    <n v="0"/>
    <n v="50"/>
    <n v="50"/>
    <n v="60"/>
    <n v="60"/>
    <n v="120"/>
    <n v="3"/>
    <n v="6"/>
    <n v="0"/>
    <n v="0"/>
    <n v="0"/>
    <n v="0"/>
    <n v="50"/>
    <n v="50"/>
    <n v="53"/>
    <n v="56"/>
    <n v="109"/>
    <n v="123"/>
    <n v="126"/>
    <n v="249"/>
    <n v="4"/>
    <n v="1"/>
    <n v="6"/>
    <n v="10080"/>
    <n v="2520"/>
    <n v="12600"/>
    <n v="0"/>
    <n v="0"/>
    <s v="n/a"/>
    <s v="n/a"/>
    <s v="n/a"/>
    <s v="n/a"/>
    <s v="n/a"/>
    <s v="Marlon Winter  "/>
    <s v="n/a"/>
    <s v="Promover y divulgar el ancestral Juego de La pelota Maya "/>
    <s v="n/a"/>
    <s v="Sin Observaciones"/>
  </r>
  <r>
    <n v="108"/>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9"/>
    <s v="n/a"/>
    <x v="50"/>
    <s v="Promover y divulgar el ancestral Juego de La pelota Maya mediantes las exhibiciones como una actividad física y recreativa."/>
    <n v="0"/>
    <n v="1"/>
    <s v="166-2018"/>
    <n v="1"/>
    <n v="0"/>
    <s v="Chiquimula"/>
    <s v="Chiquimula"/>
    <s v="Parque Central"/>
    <d v="2018-06-27T00:00:00"/>
    <d v="2018-06-28T00:00:00"/>
    <n v="10"/>
    <n v="5"/>
    <n v="0"/>
    <n v="0"/>
    <n v="0"/>
    <n v="0"/>
    <n v="40"/>
    <n v="35"/>
    <n v="50"/>
    <n v="40"/>
    <n v="90"/>
    <n v="50"/>
    <n v="50"/>
    <n v="0"/>
    <n v="0"/>
    <n v="0"/>
    <n v="0"/>
    <n v="75"/>
    <n v="80"/>
    <n v="125"/>
    <n v="130"/>
    <n v="255"/>
    <n v="50"/>
    <n v="50"/>
    <n v="0"/>
    <n v="0"/>
    <n v="0"/>
    <n v="0"/>
    <n v="45"/>
    <n v="40"/>
    <n v="95"/>
    <n v="90"/>
    <n v="185"/>
    <n v="10"/>
    <n v="10"/>
    <n v="0"/>
    <n v="0"/>
    <n v="0"/>
    <n v="0"/>
    <n v="30"/>
    <n v="43"/>
    <n v="40"/>
    <n v="53"/>
    <n v="93"/>
    <n v="310"/>
    <n v="313"/>
    <n v="623"/>
    <n v="2"/>
    <n v="0"/>
    <n v="3"/>
    <n v="2520"/>
    <n v="0"/>
    <n v="2520"/>
    <n v="0"/>
    <n v="0"/>
    <s v="n/a"/>
    <s v="n/a"/>
    <s v="n/a"/>
    <s v="n/a"/>
    <s v="n/a"/>
    <s v="Marlon Winter  "/>
    <s v="n/a"/>
    <s v="Promover y divulgar el ancestral Juego de La pelota Maya "/>
    <s v="n/a"/>
    <s v="Sin Observaciones"/>
  </r>
  <r>
    <n v="109"/>
    <s v="008-002 Personas beneficiadas con actividades deportivas no escolares, no federadas y de recreación"/>
    <s v="008-002-0008  Personas beneficiadas con acceso a la práctica y exhibición de juegos ancestrales y tradicionales"/>
    <x v="9"/>
    <s v="n/a"/>
    <x v="47"/>
    <s v="Promover y divulgar el acentral Juego de La pelota Maya mediantes las exhibiciones como una actividad física y recreativa."/>
    <n v="0"/>
    <n v="1"/>
    <s v="2018-292"/>
    <n v="1"/>
    <n v="0"/>
    <s v="Sacatepéquez"/>
    <s v="Ciudad Vieja"/>
    <s v="Fundación educativa antigua internacional school-FUNDAIS 74.8KM"/>
    <d v="2018-05-05T00:00:00"/>
    <d v="2018-05-05T00:00:00"/>
    <n v="0"/>
    <n v="0"/>
    <n v="0"/>
    <n v="0"/>
    <n v="0"/>
    <n v="0"/>
    <n v="0"/>
    <n v="0"/>
    <n v="0"/>
    <n v="0"/>
    <n v="0"/>
    <n v="0"/>
    <n v="0"/>
    <n v="0"/>
    <n v="0"/>
    <n v="0"/>
    <n v="0"/>
    <n v="55"/>
    <n v="45"/>
    <n v="55"/>
    <n v="45"/>
    <n v="100"/>
    <n v="0"/>
    <n v="0"/>
    <n v="0"/>
    <n v="0"/>
    <n v="0"/>
    <n v="0"/>
    <n v="0"/>
    <n v="0"/>
    <n v="0"/>
    <n v="0"/>
    <n v="0"/>
    <n v="0"/>
    <n v="0"/>
    <n v="0"/>
    <n v="0"/>
    <n v="0"/>
    <n v="0"/>
    <n v="0"/>
    <n v="0"/>
    <n v="0"/>
    <n v="0"/>
    <n v="0"/>
    <n v="55"/>
    <n v="45"/>
    <n v="100"/>
    <n v="4"/>
    <n v="1"/>
    <n v="1"/>
    <n v="1680"/>
    <n v="420"/>
    <n v="2100"/>
    <n v="0"/>
    <s v="PERSONAL DE PROGRAMA, UTENCILIOS "/>
    <s v="n/a"/>
    <s v="n/a"/>
    <s v="n/a"/>
    <s v="n/a"/>
    <s v="n/a"/>
    <s v="Marlon Winter"/>
    <s v="n/a"/>
    <s v="Presentación del Juego de la Pelota Maya a 55 hombres y 45 mujeres, así resguardando los juegos tradicionales."/>
    <s v="Falta de Vehículos, Falta de Personal"/>
    <s v="Sin Observaciones "/>
  </r>
  <r>
    <n v="110"/>
    <s v="008-002 Personas beneficiadas con actividades deportivas no escolares, no federadas y de recreación"/>
    <s v="008-002-0008  Personas beneficiadas con acceso a la práctica y exhibición de juegos ancestrales y tradicionales"/>
    <x v="9"/>
    <s v="n/a"/>
    <x v="47"/>
    <s v="Promover y divulgar el acentral Juego de La pelota Maya mediantes las exhibiciones como una actividad física y recreativa."/>
    <n v="0"/>
    <n v="1"/>
    <s v="2018-965"/>
    <n v="1"/>
    <n v="0"/>
    <s v="Petén"/>
    <s v="Flores"/>
    <s v="Centro de AK&quot;KUTAN A 3.28km del Aeropuerto Internacional Maya"/>
    <d v="2018-05-08T00:00:00"/>
    <d v="2018-05-10T00:00:00"/>
    <n v="0"/>
    <n v="0"/>
    <n v="0"/>
    <n v="0"/>
    <n v="0"/>
    <n v="0"/>
    <n v="0"/>
    <n v="0"/>
    <n v="0"/>
    <n v="0"/>
    <n v="0"/>
    <n v="0"/>
    <n v="0"/>
    <n v="0"/>
    <n v="0"/>
    <n v="0"/>
    <n v="0"/>
    <n v="0"/>
    <n v="0"/>
    <n v="0"/>
    <n v="0"/>
    <n v="0"/>
    <n v="0"/>
    <n v="0"/>
    <n v="0"/>
    <n v="0"/>
    <n v="0"/>
    <n v="0"/>
    <n v="60"/>
    <n v="70"/>
    <n v="60"/>
    <n v="70"/>
    <n v="130"/>
    <n v="0"/>
    <n v="0"/>
    <n v="0"/>
    <n v="0"/>
    <n v="0"/>
    <n v="0"/>
    <n v="0"/>
    <n v="0"/>
    <n v="0"/>
    <n v="0"/>
    <n v="0"/>
    <n v="60"/>
    <n v="70"/>
    <n v="130"/>
    <n v="4"/>
    <n v="1"/>
    <n v="3"/>
    <n v="5040"/>
    <n v="1260"/>
    <n v="6300"/>
    <n v="12000"/>
    <s v="PERSONAL DE PROGRAMA, SERVICIO DE BUS"/>
    <s v="PJPM009"/>
    <n v="32265092"/>
    <s v="n/a"/>
    <s v="X"/>
    <s v="n/a"/>
    <s v="Marlon Winter"/>
    <s v="MARN_x000a_Ministerio de Ambiente y_x000a_Recursos Naturales"/>
    <s v="Presentación del Juego de la Pelota Maya, dar a conocer parte d ella cultura atreves de la exhibición del juego de la pelota maya ."/>
    <s v="n/a"/>
    <s v="Sin Observaciones "/>
  </r>
  <r>
    <n v="111"/>
    <s v="008-002 Personas beneficiadas con actividades deportivas no escolares, no federadas y de recreación"/>
    <s v="008-002-0008  Personas beneficiadas con acceso a la práctica y exhibición de juegos ancestrales y tradicionales"/>
    <x v="9"/>
    <s v="n/a"/>
    <x v="47"/>
    <s v="Promover y divulgar el acentral Juego de La pelota Maya mediantes las exhibiciones como una actividad física y recreativa."/>
    <n v="1"/>
    <n v="0"/>
    <n v="0"/>
    <n v="1"/>
    <n v="0"/>
    <s v="Sacatepéquez"/>
    <s v="San Bartolomé Milpas Altas"/>
    <s v="Parque Central Frente a la municipalidad "/>
    <d v="2018-05-04T00:00:00"/>
    <d v="2018-05-05T00:00:00"/>
    <n v="0"/>
    <n v="0"/>
    <n v="0"/>
    <n v="0"/>
    <n v="0"/>
    <n v="0"/>
    <n v="0"/>
    <n v="0"/>
    <n v="0"/>
    <n v="0"/>
    <n v="0"/>
    <n v="50"/>
    <n v="50"/>
    <n v="0"/>
    <n v="0"/>
    <n v="0"/>
    <n v="0"/>
    <n v="60"/>
    <n v="55"/>
    <n v="110"/>
    <n v="105"/>
    <n v="215"/>
    <n v="0"/>
    <n v="0"/>
    <n v="0"/>
    <n v="0"/>
    <n v="0"/>
    <n v="0"/>
    <n v="0"/>
    <n v="0"/>
    <n v="0"/>
    <n v="0"/>
    <n v="0"/>
    <n v="0"/>
    <n v="0"/>
    <n v="0"/>
    <n v="0"/>
    <n v="0"/>
    <n v="0"/>
    <n v="0"/>
    <n v="0"/>
    <n v="0"/>
    <n v="0"/>
    <n v="0"/>
    <n v="110"/>
    <n v="105"/>
    <n v="215"/>
    <n v="3"/>
    <n v="1"/>
    <n v="1"/>
    <n v="1260"/>
    <n v="420"/>
    <n v="1680"/>
    <n v="0"/>
    <s v="n/a"/>
    <s v="n/a"/>
    <s v="n/a"/>
    <s v="n/a"/>
    <s v="n/a"/>
    <s v="n/a"/>
    <s v="Marlon Winter"/>
    <s v="n/a"/>
    <s v="Presentación del Juego de la Pelota Maya, dar a conocer parte d ella cultura atreves de la exhibición del juego de la pelota maya ."/>
    <s v="n/a"/>
    <s v="Sin Observaciones "/>
  </r>
  <r>
    <n v="112"/>
    <s v="008-002 Personas beneficiadas con actividades deportivas no escolares, no federadas y de recreación"/>
    <s v="008-002-0008  Personas beneficiadas con acceso a la práctica y exhibición de juegos ancestrales y tradicionales"/>
    <x v="9"/>
    <s v="n/a"/>
    <x v="47"/>
    <s v="Promover y divulgar el acentral Juego de La pelota Maya mediantes las exhibiciones como una actividad física y recreativa."/>
    <n v="0"/>
    <n v="1"/>
    <s v="2018-661"/>
    <n v="1"/>
    <n v="0"/>
    <s v="Guatemala"/>
    <s v="Guatemala"/>
    <s v="Club Campestre San Isidro, zona 16 Cayalá "/>
    <d v="2018-05-15T00:00:00"/>
    <d v="2018-05-15T00:00:00"/>
    <n v="0"/>
    <n v="0"/>
    <n v="0"/>
    <n v="0"/>
    <n v="0"/>
    <n v="0"/>
    <n v="25"/>
    <n v="25"/>
    <n v="25"/>
    <n v="25"/>
    <n v="50"/>
    <n v="0"/>
    <n v="0"/>
    <n v="0"/>
    <n v="0"/>
    <n v="0"/>
    <n v="0"/>
    <n v="50"/>
    <n v="50"/>
    <n v="50"/>
    <n v="50"/>
    <n v="100"/>
    <n v="0"/>
    <n v="0"/>
    <n v="0"/>
    <n v="0"/>
    <n v="0"/>
    <n v="0"/>
    <n v="50"/>
    <n v="50"/>
    <n v="50"/>
    <n v="50"/>
    <n v="100"/>
    <n v="0"/>
    <n v="0"/>
    <n v="0"/>
    <n v="0"/>
    <n v="0"/>
    <n v="0"/>
    <n v="0"/>
    <n v="0"/>
    <n v="0"/>
    <n v="0"/>
    <n v="0"/>
    <n v="125"/>
    <n v="125"/>
    <n v="250"/>
    <n v="3"/>
    <n v="0"/>
    <n v="0"/>
    <n v="0"/>
    <n v="0"/>
    <n v="0"/>
    <n v="0"/>
    <s v="PERSONAL DE PROGRAMA, UTENCILIOS "/>
    <s v="n/a"/>
    <s v="n/a"/>
    <s v="n/a"/>
    <s v="n/a"/>
    <s v="n/a"/>
    <s v="Marlon Winter"/>
    <s v="n/a"/>
    <s v="Presentación del Juego de la Pelota Maya, dar a conocer parte de la cultura atreves de la exhibición del juego de la pelota maya ."/>
    <s v="Vehículos en mal estado, Falta de Personal"/>
    <s v="Sin Observaciones "/>
  </r>
  <r>
    <n v="113"/>
    <s v="008-005 Personas que reciben implementos para la realización de actividades físicas, deportivas y de recreación física en su tiempo libre"/>
    <s v="008-002-0008  Personas beneficiadas con acceso a la práctica y exhibición de juegos ancestrales y tradicionales"/>
    <x v="9"/>
    <s v="n/a"/>
    <x v="49"/>
    <s v="Promover y divulgar el ancestral Juego de La pelota Maya mediantes las exhibiciones como una actividad física y recreativa."/>
    <n v="1"/>
    <n v="0"/>
    <s v="n/a"/>
    <n v="0"/>
    <n v="1"/>
    <s v="Suchitepéquez"/>
    <s v="San Francisco Zapotitlán"/>
    <s v="Parque Central"/>
    <d v="2018-07-02T00:00:00"/>
    <d v="2018-07-05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rlon Winter  "/>
    <s v="n/a"/>
    <s v="n/a"/>
    <s v="n/a"/>
    <s v="No se realizaron ya que no se habían firmado los nuevos contratos del 029"/>
  </r>
  <r>
    <n v="114"/>
    <s v="008-005 Personas que reciben implementos para la realización de actividades físicas, deportivas y de recreación física en su tiempo libre"/>
    <s v="008-002-0008  Personas beneficiadas con acceso a la práctica y exhibición de juegos ancestrales y tradicionales"/>
    <x v="9"/>
    <s v="n/a"/>
    <x v="49"/>
    <s v="Promover y divulgar el ancestral Juego de La pelota Maya mediantes las exhibiciones como una actividad física y recreativa."/>
    <n v="1"/>
    <n v="0"/>
    <s v="n/a"/>
    <n v="0"/>
    <n v="1"/>
    <s v="Suchitepéquez"/>
    <s v="Chicacao"/>
    <s v="Parque Central"/>
    <d v="2018-07-03T00:00:00"/>
    <d v="2018-07-04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Marlon Winter  "/>
    <s v="n/a"/>
    <s v="n/a"/>
    <s v="n/a"/>
    <s v="No se realizaron ya que no se habían firmado los nuevos contratos del 029"/>
  </r>
  <r>
    <n v="115"/>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9"/>
    <s v="n/a"/>
    <x v="50"/>
    <s v="Promover y divulgar el ancestral Juego de La pelota Maya mediantes las exhibiciones como una actividad física y recreativa."/>
    <n v="0"/>
    <n v="1"/>
    <s v="2018-1343"/>
    <n v="1"/>
    <n v="0"/>
    <s v="Chimaltenango"/>
    <s v="Chimaltenango"/>
    <s v="Enfrente de la Municipalidad"/>
    <d v="2018-07-10T00:00:00"/>
    <d v="2018-07-10T00:00:00"/>
    <n v="10"/>
    <n v="11"/>
    <n v="0"/>
    <n v="0"/>
    <n v="0"/>
    <n v="0"/>
    <n v="55"/>
    <n v="53"/>
    <n v="65"/>
    <n v="64"/>
    <n v="129"/>
    <n v="0"/>
    <n v="0"/>
    <n v="0"/>
    <n v="0"/>
    <n v="0"/>
    <n v="0"/>
    <n v="60"/>
    <n v="22"/>
    <n v="60"/>
    <n v="22"/>
    <n v="82"/>
    <n v="10"/>
    <n v="5"/>
    <n v="0"/>
    <n v="0"/>
    <n v="0"/>
    <n v="0"/>
    <n v="25"/>
    <n v="9"/>
    <n v="35"/>
    <n v="14"/>
    <n v="49"/>
    <n v="22"/>
    <n v="17"/>
    <n v="0"/>
    <n v="0"/>
    <n v="0"/>
    <n v="0"/>
    <n v="0"/>
    <n v="0"/>
    <n v="22"/>
    <n v="17"/>
    <n v="39"/>
    <n v="182"/>
    <n v="117"/>
    <n v="299"/>
    <n v="4"/>
    <n v="1"/>
    <n v="1"/>
    <n v="1680"/>
    <n v="420"/>
    <n v="2100"/>
    <n v="0"/>
    <s v="n/a"/>
    <s v="n/a"/>
    <s v="n/a"/>
    <s v="n/a"/>
    <s v="n/a"/>
    <s v="n/a"/>
    <s v="Marlon Winter  "/>
    <s v="n/a"/>
    <s v="Promover y divulgar el ancestral Juego de La pelota Maya "/>
    <s v="n/a"/>
    <s v="Sin Observaciones"/>
  </r>
  <r>
    <n v="116"/>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9"/>
    <s v="n/a"/>
    <x v="50"/>
    <s v="Promover y divulgar el ancestral Juego de La pelota Maya mediantes las exhibiciones como una actividad física y recreativa."/>
    <n v="0"/>
    <n v="1"/>
    <s v="242-2018"/>
    <n v="1"/>
    <n v="0"/>
    <s v="Chimaltenango"/>
    <s v="Chimaltenango"/>
    <s v="Enfrente de la Municipalidad"/>
    <d v="2018-07-11T00:00:00"/>
    <d v="2018-07-11T00:00:00"/>
    <n v="10"/>
    <n v="11"/>
    <n v="0"/>
    <n v="0"/>
    <n v="0"/>
    <n v="0"/>
    <n v="55"/>
    <n v="53"/>
    <n v="65"/>
    <n v="64"/>
    <n v="129"/>
    <n v="0"/>
    <n v="0"/>
    <n v="0"/>
    <n v="0"/>
    <n v="0"/>
    <n v="0"/>
    <n v="60"/>
    <n v="22"/>
    <n v="60"/>
    <n v="22"/>
    <n v="82"/>
    <n v="10"/>
    <n v="5"/>
    <n v="0"/>
    <n v="0"/>
    <n v="0"/>
    <n v="0"/>
    <n v="25"/>
    <n v="9"/>
    <n v="35"/>
    <n v="14"/>
    <n v="49"/>
    <n v="22"/>
    <n v="17"/>
    <n v="0"/>
    <n v="0"/>
    <n v="0"/>
    <n v="0"/>
    <n v="0"/>
    <n v="0"/>
    <n v="22"/>
    <n v="17"/>
    <n v="39"/>
    <n v="182"/>
    <n v="117"/>
    <n v="299"/>
    <n v="4"/>
    <n v="1"/>
    <n v="1"/>
    <n v="1680"/>
    <n v="420"/>
    <n v="2100"/>
    <n v="0"/>
    <s v="n/a"/>
    <s v="n/a"/>
    <s v="n/a"/>
    <s v="n/a"/>
    <s v="n/a"/>
    <s v="n/a"/>
    <s v="Marlon Winter  "/>
    <s v="n/a"/>
    <s v="Promover y divulgar el ancestral Juego de La pelota Maya atreves de la grabación."/>
    <s v="n/a"/>
    <s v="Sin Observaciones"/>
  </r>
  <r>
    <n v="117"/>
    <s v="008-005 Personas que reciben implementos para la realización de actividades físicas, deportivas y de recreación física en su tiempo libre"/>
    <s v="008-002-0008  Personas beneficiadas con acceso a la práctica y exhibición de juegos ancestrales y tradicionales"/>
    <x v="9"/>
    <s v="n/a"/>
    <x v="51"/>
    <s v="Promover y divulgar el ancestral Juego de La pelota Maya mediantes las exhibiciones como una actividad física y recreativa."/>
    <n v="1"/>
    <n v="0"/>
    <s v="n/a"/>
    <n v="0"/>
    <n v="1"/>
    <s v="Retalhuleu"/>
    <s v="El Asintal"/>
    <s v="Parque Central"/>
    <d v="2018-07-10T00:00:00"/>
    <d v="2018-07-10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Marlon Winter  "/>
    <s v="n/a"/>
    <s v="n/a"/>
    <s v="n/a"/>
    <s v="no se realizo por motivo de los contratos "/>
  </r>
  <r>
    <n v="118"/>
    <s v="008-008 Festivales deportivos y recreativos y otros eventos de carácter  especial, realizados para promover el acceso a la actividad física, el deporte no federado, no escolar y la recreación"/>
    <s v="008-002-0008  Personas beneficiadas con acceso a la práctica y exhibición de juegos ancestrales y tradicionales"/>
    <x v="9"/>
    <s v="n/a"/>
    <x v="51"/>
    <s v="Promover y divulgar el ancestral Juego de la Pelota Maya y la recreación"/>
    <n v="1"/>
    <n v="0"/>
    <s v="n/a"/>
    <n v="0"/>
    <n v="1"/>
    <s v="Quiché"/>
    <s v="Santa Cruz del Quiché"/>
    <s v="Parque Gumarcaj"/>
    <d v="2018-07-18T00:00:00"/>
    <d v="2018-07-18T00:00:00"/>
    <n v="0"/>
    <n v="0"/>
    <n v="0"/>
    <n v="0"/>
    <n v="0"/>
    <n v="0"/>
    <n v="0"/>
    <n v="0"/>
    <n v="0"/>
    <n v="0"/>
    <n v="0"/>
    <n v="0"/>
    <n v="0"/>
    <n v="0"/>
    <n v="0"/>
    <n v="0"/>
    <n v="0"/>
    <m/>
    <m/>
    <n v="0"/>
    <n v="0"/>
    <n v="0"/>
    <n v="0"/>
    <n v="0"/>
    <n v="0"/>
    <n v="0"/>
    <n v="0"/>
    <n v="0"/>
    <n v="0"/>
    <n v="0"/>
    <n v="0"/>
    <n v="0"/>
    <n v="0"/>
    <m/>
    <m/>
    <n v="0"/>
    <n v="0"/>
    <n v="0"/>
    <n v="0"/>
    <n v="0"/>
    <n v="0"/>
    <n v="0"/>
    <n v="0"/>
    <n v="0"/>
    <n v="0"/>
    <n v="0"/>
    <n v="0"/>
    <n v="0"/>
    <n v="0"/>
    <n v="0"/>
    <n v="0"/>
    <n v="0"/>
    <n v="0"/>
    <n v="0"/>
    <s v="n/a"/>
    <s v="n/a"/>
    <s v="n/a"/>
    <s v="n/a"/>
    <s v="n/a"/>
    <s v="n/a"/>
    <s v="Marlon Winter  "/>
    <s v="n/a"/>
    <s v="n/a"/>
    <s v="n/a"/>
    <s v="Por ser sitio Arqueológico no se logro conseguir los permisos para realizar la actividad "/>
  </r>
  <r>
    <n v="202"/>
    <s v="008-003 Mujeres beneficiadas con acceso a actividades físicas, recreativas y de sensibilización para la prevención de la violencia"/>
    <s v="008-003-0001  Mujeres beneficiadas con acceso a actividades físicas, recreativas y de sensibilización para la prevención de la violencia"/>
    <x v="10"/>
    <s v="Política Nacional de Promoción y Desarrollo Integral de la Mujer y el Plan de Equidad de Oportunidades "/>
    <x v="52"/>
    <s v="Empoderar a las mujeres sobre sus derechos y que conozcan sus obligaciones, haciéndoles conocer los diversos temas de la violencia"/>
    <n v="1"/>
    <n v="0"/>
    <s v="n/a"/>
    <n v="1"/>
    <n v="0"/>
    <s v="Jutiapa"/>
    <s v="Asunción Mita"/>
    <s v="Salón Municipal"/>
    <d v="2018-05-20T00:00:00"/>
    <d v="2018-05-20T00:00:00"/>
    <n v="0"/>
    <n v="0"/>
    <n v="0"/>
    <n v="0"/>
    <n v="0"/>
    <n v="0"/>
    <n v="128"/>
    <n v="122"/>
    <n v="128"/>
    <n v="122"/>
    <n v="250"/>
    <n v="0"/>
    <n v="0"/>
    <n v="0"/>
    <n v="0"/>
    <n v="0"/>
    <n v="0"/>
    <n v="80"/>
    <n v="165"/>
    <n v="80"/>
    <n v="165"/>
    <n v="245"/>
    <n v="0"/>
    <n v="0"/>
    <n v="0"/>
    <n v="0"/>
    <n v="0"/>
    <n v="0"/>
    <n v="145"/>
    <n v="195"/>
    <n v="145"/>
    <n v="195"/>
    <n v="340"/>
    <n v="0"/>
    <n v="0"/>
    <n v="0"/>
    <n v="0"/>
    <n v="0"/>
    <n v="0"/>
    <n v="20"/>
    <n v="45"/>
    <n v="20"/>
    <n v="45"/>
    <n v="65"/>
    <n v="373"/>
    <n v="527"/>
    <n v="900"/>
    <n v="2"/>
    <n v="0"/>
    <n v="1"/>
    <n v="840"/>
    <n v="0"/>
    <n v="840"/>
    <n v="15600"/>
    <s v="100 Refacciones, playeras"/>
    <s v="P.M 00200"/>
    <n v="32264754"/>
    <s v="n/a"/>
    <s v="n/a"/>
    <s v="n/a"/>
    <s v="Beatriz Orantes"/>
    <s v="Dirección Municipal de la Mujer"/>
    <s v="Convivencia entre personal del Parque y beneficiarias de centros permanentes"/>
    <s v="n/a"/>
    <s v="A solicitud de Alcalde de Asunción Mita, se atendió Asunción Mita el 20 de mayo de 2018. Por actividad de Teletón"/>
  </r>
  <r>
    <n v="119"/>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3"/>
    <s v="Empoderar a las mujeres sobre sus derechos y que conozcan sus obligaciones, haciendoles conocer los diversos temas de la violencia"/>
    <n v="1"/>
    <n v="0"/>
    <s v="n/a"/>
    <n v="1"/>
    <n v="0"/>
    <s v="Guatemala"/>
    <s v="San Juan Sacatepéquez"/>
    <s v="Salon Municipal"/>
    <d v="2108-06-27T00:00:00"/>
    <d v="2018-06-27T00:00:00"/>
    <n v="0"/>
    <n v="0"/>
    <n v="0"/>
    <n v="0"/>
    <n v="0"/>
    <n v="0"/>
    <n v="3"/>
    <n v="8"/>
    <n v="3"/>
    <n v="8"/>
    <n v="11"/>
    <n v="0"/>
    <n v="0"/>
    <n v="0"/>
    <n v="0"/>
    <n v="0"/>
    <n v="0"/>
    <n v="0"/>
    <n v="0"/>
    <n v="0"/>
    <n v="0"/>
    <n v="0"/>
    <n v="0"/>
    <n v="0"/>
    <n v="0"/>
    <n v="0"/>
    <n v="0"/>
    <n v="0"/>
    <n v="43"/>
    <n v="485"/>
    <n v="43"/>
    <n v="485"/>
    <n v="528"/>
    <n v="0"/>
    <n v="0"/>
    <n v="0"/>
    <n v="0"/>
    <n v="0"/>
    <n v="0"/>
    <n v="0"/>
    <n v="0"/>
    <n v="0"/>
    <n v="0"/>
    <n v="0"/>
    <n v="46"/>
    <n v="493"/>
    <n v="539"/>
    <n v="0"/>
    <n v="0"/>
    <n v="0"/>
    <n v="0"/>
    <n v="0"/>
    <n v="0"/>
    <n v="0"/>
    <n v="0"/>
    <s v="n/a"/>
    <s v="n/a"/>
    <s v="n/a"/>
    <s v="n/a"/>
    <s v="n/a"/>
    <s v="Beatriz Orantes"/>
    <s v="n/a"/>
    <s v="Convivencia en armonía entre los Centros Permanentes y la comunidad."/>
    <s v="n/a"/>
    <s v="Sin observaciones"/>
  </r>
  <r>
    <n v="120"/>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4"/>
    <s v="Empoderar a las mujeres sobre sus derechos y que conozcan sus obligaciones, haciendoles conocer los diversos temas de la violencia"/>
    <n v="1"/>
    <n v="0"/>
    <s v="n/a"/>
    <n v="1"/>
    <n v="0"/>
    <s v="Guatemala"/>
    <s v="Guatemala"/>
    <s v="Salon municipal, Ciudad Quetzal"/>
    <d v="2108-06-28T00:00:00"/>
    <d v="2108-06-28T00:00:00"/>
    <n v="0"/>
    <n v="0"/>
    <n v="0"/>
    <n v="0"/>
    <n v="0"/>
    <n v="0"/>
    <n v="0"/>
    <n v="0"/>
    <n v="0"/>
    <n v="0"/>
    <n v="0"/>
    <n v="0"/>
    <n v="0"/>
    <n v="0"/>
    <n v="0"/>
    <n v="0"/>
    <n v="0"/>
    <n v="0"/>
    <n v="4"/>
    <n v="0"/>
    <n v="4"/>
    <n v="4"/>
    <n v="0"/>
    <n v="0"/>
    <n v="0"/>
    <n v="0"/>
    <n v="0"/>
    <n v="0"/>
    <n v="0"/>
    <n v="20"/>
    <n v="0"/>
    <n v="20"/>
    <n v="20"/>
    <n v="0"/>
    <n v="0"/>
    <n v="0"/>
    <n v="0"/>
    <n v="0"/>
    <n v="0"/>
    <n v="0"/>
    <n v="0"/>
    <n v="0"/>
    <n v="0"/>
    <n v="0"/>
    <n v="0"/>
    <n v="24"/>
    <n v="24"/>
    <n v="0"/>
    <n v="0"/>
    <n v="0"/>
    <n v="0"/>
    <n v="0"/>
    <n v="0"/>
    <n v="0"/>
    <n v="0"/>
    <s v="n/a"/>
    <s v="n/a"/>
    <s v="n/a"/>
    <s v="n/a"/>
    <s v="n/a"/>
    <s v="Beatriz Orantes"/>
    <s v="n/a"/>
    <s v="Convivencia y coordinación con  la dirección de la oficina de la mujer de San Juan Sacatepéquez"/>
    <s v="n/a"/>
    <s v="Actividad reprogramada de lugar, antes estaba para Mixco. La Dirección Municipal de la Mujer  solicito cambiarla por poca convocatoria"/>
  </r>
  <r>
    <n v="121"/>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4"/>
    <s v="Empoderar a las mujeres sobre sus derechos y que conozcan sus obligaciones, haciendoles conocer los diversos temas de la violencia"/>
    <n v="1"/>
    <n v="0"/>
    <s v="n/a"/>
    <n v="1"/>
    <n v="0"/>
    <s v="Guatemala"/>
    <s v="San Pedro Ayampuc"/>
    <s v="Salon Municipal"/>
    <d v="2108-06-29T00:00:00"/>
    <d v="2108-06-29T00:00:00"/>
    <n v="0"/>
    <n v="0"/>
    <n v="0"/>
    <n v="0"/>
    <n v="0"/>
    <n v="0"/>
    <n v="0"/>
    <n v="15"/>
    <n v="0"/>
    <n v="15"/>
    <n v="15"/>
    <n v="0"/>
    <n v="0"/>
    <n v="0"/>
    <n v="0"/>
    <n v="0"/>
    <n v="0"/>
    <n v="10"/>
    <n v="0"/>
    <n v="10"/>
    <n v="0"/>
    <n v="10"/>
    <n v="0"/>
    <n v="0"/>
    <n v="0"/>
    <n v="0"/>
    <n v="0"/>
    <n v="0"/>
    <n v="8"/>
    <n v="90"/>
    <n v="8"/>
    <n v="90"/>
    <n v="98"/>
    <n v="0"/>
    <n v="0"/>
    <n v="0"/>
    <n v="0"/>
    <n v="0"/>
    <n v="0"/>
    <n v="0"/>
    <n v="0"/>
    <n v="0"/>
    <n v="0"/>
    <n v="0"/>
    <n v="18"/>
    <n v="105"/>
    <n v="123"/>
    <n v="0"/>
    <n v="0"/>
    <n v="0"/>
    <n v="0"/>
    <n v="0"/>
    <n v="0"/>
    <n v="0"/>
    <n v="0"/>
    <s v="n/a"/>
    <s v="n/a"/>
    <s v="n/a"/>
    <s v="n/a"/>
    <s v="n/a"/>
    <s v="Beatriz Orantes"/>
    <s v="n/a"/>
    <s v="Colaboracón de servicios cívicos de MICUDE."/>
    <s v="n/a"/>
    <s v="Actividad reprogramada de fecha, antes estaba para febrero, el cambio fue reprogramado por la Municipalidad."/>
  </r>
  <r>
    <n v="122"/>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n/a"/>
    <x v="55"/>
    <s v="Empoderar a las mujeres sobre sus derechos y que conozcan sus obligaciones, haciéndoles conocer los diversos temas de la violencia"/>
    <n v="1"/>
    <n v="0"/>
    <s v="n/a"/>
    <n v="0"/>
    <n v="1"/>
    <s v="Chimaltenango"/>
    <s v="Tecpán Guatemala"/>
    <s v="Sitio Arqueológico Iximché"/>
    <d v="2108-07-06T00:00:00"/>
    <d v="2108-07-06T00:00:0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Scarlette Rojas"/>
    <s v="n/a"/>
    <s v="n/a"/>
    <s v="n/a"/>
    <s v="Se reprogramará la actividad, cancelada  por falta de tiempo.  (papelería entregada por Beatriz Orantes)"/>
  </r>
  <r>
    <n v="123"/>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5"/>
    <s v="Empoderar a las mujeres sobre sus derechos y que conozcan sus obligaciones, haciéndoles conocer los diversos temas de la violencia"/>
    <n v="1"/>
    <n v="0"/>
    <s v="n/a"/>
    <n v="0"/>
    <n v="1"/>
    <s v="Chimaltenango"/>
    <s v="Tecpán Guatemala"/>
    <s v="Sitio Arqueológico Iximché"/>
    <d v="2108-07-06T00:00:00"/>
    <d v="2108-07-06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Se reprogramará la actividad, cancelada  por falta de tiempo.  (papelería entregada por Beatriz Orantes)"/>
  </r>
  <r>
    <n v="124"/>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Huehuetenango"/>
    <s v="San Miguel Acatán"/>
    <s v="Salón Municipal"/>
    <d v="2018-07-08T00:00:00"/>
    <d v="2018-07-1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Actividad reprogramada a nueva fecha por procesos administrativos.  "/>
  </r>
  <r>
    <n v="125"/>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Huehuetenango"/>
    <s v="San Rafael La Independencia"/>
    <s v="Salón Municipal"/>
    <d v="2018-07-08T00:00:00"/>
    <d v="2018-07-1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Actividad reprogramada a nueva fecha por procesos administrativos.  "/>
  </r>
  <r>
    <n v="126"/>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Huehuetenango"/>
    <s v="Barillas"/>
    <s v="Salón Municipal"/>
    <d v="2018-07-08T00:00:00"/>
    <d v="2018-07-1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Actividad reprogramada a nueva fecha por procesos administrativos.  "/>
  </r>
  <r>
    <n v="127"/>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Huehuetenango"/>
    <s v="La Libertad"/>
    <s v="Salón Municipal"/>
    <d v="2018-07-08T00:00:00"/>
    <d v="2018-07-1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Actividad reprogramada a nueva fecha por procesos administrativos.  "/>
  </r>
  <r>
    <n v="128"/>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Huehuetenango"/>
    <s v="Huehuetenango"/>
    <s v="Salón Municipal"/>
    <d v="2018-07-08T00:00:00"/>
    <d v="2018-07-1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Actividad reprogramada a nueva fecha por procesos administrativos.  "/>
  </r>
  <r>
    <n v="129"/>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Huehuetenango"/>
    <s v="San Sebastián Huehuetenango"/>
    <s v="Salón Municipal"/>
    <d v="2018-07-08T00:00:00"/>
    <d v="2018-07-14T00:00:00"/>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Actividad reprogramada a nueva fecha por procesos administrativos.  "/>
  </r>
  <r>
    <n v="130"/>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San_Marcos"/>
    <s v="San Pedro Sacatepéquez"/>
    <s v="Salón Municipal"/>
    <d v="2018-07-01T00:00:00"/>
    <s v="31/06/2018"/>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Se reprogramará la actividad por procesos administrativos. "/>
  </r>
  <r>
    <n v="131"/>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San_Marcos"/>
    <s v="El Tumbador"/>
    <s v="Salón Municipal"/>
    <d v="2018-07-01T00:00:00"/>
    <s v="31/06/2018"/>
    <n v="0"/>
    <n v="0"/>
    <n v="0"/>
    <n v="0"/>
    <n v="0"/>
    <n v="0"/>
    <n v="0"/>
    <n v="0"/>
    <n v="0"/>
    <n v="0"/>
    <n v="0"/>
    <n v="0"/>
    <n v="0"/>
    <n v="0"/>
    <n v="0"/>
    <n v="0"/>
    <n v="0"/>
    <n v="0"/>
    <n v="0"/>
    <n v="0"/>
    <n v="0"/>
    <n v="0"/>
    <n v="0"/>
    <n v="0"/>
    <n v="0"/>
    <n v="0"/>
    <n v="0"/>
    <n v="0"/>
    <n v="8"/>
    <n v="0"/>
    <n v="8"/>
    <n v="0"/>
    <n v="8"/>
    <n v="0"/>
    <n v="0"/>
    <n v="0"/>
    <n v="0"/>
    <n v="0"/>
    <n v="0"/>
    <n v="0"/>
    <n v="0"/>
    <n v="0"/>
    <n v="0"/>
    <n v="0"/>
    <n v="8"/>
    <n v="0"/>
    <n v="8"/>
    <n v="0"/>
    <n v="0"/>
    <n v="0"/>
    <n v="0"/>
    <n v="0"/>
    <n v="0"/>
    <n v="0"/>
    <s v="n/a"/>
    <s v="n/a"/>
    <s v="n/a"/>
    <s v="n/a"/>
    <s v="n/a"/>
    <s v="n/a"/>
    <s v="Scarlette Rojas"/>
    <s v="n/a"/>
    <s v="n/a"/>
    <s v="n/a"/>
    <s v="Se reprogramará la actividad por procesos administrativos. "/>
  </r>
  <r>
    <n v="132"/>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San_Marcos"/>
    <s v="El Quetzal"/>
    <s v="Salón Municipal"/>
    <d v="2018-07-01T00:00:00"/>
    <s v="31/06/2018"/>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Se reprogramará la actividad por procesos administrativos. "/>
  </r>
  <r>
    <n v="133"/>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San_Marcos"/>
    <s v="Tejutla"/>
    <s v="Salón Municipal"/>
    <d v="2018-07-01T00:00:00"/>
    <s v="31/06/2018"/>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Se reprogramará la actividad por procesos administrativos. "/>
  </r>
  <r>
    <n v="134"/>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San_Marcos"/>
    <s v="Tacaná"/>
    <s v="Salón Municipal"/>
    <d v="2018-07-01T00:00:00"/>
    <s v="31/06/2018"/>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Se reprogramará la actividad por procesos administrativos. "/>
  </r>
  <r>
    <n v="135"/>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San_Marcos"/>
    <s v="Comitancillo"/>
    <s v="Salón Municipal"/>
    <d v="2018-07-01T00:00:00"/>
    <s v="31/06/2018"/>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Se reprogramará la actividad por procesos administrativos. "/>
  </r>
  <r>
    <n v="136"/>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10"/>
    <s v="Política Nacional de Promoción y Desarrollo Integral de la Mujer y el Plan de Equidad de Oportunidades "/>
    <x v="56"/>
    <s v="Empoderar a las mujeres sobre sus derechos y que conozcan sus obligaciones, haciéndoles conocer los diversos temas de la violencia"/>
    <n v="1"/>
    <n v="0"/>
    <s v="n/a"/>
    <n v="0"/>
    <n v="1"/>
    <s v="San_Marcos"/>
    <s v="Concepción Tutuapa"/>
    <s v="Salón Municipal"/>
    <d v="2018-07-01T00:00:00"/>
    <s v="31/06/2018"/>
    <n v="0"/>
    <n v="0"/>
    <n v="0"/>
    <n v="0"/>
    <n v="0"/>
    <n v="0"/>
    <n v="0"/>
    <n v="0"/>
    <n v="0"/>
    <n v="0"/>
    <n v="0"/>
    <n v="0"/>
    <n v="0"/>
    <n v="0"/>
    <n v="0"/>
    <n v="0"/>
    <n v="0"/>
    <n v="0"/>
    <n v="0"/>
    <n v="0"/>
    <n v="0"/>
    <n v="0"/>
    <n v="0"/>
    <n v="0"/>
    <n v="0"/>
    <n v="0"/>
    <n v="0"/>
    <n v="0"/>
    <n v="0"/>
    <n v="0"/>
    <n v="0"/>
    <n v="0"/>
    <n v="0"/>
    <n v="0"/>
    <n v="0"/>
    <n v="0"/>
    <n v="0"/>
    <n v="0"/>
    <n v="0"/>
    <n v="0"/>
    <n v="0"/>
    <n v="0"/>
    <n v="0"/>
    <n v="0"/>
    <n v="0"/>
    <n v="0"/>
    <n v="0"/>
    <n v="0"/>
    <n v="0"/>
    <n v="0"/>
    <n v="0"/>
    <n v="0"/>
    <n v="0"/>
    <n v="0"/>
    <s v="n/a"/>
    <s v="n/a"/>
    <s v="n/a"/>
    <s v="n/a"/>
    <s v="n/a"/>
    <s v="n/a"/>
    <s v="Scarlette Rojas"/>
    <s v="n/a"/>
    <s v="n/a"/>
    <s v="n/a"/>
    <s v="Se reprogramará la actividad por procesos administrativ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3:F83" firstHeaderRow="1" firstDataRow="2" firstDataCol="1"/>
  <pivotFields count="82">
    <pivotField showAll="0"/>
    <pivotField showAll="0"/>
    <pivotField showAll="0"/>
    <pivotField axis="axisRow" showAll="0">
      <items count="14">
        <item x="1"/>
        <item x="4"/>
        <item x="0"/>
        <item x="2"/>
        <item x="3"/>
        <item m="1" x="11"/>
        <item x="5"/>
        <item x="6"/>
        <item x="7"/>
        <item x="8"/>
        <item m="1" x="12"/>
        <item x="9"/>
        <item x="10"/>
        <item t="default"/>
      </items>
    </pivotField>
    <pivotField showAll="0"/>
    <pivotField axis="axisRow" showAll="0">
      <items count="73">
        <item m="1" x="63"/>
        <item m="1" x="60"/>
        <item m="1" x="62"/>
        <item x="0"/>
        <item x="1"/>
        <item x="2"/>
        <item x="3"/>
        <item x="4"/>
        <item x="5"/>
        <item x="6"/>
        <item x="7"/>
        <item x="8"/>
        <item x="9"/>
        <item m="1" x="68"/>
        <item x="10"/>
        <item m="1" x="71"/>
        <item x="11"/>
        <item x="12"/>
        <item x="13"/>
        <item x="14"/>
        <item x="15"/>
        <item x="16"/>
        <item x="17"/>
        <item x="18"/>
        <item x="19"/>
        <item x="20"/>
        <item m="1" x="57"/>
        <item x="21"/>
        <item x="22"/>
        <item x="23"/>
        <item x="24"/>
        <item x="25"/>
        <item x="26"/>
        <item x="27"/>
        <item x="28"/>
        <item x="29"/>
        <item x="30"/>
        <item x="32"/>
        <item x="34"/>
        <item x="35"/>
        <item x="36"/>
        <item x="37"/>
        <item x="38"/>
        <item x="39"/>
        <item x="40"/>
        <item x="41"/>
        <item x="42"/>
        <item x="43"/>
        <item x="44"/>
        <item m="1" x="70"/>
        <item m="1" x="64"/>
        <item m="1" x="69"/>
        <item m="1" x="61"/>
        <item m="1" x="59"/>
        <item m="1" x="58"/>
        <item x="45"/>
        <item x="46"/>
        <item m="1" x="66"/>
        <item m="1" x="65"/>
        <item m="1" x="67"/>
        <item x="50"/>
        <item x="49"/>
        <item x="51"/>
        <item x="53"/>
        <item x="54"/>
        <item x="55"/>
        <item x="56"/>
        <item x="33"/>
        <item x="47"/>
        <item x="48"/>
        <item x="31"/>
        <item x="52"/>
        <item t="default"/>
      </items>
    </pivotField>
    <pivotField showAll="0"/>
    <pivotField dataField="1" showAll="0"/>
    <pivotField dataField="1" showAll="0"/>
    <pivotField showAll="0"/>
    <pivotField dataField="1" showAll="0"/>
    <pivotField dataField="1" showAll="0"/>
    <pivotField showAll="0"/>
    <pivotField showAll="0"/>
    <pivotField showAll="0"/>
    <pivotField numFmtId="166" showAll="0"/>
    <pivotField numFmtId="166"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dataField="1" numFmtId="3" showAll="0"/>
    <pivotField showAll="0" defaultSubtotal="0"/>
    <pivotField showAll="0" defaultSubtotal="0"/>
    <pivotField numFmtId="3" showAll="0" defaultSubtotal="0"/>
    <pivotField showAll="0" defaultSubtotal="0"/>
    <pivotField numFmtId="167" showAll="0" defaultSubtotal="0"/>
    <pivotField showAll="0" defaultSubtotal="0"/>
    <pivotField numFmtId="164" showAll="0"/>
    <pivotField showAll="0"/>
    <pivotField showAll="0"/>
    <pivotField showAll="0"/>
    <pivotField showAll="0"/>
    <pivotField showAll="0"/>
    <pivotField showAll="0"/>
    <pivotField showAll="0"/>
    <pivotField showAll="0"/>
    <pivotField showAll="0"/>
    <pivotField showAll="0"/>
    <pivotField showAll="0"/>
  </pivotFields>
  <rowFields count="2">
    <field x="3"/>
    <field x="5"/>
  </rowFields>
  <rowItems count="69">
    <i>
      <x/>
    </i>
    <i r="1">
      <x v="4"/>
    </i>
    <i r="1">
      <x v="5"/>
    </i>
    <i r="1">
      <x v="6"/>
    </i>
    <i r="1">
      <x v="7"/>
    </i>
    <i r="1">
      <x v="8"/>
    </i>
    <i r="1">
      <x v="9"/>
    </i>
    <i r="1">
      <x v="10"/>
    </i>
    <i>
      <x v="1"/>
    </i>
    <i r="1">
      <x v="37"/>
    </i>
    <i r="1">
      <x v="38"/>
    </i>
    <i r="1">
      <x v="39"/>
    </i>
    <i r="1">
      <x v="40"/>
    </i>
    <i r="1">
      <x v="41"/>
    </i>
    <i r="1">
      <x v="67"/>
    </i>
    <i r="1">
      <x v="70"/>
    </i>
    <i>
      <x v="2"/>
    </i>
    <i r="1">
      <x v="3"/>
    </i>
    <i>
      <x v="3"/>
    </i>
    <i r="1">
      <x v="11"/>
    </i>
    <i r="1">
      <x v="12"/>
    </i>
    <i r="1">
      <x v="14"/>
    </i>
    <i r="1">
      <x v="16"/>
    </i>
    <i r="1">
      <x v="17"/>
    </i>
    <i r="1">
      <x v="18"/>
    </i>
    <i r="1">
      <x v="19"/>
    </i>
    <i>
      <x v="4"/>
    </i>
    <i r="1">
      <x v="20"/>
    </i>
    <i r="1">
      <x v="21"/>
    </i>
    <i r="1">
      <x v="22"/>
    </i>
    <i r="1">
      <x v="23"/>
    </i>
    <i r="1">
      <x v="24"/>
    </i>
    <i r="1">
      <x v="25"/>
    </i>
    <i r="1">
      <x v="27"/>
    </i>
    <i r="1">
      <x v="28"/>
    </i>
    <i r="1">
      <x v="29"/>
    </i>
    <i r="1">
      <x v="30"/>
    </i>
    <i r="1">
      <x v="31"/>
    </i>
    <i r="1">
      <x v="32"/>
    </i>
    <i r="1">
      <x v="33"/>
    </i>
    <i r="1">
      <x v="34"/>
    </i>
    <i r="1">
      <x v="35"/>
    </i>
    <i r="1">
      <x v="36"/>
    </i>
    <i>
      <x v="6"/>
    </i>
    <i r="1">
      <x v="42"/>
    </i>
    <i r="1">
      <x v="43"/>
    </i>
    <i r="1">
      <x v="44"/>
    </i>
    <i r="1">
      <x v="45"/>
    </i>
    <i>
      <x v="7"/>
    </i>
    <i r="1">
      <x v="46"/>
    </i>
    <i r="1">
      <x v="47"/>
    </i>
    <i r="1">
      <x v="48"/>
    </i>
    <i>
      <x v="8"/>
    </i>
    <i r="1">
      <x v="55"/>
    </i>
    <i>
      <x v="9"/>
    </i>
    <i r="1">
      <x v="56"/>
    </i>
    <i>
      <x v="11"/>
    </i>
    <i r="1">
      <x v="60"/>
    </i>
    <i r="1">
      <x v="61"/>
    </i>
    <i r="1">
      <x v="62"/>
    </i>
    <i r="1">
      <x v="68"/>
    </i>
    <i r="1">
      <x v="69"/>
    </i>
    <i>
      <x v="12"/>
    </i>
    <i r="1">
      <x v="63"/>
    </i>
    <i r="1">
      <x v="64"/>
    </i>
    <i r="1">
      <x v="65"/>
    </i>
    <i r="1">
      <x v="66"/>
    </i>
    <i r="1">
      <x v="71"/>
    </i>
    <i t="grand">
      <x/>
    </i>
  </rowItems>
  <colFields count="1">
    <field x="-2"/>
  </colFields>
  <colItems count="5">
    <i>
      <x/>
    </i>
    <i i="1">
      <x v="1"/>
    </i>
    <i i="2">
      <x v="2"/>
    </i>
    <i i="3">
      <x v="3"/>
    </i>
    <i i="4">
      <x v="4"/>
    </i>
  </colItems>
  <dataFields count="5">
    <dataField name="Cuenta de Temporal" fld="7" subtotal="count" baseField="0" baseItem="0"/>
    <dataField name="Cuenta de Externa" fld="8" subtotal="count" baseField="0" baseItem="0"/>
    <dataField name="Suma de Ejecutada" fld="10" baseField="0" baseItem="0"/>
    <dataField name="Suma de No Ejecutada" fld="11" baseField="0" baseItem="0"/>
    <dataField name="Suma de Total por Actividad" fld="63" baseField="0" baseItem="0" numFmtId="3"/>
  </dataFields>
  <formats count="36">
    <format dxfId="35">
      <pivotArea outline="0" collapsedLevelsAreSubtotals="1" fieldPosition="0">
        <references count="1">
          <reference field="4294967294" count="1" selected="0">
            <x v="4"/>
          </reference>
        </references>
      </pivotArea>
    </format>
    <format dxfId="34">
      <pivotArea dataOnly="0" labelOnly="1" outline="0" fieldPosition="0">
        <references count="1">
          <reference field="4294967294" count="1">
            <x v="4"/>
          </reference>
        </references>
      </pivotArea>
    </format>
    <format dxfId="33">
      <pivotArea collapsedLevelsAreSubtotals="1" fieldPosition="0">
        <references count="2">
          <reference field="4294967294" count="1" selected="0">
            <x v="4"/>
          </reference>
          <reference field="3" count="1">
            <x v="0"/>
          </reference>
        </references>
      </pivotArea>
    </format>
    <format dxfId="32">
      <pivotArea collapsedLevelsAreSubtotals="1" fieldPosition="0">
        <references count="2">
          <reference field="4294967294" count="1" selected="0">
            <x v="4"/>
          </reference>
          <reference field="3" count="1">
            <x v="1"/>
          </reference>
        </references>
      </pivotArea>
    </format>
    <format dxfId="31">
      <pivotArea collapsedLevelsAreSubtotals="1" fieldPosition="0">
        <references count="2">
          <reference field="4294967294" count="1" selected="0">
            <x v="4"/>
          </reference>
          <reference field="3" count="1">
            <x v="3"/>
          </reference>
        </references>
      </pivotArea>
    </format>
    <format dxfId="30">
      <pivotArea collapsedLevelsAreSubtotals="1" fieldPosition="0">
        <references count="2">
          <reference field="4294967294" count="1" selected="0">
            <x v="4"/>
          </reference>
          <reference field="3" count="1">
            <x v="4"/>
          </reference>
        </references>
      </pivotArea>
    </format>
    <format dxfId="29">
      <pivotArea collapsedLevelsAreSubtotals="1" fieldPosition="0">
        <references count="2">
          <reference field="4294967294" count="1" selected="0">
            <x v="4"/>
          </reference>
          <reference field="3" count="1">
            <x v="6"/>
          </reference>
        </references>
      </pivotArea>
    </format>
    <format dxfId="28">
      <pivotArea collapsedLevelsAreSubtotals="1" fieldPosition="0">
        <references count="2">
          <reference field="4294967294" count="1" selected="0">
            <x v="4"/>
          </reference>
          <reference field="3" count="1">
            <x v="8"/>
          </reference>
        </references>
      </pivotArea>
    </format>
    <format dxfId="27">
      <pivotArea collapsedLevelsAreSubtotals="1" fieldPosition="0">
        <references count="2">
          <reference field="4294967294" count="1" selected="0">
            <x v="4"/>
          </reference>
          <reference field="3" count="1">
            <x v="11"/>
          </reference>
        </references>
      </pivotArea>
    </format>
    <format dxfId="26">
      <pivotArea collapsedLevelsAreSubtotals="1" fieldPosition="0">
        <references count="2">
          <reference field="4294967294" count="1" selected="0">
            <x v="4"/>
          </reference>
          <reference field="3" count="1">
            <x v="12"/>
          </reference>
        </references>
      </pivotArea>
    </format>
    <format dxfId="25">
      <pivotArea collapsedLevelsAreSubtotals="1" fieldPosition="0">
        <references count="2">
          <reference field="4294967294" count="2" selected="0">
            <x v="2"/>
            <x v="3"/>
          </reference>
          <reference field="3" count="1">
            <x v="0"/>
          </reference>
        </references>
      </pivotArea>
    </format>
    <format dxfId="24">
      <pivotArea collapsedLevelsAreSubtotals="1" fieldPosition="0">
        <references count="2">
          <reference field="4294967294" count="1" selected="0">
            <x v="4"/>
          </reference>
          <reference field="3" count="1">
            <x v="0"/>
          </reference>
        </references>
      </pivotArea>
    </format>
    <format dxfId="23">
      <pivotArea dataOnly="0" labelOnly="1" fieldPosition="0">
        <references count="1">
          <reference field="3" count="1">
            <x v="0"/>
          </reference>
        </references>
      </pivotArea>
    </format>
    <format dxfId="22">
      <pivotArea dataOnly="0" labelOnly="1" fieldPosition="0">
        <references count="1">
          <reference field="3" count="1">
            <x v="1"/>
          </reference>
        </references>
      </pivotArea>
    </format>
    <format dxfId="21">
      <pivotArea collapsedLevelsAreSubtotals="1" fieldPosition="0">
        <references count="2">
          <reference field="4294967294" count="1" selected="0">
            <x v="4"/>
          </reference>
          <reference field="3" count="1">
            <x v="1"/>
          </reference>
        </references>
      </pivotArea>
    </format>
    <format dxfId="20">
      <pivotArea collapsedLevelsAreSubtotals="1" fieldPosition="0">
        <references count="2">
          <reference field="4294967294" count="2" selected="0">
            <x v="2"/>
            <x v="3"/>
          </reference>
          <reference field="3" count="1">
            <x v="1"/>
          </reference>
        </references>
      </pivotArea>
    </format>
    <format dxfId="19">
      <pivotArea dataOnly="0" labelOnly="1" fieldPosition="0">
        <references count="1">
          <reference field="3" count="1">
            <x v="3"/>
          </reference>
        </references>
      </pivotArea>
    </format>
    <format dxfId="18">
      <pivotArea collapsedLevelsAreSubtotals="1" fieldPosition="0">
        <references count="2">
          <reference field="4294967294" count="3" selected="0">
            <x v="2"/>
            <x v="3"/>
            <x v="4"/>
          </reference>
          <reference field="3" count="1">
            <x v="3"/>
          </reference>
        </references>
      </pivotArea>
    </format>
    <format dxfId="17">
      <pivotArea dataOnly="0" labelOnly="1" fieldPosition="0">
        <references count="1">
          <reference field="3" count="1">
            <x v="4"/>
          </reference>
        </references>
      </pivotArea>
    </format>
    <format dxfId="16">
      <pivotArea collapsedLevelsAreSubtotals="1" fieldPosition="0">
        <references count="2">
          <reference field="4294967294" count="3" selected="0">
            <x v="2"/>
            <x v="3"/>
            <x v="4"/>
          </reference>
          <reference field="3" count="1">
            <x v="4"/>
          </reference>
        </references>
      </pivotArea>
    </format>
    <format dxfId="15">
      <pivotArea collapsedLevelsAreSubtotals="1" fieldPosition="0">
        <references count="2">
          <reference field="4294967294" count="3" selected="0">
            <x v="2"/>
            <x v="3"/>
            <x v="4"/>
          </reference>
          <reference field="3" count="1">
            <x v="6"/>
          </reference>
        </references>
      </pivotArea>
    </format>
    <format dxfId="14">
      <pivotArea dataOnly="0" labelOnly="1" fieldPosition="0">
        <references count="1">
          <reference field="3" count="1">
            <x v="6"/>
          </reference>
        </references>
      </pivotArea>
    </format>
    <format dxfId="13">
      <pivotArea dataOnly="0" labelOnly="1" fieldPosition="0">
        <references count="1">
          <reference field="3" count="1">
            <x v="7"/>
          </reference>
        </references>
      </pivotArea>
    </format>
    <format dxfId="12">
      <pivotArea collapsedLevelsAreSubtotals="1" fieldPosition="0">
        <references count="2">
          <reference field="4294967294" count="1" selected="0">
            <x v="4"/>
          </reference>
          <reference field="3" count="1">
            <x v="7"/>
          </reference>
        </references>
      </pivotArea>
    </format>
    <format dxfId="11">
      <pivotArea dataOnly="0" labelOnly="1" fieldPosition="0">
        <references count="1">
          <reference field="3" count="1">
            <x v="8"/>
          </reference>
        </references>
      </pivotArea>
    </format>
    <format dxfId="10">
      <pivotArea collapsedLevelsAreSubtotals="1" fieldPosition="0">
        <references count="2">
          <reference field="4294967294" count="1" selected="0">
            <x v="4"/>
          </reference>
          <reference field="3" count="1">
            <x v="8"/>
          </reference>
        </references>
      </pivotArea>
    </format>
    <format dxfId="9">
      <pivotArea collapsedLevelsAreSubtotals="1" fieldPosition="0">
        <references count="2">
          <reference field="4294967294" count="2" selected="0">
            <x v="2"/>
            <x v="3"/>
          </reference>
          <reference field="3" count="1">
            <x v="7"/>
          </reference>
        </references>
      </pivotArea>
    </format>
    <format dxfId="8">
      <pivotArea collapsedLevelsAreSubtotals="1" fieldPosition="0">
        <references count="2">
          <reference field="4294967294" count="2" selected="0">
            <x v="2"/>
            <x v="3"/>
          </reference>
          <reference field="3" count="1">
            <x v="8"/>
          </reference>
        </references>
      </pivotArea>
    </format>
    <format dxfId="7">
      <pivotArea dataOnly="0" labelOnly="1" fieldPosition="0">
        <references count="1">
          <reference field="3" count="1">
            <x v="9"/>
          </reference>
        </references>
      </pivotArea>
    </format>
    <format dxfId="6">
      <pivotArea collapsedLevelsAreSubtotals="1" fieldPosition="0">
        <references count="2">
          <reference field="4294967294" count="3" selected="0">
            <x v="2"/>
            <x v="3"/>
            <x v="4"/>
          </reference>
          <reference field="3" count="1">
            <x v="9"/>
          </reference>
        </references>
      </pivotArea>
    </format>
    <format dxfId="5">
      <pivotArea dataOnly="0" labelOnly="1" fieldPosition="0">
        <references count="1">
          <reference field="3" count="1">
            <x v="11"/>
          </reference>
        </references>
      </pivotArea>
    </format>
    <format dxfId="4">
      <pivotArea collapsedLevelsAreSubtotals="1" fieldPosition="0">
        <references count="2">
          <reference field="4294967294" count="3" selected="0">
            <x v="2"/>
            <x v="3"/>
            <x v="4"/>
          </reference>
          <reference field="3" count="1">
            <x v="11"/>
          </reference>
        </references>
      </pivotArea>
    </format>
    <format dxfId="3">
      <pivotArea dataOnly="0" labelOnly="1" fieldPosition="0">
        <references count="1">
          <reference field="3" count="1">
            <x v="12"/>
          </reference>
        </references>
      </pivotArea>
    </format>
    <format dxfId="2">
      <pivotArea collapsedLevelsAreSubtotals="1" fieldPosition="0">
        <references count="2">
          <reference field="4294967294" count="3" selected="0">
            <x v="2"/>
            <x v="3"/>
            <x v="4"/>
          </reference>
          <reference field="3" count="1">
            <x v="12"/>
          </reference>
        </references>
      </pivotArea>
    </format>
    <format dxfId="1">
      <pivotArea field="3" grandRow="1" outline="0" collapsedLevelsAreSubtotals="1" axis="axisRow" fieldPosition="0">
        <references count="1">
          <reference field="4294967294" count="3" selected="0">
            <x v="2"/>
            <x v="3"/>
            <x v="4"/>
          </reference>
        </references>
      </pivotArea>
    </format>
    <format dxfId="0">
      <pivotArea dataOnly="0" labelOnly="1" grandRow="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1"/>
  <sheetViews>
    <sheetView topLeftCell="E37" workbookViewId="0">
      <selection activeCell="H44" sqref="H44"/>
    </sheetView>
  </sheetViews>
  <sheetFormatPr baseColWidth="10" defaultRowHeight="12.75" x14ac:dyDescent="0.2"/>
  <cols>
    <col min="1" max="1" width="97.42578125" style="23" customWidth="1"/>
    <col min="2" max="2" width="18.28515625" style="23" customWidth="1"/>
    <col min="3" max="3" width="133.140625" style="23" customWidth="1"/>
    <col min="4" max="4" width="147.140625" style="23" customWidth="1"/>
    <col min="5" max="5" width="11.42578125" style="23"/>
    <col min="6" max="6" width="23" style="23" customWidth="1"/>
    <col min="7" max="7" width="22.42578125" style="23" bestFit="1" customWidth="1"/>
    <col min="8" max="8" width="25.28515625" style="23" bestFit="1" customWidth="1"/>
    <col min="9" max="9" width="25.5703125" style="23" bestFit="1" customWidth="1"/>
    <col min="10" max="10" width="20" style="23" bestFit="1" customWidth="1"/>
    <col min="11" max="11" width="24.5703125" style="23" bestFit="1" customWidth="1"/>
    <col min="12" max="12" width="18.85546875" style="23" bestFit="1" customWidth="1"/>
    <col min="13" max="13" width="23.140625" style="23" bestFit="1" customWidth="1"/>
    <col min="14" max="14" width="23" style="23" bestFit="1" customWidth="1"/>
    <col min="15" max="15" width="22.7109375" style="23" bestFit="1" customWidth="1"/>
    <col min="16" max="16" width="27" style="23" bestFit="1" customWidth="1"/>
    <col min="17" max="17" width="19.85546875" style="23" bestFit="1" customWidth="1"/>
    <col min="18" max="18" width="24.5703125" style="23" bestFit="1" customWidth="1"/>
    <col min="19" max="19" width="27" style="23" bestFit="1" customWidth="1"/>
    <col min="20" max="20" width="24.5703125" style="23" bestFit="1" customWidth="1"/>
    <col min="21" max="21" width="16.140625" style="23" bestFit="1" customWidth="1"/>
    <col min="22" max="22" width="25.42578125" style="23" bestFit="1" customWidth="1"/>
    <col min="23" max="23" width="17.42578125" style="23" bestFit="1" customWidth="1"/>
    <col min="24" max="24" width="12.85546875" style="23" bestFit="1" customWidth="1"/>
    <col min="25" max="25" width="10.28515625" style="23" bestFit="1" customWidth="1"/>
    <col min="26" max="26" width="20" style="23" bestFit="1" customWidth="1"/>
    <col min="27" max="27" width="11.42578125" style="23"/>
    <col min="28" max="28" width="17.85546875" style="23" bestFit="1" customWidth="1"/>
    <col min="29" max="16384" width="11.42578125" style="23"/>
  </cols>
  <sheetData>
    <row r="1" spans="1:35" x14ac:dyDescent="0.2">
      <c r="B1" s="78"/>
    </row>
    <row r="2" spans="1:35" s="24" customFormat="1" x14ac:dyDescent="0.2">
      <c r="A2" s="24" t="s">
        <v>473</v>
      </c>
      <c r="B2" s="24" t="s">
        <v>86</v>
      </c>
      <c r="C2" s="24" t="s">
        <v>87</v>
      </c>
      <c r="D2" s="24" t="s">
        <v>88</v>
      </c>
    </row>
    <row r="3" spans="1:35" x14ac:dyDescent="0.2">
      <c r="A3" s="73" t="s">
        <v>468</v>
      </c>
      <c r="B3" s="23" t="s">
        <v>55</v>
      </c>
      <c r="C3" s="23" t="s">
        <v>100</v>
      </c>
      <c r="D3" s="29" t="s">
        <v>105</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x14ac:dyDescent="0.2">
      <c r="A4" s="73" t="s">
        <v>469</v>
      </c>
      <c r="B4" s="23" t="s">
        <v>107</v>
      </c>
      <c r="C4" s="23" t="s">
        <v>101</v>
      </c>
      <c r="D4" s="26" t="s">
        <v>89</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x14ac:dyDescent="0.2">
      <c r="A5" s="73" t="s">
        <v>470</v>
      </c>
      <c r="B5" s="23" t="s">
        <v>108</v>
      </c>
      <c r="C5" s="23" t="s">
        <v>102</v>
      </c>
      <c r="D5" s="26" t="s">
        <v>90</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x14ac:dyDescent="0.2">
      <c r="A6" s="73" t="s">
        <v>471</v>
      </c>
      <c r="B6" s="23" t="s">
        <v>109</v>
      </c>
      <c r="C6" s="23" t="s">
        <v>103</v>
      </c>
      <c r="D6" s="26" t="s">
        <v>91</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x14ac:dyDescent="0.2">
      <c r="A7" s="73" t="s">
        <v>472</v>
      </c>
      <c r="B7" s="23" t="s">
        <v>110</v>
      </c>
      <c r="C7" s="23" t="s">
        <v>120</v>
      </c>
      <c r="D7" s="26" t="s">
        <v>92</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x14ac:dyDescent="0.2">
      <c r="A8" s="23" t="s">
        <v>54</v>
      </c>
      <c r="B8" s="23" t="s">
        <v>111</v>
      </c>
      <c r="C8" s="23" t="s">
        <v>104</v>
      </c>
      <c r="D8" s="27" t="s">
        <v>93</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row>
    <row r="9" spans="1:35" x14ac:dyDescent="0.2">
      <c r="A9" s="73" t="s">
        <v>474</v>
      </c>
      <c r="B9" s="23" t="s">
        <v>112</v>
      </c>
      <c r="D9" s="26" t="s">
        <v>94</v>
      </c>
      <c r="E9" s="26"/>
      <c r="F9" s="26" t="s">
        <v>543</v>
      </c>
      <c r="G9" s="26"/>
      <c r="H9" s="26" t="s">
        <v>544</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x14ac:dyDescent="0.2">
      <c r="B10" s="23" t="s">
        <v>113</v>
      </c>
      <c r="D10" s="26" t="s">
        <v>95</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x14ac:dyDescent="0.2">
      <c r="B11" s="23" t="s">
        <v>114</v>
      </c>
      <c r="D11" s="26" t="s">
        <v>96</v>
      </c>
      <c r="E11" s="26"/>
      <c r="F11" s="26" t="s">
        <v>542</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ht="13.5" thickBot="1" x14ac:dyDescent="0.25">
      <c r="B12" s="23" t="s">
        <v>115</v>
      </c>
      <c r="D12" s="26" t="s">
        <v>97</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1:35" ht="15.75" thickBot="1" x14ac:dyDescent="0.25">
      <c r="B13" s="23" t="s">
        <v>116</v>
      </c>
      <c r="D13" s="26" t="s">
        <v>106</v>
      </c>
      <c r="E13" s="26"/>
      <c r="F13" s="65" t="s">
        <v>121</v>
      </c>
      <c r="G13" s="61" t="s">
        <v>5</v>
      </c>
      <c r="H13" s="61" t="s">
        <v>497</v>
      </c>
      <c r="I13" s="61" t="s">
        <v>137</v>
      </c>
      <c r="J13" s="61" t="s">
        <v>125</v>
      </c>
      <c r="K13" s="61" t="s">
        <v>128</v>
      </c>
      <c r="L13" s="61" t="s">
        <v>498</v>
      </c>
      <c r="M13" s="61" t="s">
        <v>140</v>
      </c>
      <c r="N13" s="61" t="s">
        <v>142</v>
      </c>
      <c r="O13" s="61" t="s">
        <v>134</v>
      </c>
      <c r="P13" s="61" t="s">
        <v>141</v>
      </c>
      <c r="Q13" s="61" t="s">
        <v>136</v>
      </c>
      <c r="R13" s="61" t="s">
        <v>499</v>
      </c>
      <c r="S13" s="61" t="s">
        <v>129</v>
      </c>
      <c r="T13" s="61" t="s">
        <v>135</v>
      </c>
      <c r="U13" s="61" t="s">
        <v>500</v>
      </c>
      <c r="V13" s="61" t="s">
        <v>501</v>
      </c>
      <c r="W13" s="61" t="s">
        <v>133</v>
      </c>
      <c r="X13" s="61" t="s">
        <v>130</v>
      </c>
      <c r="Y13" s="61" t="s">
        <v>143</v>
      </c>
      <c r="Z13" s="61" t="s">
        <v>126</v>
      </c>
      <c r="AA13" s="61" t="s">
        <v>131</v>
      </c>
      <c r="AB13" s="61" t="s">
        <v>132</v>
      </c>
      <c r="AC13" s="26"/>
      <c r="AD13" s="26"/>
      <c r="AE13" s="26"/>
      <c r="AF13" s="26"/>
      <c r="AG13" s="26"/>
      <c r="AH13" s="26"/>
      <c r="AI13" s="26"/>
    </row>
    <row r="14" spans="1:35" ht="15" x14ac:dyDescent="0.2">
      <c r="B14" s="23" t="s">
        <v>117</v>
      </c>
      <c r="D14" s="26" t="s">
        <v>98</v>
      </c>
      <c r="E14" s="26"/>
      <c r="F14" s="66" t="s">
        <v>5</v>
      </c>
      <c r="G14" s="62" t="s">
        <v>5</v>
      </c>
      <c r="H14" s="63" t="s">
        <v>204</v>
      </c>
      <c r="I14" s="62" t="s">
        <v>362</v>
      </c>
      <c r="J14" s="62" t="s">
        <v>125</v>
      </c>
      <c r="K14" s="64" t="s">
        <v>128</v>
      </c>
      <c r="L14" s="62" t="s">
        <v>291</v>
      </c>
      <c r="M14" s="62" t="s">
        <v>140</v>
      </c>
      <c r="N14" s="64" t="s">
        <v>142</v>
      </c>
      <c r="O14" s="62" t="s">
        <v>134</v>
      </c>
      <c r="P14" s="62" t="s">
        <v>456</v>
      </c>
      <c r="Q14" s="63" t="s">
        <v>136</v>
      </c>
      <c r="R14" s="63" t="s">
        <v>138</v>
      </c>
      <c r="S14" s="62" t="s">
        <v>129</v>
      </c>
      <c r="T14" s="62" t="s">
        <v>218</v>
      </c>
      <c r="U14" s="63" t="s">
        <v>191</v>
      </c>
      <c r="V14" s="62" t="s">
        <v>169</v>
      </c>
      <c r="W14" s="62" t="s">
        <v>241</v>
      </c>
      <c r="X14" s="63" t="s">
        <v>256</v>
      </c>
      <c r="Y14" s="62" t="s">
        <v>143</v>
      </c>
      <c r="Z14" s="62" t="s">
        <v>126</v>
      </c>
      <c r="AA14" s="63" t="s">
        <v>131</v>
      </c>
      <c r="AB14" s="62" t="s">
        <v>132</v>
      </c>
      <c r="AC14" s="26"/>
      <c r="AD14" s="26"/>
      <c r="AE14" s="26"/>
      <c r="AF14" s="26"/>
      <c r="AG14" s="26"/>
      <c r="AH14" s="26"/>
      <c r="AI14" s="26"/>
    </row>
    <row r="15" spans="1:35" ht="15.75" customHeight="1" x14ac:dyDescent="0.2">
      <c r="B15" s="23" t="s">
        <v>118</v>
      </c>
      <c r="D15" s="30" t="s">
        <v>99</v>
      </c>
      <c r="E15" s="30"/>
      <c r="F15" s="67" t="s">
        <v>497</v>
      </c>
      <c r="G15" s="62" t="s">
        <v>153</v>
      </c>
      <c r="H15" s="63" t="s">
        <v>205</v>
      </c>
      <c r="I15" s="62" t="s">
        <v>364</v>
      </c>
      <c r="J15" s="62" t="s">
        <v>502</v>
      </c>
      <c r="K15" s="64" t="s">
        <v>358</v>
      </c>
      <c r="L15" s="62" t="s">
        <v>304</v>
      </c>
      <c r="M15" s="62" t="s">
        <v>443</v>
      </c>
      <c r="N15" s="64" t="s">
        <v>410</v>
      </c>
      <c r="O15" s="62" t="s">
        <v>321</v>
      </c>
      <c r="P15" s="62" t="s">
        <v>458</v>
      </c>
      <c r="Q15" s="63" t="s">
        <v>383</v>
      </c>
      <c r="R15" s="63" t="s">
        <v>160</v>
      </c>
      <c r="S15" s="62" t="s">
        <v>330</v>
      </c>
      <c r="T15" s="62" t="s">
        <v>222</v>
      </c>
      <c r="U15" s="63" t="s">
        <v>192</v>
      </c>
      <c r="V15" s="62" t="s">
        <v>183</v>
      </c>
      <c r="W15" s="62" t="s">
        <v>244</v>
      </c>
      <c r="X15" s="63" t="s">
        <v>257</v>
      </c>
      <c r="Y15" s="62" t="s">
        <v>262</v>
      </c>
      <c r="Z15" s="62" t="s">
        <v>201</v>
      </c>
      <c r="AA15" s="63" t="s">
        <v>270</v>
      </c>
      <c r="AB15" s="62" t="s">
        <v>127</v>
      </c>
      <c r="AC15" s="30"/>
      <c r="AD15" s="30"/>
      <c r="AE15" s="30"/>
      <c r="AF15" s="28"/>
      <c r="AG15" s="28"/>
      <c r="AH15" s="28"/>
      <c r="AI15" s="28"/>
    </row>
    <row r="16" spans="1:35" ht="15" x14ac:dyDescent="0.2">
      <c r="B16" s="23" t="s">
        <v>119</v>
      </c>
      <c r="D16" s="25"/>
      <c r="E16" s="25"/>
      <c r="F16" s="67" t="s">
        <v>137</v>
      </c>
      <c r="G16" s="62" t="s">
        <v>154</v>
      </c>
      <c r="H16" s="63" t="s">
        <v>206</v>
      </c>
      <c r="I16" s="62" t="s">
        <v>366</v>
      </c>
      <c r="J16" s="62" t="s">
        <v>306</v>
      </c>
      <c r="K16" s="64" t="s">
        <v>335</v>
      </c>
      <c r="L16" s="62" t="s">
        <v>302</v>
      </c>
      <c r="M16" s="62" t="s">
        <v>454</v>
      </c>
      <c r="N16" s="64" t="s">
        <v>503</v>
      </c>
      <c r="O16" s="62" t="s">
        <v>318</v>
      </c>
      <c r="P16" s="62" t="s">
        <v>467</v>
      </c>
      <c r="Q16" s="63" t="s">
        <v>384</v>
      </c>
      <c r="R16" s="63" t="s">
        <v>426</v>
      </c>
      <c r="S16" s="62" t="s">
        <v>336</v>
      </c>
      <c r="T16" s="62" t="s">
        <v>224</v>
      </c>
      <c r="U16" s="63" t="s">
        <v>190</v>
      </c>
      <c r="V16" s="62" t="s">
        <v>172</v>
      </c>
      <c r="W16" s="62" t="s">
        <v>240</v>
      </c>
      <c r="X16" s="63" t="s">
        <v>258</v>
      </c>
      <c r="Y16" s="62" t="s">
        <v>266</v>
      </c>
      <c r="Z16" s="62" t="s">
        <v>504</v>
      </c>
      <c r="AA16" s="63" t="s">
        <v>271</v>
      </c>
      <c r="AB16" s="62" t="s">
        <v>288</v>
      </c>
      <c r="AC16" s="25"/>
      <c r="AD16" s="25"/>
      <c r="AE16" s="25"/>
      <c r="AF16" s="25"/>
      <c r="AG16" s="25"/>
      <c r="AH16" s="25"/>
      <c r="AI16" s="25"/>
    </row>
    <row r="17" spans="1:35" ht="15" x14ac:dyDescent="0.2">
      <c r="D17" s="25"/>
      <c r="E17" s="25"/>
      <c r="F17" s="67" t="s">
        <v>125</v>
      </c>
      <c r="G17" s="62" t="s">
        <v>155</v>
      </c>
      <c r="H17" s="63" t="s">
        <v>251</v>
      </c>
      <c r="I17" s="62" t="s">
        <v>376</v>
      </c>
      <c r="J17" s="62" t="s">
        <v>505</v>
      </c>
      <c r="K17" s="64" t="s">
        <v>359</v>
      </c>
      <c r="L17" s="62" t="s">
        <v>292</v>
      </c>
      <c r="M17" s="62" t="s">
        <v>453</v>
      </c>
      <c r="N17" s="64" t="s">
        <v>408</v>
      </c>
      <c r="O17" s="62" t="s">
        <v>322</v>
      </c>
      <c r="P17" s="62" t="s">
        <v>464</v>
      </c>
      <c r="Q17" s="63" t="s">
        <v>381</v>
      </c>
      <c r="R17" s="63" t="s">
        <v>387</v>
      </c>
      <c r="S17" s="62" t="s">
        <v>333</v>
      </c>
      <c r="T17" s="62" t="s">
        <v>239</v>
      </c>
      <c r="U17" s="63" t="s">
        <v>186</v>
      </c>
      <c r="V17" s="62" t="s">
        <v>173</v>
      </c>
      <c r="W17" s="62" t="s">
        <v>249</v>
      </c>
      <c r="X17" s="63" t="s">
        <v>259</v>
      </c>
      <c r="Y17" s="62" t="s">
        <v>263</v>
      </c>
      <c r="Z17" s="62" t="s">
        <v>198</v>
      </c>
      <c r="AA17" s="63" t="s">
        <v>272</v>
      </c>
      <c r="AB17" s="62" t="s">
        <v>276</v>
      </c>
      <c r="AC17" s="25"/>
      <c r="AD17" s="25"/>
      <c r="AE17" s="25"/>
      <c r="AF17" s="25"/>
      <c r="AG17" s="25"/>
      <c r="AH17" s="25"/>
      <c r="AI17" s="25"/>
    </row>
    <row r="18" spans="1:35" s="24" customFormat="1" ht="15" x14ac:dyDescent="0.2">
      <c r="A18" s="24" t="s">
        <v>121</v>
      </c>
      <c r="B18" s="24" t="s">
        <v>122</v>
      </c>
      <c r="C18" s="24" t="s">
        <v>144</v>
      </c>
      <c r="F18" s="67" t="s">
        <v>128</v>
      </c>
      <c r="G18" s="62" t="s">
        <v>156</v>
      </c>
      <c r="H18" s="63" t="s">
        <v>252</v>
      </c>
      <c r="I18" s="62" t="s">
        <v>375</v>
      </c>
      <c r="J18" s="62" t="s">
        <v>308</v>
      </c>
      <c r="K18" s="64" t="s">
        <v>353</v>
      </c>
      <c r="L18" s="62" t="s">
        <v>506</v>
      </c>
      <c r="M18" s="62" t="s">
        <v>439</v>
      </c>
      <c r="N18" s="64" t="s">
        <v>407</v>
      </c>
      <c r="O18" s="62" t="s">
        <v>327</v>
      </c>
      <c r="P18" s="62" t="s">
        <v>507</v>
      </c>
      <c r="Q18" s="63" t="s">
        <v>382</v>
      </c>
      <c r="R18" s="63" t="s">
        <v>429</v>
      </c>
      <c r="S18" s="62" t="s">
        <v>337</v>
      </c>
      <c r="T18" s="62" t="s">
        <v>220</v>
      </c>
      <c r="U18" s="63" t="s">
        <v>188</v>
      </c>
      <c r="V18" s="62" t="s">
        <v>175</v>
      </c>
      <c r="W18" s="62" t="s">
        <v>243</v>
      </c>
      <c r="X18" s="63" t="s">
        <v>260</v>
      </c>
      <c r="Y18" s="62" t="s">
        <v>268</v>
      </c>
      <c r="Z18" s="62" t="s">
        <v>194</v>
      </c>
      <c r="AA18" s="63" t="s">
        <v>273</v>
      </c>
      <c r="AB18" s="62" t="s">
        <v>277</v>
      </c>
    </row>
    <row r="19" spans="1:35" ht="15" x14ac:dyDescent="0.2">
      <c r="A19" s="23" t="s">
        <v>123</v>
      </c>
      <c r="B19" s="23" t="s">
        <v>5</v>
      </c>
      <c r="C19" s="23" t="s">
        <v>145</v>
      </c>
      <c r="F19" s="67" t="s">
        <v>498</v>
      </c>
      <c r="G19" s="62" t="s">
        <v>157</v>
      </c>
      <c r="H19" s="63" t="s">
        <v>253</v>
      </c>
      <c r="I19" s="62" t="s">
        <v>374</v>
      </c>
      <c r="J19" s="62" t="s">
        <v>309</v>
      </c>
      <c r="K19" s="64" t="s">
        <v>360</v>
      </c>
      <c r="L19" s="62" t="s">
        <v>296</v>
      </c>
      <c r="M19" s="62" t="s">
        <v>508</v>
      </c>
      <c r="N19" s="64" t="s">
        <v>413</v>
      </c>
      <c r="O19" s="62" t="s">
        <v>415</v>
      </c>
      <c r="P19" s="62" t="s">
        <v>509</v>
      </c>
      <c r="Q19" s="63" t="s">
        <v>380</v>
      </c>
      <c r="R19" s="63" t="s">
        <v>388</v>
      </c>
      <c r="S19" s="62" t="s">
        <v>345</v>
      </c>
      <c r="T19" s="62" t="s">
        <v>223</v>
      </c>
      <c r="U19" s="63" t="s">
        <v>510</v>
      </c>
      <c r="V19" s="62" t="s">
        <v>174</v>
      </c>
      <c r="W19" s="62" t="s">
        <v>242</v>
      </c>
      <c r="X19"/>
      <c r="Y19" s="62" t="s">
        <v>269</v>
      </c>
      <c r="Z19" s="62" t="s">
        <v>199</v>
      </c>
      <c r="AA19" s="63" t="s">
        <v>274</v>
      </c>
      <c r="AB19" s="62" t="s">
        <v>289</v>
      </c>
    </row>
    <row r="20" spans="1:35" ht="15" x14ac:dyDescent="0.2">
      <c r="A20" s="23" t="s">
        <v>124</v>
      </c>
      <c r="B20" s="23" t="s">
        <v>153</v>
      </c>
      <c r="C20" s="23" t="s">
        <v>146</v>
      </c>
      <c r="F20" s="67" t="s">
        <v>140</v>
      </c>
      <c r="G20" s="62" t="s">
        <v>158</v>
      </c>
      <c r="H20" s="63" t="s">
        <v>254</v>
      </c>
      <c r="I20" s="62" t="s">
        <v>368</v>
      </c>
      <c r="J20" s="62" t="s">
        <v>310</v>
      </c>
      <c r="K20" s="64" t="s">
        <v>352</v>
      </c>
      <c r="L20" s="62" t="s">
        <v>298</v>
      </c>
      <c r="M20" s="62" t="s">
        <v>511</v>
      </c>
      <c r="N20" s="64" t="s">
        <v>512</v>
      </c>
      <c r="O20" s="62" t="s">
        <v>416</v>
      </c>
      <c r="P20" s="62" t="s">
        <v>400</v>
      </c>
      <c r="Q20" s="63" t="s">
        <v>377</v>
      </c>
      <c r="R20" s="63" t="s">
        <v>434</v>
      </c>
      <c r="S20" s="62" t="s">
        <v>334</v>
      </c>
      <c r="T20" s="62" t="s">
        <v>230</v>
      </c>
      <c r="U20" s="63" t="s">
        <v>193</v>
      </c>
      <c r="V20" s="62" t="s">
        <v>176</v>
      </c>
      <c r="W20" s="62" t="s">
        <v>248</v>
      </c>
      <c r="X20"/>
      <c r="Y20" s="62" t="s">
        <v>261</v>
      </c>
      <c r="Z20" s="62" t="s">
        <v>196</v>
      </c>
      <c r="AA20" s="63" t="s">
        <v>275</v>
      </c>
      <c r="AB20" s="62" t="s">
        <v>278</v>
      </c>
    </row>
    <row r="21" spans="1:35" ht="15" x14ac:dyDescent="0.2">
      <c r="A21" s="23" t="s">
        <v>125</v>
      </c>
      <c r="B21" s="23" t="s">
        <v>154</v>
      </c>
      <c r="C21" s="23" t="s">
        <v>147</v>
      </c>
      <c r="F21" s="67" t="s">
        <v>142</v>
      </c>
      <c r="G21" s="62" t="s">
        <v>159</v>
      </c>
      <c r="H21" s="63" t="s">
        <v>513</v>
      </c>
      <c r="I21" s="62" t="s">
        <v>369</v>
      </c>
      <c r="J21" s="62" t="s">
        <v>311</v>
      </c>
      <c r="K21" s="64" t="s">
        <v>350</v>
      </c>
      <c r="L21" s="62" t="s">
        <v>293</v>
      </c>
      <c r="M21" s="62" t="s">
        <v>438</v>
      </c>
      <c r="N21" s="64" t="s">
        <v>409</v>
      </c>
      <c r="O21" s="62" t="s">
        <v>514</v>
      </c>
      <c r="P21" s="62" t="s">
        <v>462</v>
      </c>
      <c r="Q21" s="63" t="s">
        <v>379</v>
      </c>
      <c r="R21" s="63" t="s">
        <v>432</v>
      </c>
      <c r="S21" s="62" t="s">
        <v>515</v>
      </c>
      <c r="T21" s="62" t="s">
        <v>233</v>
      </c>
      <c r="U21" s="63" t="s">
        <v>189</v>
      </c>
      <c r="V21" s="62" t="s">
        <v>177</v>
      </c>
      <c r="W21" s="62" t="s">
        <v>238</v>
      </c>
      <c r="X21"/>
      <c r="Y21" s="62" t="s">
        <v>267</v>
      </c>
      <c r="Z21" s="62" t="s">
        <v>195</v>
      </c>
      <c r="AA21"/>
      <c r="AB21" s="62" t="s">
        <v>516</v>
      </c>
    </row>
    <row r="22" spans="1:35" ht="15" x14ac:dyDescent="0.2">
      <c r="A22" s="23" t="s">
        <v>126</v>
      </c>
      <c r="B22" s="23" t="s">
        <v>155</v>
      </c>
      <c r="C22" s="23" t="s">
        <v>148</v>
      </c>
      <c r="F22" s="67" t="s">
        <v>134</v>
      </c>
      <c r="G22" s="62" t="s">
        <v>160</v>
      </c>
      <c r="H22"/>
      <c r="I22" s="62" t="s">
        <v>372</v>
      </c>
      <c r="J22" s="62" t="s">
        <v>312</v>
      </c>
      <c r="K22" s="64" t="s">
        <v>244</v>
      </c>
      <c r="L22" s="62" t="s">
        <v>303</v>
      </c>
      <c r="M22" s="62" t="s">
        <v>441</v>
      </c>
      <c r="N22"/>
      <c r="O22" s="62" t="s">
        <v>517</v>
      </c>
      <c r="P22" s="62" t="s">
        <v>402</v>
      </c>
      <c r="Q22" s="63" t="s">
        <v>378</v>
      </c>
      <c r="R22" s="63" t="s">
        <v>435</v>
      </c>
      <c r="S22" s="62" t="s">
        <v>518</v>
      </c>
      <c r="T22" s="62" t="s">
        <v>236</v>
      </c>
      <c r="U22"/>
      <c r="V22" s="62" t="s">
        <v>170</v>
      </c>
      <c r="W22" s="62" t="s">
        <v>246</v>
      </c>
      <c r="X22"/>
      <c r="Y22" s="62" t="s">
        <v>265</v>
      </c>
      <c r="Z22" s="62" t="s">
        <v>519</v>
      </c>
      <c r="AA22"/>
      <c r="AB22" s="62" t="s">
        <v>281</v>
      </c>
    </row>
    <row r="23" spans="1:35" ht="15" x14ac:dyDescent="0.2">
      <c r="A23" s="23" t="s">
        <v>127</v>
      </c>
      <c r="B23" s="23" t="s">
        <v>156</v>
      </c>
      <c r="C23" s="23" t="s">
        <v>149</v>
      </c>
      <c r="F23" s="67" t="s">
        <v>141</v>
      </c>
      <c r="G23" s="62" t="s">
        <v>161</v>
      </c>
      <c r="H23"/>
      <c r="I23" s="62" t="s">
        <v>365</v>
      </c>
      <c r="J23" s="62" t="s">
        <v>313</v>
      </c>
      <c r="K23" s="64" t="s">
        <v>351</v>
      </c>
      <c r="L23" s="62" t="s">
        <v>301</v>
      </c>
      <c r="M23" s="62" t="s">
        <v>440</v>
      </c>
      <c r="N23"/>
      <c r="O23" s="62" t="s">
        <v>325</v>
      </c>
      <c r="P23" s="62" t="s">
        <v>463</v>
      </c>
      <c r="Q23"/>
      <c r="R23" s="63" t="s">
        <v>436</v>
      </c>
      <c r="S23" s="62" t="s">
        <v>211</v>
      </c>
      <c r="T23" s="62" t="s">
        <v>225</v>
      </c>
      <c r="U23"/>
      <c r="V23" s="62" t="s">
        <v>171</v>
      </c>
      <c r="W23" s="62" t="s">
        <v>250</v>
      </c>
      <c r="X23"/>
      <c r="Y23" s="62" t="s">
        <v>264</v>
      </c>
      <c r="Z23" s="62" t="s">
        <v>203</v>
      </c>
      <c r="AA23"/>
      <c r="AB23" s="62" t="s">
        <v>290</v>
      </c>
    </row>
    <row r="24" spans="1:35" ht="15" x14ac:dyDescent="0.2">
      <c r="A24" s="23" t="s">
        <v>128</v>
      </c>
      <c r="B24" s="23" t="s">
        <v>157</v>
      </c>
      <c r="C24" s="23" t="s">
        <v>150</v>
      </c>
      <c r="F24" s="67" t="s">
        <v>136</v>
      </c>
      <c r="G24" s="62" t="s">
        <v>162</v>
      </c>
      <c r="H24"/>
      <c r="I24" s="62" t="s">
        <v>373</v>
      </c>
      <c r="J24" s="62" t="s">
        <v>314</v>
      </c>
      <c r="K24" s="64" t="s">
        <v>355</v>
      </c>
      <c r="L24" s="62" t="s">
        <v>294</v>
      </c>
      <c r="M24" s="62" t="s">
        <v>450</v>
      </c>
      <c r="N24"/>
      <c r="O24" s="62" t="s">
        <v>420</v>
      </c>
      <c r="P24" s="62" t="s">
        <v>401</v>
      </c>
      <c r="Q24"/>
      <c r="R24" s="63" t="s">
        <v>520</v>
      </c>
      <c r="S24" s="62" t="s">
        <v>243</v>
      </c>
      <c r="T24" s="62" t="s">
        <v>235</v>
      </c>
      <c r="U24"/>
      <c r="V24" s="62" t="s">
        <v>179</v>
      </c>
      <c r="W24" s="62" t="s">
        <v>245</v>
      </c>
      <c r="X24"/>
      <c r="Y24" s="62" t="s">
        <v>521</v>
      </c>
      <c r="Z24" s="62" t="s">
        <v>197</v>
      </c>
      <c r="AA24"/>
      <c r="AB24" s="62" t="s">
        <v>279</v>
      </c>
    </row>
    <row r="25" spans="1:35" ht="15" x14ac:dyDescent="0.2">
      <c r="A25" s="23" t="s">
        <v>5</v>
      </c>
      <c r="B25" s="23" t="s">
        <v>158</v>
      </c>
      <c r="C25" s="23" t="s">
        <v>151</v>
      </c>
      <c r="F25" s="67" t="s">
        <v>499</v>
      </c>
      <c r="G25" s="62" t="s">
        <v>163</v>
      </c>
      <c r="H25"/>
      <c r="I25" s="62" t="s">
        <v>363</v>
      </c>
      <c r="J25" s="62" t="s">
        <v>522</v>
      </c>
      <c r="K25" s="64" t="s">
        <v>357</v>
      </c>
      <c r="L25" s="62" t="s">
        <v>300</v>
      </c>
      <c r="M25" s="62" t="s">
        <v>442</v>
      </c>
      <c r="N25"/>
      <c r="O25" s="62" t="s">
        <v>324</v>
      </c>
      <c r="P25" s="62" t="s">
        <v>466</v>
      </c>
      <c r="Q25"/>
      <c r="R25" s="63" t="s">
        <v>523</v>
      </c>
      <c r="S25" s="62" t="s">
        <v>335</v>
      </c>
      <c r="T25" s="62" t="s">
        <v>227</v>
      </c>
      <c r="U25"/>
      <c r="V25" s="62" t="s">
        <v>178</v>
      </c>
      <c r="W25" s="62" t="s">
        <v>247</v>
      </c>
      <c r="X25"/>
      <c r="Y25"/>
      <c r="Z25"/>
      <c r="AA25"/>
      <c r="AB25" s="62" t="s">
        <v>282</v>
      </c>
    </row>
    <row r="26" spans="1:35" ht="15" x14ac:dyDescent="0.2">
      <c r="A26" s="23" t="s">
        <v>129</v>
      </c>
      <c r="B26" s="23" t="s">
        <v>159</v>
      </c>
      <c r="C26" s="23" t="s">
        <v>152</v>
      </c>
      <c r="F26" s="67" t="s">
        <v>129</v>
      </c>
      <c r="G26" s="62" t="s">
        <v>164</v>
      </c>
      <c r="H26"/>
      <c r="I26" s="62" t="s">
        <v>370</v>
      </c>
      <c r="J26" s="62" t="s">
        <v>316</v>
      </c>
      <c r="K26" s="64" t="s">
        <v>354</v>
      </c>
      <c r="L26" s="62" t="s">
        <v>297</v>
      </c>
      <c r="M26" s="62" t="s">
        <v>445</v>
      </c>
      <c r="N26"/>
      <c r="O26" s="62" t="s">
        <v>414</v>
      </c>
      <c r="P26" s="62" t="s">
        <v>457</v>
      </c>
      <c r="Q26"/>
      <c r="R26" s="63" t="s">
        <v>391</v>
      </c>
      <c r="S26" s="62" t="s">
        <v>344</v>
      </c>
      <c r="T26" s="62" t="s">
        <v>228</v>
      </c>
      <c r="U26"/>
      <c r="V26" s="62" t="s">
        <v>182</v>
      </c>
      <c r="W26" s="62" t="s">
        <v>524</v>
      </c>
      <c r="X26"/>
      <c r="Y26"/>
      <c r="Z26"/>
      <c r="AA26"/>
      <c r="AB26" s="62" t="s">
        <v>280</v>
      </c>
    </row>
    <row r="27" spans="1:35" ht="15" x14ac:dyDescent="0.2">
      <c r="A27" s="23" t="s">
        <v>130</v>
      </c>
      <c r="B27" s="23" t="s">
        <v>160</v>
      </c>
      <c r="F27" s="67" t="s">
        <v>135</v>
      </c>
      <c r="G27" s="62" t="s">
        <v>165</v>
      </c>
      <c r="H27"/>
      <c r="I27" s="62" t="s">
        <v>361</v>
      </c>
      <c r="J27" s="62" t="s">
        <v>317</v>
      </c>
      <c r="K27"/>
      <c r="L27" s="62" t="s">
        <v>295</v>
      </c>
      <c r="M27" s="62" t="s">
        <v>525</v>
      </c>
      <c r="N27"/>
      <c r="O27" s="62" t="s">
        <v>417</v>
      </c>
      <c r="P27" s="62" t="s">
        <v>459</v>
      </c>
      <c r="Q27"/>
      <c r="R27" s="63" t="s">
        <v>390</v>
      </c>
      <c r="S27" s="62" t="s">
        <v>526</v>
      </c>
      <c r="T27" s="62" t="s">
        <v>232</v>
      </c>
      <c r="U27"/>
      <c r="V27" s="62" t="s">
        <v>180</v>
      </c>
      <c r="W27" s="62" t="s">
        <v>527</v>
      </c>
      <c r="X27"/>
      <c r="Y27"/>
      <c r="Z27"/>
      <c r="AA27"/>
      <c r="AB27" s="62" t="s">
        <v>284</v>
      </c>
    </row>
    <row r="28" spans="1:35" ht="15" x14ac:dyDescent="0.2">
      <c r="A28" s="23" t="s">
        <v>131</v>
      </c>
      <c r="B28" s="23" t="s">
        <v>161</v>
      </c>
      <c r="F28" s="67" t="s">
        <v>500</v>
      </c>
      <c r="G28" s="62" t="s">
        <v>166</v>
      </c>
      <c r="H28"/>
      <c r="I28" s="62" t="s">
        <v>367</v>
      </c>
      <c r="J28" s="62" t="s">
        <v>348</v>
      </c>
      <c r="K28"/>
      <c r="L28"/>
      <c r="M28" s="62" t="s">
        <v>528</v>
      </c>
      <c r="N28"/>
      <c r="O28" s="62" t="s">
        <v>424</v>
      </c>
      <c r="P28" s="62" t="s">
        <v>211</v>
      </c>
      <c r="Q28"/>
      <c r="R28" s="63" t="s">
        <v>394</v>
      </c>
      <c r="S28" s="62" t="s">
        <v>216</v>
      </c>
      <c r="T28" s="62" t="s">
        <v>237</v>
      </c>
      <c r="U28"/>
      <c r="V28" s="62" t="s">
        <v>181</v>
      </c>
      <c r="W28"/>
      <c r="X28"/>
      <c r="Y28"/>
      <c r="Z28"/>
      <c r="AA28"/>
      <c r="AB28" s="62" t="s">
        <v>285</v>
      </c>
    </row>
    <row r="29" spans="1:35" ht="15" x14ac:dyDescent="0.2">
      <c r="A29" s="23" t="s">
        <v>132</v>
      </c>
      <c r="B29" s="23" t="s">
        <v>162</v>
      </c>
      <c r="F29" s="67" t="s">
        <v>501</v>
      </c>
      <c r="G29" s="62" t="s">
        <v>167</v>
      </c>
      <c r="H29"/>
      <c r="I29" s="62" t="s">
        <v>371</v>
      </c>
      <c r="J29" s="62" t="s">
        <v>349</v>
      </c>
      <c r="K29"/>
      <c r="L29"/>
      <c r="M29" s="62" t="s">
        <v>529</v>
      </c>
      <c r="N29"/>
      <c r="O29" s="62" t="s">
        <v>328</v>
      </c>
      <c r="P29" s="62" t="s">
        <v>399</v>
      </c>
      <c r="Q29"/>
      <c r="R29" s="63" t="s">
        <v>386</v>
      </c>
      <c r="S29" s="62" t="s">
        <v>341</v>
      </c>
      <c r="T29" s="62" t="s">
        <v>231</v>
      </c>
      <c r="U29"/>
      <c r="V29" s="62" t="s">
        <v>530</v>
      </c>
      <c r="W29"/>
      <c r="X29"/>
      <c r="Y29"/>
      <c r="Z29"/>
      <c r="AA29"/>
      <c r="AB29" s="62" t="s">
        <v>287</v>
      </c>
    </row>
    <row r="30" spans="1:35" ht="15" x14ac:dyDescent="0.2">
      <c r="A30" s="23" t="s">
        <v>133</v>
      </c>
      <c r="B30" s="23" t="s">
        <v>163</v>
      </c>
      <c r="F30" s="67" t="s">
        <v>133</v>
      </c>
      <c r="G30" s="62" t="s">
        <v>531</v>
      </c>
      <c r="H30"/>
      <c r="I30"/>
      <c r="J30"/>
      <c r="K30"/>
      <c r="L30"/>
      <c r="M30" s="62" t="s">
        <v>532</v>
      </c>
      <c r="N30"/>
      <c r="O30" s="62" t="s">
        <v>419</v>
      </c>
      <c r="P30" s="62" t="s">
        <v>533</v>
      </c>
      <c r="Q30"/>
      <c r="R30" s="63" t="s">
        <v>385</v>
      </c>
      <c r="S30" s="62" t="s">
        <v>213</v>
      </c>
      <c r="T30" s="62" t="s">
        <v>234</v>
      </c>
      <c r="U30"/>
      <c r="V30" s="62" t="s">
        <v>185</v>
      </c>
      <c r="W30"/>
      <c r="X30"/>
      <c r="Y30"/>
      <c r="Z30"/>
      <c r="AA30"/>
      <c r="AB30" s="62" t="s">
        <v>286</v>
      </c>
    </row>
    <row r="31" spans="1:35" ht="15" x14ac:dyDescent="0.2">
      <c r="A31" s="23" t="s">
        <v>134</v>
      </c>
      <c r="B31" s="23" t="s">
        <v>164</v>
      </c>
      <c r="F31" s="67" t="s">
        <v>130</v>
      </c>
      <c r="G31"/>
      <c r="H31"/>
      <c r="I31"/>
      <c r="J31"/>
      <c r="K31"/>
      <c r="L31"/>
      <c r="M31" s="62" t="s">
        <v>534</v>
      </c>
      <c r="N31"/>
      <c r="O31" s="62" t="s">
        <v>535</v>
      </c>
      <c r="P31" s="62" t="s">
        <v>406</v>
      </c>
      <c r="Q31"/>
      <c r="R31" s="63" t="s">
        <v>396</v>
      </c>
      <c r="S31" s="62" t="s">
        <v>343</v>
      </c>
      <c r="T31" s="62" t="s">
        <v>219</v>
      </c>
      <c r="U31"/>
      <c r="V31"/>
      <c r="W31"/>
      <c r="X31"/>
      <c r="Y31"/>
      <c r="Z31"/>
      <c r="AA31"/>
      <c r="AB31"/>
    </row>
    <row r="32" spans="1:35" ht="15" x14ac:dyDescent="0.2">
      <c r="A32" s="23" t="s">
        <v>135</v>
      </c>
      <c r="B32" s="23" t="s">
        <v>165</v>
      </c>
      <c r="F32" s="67" t="s">
        <v>143</v>
      </c>
      <c r="G32"/>
      <c r="H32"/>
      <c r="I32"/>
      <c r="J32"/>
      <c r="K32"/>
      <c r="L32"/>
      <c r="M32" s="62" t="s">
        <v>455</v>
      </c>
      <c r="N32"/>
      <c r="O32" s="62" t="s">
        <v>421</v>
      </c>
      <c r="P32" s="62" t="s">
        <v>460</v>
      </c>
      <c r="Q32"/>
      <c r="R32" s="63" t="s">
        <v>430</v>
      </c>
      <c r="S32" s="62" t="s">
        <v>331</v>
      </c>
      <c r="T32" s="62" t="s">
        <v>221</v>
      </c>
      <c r="U32"/>
      <c r="V32"/>
      <c r="W32"/>
      <c r="X32"/>
      <c r="Y32"/>
      <c r="Z32"/>
      <c r="AA32"/>
      <c r="AB32"/>
    </row>
    <row r="33" spans="1:28" ht="15" x14ac:dyDescent="0.2">
      <c r="A33" s="23" t="s">
        <v>136</v>
      </c>
      <c r="B33" s="23" t="s">
        <v>166</v>
      </c>
      <c r="F33" s="67" t="s">
        <v>126</v>
      </c>
      <c r="G33"/>
      <c r="H33"/>
      <c r="I33"/>
      <c r="J33"/>
      <c r="K33"/>
      <c r="L33"/>
      <c r="M33"/>
      <c r="N33"/>
      <c r="O33" s="62" t="s">
        <v>418</v>
      </c>
      <c r="P33" s="62" t="s">
        <v>461</v>
      </c>
      <c r="Q33"/>
      <c r="R33" s="63" t="s">
        <v>389</v>
      </c>
      <c r="S33" s="62" t="s">
        <v>209</v>
      </c>
      <c r="T33" s="62" t="s">
        <v>226</v>
      </c>
      <c r="U33"/>
      <c r="V33"/>
      <c r="W33"/>
      <c r="X33"/>
      <c r="Y33"/>
      <c r="Z33"/>
      <c r="AA33"/>
      <c r="AB33"/>
    </row>
    <row r="34" spans="1:28" ht="15" x14ac:dyDescent="0.2">
      <c r="A34" s="23" t="s">
        <v>137</v>
      </c>
      <c r="B34" s="23" t="s">
        <v>167</v>
      </c>
      <c r="F34" s="67" t="s">
        <v>131</v>
      </c>
      <c r="G34"/>
      <c r="H34"/>
      <c r="I34"/>
      <c r="J34"/>
      <c r="K34"/>
      <c r="L34"/>
      <c r="M34"/>
      <c r="N34"/>
      <c r="O34" s="62" t="s">
        <v>423</v>
      </c>
      <c r="P34" s="62" t="s">
        <v>536</v>
      </c>
      <c r="Q34"/>
      <c r="R34" s="63" t="s">
        <v>537</v>
      </c>
      <c r="S34" s="62" t="s">
        <v>215</v>
      </c>
      <c r="T34" s="62" t="s">
        <v>229</v>
      </c>
      <c r="U34"/>
      <c r="V34"/>
      <c r="W34"/>
      <c r="X34"/>
      <c r="Y34"/>
      <c r="Z34"/>
      <c r="AA34"/>
      <c r="AB34"/>
    </row>
    <row r="35" spans="1:28" ht="15" x14ac:dyDescent="0.2">
      <c r="A35" s="23" t="s">
        <v>138</v>
      </c>
      <c r="B35" s="23" t="s">
        <v>168</v>
      </c>
      <c r="F35" s="67" t="s">
        <v>132</v>
      </c>
      <c r="G35"/>
      <c r="H35"/>
      <c r="I35"/>
      <c r="J35"/>
      <c r="K35"/>
      <c r="L35"/>
      <c r="M35"/>
      <c r="N35"/>
      <c r="O35" s="62" t="s">
        <v>422</v>
      </c>
      <c r="P35"/>
      <c r="Q35"/>
      <c r="R35" s="63" t="s">
        <v>397</v>
      </c>
      <c r="S35" s="62" t="s">
        <v>332</v>
      </c>
      <c r="T35"/>
      <c r="U35"/>
      <c r="V35"/>
      <c r="W35"/>
      <c r="X35"/>
      <c r="Y35"/>
      <c r="Z35"/>
      <c r="AA35"/>
      <c r="AB35"/>
    </row>
    <row r="36" spans="1:28" x14ac:dyDescent="0.2">
      <c r="A36" s="23" t="s">
        <v>139</v>
      </c>
      <c r="B36" s="23" t="s">
        <v>169</v>
      </c>
      <c r="F36"/>
      <c r="G36"/>
      <c r="H36"/>
      <c r="I36"/>
      <c r="J36"/>
      <c r="K36"/>
      <c r="L36"/>
      <c r="M36"/>
      <c r="N36"/>
      <c r="O36" s="62" t="s">
        <v>425</v>
      </c>
      <c r="P36"/>
      <c r="Q36"/>
      <c r="R36" s="63" t="s">
        <v>392</v>
      </c>
      <c r="S36" s="62" t="s">
        <v>342</v>
      </c>
      <c r="T36"/>
      <c r="U36"/>
      <c r="V36"/>
      <c r="W36"/>
      <c r="X36"/>
      <c r="Y36"/>
      <c r="Z36"/>
      <c r="AA36"/>
      <c r="AB36"/>
    </row>
    <row r="37" spans="1:28" x14ac:dyDescent="0.2">
      <c r="A37" s="23" t="s">
        <v>140</v>
      </c>
      <c r="B37" s="23" t="s">
        <v>170</v>
      </c>
      <c r="F37"/>
      <c r="G37"/>
      <c r="H37"/>
      <c r="I37"/>
      <c r="J37"/>
      <c r="K37"/>
      <c r="L37"/>
      <c r="M37"/>
      <c r="N37"/>
      <c r="O37" s="62" t="s">
        <v>538</v>
      </c>
      <c r="P37"/>
      <c r="Q37"/>
      <c r="R37" s="63" t="s">
        <v>539</v>
      </c>
      <c r="S37" s="62" t="s">
        <v>338</v>
      </c>
      <c r="T37"/>
      <c r="U37"/>
      <c r="V37"/>
      <c r="W37"/>
      <c r="X37"/>
      <c r="Y37"/>
      <c r="Z37"/>
      <c r="AA37"/>
      <c r="AB37"/>
    </row>
    <row r="38" spans="1:28" x14ac:dyDescent="0.2">
      <c r="A38" s="23" t="s">
        <v>141</v>
      </c>
      <c r="B38" s="23" t="s">
        <v>171</v>
      </c>
      <c r="F38"/>
      <c r="G38"/>
      <c r="H38"/>
      <c r="I38"/>
      <c r="J38"/>
      <c r="K38"/>
      <c r="L38"/>
      <c r="M38"/>
      <c r="N38"/>
      <c r="O38"/>
      <c r="P38"/>
      <c r="Q38"/>
      <c r="R38" s="63" t="s">
        <v>427</v>
      </c>
      <c r="S38" s="62" t="s">
        <v>208</v>
      </c>
      <c r="T38"/>
      <c r="U38"/>
      <c r="V38"/>
      <c r="W38"/>
      <c r="X38"/>
      <c r="Y38"/>
      <c r="Z38"/>
      <c r="AA38"/>
      <c r="AB38"/>
    </row>
    <row r="39" spans="1:28" x14ac:dyDescent="0.2">
      <c r="A39" s="23" t="s">
        <v>142</v>
      </c>
      <c r="B39" s="23" t="s">
        <v>172</v>
      </c>
      <c r="F39"/>
      <c r="G39"/>
      <c r="H39"/>
      <c r="I39"/>
      <c r="J39"/>
      <c r="K39"/>
      <c r="L39"/>
      <c r="M39"/>
      <c r="N39"/>
      <c r="O39"/>
      <c r="P39"/>
      <c r="Q39"/>
      <c r="R39" s="63" t="s">
        <v>433</v>
      </c>
      <c r="S39" s="62" t="s">
        <v>540</v>
      </c>
      <c r="T39"/>
      <c r="U39"/>
      <c r="V39"/>
      <c r="W39"/>
      <c r="X39"/>
      <c r="Y39"/>
      <c r="Z39"/>
      <c r="AA39"/>
      <c r="AB39"/>
    </row>
    <row r="40" spans="1:28" x14ac:dyDescent="0.2">
      <c r="A40" s="23" t="s">
        <v>143</v>
      </c>
      <c r="B40" s="23" t="s">
        <v>173</v>
      </c>
      <c r="F40"/>
      <c r="G40"/>
      <c r="H40"/>
      <c r="I40"/>
      <c r="J40"/>
      <c r="K40"/>
      <c r="L40"/>
      <c r="M40"/>
      <c r="N40"/>
      <c r="O40"/>
      <c r="P40"/>
      <c r="Q40"/>
      <c r="R40" s="63" t="s">
        <v>398</v>
      </c>
      <c r="S40" s="62" t="s">
        <v>329</v>
      </c>
      <c r="T40"/>
      <c r="U40"/>
      <c r="V40"/>
      <c r="W40"/>
      <c r="X40"/>
      <c r="Y40"/>
      <c r="Z40"/>
      <c r="AA40"/>
      <c r="AB40"/>
    </row>
    <row r="41" spans="1:28" x14ac:dyDescent="0.2">
      <c r="B41" s="23" t="s">
        <v>174</v>
      </c>
      <c r="F41"/>
      <c r="G41"/>
      <c r="H41"/>
      <c r="I41"/>
      <c r="J41"/>
      <c r="K41"/>
      <c r="L41"/>
      <c r="M41"/>
      <c r="N41"/>
      <c r="O41"/>
      <c r="P41"/>
      <c r="Q41"/>
      <c r="R41" s="63" t="s">
        <v>437</v>
      </c>
      <c r="S41" s="62" t="s">
        <v>207</v>
      </c>
      <c r="T41"/>
      <c r="U41"/>
      <c r="V41"/>
      <c r="W41"/>
      <c r="X41"/>
      <c r="Y41"/>
      <c r="Z41"/>
      <c r="AA41"/>
      <c r="AB41"/>
    </row>
    <row r="42" spans="1:28" x14ac:dyDescent="0.2">
      <c r="B42" s="23" t="s">
        <v>175</v>
      </c>
      <c r="F42" s="68"/>
      <c r="G42"/>
      <c r="H42"/>
      <c r="I42"/>
      <c r="J42"/>
      <c r="K42"/>
      <c r="L42"/>
      <c r="M42"/>
      <c r="N42"/>
      <c r="O42"/>
      <c r="P42"/>
      <c r="Q42"/>
      <c r="R42" s="63" t="s">
        <v>400</v>
      </c>
      <c r="S42" s="62" t="s">
        <v>339</v>
      </c>
      <c r="T42"/>
      <c r="U42"/>
      <c r="V42"/>
      <c r="W42"/>
      <c r="X42"/>
      <c r="Y42"/>
      <c r="Z42"/>
      <c r="AA42"/>
      <c r="AB42"/>
    </row>
    <row r="43" spans="1:28" x14ac:dyDescent="0.2">
      <c r="B43" s="23" t="s">
        <v>176</v>
      </c>
      <c r="R43" s="63" t="s">
        <v>541</v>
      </c>
      <c r="S43" s="62" t="s">
        <v>214</v>
      </c>
      <c r="T43"/>
      <c r="U43"/>
      <c r="V43"/>
      <c r="W43"/>
      <c r="X43"/>
      <c r="Y43"/>
      <c r="Z43"/>
      <c r="AA43"/>
      <c r="AB43"/>
    </row>
    <row r="44" spans="1:28" ht="51" customHeight="1" x14ac:dyDescent="0.2">
      <c r="B44" s="23" t="s">
        <v>177</v>
      </c>
      <c r="R44"/>
      <c r="S44" s="62" t="s">
        <v>210</v>
      </c>
      <c r="T44"/>
      <c r="U44"/>
      <c r="V44"/>
      <c r="W44"/>
      <c r="X44"/>
      <c r="Y44"/>
      <c r="Z44"/>
      <c r="AA44"/>
      <c r="AB44"/>
    </row>
    <row r="45" spans="1:28" ht="27.75" customHeight="1" x14ac:dyDescent="0.2">
      <c r="B45" s="23" t="s">
        <v>178</v>
      </c>
      <c r="R45"/>
      <c r="S45" s="62" t="s">
        <v>217</v>
      </c>
      <c r="T45"/>
      <c r="U45"/>
      <c r="V45"/>
      <c r="W45"/>
      <c r="X45"/>
      <c r="Y45"/>
      <c r="Z45"/>
      <c r="AA45"/>
      <c r="AB45"/>
    </row>
    <row r="46" spans="1:28" x14ac:dyDescent="0.2">
      <c r="B46" s="23" t="s">
        <v>179</v>
      </c>
    </row>
    <row r="47" spans="1:28" x14ac:dyDescent="0.2">
      <c r="B47" s="23" t="s">
        <v>180</v>
      </c>
    </row>
    <row r="48" spans="1:28" ht="13.5" thickBot="1" x14ac:dyDescent="0.25">
      <c r="B48" s="23" t="s">
        <v>181</v>
      </c>
    </row>
    <row r="49" spans="2:20" x14ac:dyDescent="0.2">
      <c r="B49" s="23" t="s">
        <v>182</v>
      </c>
      <c r="F49" s="72" t="s">
        <v>86</v>
      </c>
      <c r="G49" s="70" t="s">
        <v>107</v>
      </c>
      <c r="H49" s="70" t="s">
        <v>545</v>
      </c>
      <c r="I49" s="71" t="s">
        <v>546</v>
      </c>
      <c r="J49" s="71" t="s">
        <v>547</v>
      </c>
      <c r="K49" s="71" t="s">
        <v>110</v>
      </c>
      <c r="L49" s="79" t="s">
        <v>55</v>
      </c>
      <c r="M49" s="79" t="s">
        <v>108</v>
      </c>
      <c r="N49" s="79" t="s">
        <v>109</v>
      </c>
      <c r="O49" s="79" t="s">
        <v>114</v>
      </c>
      <c r="P49" s="79" t="s">
        <v>115</v>
      </c>
      <c r="Q49" s="79" t="s">
        <v>116</v>
      </c>
      <c r="R49" s="79" t="s">
        <v>117</v>
      </c>
      <c r="S49" s="79" t="s">
        <v>118</v>
      </c>
      <c r="T49" s="79" t="s">
        <v>119</v>
      </c>
    </row>
    <row r="50" spans="2:20" ht="63.75" x14ac:dyDescent="0.2">
      <c r="B50" s="23" t="s">
        <v>183</v>
      </c>
      <c r="F50" s="82" t="s">
        <v>107</v>
      </c>
      <c r="G50" s="74" t="s">
        <v>551</v>
      </c>
      <c r="H50" s="75" t="s">
        <v>474</v>
      </c>
      <c r="I50" s="74" t="s">
        <v>548</v>
      </c>
      <c r="J50" s="74" t="s">
        <v>549</v>
      </c>
      <c r="K50" s="76" t="s">
        <v>471</v>
      </c>
      <c r="L50" s="80" t="s">
        <v>54</v>
      </c>
      <c r="M50" s="80" t="s">
        <v>54</v>
      </c>
      <c r="N50" s="80" t="s">
        <v>54</v>
      </c>
      <c r="O50" s="80" t="s">
        <v>54</v>
      </c>
      <c r="P50" s="80" t="s">
        <v>54</v>
      </c>
      <c r="Q50" s="80" t="s">
        <v>54</v>
      </c>
      <c r="R50" s="80" t="s">
        <v>54</v>
      </c>
      <c r="S50" s="80" t="s">
        <v>54</v>
      </c>
      <c r="T50" s="80" t="s">
        <v>54</v>
      </c>
    </row>
    <row r="51" spans="2:20" ht="25.5" x14ac:dyDescent="0.2">
      <c r="B51" s="23" t="s">
        <v>184</v>
      </c>
      <c r="F51" s="82" t="s">
        <v>545</v>
      </c>
      <c r="G51" s="77" t="s">
        <v>54</v>
      </c>
      <c r="H51" s="77" t="s">
        <v>54</v>
      </c>
      <c r="I51" s="77" t="s">
        <v>54</v>
      </c>
      <c r="J51" s="75" t="s">
        <v>54</v>
      </c>
      <c r="K51" s="74" t="s">
        <v>550</v>
      </c>
      <c r="L51"/>
      <c r="M51"/>
      <c r="N51"/>
      <c r="O51"/>
      <c r="P51"/>
      <c r="Q51"/>
    </row>
    <row r="52" spans="2:20" ht="15" x14ac:dyDescent="0.2">
      <c r="B52" s="23" t="s">
        <v>185</v>
      </c>
      <c r="F52" s="83" t="s">
        <v>546</v>
      </c>
      <c r="K52" s="75" t="s">
        <v>54</v>
      </c>
    </row>
    <row r="53" spans="2:20" ht="15" x14ac:dyDescent="0.2">
      <c r="B53" s="23" t="s">
        <v>186</v>
      </c>
      <c r="F53" s="83" t="s">
        <v>547</v>
      </c>
      <c r="K53" s="74" t="s">
        <v>548</v>
      </c>
    </row>
    <row r="54" spans="2:20" ht="15" x14ac:dyDescent="0.2">
      <c r="B54" s="23" t="s">
        <v>187</v>
      </c>
      <c r="F54" s="83" t="s">
        <v>110</v>
      </c>
    </row>
    <row r="55" spans="2:20" ht="15" x14ac:dyDescent="0.2">
      <c r="B55" s="23" t="s">
        <v>188</v>
      </c>
      <c r="F55" s="82" t="s">
        <v>55</v>
      </c>
    </row>
    <row r="56" spans="2:20" ht="15" x14ac:dyDescent="0.2">
      <c r="B56" s="23" t="s">
        <v>189</v>
      </c>
      <c r="F56" s="82" t="s">
        <v>108</v>
      </c>
    </row>
    <row r="57" spans="2:20" ht="15" x14ac:dyDescent="0.2">
      <c r="B57" s="23" t="s">
        <v>190</v>
      </c>
      <c r="F57" s="82" t="s">
        <v>109</v>
      </c>
    </row>
    <row r="58" spans="2:20" ht="15" x14ac:dyDescent="0.2">
      <c r="B58" s="23" t="s">
        <v>191</v>
      </c>
      <c r="F58" s="82" t="s">
        <v>114</v>
      </c>
    </row>
    <row r="59" spans="2:20" ht="15" x14ac:dyDescent="0.2">
      <c r="B59" s="23" t="s">
        <v>192</v>
      </c>
      <c r="F59" s="82" t="s">
        <v>115</v>
      </c>
    </row>
    <row r="60" spans="2:20" ht="15" x14ac:dyDescent="0.2">
      <c r="B60" s="23" t="s">
        <v>193</v>
      </c>
      <c r="F60" s="82" t="s">
        <v>116</v>
      </c>
    </row>
    <row r="61" spans="2:20" ht="15" x14ac:dyDescent="0.2">
      <c r="B61" s="23" t="s">
        <v>126</v>
      </c>
      <c r="F61" s="82" t="s">
        <v>117</v>
      </c>
    </row>
    <row r="62" spans="2:20" ht="15" x14ac:dyDescent="0.2">
      <c r="B62" s="23" t="s">
        <v>194</v>
      </c>
      <c r="F62" s="82" t="s">
        <v>118</v>
      </c>
    </row>
    <row r="63" spans="2:20" ht="15" x14ac:dyDescent="0.2">
      <c r="B63" s="23" t="s">
        <v>195</v>
      </c>
      <c r="F63" s="82" t="s">
        <v>119</v>
      </c>
    </row>
    <row r="64" spans="2:20" x14ac:dyDescent="0.2">
      <c r="B64" s="23" t="s">
        <v>196</v>
      </c>
    </row>
    <row r="65" spans="2:2" x14ac:dyDescent="0.2">
      <c r="B65" s="23" t="s">
        <v>197</v>
      </c>
    </row>
    <row r="66" spans="2:2" x14ac:dyDescent="0.2">
      <c r="B66" s="23" t="s">
        <v>198</v>
      </c>
    </row>
    <row r="67" spans="2:2" x14ac:dyDescent="0.2">
      <c r="B67" s="23" t="s">
        <v>199</v>
      </c>
    </row>
    <row r="68" spans="2:2" x14ac:dyDescent="0.2">
      <c r="B68" s="23" t="s">
        <v>200</v>
      </c>
    </row>
    <row r="69" spans="2:2" x14ac:dyDescent="0.2">
      <c r="B69" s="23" t="s">
        <v>201</v>
      </c>
    </row>
    <row r="70" spans="2:2" x14ac:dyDescent="0.2">
      <c r="B70" s="23" t="s">
        <v>202</v>
      </c>
    </row>
    <row r="71" spans="2:2" x14ac:dyDescent="0.2">
      <c r="B71" s="23" t="s">
        <v>203</v>
      </c>
    </row>
    <row r="72" spans="2:2" x14ac:dyDescent="0.2">
      <c r="B72" s="23" t="s">
        <v>204</v>
      </c>
    </row>
    <row r="73" spans="2:2" x14ac:dyDescent="0.2">
      <c r="B73" s="23" t="s">
        <v>205</v>
      </c>
    </row>
    <row r="74" spans="2:2" x14ac:dyDescent="0.2">
      <c r="B74" s="23" t="s">
        <v>206</v>
      </c>
    </row>
    <row r="75" spans="2:2" x14ac:dyDescent="0.2">
      <c r="B75" s="23" t="s">
        <v>251</v>
      </c>
    </row>
    <row r="76" spans="2:2" x14ac:dyDescent="0.2">
      <c r="B76" s="23" t="s">
        <v>252</v>
      </c>
    </row>
    <row r="77" spans="2:2" x14ac:dyDescent="0.2">
      <c r="B77" s="23" t="s">
        <v>253</v>
      </c>
    </row>
    <row r="78" spans="2:2" x14ac:dyDescent="0.2">
      <c r="B78" s="23" t="s">
        <v>254</v>
      </c>
    </row>
    <row r="79" spans="2:2" x14ac:dyDescent="0.2">
      <c r="B79" s="23" t="s">
        <v>255</v>
      </c>
    </row>
    <row r="80" spans="2:2" x14ac:dyDescent="0.2">
      <c r="B80" s="23" t="s">
        <v>256</v>
      </c>
    </row>
    <row r="81" spans="2:2" x14ac:dyDescent="0.2">
      <c r="B81" s="23" t="s">
        <v>257</v>
      </c>
    </row>
    <row r="82" spans="2:2" x14ac:dyDescent="0.2">
      <c r="B82" s="23" t="s">
        <v>258</v>
      </c>
    </row>
    <row r="83" spans="2:2" x14ac:dyDescent="0.2">
      <c r="B83" s="23" t="s">
        <v>259</v>
      </c>
    </row>
    <row r="84" spans="2:2" x14ac:dyDescent="0.2">
      <c r="B84" s="23" t="s">
        <v>260</v>
      </c>
    </row>
    <row r="85" spans="2:2" x14ac:dyDescent="0.2">
      <c r="B85" s="23" t="s">
        <v>261</v>
      </c>
    </row>
    <row r="86" spans="2:2" x14ac:dyDescent="0.2">
      <c r="B86" s="23" t="s">
        <v>262</v>
      </c>
    </row>
    <row r="87" spans="2:2" x14ac:dyDescent="0.2">
      <c r="B87" s="23" t="s">
        <v>263</v>
      </c>
    </row>
    <row r="88" spans="2:2" x14ac:dyDescent="0.2">
      <c r="B88" s="23" t="s">
        <v>264</v>
      </c>
    </row>
    <row r="89" spans="2:2" x14ac:dyDescent="0.2">
      <c r="B89" s="23" t="s">
        <v>265</v>
      </c>
    </row>
    <row r="90" spans="2:2" x14ac:dyDescent="0.2">
      <c r="B90" s="23" t="s">
        <v>266</v>
      </c>
    </row>
    <row r="91" spans="2:2" x14ac:dyDescent="0.2">
      <c r="B91" s="23" t="s">
        <v>267</v>
      </c>
    </row>
    <row r="92" spans="2:2" x14ac:dyDescent="0.2">
      <c r="B92" s="23" t="s">
        <v>268</v>
      </c>
    </row>
    <row r="93" spans="2:2" x14ac:dyDescent="0.2">
      <c r="B93" s="23" t="s">
        <v>269</v>
      </c>
    </row>
    <row r="94" spans="2:2" x14ac:dyDescent="0.2">
      <c r="B94" s="23" t="s">
        <v>143</v>
      </c>
    </row>
    <row r="95" spans="2:2" x14ac:dyDescent="0.2">
      <c r="B95" s="23" t="s">
        <v>131</v>
      </c>
    </row>
    <row r="96" spans="2:2" x14ac:dyDescent="0.2">
      <c r="B96" s="23" t="s">
        <v>270</v>
      </c>
    </row>
    <row r="97" spans="2:2" x14ac:dyDescent="0.2">
      <c r="B97" s="23" t="s">
        <v>271</v>
      </c>
    </row>
    <row r="98" spans="2:2" x14ac:dyDescent="0.2">
      <c r="B98" s="23" t="s">
        <v>272</v>
      </c>
    </row>
    <row r="99" spans="2:2" x14ac:dyDescent="0.2">
      <c r="B99" s="23" t="s">
        <v>273</v>
      </c>
    </row>
    <row r="100" spans="2:2" x14ac:dyDescent="0.2">
      <c r="B100" s="23" t="s">
        <v>274</v>
      </c>
    </row>
    <row r="101" spans="2:2" x14ac:dyDescent="0.2">
      <c r="B101" s="23" t="s">
        <v>275</v>
      </c>
    </row>
    <row r="102" spans="2:2" x14ac:dyDescent="0.2">
      <c r="B102" s="23" t="s">
        <v>132</v>
      </c>
    </row>
    <row r="103" spans="2:2" x14ac:dyDescent="0.2">
      <c r="B103" s="23" t="s">
        <v>276</v>
      </c>
    </row>
    <row r="104" spans="2:2" x14ac:dyDescent="0.2">
      <c r="B104" s="23" t="s">
        <v>277</v>
      </c>
    </row>
    <row r="105" spans="2:2" x14ac:dyDescent="0.2">
      <c r="B105" s="23" t="s">
        <v>278</v>
      </c>
    </row>
    <row r="106" spans="2:2" x14ac:dyDescent="0.2">
      <c r="B106" s="23" t="s">
        <v>279</v>
      </c>
    </row>
    <row r="107" spans="2:2" x14ac:dyDescent="0.2">
      <c r="B107" s="23" t="s">
        <v>280</v>
      </c>
    </row>
    <row r="108" spans="2:2" x14ac:dyDescent="0.2">
      <c r="B108" s="23" t="s">
        <v>281</v>
      </c>
    </row>
    <row r="109" spans="2:2" x14ac:dyDescent="0.2">
      <c r="B109" s="23" t="s">
        <v>127</v>
      </c>
    </row>
    <row r="110" spans="2:2" x14ac:dyDescent="0.2">
      <c r="B110" s="23" t="s">
        <v>282</v>
      </c>
    </row>
    <row r="111" spans="2:2" x14ac:dyDescent="0.2">
      <c r="B111" s="23" t="s">
        <v>283</v>
      </c>
    </row>
    <row r="112" spans="2:2" x14ac:dyDescent="0.2">
      <c r="B112" s="23" t="s">
        <v>284</v>
      </c>
    </row>
    <row r="113" spans="2:2" x14ac:dyDescent="0.2">
      <c r="B113" s="23" t="s">
        <v>285</v>
      </c>
    </row>
    <row r="114" spans="2:2" x14ac:dyDescent="0.2">
      <c r="B114" s="23" t="s">
        <v>286</v>
      </c>
    </row>
    <row r="115" spans="2:2" x14ac:dyDescent="0.2">
      <c r="B115" s="23" t="s">
        <v>287</v>
      </c>
    </row>
    <row r="116" spans="2:2" x14ac:dyDescent="0.2">
      <c r="B116" s="23" t="s">
        <v>288</v>
      </c>
    </row>
    <row r="117" spans="2:2" x14ac:dyDescent="0.2">
      <c r="B117" s="23" t="s">
        <v>289</v>
      </c>
    </row>
    <row r="118" spans="2:2" x14ac:dyDescent="0.2">
      <c r="B118" s="23" t="s">
        <v>290</v>
      </c>
    </row>
    <row r="119" spans="2:2" x14ac:dyDescent="0.2">
      <c r="B119" s="23" t="s">
        <v>291</v>
      </c>
    </row>
    <row r="120" spans="2:2" x14ac:dyDescent="0.2">
      <c r="B120" s="23" t="s">
        <v>292</v>
      </c>
    </row>
    <row r="121" spans="2:2" x14ac:dyDescent="0.2">
      <c r="B121" s="23" t="s">
        <v>293</v>
      </c>
    </row>
    <row r="122" spans="2:2" x14ac:dyDescent="0.2">
      <c r="B122" s="23" t="s">
        <v>294</v>
      </c>
    </row>
    <row r="123" spans="2:2" x14ac:dyDescent="0.2">
      <c r="B123" s="23" t="s">
        <v>295</v>
      </c>
    </row>
    <row r="124" spans="2:2" x14ac:dyDescent="0.2">
      <c r="B124" s="23" t="s">
        <v>296</v>
      </c>
    </row>
    <row r="125" spans="2:2" x14ac:dyDescent="0.2">
      <c r="B125" s="23" t="s">
        <v>297</v>
      </c>
    </row>
    <row r="126" spans="2:2" x14ac:dyDescent="0.2">
      <c r="B126" s="23" t="s">
        <v>298</v>
      </c>
    </row>
    <row r="127" spans="2:2" x14ac:dyDescent="0.2">
      <c r="B127" s="23" t="s">
        <v>299</v>
      </c>
    </row>
    <row r="128" spans="2:2" x14ac:dyDescent="0.2">
      <c r="B128" s="23" t="s">
        <v>300</v>
      </c>
    </row>
    <row r="129" spans="2:2" x14ac:dyDescent="0.2">
      <c r="B129" s="23" t="s">
        <v>301</v>
      </c>
    </row>
    <row r="130" spans="2:2" x14ac:dyDescent="0.2">
      <c r="B130" s="23" t="s">
        <v>302</v>
      </c>
    </row>
    <row r="131" spans="2:2" x14ac:dyDescent="0.2">
      <c r="B131" s="23" t="s">
        <v>303</v>
      </c>
    </row>
    <row r="132" spans="2:2" x14ac:dyDescent="0.2">
      <c r="B132" s="23" t="s">
        <v>304</v>
      </c>
    </row>
    <row r="133" spans="2:2" x14ac:dyDescent="0.2">
      <c r="B133" s="23" t="s">
        <v>125</v>
      </c>
    </row>
    <row r="134" spans="2:2" x14ac:dyDescent="0.2">
      <c r="B134" s="23" t="s">
        <v>305</v>
      </c>
    </row>
    <row r="135" spans="2:2" x14ac:dyDescent="0.2">
      <c r="B135" s="23" t="s">
        <v>306</v>
      </c>
    </row>
    <row r="136" spans="2:2" x14ac:dyDescent="0.2">
      <c r="B136" s="23" t="s">
        <v>307</v>
      </c>
    </row>
    <row r="137" spans="2:2" x14ac:dyDescent="0.2">
      <c r="B137" s="23" t="s">
        <v>308</v>
      </c>
    </row>
    <row r="138" spans="2:2" x14ac:dyDescent="0.2">
      <c r="B138" s="23" t="s">
        <v>309</v>
      </c>
    </row>
    <row r="139" spans="2:2" x14ac:dyDescent="0.2">
      <c r="B139" s="23" t="s">
        <v>310</v>
      </c>
    </row>
    <row r="140" spans="2:2" x14ac:dyDescent="0.2">
      <c r="B140" s="23" t="s">
        <v>311</v>
      </c>
    </row>
    <row r="141" spans="2:2" x14ac:dyDescent="0.2">
      <c r="B141" s="23" t="s">
        <v>312</v>
      </c>
    </row>
    <row r="142" spans="2:2" x14ac:dyDescent="0.2">
      <c r="B142" s="23" t="s">
        <v>313</v>
      </c>
    </row>
    <row r="143" spans="2:2" x14ac:dyDescent="0.2">
      <c r="B143" s="23" t="s">
        <v>314</v>
      </c>
    </row>
    <row r="144" spans="2:2" x14ac:dyDescent="0.2">
      <c r="B144" s="23" t="s">
        <v>315</v>
      </c>
    </row>
    <row r="145" spans="2:2" x14ac:dyDescent="0.2">
      <c r="B145" s="23" t="s">
        <v>316</v>
      </c>
    </row>
    <row r="146" spans="2:2" x14ac:dyDescent="0.2">
      <c r="B146" s="23" t="s">
        <v>317</v>
      </c>
    </row>
    <row r="147" spans="2:2" x14ac:dyDescent="0.2">
      <c r="B147" s="23" t="s">
        <v>348</v>
      </c>
    </row>
    <row r="148" spans="2:2" x14ac:dyDescent="0.2">
      <c r="B148" s="23" t="s">
        <v>349</v>
      </c>
    </row>
    <row r="149" spans="2:2" x14ac:dyDescent="0.2">
      <c r="B149" s="23" t="s">
        <v>128</v>
      </c>
    </row>
    <row r="150" spans="2:2" x14ac:dyDescent="0.2">
      <c r="B150" s="23" t="s">
        <v>350</v>
      </c>
    </row>
    <row r="151" spans="2:2" x14ac:dyDescent="0.2">
      <c r="B151" s="23" t="s">
        <v>351</v>
      </c>
    </row>
    <row r="152" spans="2:2" x14ac:dyDescent="0.2">
      <c r="B152" s="23" t="s">
        <v>335</v>
      </c>
    </row>
    <row r="153" spans="2:2" x14ac:dyDescent="0.2">
      <c r="B153" s="23" t="s">
        <v>352</v>
      </c>
    </row>
    <row r="154" spans="2:2" x14ac:dyDescent="0.2">
      <c r="B154" s="23" t="s">
        <v>353</v>
      </c>
    </row>
    <row r="155" spans="2:2" x14ac:dyDescent="0.2">
      <c r="B155" s="23" t="s">
        <v>354</v>
      </c>
    </row>
    <row r="156" spans="2:2" x14ac:dyDescent="0.2">
      <c r="B156" s="23" t="s">
        <v>355</v>
      </c>
    </row>
    <row r="157" spans="2:2" x14ac:dyDescent="0.2">
      <c r="B157" s="23" t="s">
        <v>356</v>
      </c>
    </row>
    <row r="158" spans="2:2" x14ac:dyDescent="0.2">
      <c r="B158" s="23" t="s">
        <v>357</v>
      </c>
    </row>
    <row r="159" spans="2:2" x14ac:dyDescent="0.2">
      <c r="B159" s="23" t="s">
        <v>358</v>
      </c>
    </row>
    <row r="160" spans="2:2" x14ac:dyDescent="0.2">
      <c r="B160" s="23" t="s">
        <v>359</v>
      </c>
    </row>
    <row r="161" spans="2:2" x14ac:dyDescent="0.2">
      <c r="B161" s="23" t="s">
        <v>360</v>
      </c>
    </row>
    <row r="162" spans="2:2" x14ac:dyDescent="0.2">
      <c r="B162" s="23" t="s">
        <v>361</v>
      </c>
    </row>
    <row r="163" spans="2:2" x14ac:dyDescent="0.2">
      <c r="B163" s="23" t="s">
        <v>362</v>
      </c>
    </row>
    <row r="164" spans="2:2" x14ac:dyDescent="0.2">
      <c r="B164" s="23" t="s">
        <v>363</v>
      </c>
    </row>
    <row r="165" spans="2:2" x14ac:dyDescent="0.2">
      <c r="B165" s="23" t="s">
        <v>364</v>
      </c>
    </row>
    <row r="166" spans="2:2" x14ac:dyDescent="0.2">
      <c r="B166" s="23" t="s">
        <v>365</v>
      </c>
    </row>
    <row r="167" spans="2:2" x14ac:dyDescent="0.2">
      <c r="B167" s="23" t="s">
        <v>366</v>
      </c>
    </row>
    <row r="168" spans="2:2" x14ac:dyDescent="0.2">
      <c r="B168" s="23" t="s">
        <v>367</v>
      </c>
    </row>
    <row r="169" spans="2:2" x14ac:dyDescent="0.2">
      <c r="B169" s="23" t="s">
        <v>368</v>
      </c>
    </row>
    <row r="170" spans="2:2" x14ac:dyDescent="0.2">
      <c r="B170" s="23" t="s">
        <v>369</v>
      </c>
    </row>
    <row r="171" spans="2:2" x14ac:dyDescent="0.2">
      <c r="B171" s="23" t="s">
        <v>370</v>
      </c>
    </row>
    <row r="172" spans="2:2" x14ac:dyDescent="0.2">
      <c r="B172" s="23" t="s">
        <v>371</v>
      </c>
    </row>
    <row r="173" spans="2:2" x14ac:dyDescent="0.2">
      <c r="B173" s="23" t="s">
        <v>372</v>
      </c>
    </row>
    <row r="174" spans="2:2" x14ac:dyDescent="0.2">
      <c r="B174" s="23" t="s">
        <v>373</v>
      </c>
    </row>
    <row r="175" spans="2:2" x14ac:dyDescent="0.2">
      <c r="B175" s="23" t="s">
        <v>374</v>
      </c>
    </row>
    <row r="176" spans="2:2" x14ac:dyDescent="0.2">
      <c r="B176" s="23" t="s">
        <v>375</v>
      </c>
    </row>
    <row r="177" spans="2:2" x14ac:dyDescent="0.2">
      <c r="B177" s="23" t="s">
        <v>376</v>
      </c>
    </row>
    <row r="178" spans="2:2" x14ac:dyDescent="0.2">
      <c r="B178" s="23" t="s">
        <v>377</v>
      </c>
    </row>
    <row r="179" spans="2:2" x14ac:dyDescent="0.2">
      <c r="B179" s="23" t="s">
        <v>378</v>
      </c>
    </row>
    <row r="180" spans="2:2" x14ac:dyDescent="0.2">
      <c r="B180" s="23" t="s">
        <v>379</v>
      </c>
    </row>
    <row r="181" spans="2:2" x14ac:dyDescent="0.2">
      <c r="B181" s="23" t="s">
        <v>136</v>
      </c>
    </row>
    <row r="182" spans="2:2" x14ac:dyDescent="0.2">
      <c r="B182" s="23" t="s">
        <v>380</v>
      </c>
    </row>
    <row r="183" spans="2:2" x14ac:dyDescent="0.2">
      <c r="B183" s="23" t="s">
        <v>381</v>
      </c>
    </row>
    <row r="184" spans="2:2" x14ac:dyDescent="0.2">
      <c r="B184" s="23" t="s">
        <v>382</v>
      </c>
    </row>
    <row r="185" spans="2:2" x14ac:dyDescent="0.2">
      <c r="B185" s="23" t="s">
        <v>383</v>
      </c>
    </row>
    <row r="186" spans="2:2" x14ac:dyDescent="0.2">
      <c r="B186" s="23" t="s">
        <v>384</v>
      </c>
    </row>
    <row r="187" spans="2:2" x14ac:dyDescent="0.2">
      <c r="B187" s="23" t="s">
        <v>138</v>
      </c>
    </row>
    <row r="188" spans="2:2" x14ac:dyDescent="0.2">
      <c r="B188" s="23" t="s">
        <v>385</v>
      </c>
    </row>
    <row r="189" spans="2:2" x14ac:dyDescent="0.2">
      <c r="B189" s="23" t="s">
        <v>386</v>
      </c>
    </row>
    <row r="190" spans="2:2" x14ac:dyDescent="0.2">
      <c r="B190" s="23" t="s">
        <v>387</v>
      </c>
    </row>
    <row r="191" spans="2:2" x14ac:dyDescent="0.2">
      <c r="B191" s="23" t="s">
        <v>388</v>
      </c>
    </row>
    <row r="192" spans="2:2" x14ac:dyDescent="0.2">
      <c r="B192" s="23" t="s">
        <v>389</v>
      </c>
    </row>
    <row r="193" spans="2:2" x14ac:dyDescent="0.2">
      <c r="B193" s="23" t="s">
        <v>390</v>
      </c>
    </row>
    <row r="194" spans="2:2" x14ac:dyDescent="0.2">
      <c r="B194" s="23" t="s">
        <v>391</v>
      </c>
    </row>
    <row r="195" spans="2:2" x14ac:dyDescent="0.2">
      <c r="B195" s="23" t="s">
        <v>392</v>
      </c>
    </row>
    <row r="196" spans="2:2" x14ac:dyDescent="0.2">
      <c r="B196" s="23" t="s">
        <v>393</v>
      </c>
    </row>
    <row r="197" spans="2:2" x14ac:dyDescent="0.2">
      <c r="B197" s="23" t="s">
        <v>394</v>
      </c>
    </row>
    <row r="198" spans="2:2" x14ac:dyDescent="0.2">
      <c r="B198" s="23" t="s">
        <v>395</v>
      </c>
    </row>
    <row r="199" spans="2:2" x14ac:dyDescent="0.2">
      <c r="B199" s="23" t="s">
        <v>396</v>
      </c>
    </row>
    <row r="200" spans="2:2" x14ac:dyDescent="0.2">
      <c r="B200" s="23" t="s">
        <v>397</v>
      </c>
    </row>
    <row r="201" spans="2:2" x14ac:dyDescent="0.2">
      <c r="B201" s="23" t="s">
        <v>398</v>
      </c>
    </row>
    <row r="202" spans="2:2" x14ac:dyDescent="0.2">
      <c r="B202" s="23" t="s">
        <v>426</v>
      </c>
    </row>
    <row r="203" spans="2:2" x14ac:dyDescent="0.2">
      <c r="B203" s="23" t="s">
        <v>427</v>
      </c>
    </row>
    <row r="204" spans="2:2" x14ac:dyDescent="0.2">
      <c r="B204" s="23" t="s">
        <v>428</v>
      </c>
    </row>
    <row r="205" spans="2:2" x14ac:dyDescent="0.2">
      <c r="B205" s="23" t="s">
        <v>400</v>
      </c>
    </row>
    <row r="206" spans="2:2" x14ac:dyDescent="0.2">
      <c r="B206" s="23" t="s">
        <v>429</v>
      </c>
    </row>
    <row r="207" spans="2:2" x14ac:dyDescent="0.2">
      <c r="B207" s="23" t="s">
        <v>430</v>
      </c>
    </row>
    <row r="208" spans="2:2" x14ac:dyDescent="0.2">
      <c r="B208" s="23" t="s">
        <v>160</v>
      </c>
    </row>
    <row r="209" spans="2:2" x14ac:dyDescent="0.2">
      <c r="B209" s="23" t="s">
        <v>431</v>
      </c>
    </row>
    <row r="210" spans="2:2" x14ac:dyDescent="0.2">
      <c r="B210" s="23" t="s">
        <v>432</v>
      </c>
    </row>
    <row r="211" spans="2:2" x14ac:dyDescent="0.2">
      <c r="B211" s="23" t="s">
        <v>433</v>
      </c>
    </row>
    <row r="212" spans="2:2" x14ac:dyDescent="0.2">
      <c r="B212" s="23" t="s">
        <v>434</v>
      </c>
    </row>
    <row r="213" spans="2:2" x14ac:dyDescent="0.2">
      <c r="B213" s="23" t="s">
        <v>435</v>
      </c>
    </row>
    <row r="214" spans="2:2" x14ac:dyDescent="0.2">
      <c r="B214" s="23" t="s">
        <v>436</v>
      </c>
    </row>
    <row r="215" spans="2:2" x14ac:dyDescent="0.2">
      <c r="B215" s="23" t="s">
        <v>437</v>
      </c>
    </row>
    <row r="216" spans="2:2" x14ac:dyDescent="0.2">
      <c r="B216" s="23" t="s">
        <v>140</v>
      </c>
    </row>
    <row r="217" spans="2:2" x14ac:dyDescent="0.2">
      <c r="B217" s="23" t="s">
        <v>438</v>
      </c>
    </row>
    <row r="218" spans="2:2" x14ac:dyDescent="0.2">
      <c r="B218" s="23" t="s">
        <v>439</v>
      </c>
    </row>
    <row r="219" spans="2:2" x14ac:dyDescent="0.2">
      <c r="B219" s="23" t="s">
        <v>440</v>
      </c>
    </row>
    <row r="220" spans="2:2" x14ac:dyDescent="0.2">
      <c r="B220" s="23" t="s">
        <v>441</v>
      </c>
    </row>
    <row r="221" spans="2:2" x14ac:dyDescent="0.2">
      <c r="B221" s="23" t="s">
        <v>442</v>
      </c>
    </row>
    <row r="222" spans="2:2" x14ac:dyDescent="0.2">
      <c r="B222" s="23" t="s">
        <v>443</v>
      </c>
    </row>
    <row r="223" spans="2:2" x14ac:dyDescent="0.2">
      <c r="B223" s="23" t="s">
        <v>444</v>
      </c>
    </row>
    <row r="224" spans="2:2" x14ac:dyDescent="0.2">
      <c r="B224" s="23" t="s">
        <v>445</v>
      </c>
    </row>
    <row r="225" spans="2:2" x14ac:dyDescent="0.2">
      <c r="B225" s="23" t="s">
        <v>446</v>
      </c>
    </row>
    <row r="226" spans="2:2" x14ac:dyDescent="0.2">
      <c r="B226" s="23" t="s">
        <v>447</v>
      </c>
    </row>
    <row r="227" spans="2:2" x14ac:dyDescent="0.2">
      <c r="B227" s="23" t="s">
        <v>448</v>
      </c>
    </row>
    <row r="228" spans="2:2" x14ac:dyDescent="0.2">
      <c r="B228" s="23" t="s">
        <v>449</v>
      </c>
    </row>
    <row r="229" spans="2:2" x14ac:dyDescent="0.2">
      <c r="B229" s="23" t="s">
        <v>450</v>
      </c>
    </row>
    <row r="230" spans="2:2" x14ac:dyDescent="0.2">
      <c r="B230" s="23" t="s">
        <v>451</v>
      </c>
    </row>
    <row r="231" spans="2:2" x14ac:dyDescent="0.2">
      <c r="B231" s="23" t="s">
        <v>452</v>
      </c>
    </row>
    <row r="232" spans="2:2" x14ac:dyDescent="0.2">
      <c r="B232" s="23" t="s">
        <v>453</v>
      </c>
    </row>
    <row r="233" spans="2:2" x14ac:dyDescent="0.2">
      <c r="B233" s="23" t="s">
        <v>454</v>
      </c>
    </row>
    <row r="234" spans="2:2" x14ac:dyDescent="0.2">
      <c r="B234" s="23" t="s">
        <v>455</v>
      </c>
    </row>
    <row r="235" spans="2:2" x14ac:dyDescent="0.2">
      <c r="B235" s="23" t="s">
        <v>456</v>
      </c>
    </row>
    <row r="236" spans="2:2" x14ac:dyDescent="0.2">
      <c r="B236" s="23" t="s">
        <v>457</v>
      </c>
    </row>
    <row r="237" spans="2:2" x14ac:dyDescent="0.2">
      <c r="B237" s="23" t="s">
        <v>458</v>
      </c>
    </row>
    <row r="238" spans="2:2" x14ac:dyDescent="0.2">
      <c r="B238" s="23" t="s">
        <v>459</v>
      </c>
    </row>
    <row r="239" spans="2:2" x14ac:dyDescent="0.2">
      <c r="B239" s="23" t="s">
        <v>460</v>
      </c>
    </row>
    <row r="240" spans="2:2" x14ac:dyDescent="0.2">
      <c r="B240" s="23" t="s">
        <v>461</v>
      </c>
    </row>
    <row r="241" spans="2:2" x14ac:dyDescent="0.2">
      <c r="B241" s="23" t="s">
        <v>462</v>
      </c>
    </row>
    <row r="242" spans="2:2" x14ac:dyDescent="0.2">
      <c r="B242" s="23" t="s">
        <v>463</v>
      </c>
    </row>
    <row r="243" spans="2:2" x14ac:dyDescent="0.2">
      <c r="B243" s="23" t="s">
        <v>464</v>
      </c>
    </row>
    <row r="244" spans="2:2" x14ac:dyDescent="0.2">
      <c r="B244" s="23" t="s">
        <v>465</v>
      </c>
    </row>
    <row r="245" spans="2:2" x14ac:dyDescent="0.2">
      <c r="B245" s="23" t="s">
        <v>467</v>
      </c>
    </row>
    <row r="246" spans="2:2" x14ac:dyDescent="0.2">
      <c r="B246" s="23" t="s">
        <v>466</v>
      </c>
    </row>
    <row r="247" spans="2:2" x14ac:dyDescent="0.2">
      <c r="B247" s="23" t="s">
        <v>399</v>
      </c>
    </row>
    <row r="248" spans="2:2" x14ac:dyDescent="0.2">
      <c r="B248" s="23" t="s">
        <v>400</v>
      </c>
    </row>
    <row r="249" spans="2:2" x14ac:dyDescent="0.2">
      <c r="B249" s="23" t="s">
        <v>401</v>
      </c>
    </row>
    <row r="250" spans="2:2" x14ac:dyDescent="0.2">
      <c r="B250" s="23" t="s">
        <v>402</v>
      </c>
    </row>
    <row r="251" spans="2:2" x14ac:dyDescent="0.2">
      <c r="B251" s="23" t="s">
        <v>403</v>
      </c>
    </row>
    <row r="252" spans="2:2" x14ac:dyDescent="0.2">
      <c r="B252" s="23" t="s">
        <v>404</v>
      </c>
    </row>
    <row r="253" spans="2:2" x14ac:dyDescent="0.2">
      <c r="B253" s="23" t="s">
        <v>405</v>
      </c>
    </row>
    <row r="254" spans="2:2" x14ac:dyDescent="0.2">
      <c r="B254" s="23" t="s">
        <v>406</v>
      </c>
    </row>
    <row r="255" spans="2:2" x14ac:dyDescent="0.2">
      <c r="B255" s="23" t="s">
        <v>142</v>
      </c>
    </row>
    <row r="256" spans="2:2" x14ac:dyDescent="0.2">
      <c r="B256" s="23" t="s">
        <v>407</v>
      </c>
    </row>
    <row r="257" spans="2:2" x14ac:dyDescent="0.2">
      <c r="B257" s="23" t="s">
        <v>408</v>
      </c>
    </row>
    <row r="258" spans="2:2" x14ac:dyDescent="0.2">
      <c r="B258" s="23" t="s">
        <v>409</v>
      </c>
    </row>
    <row r="259" spans="2:2" x14ac:dyDescent="0.2">
      <c r="B259" s="23" t="s">
        <v>410</v>
      </c>
    </row>
    <row r="260" spans="2:2" x14ac:dyDescent="0.2">
      <c r="B260" s="23" t="s">
        <v>411</v>
      </c>
    </row>
    <row r="261" spans="2:2" x14ac:dyDescent="0.2">
      <c r="B261" s="23" t="s">
        <v>412</v>
      </c>
    </row>
    <row r="262" spans="2:2" x14ac:dyDescent="0.2">
      <c r="B262" s="23" t="s">
        <v>413</v>
      </c>
    </row>
    <row r="263" spans="2:2" x14ac:dyDescent="0.2">
      <c r="B263" s="23" t="s">
        <v>414</v>
      </c>
    </row>
    <row r="264" spans="2:2" x14ac:dyDescent="0.2">
      <c r="B264" s="23" t="s">
        <v>415</v>
      </c>
    </row>
    <row r="265" spans="2:2" x14ac:dyDescent="0.2">
      <c r="B265" s="23" t="s">
        <v>416</v>
      </c>
    </row>
    <row r="266" spans="2:2" x14ac:dyDescent="0.2">
      <c r="B266" s="23" t="s">
        <v>417</v>
      </c>
    </row>
    <row r="267" spans="2:2" x14ac:dyDescent="0.2">
      <c r="B267" s="23" t="s">
        <v>418</v>
      </c>
    </row>
    <row r="268" spans="2:2" x14ac:dyDescent="0.2">
      <c r="B268" s="23" t="s">
        <v>419</v>
      </c>
    </row>
    <row r="269" spans="2:2" x14ac:dyDescent="0.2">
      <c r="B269" s="23" t="s">
        <v>420</v>
      </c>
    </row>
    <row r="270" spans="2:2" x14ac:dyDescent="0.2">
      <c r="B270" s="23" t="s">
        <v>421</v>
      </c>
    </row>
    <row r="271" spans="2:2" x14ac:dyDescent="0.2">
      <c r="B271" s="23" t="s">
        <v>422</v>
      </c>
    </row>
    <row r="272" spans="2:2" x14ac:dyDescent="0.2">
      <c r="B272" s="23" t="s">
        <v>423</v>
      </c>
    </row>
    <row r="273" spans="2:2" x14ac:dyDescent="0.2">
      <c r="B273" s="23" t="s">
        <v>424</v>
      </c>
    </row>
    <row r="274" spans="2:2" x14ac:dyDescent="0.2">
      <c r="B274" s="23" t="s">
        <v>425</v>
      </c>
    </row>
    <row r="275" spans="2:2" x14ac:dyDescent="0.2">
      <c r="B275" s="23" t="s">
        <v>318</v>
      </c>
    </row>
    <row r="276" spans="2:2" x14ac:dyDescent="0.2">
      <c r="B276" s="23" t="s">
        <v>319</v>
      </c>
    </row>
    <row r="277" spans="2:2" x14ac:dyDescent="0.2">
      <c r="B277" s="23" t="s">
        <v>320</v>
      </c>
    </row>
    <row r="278" spans="2:2" x14ac:dyDescent="0.2">
      <c r="B278" s="23" t="s">
        <v>134</v>
      </c>
    </row>
    <row r="279" spans="2:2" x14ac:dyDescent="0.2">
      <c r="B279" s="23" t="s">
        <v>321</v>
      </c>
    </row>
    <row r="280" spans="2:2" x14ac:dyDescent="0.2">
      <c r="B280" s="23" t="s">
        <v>322</v>
      </c>
    </row>
    <row r="281" spans="2:2" x14ac:dyDescent="0.2">
      <c r="B281" s="23" t="s">
        <v>323</v>
      </c>
    </row>
    <row r="282" spans="2:2" x14ac:dyDescent="0.2">
      <c r="B282" s="23" t="s">
        <v>324</v>
      </c>
    </row>
    <row r="283" spans="2:2" x14ac:dyDescent="0.2">
      <c r="B283" s="23" t="s">
        <v>325</v>
      </c>
    </row>
    <row r="284" spans="2:2" x14ac:dyDescent="0.2">
      <c r="B284" s="23" t="s">
        <v>326</v>
      </c>
    </row>
    <row r="285" spans="2:2" x14ac:dyDescent="0.2">
      <c r="B285" s="23" t="s">
        <v>327</v>
      </c>
    </row>
    <row r="286" spans="2:2" x14ac:dyDescent="0.2">
      <c r="B286" s="23" t="s">
        <v>328</v>
      </c>
    </row>
    <row r="287" spans="2:2" x14ac:dyDescent="0.2">
      <c r="B287" s="23" t="s">
        <v>329</v>
      </c>
    </row>
    <row r="288" spans="2:2" x14ac:dyDescent="0.2">
      <c r="B288" s="23" t="s">
        <v>330</v>
      </c>
    </row>
    <row r="289" spans="2:2" x14ac:dyDescent="0.2">
      <c r="B289" s="23" t="s">
        <v>331</v>
      </c>
    </row>
    <row r="290" spans="2:2" x14ac:dyDescent="0.2">
      <c r="B290" s="23" t="s">
        <v>332</v>
      </c>
    </row>
    <row r="291" spans="2:2" x14ac:dyDescent="0.2">
      <c r="B291" s="23" t="s">
        <v>333</v>
      </c>
    </row>
    <row r="292" spans="2:2" x14ac:dyDescent="0.2">
      <c r="B292" s="23" t="s">
        <v>129</v>
      </c>
    </row>
    <row r="293" spans="2:2" x14ac:dyDescent="0.2">
      <c r="B293" s="23" t="s">
        <v>334</v>
      </c>
    </row>
    <row r="294" spans="2:2" x14ac:dyDescent="0.2">
      <c r="B294" s="23" t="s">
        <v>335</v>
      </c>
    </row>
    <row r="295" spans="2:2" x14ac:dyDescent="0.2">
      <c r="B295" s="23" t="s">
        <v>243</v>
      </c>
    </row>
    <row r="296" spans="2:2" x14ac:dyDescent="0.2">
      <c r="B296" s="23" t="s">
        <v>336</v>
      </c>
    </row>
    <row r="297" spans="2:2" x14ac:dyDescent="0.2">
      <c r="B297" s="23" t="s">
        <v>337</v>
      </c>
    </row>
    <row r="298" spans="2:2" x14ac:dyDescent="0.2">
      <c r="B298" s="23" t="s">
        <v>338</v>
      </c>
    </row>
    <row r="299" spans="2:2" x14ac:dyDescent="0.2">
      <c r="B299" s="23" t="s">
        <v>339</v>
      </c>
    </row>
    <row r="300" spans="2:2" x14ac:dyDescent="0.2">
      <c r="B300" s="23" t="s">
        <v>340</v>
      </c>
    </row>
    <row r="301" spans="2:2" x14ac:dyDescent="0.2">
      <c r="B301" s="23" t="s">
        <v>341</v>
      </c>
    </row>
    <row r="302" spans="2:2" x14ac:dyDescent="0.2">
      <c r="B302" s="23" t="s">
        <v>342</v>
      </c>
    </row>
    <row r="303" spans="2:2" x14ac:dyDescent="0.2">
      <c r="B303" s="23" t="s">
        <v>343</v>
      </c>
    </row>
    <row r="304" spans="2:2" x14ac:dyDescent="0.2">
      <c r="B304" s="23" t="s">
        <v>344</v>
      </c>
    </row>
    <row r="305" spans="2:2" x14ac:dyDescent="0.2">
      <c r="B305" s="23" t="s">
        <v>345</v>
      </c>
    </row>
    <row r="306" spans="2:2" x14ac:dyDescent="0.2">
      <c r="B306" s="23" t="s">
        <v>346</v>
      </c>
    </row>
    <row r="307" spans="2:2" x14ac:dyDescent="0.2">
      <c r="B307" s="23" t="s">
        <v>347</v>
      </c>
    </row>
    <row r="308" spans="2:2" x14ac:dyDescent="0.2">
      <c r="B308" s="23" t="s">
        <v>207</v>
      </c>
    </row>
    <row r="309" spans="2:2" x14ac:dyDescent="0.2">
      <c r="B309" s="23" t="s">
        <v>208</v>
      </c>
    </row>
    <row r="310" spans="2:2" x14ac:dyDescent="0.2">
      <c r="B310" s="23" t="s">
        <v>209</v>
      </c>
    </row>
    <row r="311" spans="2:2" x14ac:dyDescent="0.2">
      <c r="B311" s="23" t="s">
        <v>210</v>
      </c>
    </row>
    <row r="312" spans="2:2" x14ac:dyDescent="0.2">
      <c r="B312" s="23" t="s">
        <v>211</v>
      </c>
    </row>
    <row r="313" spans="2:2" x14ac:dyDescent="0.2">
      <c r="B313" s="23" t="s">
        <v>212</v>
      </c>
    </row>
    <row r="314" spans="2:2" x14ac:dyDescent="0.2">
      <c r="B314" s="23" t="s">
        <v>213</v>
      </c>
    </row>
    <row r="315" spans="2:2" x14ac:dyDescent="0.2">
      <c r="B315" s="23" t="s">
        <v>214</v>
      </c>
    </row>
    <row r="316" spans="2:2" x14ac:dyDescent="0.2">
      <c r="B316" s="23" t="s">
        <v>215</v>
      </c>
    </row>
    <row r="317" spans="2:2" x14ac:dyDescent="0.2">
      <c r="B317" s="23" t="s">
        <v>216</v>
      </c>
    </row>
    <row r="318" spans="2:2" x14ac:dyDescent="0.2">
      <c r="B318" s="23" t="s">
        <v>217</v>
      </c>
    </row>
    <row r="319" spans="2:2" x14ac:dyDescent="0.2">
      <c r="B319" s="23" t="s">
        <v>218</v>
      </c>
    </row>
    <row r="320" spans="2:2" x14ac:dyDescent="0.2">
      <c r="B320" s="23" t="s">
        <v>219</v>
      </c>
    </row>
    <row r="321" spans="2:2" x14ac:dyDescent="0.2">
      <c r="B321" s="23" t="s">
        <v>220</v>
      </c>
    </row>
    <row r="322" spans="2:2" x14ac:dyDescent="0.2">
      <c r="B322" s="23" t="s">
        <v>221</v>
      </c>
    </row>
    <row r="323" spans="2:2" x14ac:dyDescent="0.2">
      <c r="B323" s="23" t="s">
        <v>222</v>
      </c>
    </row>
    <row r="324" spans="2:2" x14ac:dyDescent="0.2">
      <c r="B324" s="23" t="s">
        <v>223</v>
      </c>
    </row>
    <row r="325" spans="2:2" x14ac:dyDescent="0.2">
      <c r="B325" s="23" t="s">
        <v>224</v>
      </c>
    </row>
    <row r="326" spans="2:2" x14ac:dyDescent="0.2">
      <c r="B326" s="23" t="s">
        <v>225</v>
      </c>
    </row>
    <row r="327" spans="2:2" x14ac:dyDescent="0.2">
      <c r="B327" s="23" t="s">
        <v>226</v>
      </c>
    </row>
    <row r="328" spans="2:2" x14ac:dyDescent="0.2">
      <c r="B328" s="23" t="s">
        <v>227</v>
      </c>
    </row>
    <row r="329" spans="2:2" x14ac:dyDescent="0.2">
      <c r="B329" s="23" t="s">
        <v>228</v>
      </c>
    </row>
    <row r="330" spans="2:2" x14ac:dyDescent="0.2">
      <c r="B330" s="23" t="s">
        <v>229</v>
      </c>
    </row>
    <row r="331" spans="2:2" x14ac:dyDescent="0.2">
      <c r="B331" s="23" t="s">
        <v>230</v>
      </c>
    </row>
    <row r="332" spans="2:2" x14ac:dyDescent="0.2">
      <c r="B332" s="23" t="s">
        <v>231</v>
      </c>
    </row>
    <row r="333" spans="2:2" x14ac:dyDescent="0.2">
      <c r="B333" s="23" t="s">
        <v>232</v>
      </c>
    </row>
    <row r="334" spans="2:2" x14ac:dyDescent="0.2">
      <c r="B334" s="23" t="s">
        <v>233</v>
      </c>
    </row>
    <row r="335" spans="2:2" x14ac:dyDescent="0.2">
      <c r="B335" s="23" t="s">
        <v>234</v>
      </c>
    </row>
    <row r="336" spans="2:2" x14ac:dyDescent="0.2">
      <c r="B336" s="23" t="s">
        <v>235</v>
      </c>
    </row>
    <row r="337" spans="2:2" x14ac:dyDescent="0.2">
      <c r="B337" s="23" t="s">
        <v>236</v>
      </c>
    </row>
    <row r="338" spans="2:2" x14ac:dyDescent="0.2">
      <c r="B338" s="23" t="s">
        <v>237</v>
      </c>
    </row>
    <row r="339" spans="2:2" x14ac:dyDescent="0.2">
      <c r="B339" s="23" t="s">
        <v>239</v>
      </c>
    </row>
    <row r="340" spans="2:2" x14ac:dyDescent="0.2">
      <c r="B340" s="23" t="s">
        <v>238</v>
      </c>
    </row>
    <row r="341" spans="2:2" x14ac:dyDescent="0.2">
      <c r="B341" s="23" t="s">
        <v>240</v>
      </c>
    </row>
    <row r="342" spans="2:2" x14ac:dyDescent="0.2">
      <c r="B342" s="23" t="s">
        <v>241</v>
      </c>
    </row>
    <row r="343" spans="2:2" x14ac:dyDescent="0.2">
      <c r="B343" s="23" t="s">
        <v>242</v>
      </c>
    </row>
    <row r="344" spans="2:2" x14ac:dyDescent="0.2">
      <c r="B344" s="23" t="s">
        <v>243</v>
      </c>
    </row>
    <row r="345" spans="2:2" x14ac:dyDescent="0.2">
      <c r="B345" s="23" t="s">
        <v>244</v>
      </c>
    </row>
    <row r="346" spans="2:2" x14ac:dyDescent="0.2">
      <c r="B346" s="23" t="s">
        <v>245</v>
      </c>
    </row>
    <row r="347" spans="2:2" x14ac:dyDescent="0.2">
      <c r="B347" s="23" t="s">
        <v>246</v>
      </c>
    </row>
    <row r="348" spans="2:2" x14ac:dyDescent="0.2">
      <c r="B348" s="23" t="s">
        <v>247</v>
      </c>
    </row>
    <row r="349" spans="2:2" x14ac:dyDescent="0.2">
      <c r="B349" s="23" t="s">
        <v>248</v>
      </c>
    </row>
    <row r="350" spans="2:2" x14ac:dyDescent="0.2">
      <c r="B350" s="23" t="s">
        <v>249</v>
      </c>
    </row>
    <row r="351" spans="2:2" x14ac:dyDescent="0.2">
      <c r="B351" s="23" t="s">
        <v>250</v>
      </c>
    </row>
  </sheetData>
  <dataValidations count="1">
    <dataValidation type="list" allowBlank="1" showInputMessage="1" showErrorMessage="1" promptTitle="Politica" sqref="A3:A7">
      <formula1>$A$3:$A$7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52"/>
  <sheetViews>
    <sheetView showGridLines="0" tabSelected="1" zoomScale="70" zoomScaleNormal="70" zoomScaleSheetLayoutView="55" zoomScalePageLayoutView="20" workbookViewId="0">
      <pane xSplit="4" topLeftCell="E1" activePane="topRight" state="frozen"/>
      <selection activeCell="A40" sqref="A40"/>
      <selection pane="topRight" activeCell="F10" sqref="F10"/>
    </sheetView>
  </sheetViews>
  <sheetFormatPr baseColWidth="10" defaultRowHeight="15.75" x14ac:dyDescent="0.25"/>
  <cols>
    <col min="1" max="1" width="16.42578125" style="1" customWidth="1"/>
    <col min="2" max="2" width="29.5703125" style="3" customWidth="1"/>
    <col min="3" max="3" width="31.140625" style="3" customWidth="1"/>
    <col min="4" max="4" width="23.5703125" style="3" customWidth="1"/>
    <col min="5" max="5" width="22" style="3" customWidth="1"/>
    <col min="6" max="7" width="32.42578125" style="1" customWidth="1"/>
    <col min="8" max="8" width="14.85546875" style="1" customWidth="1"/>
    <col min="9" max="12" width="12.7109375" style="1" customWidth="1"/>
    <col min="13" max="13" width="23.85546875" style="59" customWidth="1"/>
    <col min="14" max="14" width="19.7109375" style="59" customWidth="1"/>
    <col min="15" max="15" width="33.28515625" style="59" customWidth="1"/>
    <col min="16" max="17" width="16.42578125" style="1" customWidth="1"/>
    <col min="18" max="52" width="11.7109375" style="1" customWidth="1"/>
    <col min="53" max="63" width="11.7109375" style="3" customWidth="1"/>
    <col min="64" max="64" width="11.42578125" style="3"/>
    <col min="65" max="66" width="16.28515625" style="3" customWidth="1"/>
    <col min="67" max="67" width="14.85546875" style="3" customWidth="1"/>
    <col min="68" max="69" width="16.5703125" style="3" customWidth="1"/>
    <col min="70" max="70" width="15" style="3" customWidth="1"/>
    <col min="71" max="72" width="22.28515625" style="3" customWidth="1"/>
    <col min="73" max="73" width="11.42578125" style="3"/>
    <col min="74" max="74" width="15.5703125" style="3" customWidth="1"/>
    <col min="75" max="75" width="14.7109375" style="3" customWidth="1"/>
    <col min="76" max="76" width="11.42578125" style="3"/>
    <col min="77" max="77" width="14.7109375" style="3" customWidth="1"/>
    <col min="78" max="79" width="30.5703125" style="3" customWidth="1"/>
    <col min="80" max="81" width="28" style="3" customWidth="1"/>
    <col min="82" max="82" width="35.140625" style="3" customWidth="1"/>
    <col min="83" max="102" width="11.42578125" style="3"/>
    <col min="103" max="16384" width="11.42578125" style="1"/>
  </cols>
  <sheetData>
    <row r="1" spans="1:102" x14ac:dyDescent="0.25">
      <c r="A1" s="17"/>
      <c r="F1" s="17"/>
      <c r="G1" s="17"/>
      <c r="H1" s="17"/>
      <c r="I1" s="17"/>
      <c r="J1" s="17"/>
      <c r="K1" s="17"/>
      <c r="L1" s="17"/>
      <c r="P1" s="17"/>
      <c r="Q1" s="17"/>
      <c r="R1" s="17"/>
      <c r="S1" s="17"/>
      <c r="T1" s="17"/>
      <c r="U1" s="17"/>
      <c r="V1" s="17"/>
      <c r="W1" s="17"/>
      <c r="X1" s="17"/>
      <c r="Y1" s="17"/>
      <c r="Z1" s="17"/>
      <c r="AA1" s="17"/>
      <c r="AB1" s="17"/>
      <c r="AC1" s="17"/>
      <c r="AD1" s="17"/>
    </row>
    <row r="2" spans="1:102" x14ac:dyDescent="0.25">
      <c r="A2" s="17"/>
      <c r="F2" s="17"/>
      <c r="G2" s="17"/>
      <c r="H2" s="17"/>
      <c r="I2" s="17"/>
      <c r="J2" s="17"/>
      <c r="K2" s="17"/>
      <c r="L2" s="17"/>
      <c r="P2" s="17"/>
      <c r="Q2" s="17"/>
      <c r="R2" s="17"/>
      <c r="S2" s="17"/>
      <c r="T2" s="17"/>
      <c r="U2" s="17"/>
      <c r="V2" s="17"/>
      <c r="W2" s="17"/>
      <c r="X2" s="17"/>
      <c r="Y2" s="17"/>
      <c r="Z2" s="17"/>
      <c r="AA2" s="17"/>
      <c r="AB2" s="17"/>
      <c r="AC2" s="17"/>
      <c r="AD2" s="17"/>
    </row>
    <row r="3" spans="1:102" ht="74.25" customHeight="1" x14ac:dyDescent="0.25">
      <c r="A3" s="17"/>
      <c r="F3" s="17"/>
      <c r="G3" s="17"/>
      <c r="H3" s="17"/>
      <c r="I3" s="17"/>
      <c r="J3" s="17"/>
      <c r="K3" s="17"/>
      <c r="L3" s="17"/>
      <c r="P3" s="17"/>
      <c r="Q3" s="17"/>
      <c r="R3" s="17"/>
      <c r="S3" s="17"/>
      <c r="T3" s="17"/>
      <c r="U3" s="17"/>
      <c r="V3" s="17"/>
      <c r="W3" s="17"/>
      <c r="X3" s="17"/>
      <c r="Y3" s="17"/>
      <c r="Z3" s="17"/>
      <c r="AA3" s="17"/>
      <c r="AB3" s="17"/>
      <c r="AC3" s="17"/>
      <c r="AD3" s="17"/>
    </row>
    <row r="4" spans="1:102" s="3" customFormat="1" ht="27" customHeight="1" x14ac:dyDescent="0.25">
      <c r="A4" s="15" t="s">
        <v>50</v>
      </c>
      <c r="B4" s="22"/>
      <c r="F4" s="18"/>
      <c r="G4" s="18"/>
      <c r="H4" s="18"/>
      <c r="I4" s="18"/>
      <c r="J4" s="18"/>
      <c r="K4" s="18"/>
      <c r="L4" s="18"/>
      <c r="M4" s="18"/>
      <c r="N4" s="18"/>
      <c r="O4" s="18"/>
      <c r="P4" s="18"/>
      <c r="Q4" s="18"/>
      <c r="R4" s="18"/>
      <c r="S4" s="18"/>
      <c r="T4" s="18"/>
      <c r="U4" s="18"/>
      <c r="V4" s="18"/>
      <c r="W4" s="18"/>
      <c r="X4" s="18"/>
      <c r="Y4" s="18"/>
      <c r="Z4" s="18"/>
      <c r="AA4" s="18"/>
      <c r="AB4" s="18"/>
      <c r="AC4" s="18"/>
      <c r="AD4" s="18"/>
    </row>
    <row r="5" spans="1:102" s="3" customFormat="1" ht="27" customHeight="1" thickBot="1" x14ac:dyDescent="0.3">
      <c r="A5" s="15" t="s">
        <v>73</v>
      </c>
      <c r="B5" s="22"/>
      <c r="F5" s="18"/>
      <c r="G5" s="18"/>
      <c r="H5" s="18"/>
      <c r="I5" s="18"/>
      <c r="J5" s="18"/>
      <c r="K5" s="18"/>
      <c r="L5" s="18"/>
      <c r="M5" s="18"/>
      <c r="N5" s="18"/>
      <c r="O5" s="18"/>
      <c r="P5" s="18"/>
      <c r="Q5" s="18"/>
      <c r="R5" s="18"/>
      <c r="S5" s="18"/>
      <c r="T5" s="18"/>
      <c r="U5" s="18"/>
      <c r="V5" s="18"/>
      <c r="W5" s="18"/>
      <c r="X5" s="18"/>
      <c r="Y5" s="18"/>
      <c r="Z5" s="18"/>
      <c r="AA5" s="18"/>
      <c r="AB5" s="18"/>
      <c r="AC5" s="18"/>
      <c r="AD5" s="18"/>
    </row>
    <row r="6" spans="1:102" s="3" customFormat="1" ht="27" customHeight="1" thickBot="1" x14ac:dyDescent="0.3">
      <c r="A6" s="15" t="s">
        <v>74</v>
      </c>
      <c r="B6" s="22"/>
      <c r="F6" s="18"/>
      <c r="G6" s="119" t="s">
        <v>566</v>
      </c>
      <c r="H6" s="120"/>
      <c r="I6" s="121"/>
      <c r="J6" s="18"/>
      <c r="K6" s="18"/>
      <c r="L6" s="18"/>
      <c r="M6" s="18"/>
      <c r="N6" s="18"/>
      <c r="O6" s="18"/>
      <c r="P6" s="18"/>
      <c r="Q6" s="18"/>
      <c r="R6" s="18"/>
      <c r="S6" s="18"/>
      <c r="T6" s="18"/>
      <c r="U6" s="18"/>
      <c r="V6" s="18"/>
      <c r="W6" s="18"/>
      <c r="X6" s="18"/>
      <c r="Y6" s="18"/>
      <c r="Z6" s="18"/>
      <c r="AA6" s="18"/>
      <c r="AB6" s="18"/>
      <c r="AC6" s="18"/>
      <c r="AD6" s="18"/>
    </row>
    <row r="7" spans="1:102" s="3" customFormat="1" ht="27" customHeight="1" thickBot="1" x14ac:dyDescent="0.3">
      <c r="A7" s="39" t="s">
        <v>475</v>
      </c>
      <c r="B7" s="38" t="s">
        <v>490</v>
      </c>
      <c r="F7" s="16"/>
      <c r="G7" s="16"/>
      <c r="H7" s="16"/>
      <c r="I7" s="16"/>
      <c r="J7" s="16"/>
      <c r="K7" s="16"/>
      <c r="L7" s="16"/>
      <c r="M7" s="60"/>
      <c r="N7" s="60"/>
      <c r="O7" s="60"/>
      <c r="P7" s="16"/>
      <c r="Q7" s="16"/>
      <c r="R7" s="16"/>
      <c r="S7" s="18"/>
      <c r="T7" s="18"/>
      <c r="U7" s="18"/>
      <c r="V7" s="18"/>
      <c r="W7" s="18"/>
      <c r="X7" s="18"/>
      <c r="Y7" s="18"/>
      <c r="Z7" s="18"/>
      <c r="AA7" s="18"/>
      <c r="AB7" s="18"/>
      <c r="AC7" s="18"/>
      <c r="AD7" s="18"/>
    </row>
    <row r="8" spans="1:102" s="3" customFormat="1" ht="27" customHeight="1" thickBot="1" x14ac:dyDescent="0.3">
      <c r="A8" s="39" t="s">
        <v>476</v>
      </c>
      <c r="B8" s="38" t="s">
        <v>861</v>
      </c>
      <c r="F8" s="16"/>
      <c r="G8" s="16"/>
      <c r="H8" s="16"/>
      <c r="I8" s="16"/>
      <c r="J8" s="16"/>
      <c r="K8" s="16"/>
      <c r="L8" s="16"/>
      <c r="M8" s="60"/>
      <c r="N8" s="60"/>
      <c r="O8" s="60"/>
      <c r="P8" s="16"/>
      <c r="Q8" s="16"/>
      <c r="R8" s="16"/>
      <c r="S8" s="18"/>
      <c r="T8" s="18"/>
      <c r="U8" s="18"/>
      <c r="V8" s="18"/>
      <c r="W8" s="18"/>
      <c r="X8" s="18"/>
      <c r="Y8" s="18"/>
      <c r="Z8" s="18"/>
      <c r="AA8" s="18"/>
      <c r="AB8" s="18"/>
      <c r="AC8" s="18"/>
      <c r="AD8" s="18"/>
    </row>
    <row r="9" spans="1:102" s="3" customFormat="1" ht="27" customHeight="1" thickBot="1" x14ac:dyDescent="0.3">
      <c r="A9" s="39" t="s">
        <v>477</v>
      </c>
      <c r="B9" s="38" t="s">
        <v>862</v>
      </c>
      <c r="F9" s="16"/>
      <c r="G9" s="16"/>
      <c r="H9" s="16"/>
      <c r="I9" s="16"/>
      <c r="J9" s="16"/>
      <c r="K9" s="16"/>
      <c r="L9" s="16"/>
      <c r="M9" s="60"/>
      <c r="N9" s="60"/>
      <c r="O9" s="60"/>
      <c r="P9" s="16"/>
      <c r="Q9" s="16"/>
      <c r="R9" s="16"/>
      <c r="S9" s="18"/>
      <c r="T9" s="18"/>
      <c r="U9" s="18"/>
      <c r="V9" s="18"/>
      <c r="W9" s="18"/>
      <c r="X9" s="18"/>
      <c r="Y9" s="18"/>
      <c r="Z9" s="18"/>
      <c r="AA9" s="18"/>
      <c r="AB9" s="18"/>
      <c r="AC9" s="18"/>
      <c r="AD9" s="18"/>
    </row>
    <row r="10" spans="1:102" s="3" customFormat="1" ht="27" customHeight="1" thickBot="1" x14ac:dyDescent="0.3">
      <c r="A10" s="39" t="s">
        <v>900</v>
      </c>
      <c r="B10" s="38" t="s">
        <v>901</v>
      </c>
      <c r="C10" s="37">
        <v>2018</v>
      </c>
      <c r="F10" s="16"/>
      <c r="G10" s="16"/>
      <c r="H10" s="16"/>
      <c r="I10" s="16"/>
      <c r="J10" s="16"/>
      <c r="K10" s="16"/>
      <c r="L10" s="16"/>
      <c r="M10" s="60"/>
      <c r="N10" s="60"/>
      <c r="O10" s="60"/>
      <c r="P10" s="16"/>
      <c r="Q10" s="16"/>
      <c r="R10" s="16"/>
      <c r="S10" s="18"/>
      <c r="T10" s="18"/>
      <c r="U10" s="18"/>
      <c r="V10" s="18"/>
      <c r="W10" s="18"/>
      <c r="X10" s="18"/>
      <c r="Y10" s="18"/>
      <c r="Z10" s="18"/>
      <c r="AA10" s="18"/>
      <c r="AB10" s="18"/>
      <c r="AC10" s="18"/>
      <c r="AD10" s="18"/>
    </row>
    <row r="11" spans="1:102" s="3" customFormat="1" ht="27" customHeight="1" x14ac:dyDescent="0.25">
      <c r="A11" s="16" t="s">
        <v>72</v>
      </c>
      <c r="B11" s="22"/>
      <c r="F11" s="10"/>
      <c r="G11" s="10"/>
      <c r="H11" s="10"/>
      <c r="I11" s="10"/>
      <c r="J11" s="10"/>
      <c r="K11" s="10"/>
      <c r="L11" s="10"/>
      <c r="M11" s="60"/>
      <c r="N11" s="60"/>
      <c r="O11" s="60"/>
      <c r="P11" s="10"/>
      <c r="Q11" s="10"/>
      <c r="R11" s="10"/>
      <c r="S11" s="18"/>
      <c r="T11" s="18"/>
      <c r="U11" s="18"/>
      <c r="V11" s="18"/>
      <c r="W11" s="18"/>
      <c r="X11" s="18"/>
      <c r="Y11" s="18"/>
      <c r="Z11" s="18"/>
      <c r="AA11" s="18"/>
      <c r="AB11" s="18"/>
      <c r="AC11" s="18"/>
      <c r="AD11" s="18"/>
    </row>
    <row r="12" spans="1:102" ht="33" customHeight="1" x14ac:dyDescent="0.25">
      <c r="A12" s="2"/>
      <c r="B12" s="22"/>
      <c r="F12" s="2"/>
      <c r="G12" s="2"/>
      <c r="H12" s="2"/>
      <c r="I12" s="2"/>
      <c r="J12" s="2"/>
      <c r="K12" s="2"/>
      <c r="L12" s="2"/>
      <c r="R12" s="132" t="s">
        <v>28</v>
      </c>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4"/>
      <c r="BM12" s="57"/>
      <c r="BN12" s="57"/>
      <c r="BO12" s="57"/>
      <c r="BP12" s="57"/>
      <c r="BQ12" s="57"/>
      <c r="BR12" s="57"/>
    </row>
    <row r="13" spans="1:102" s="9" customFormat="1" ht="30.75" customHeight="1" x14ac:dyDescent="0.2">
      <c r="A13" s="8"/>
      <c r="B13" s="19"/>
      <c r="C13" s="19"/>
      <c r="D13" s="21"/>
      <c r="E13" s="21"/>
      <c r="F13" s="127" t="s">
        <v>24</v>
      </c>
      <c r="G13" s="128"/>
      <c r="H13" s="128"/>
      <c r="I13" s="128"/>
      <c r="J13" s="129"/>
      <c r="K13" s="127" t="s">
        <v>12</v>
      </c>
      <c r="L13" s="129"/>
      <c r="M13" s="135"/>
      <c r="N13" s="135"/>
      <c r="O13" s="131"/>
      <c r="P13" s="130" t="s">
        <v>6</v>
      </c>
      <c r="Q13" s="131"/>
      <c r="R13" s="124" t="s">
        <v>66</v>
      </c>
      <c r="S13" s="125"/>
      <c r="T13" s="125"/>
      <c r="U13" s="125"/>
      <c r="V13" s="125"/>
      <c r="W13" s="125"/>
      <c r="X13" s="125"/>
      <c r="Y13" s="125"/>
      <c r="Z13" s="125"/>
      <c r="AA13" s="125"/>
      <c r="AB13" s="126"/>
      <c r="AC13" s="124" t="s">
        <v>65</v>
      </c>
      <c r="AD13" s="125"/>
      <c r="AE13" s="125"/>
      <c r="AF13" s="125"/>
      <c r="AG13" s="125"/>
      <c r="AH13" s="125"/>
      <c r="AI13" s="125"/>
      <c r="AJ13" s="125"/>
      <c r="AK13" s="125"/>
      <c r="AL13" s="125"/>
      <c r="AM13" s="126"/>
      <c r="AN13" s="124" t="s">
        <v>67</v>
      </c>
      <c r="AO13" s="125"/>
      <c r="AP13" s="125"/>
      <c r="AQ13" s="125"/>
      <c r="AR13" s="125"/>
      <c r="AS13" s="125"/>
      <c r="AT13" s="125"/>
      <c r="AU13" s="125"/>
      <c r="AV13" s="125"/>
      <c r="AW13" s="125"/>
      <c r="AX13" s="126"/>
      <c r="AY13" s="124" t="s">
        <v>68</v>
      </c>
      <c r="AZ13" s="125"/>
      <c r="BA13" s="125"/>
      <c r="BB13" s="125"/>
      <c r="BC13" s="125"/>
      <c r="BD13" s="125"/>
      <c r="BE13" s="125"/>
      <c r="BF13" s="125"/>
      <c r="BG13" s="125"/>
      <c r="BH13" s="125"/>
      <c r="BI13" s="126"/>
      <c r="BJ13" s="124" t="s">
        <v>27</v>
      </c>
      <c r="BK13" s="125"/>
      <c r="BL13" s="126"/>
      <c r="BM13" s="124" t="s">
        <v>554</v>
      </c>
      <c r="BN13" s="125"/>
      <c r="BO13" s="126"/>
      <c r="BP13" s="124" t="s">
        <v>555</v>
      </c>
      <c r="BQ13" s="125"/>
      <c r="BR13" s="126"/>
      <c r="BS13" s="8"/>
      <c r="BT13" s="8"/>
      <c r="BU13" s="123" t="s">
        <v>13</v>
      </c>
      <c r="BV13" s="123"/>
      <c r="BW13" s="123"/>
      <c r="BX13" s="123"/>
      <c r="BY13" s="123"/>
      <c r="BZ13" s="21"/>
      <c r="CA13" s="13"/>
      <c r="CB13" s="122"/>
      <c r="CC13" s="122"/>
      <c r="CD13" s="122"/>
      <c r="CE13" s="8"/>
      <c r="CF13" s="8"/>
      <c r="CG13" s="8"/>
      <c r="CH13" s="8"/>
      <c r="CI13" s="8"/>
      <c r="CJ13" s="8"/>
      <c r="CK13" s="8"/>
      <c r="CL13" s="8"/>
      <c r="CM13" s="8"/>
      <c r="CN13" s="8"/>
      <c r="CO13" s="8"/>
      <c r="CP13" s="8"/>
      <c r="CQ13" s="8"/>
      <c r="CR13" s="8"/>
      <c r="CS13" s="8"/>
      <c r="CT13" s="8"/>
      <c r="CU13" s="8"/>
      <c r="CV13" s="8"/>
      <c r="CW13" s="8"/>
      <c r="CX13" s="8"/>
    </row>
    <row r="14" spans="1:102" s="9" customFormat="1" ht="67.5" customHeight="1" x14ac:dyDescent="0.2">
      <c r="A14" s="20" t="s">
        <v>0</v>
      </c>
      <c r="B14" s="12" t="s">
        <v>56</v>
      </c>
      <c r="C14" s="12" t="s">
        <v>57</v>
      </c>
      <c r="D14" s="12" t="s">
        <v>21</v>
      </c>
      <c r="E14" s="12" t="s">
        <v>75</v>
      </c>
      <c r="F14" s="20" t="s">
        <v>23</v>
      </c>
      <c r="G14" s="20" t="s">
        <v>4</v>
      </c>
      <c r="H14" s="20" t="s">
        <v>8</v>
      </c>
      <c r="I14" s="20" t="s">
        <v>7</v>
      </c>
      <c r="J14" s="20" t="s">
        <v>9</v>
      </c>
      <c r="K14" s="20" t="s">
        <v>10</v>
      </c>
      <c r="L14" s="20" t="s">
        <v>11</v>
      </c>
      <c r="M14" s="20" t="s">
        <v>1</v>
      </c>
      <c r="N14" s="20" t="s">
        <v>2</v>
      </c>
      <c r="O14" s="20" t="s">
        <v>3</v>
      </c>
      <c r="P14" s="20" t="s">
        <v>25</v>
      </c>
      <c r="Q14" s="20" t="s">
        <v>26</v>
      </c>
      <c r="R14" s="11" t="s">
        <v>33</v>
      </c>
      <c r="S14" s="11" t="s">
        <v>32</v>
      </c>
      <c r="T14" s="11" t="s">
        <v>556</v>
      </c>
      <c r="U14" s="11" t="s">
        <v>557</v>
      </c>
      <c r="V14" s="11" t="s">
        <v>34</v>
      </c>
      <c r="W14" s="11" t="s">
        <v>35</v>
      </c>
      <c r="X14" s="11" t="s">
        <v>36</v>
      </c>
      <c r="Y14" s="11" t="s">
        <v>37</v>
      </c>
      <c r="Z14" s="11" t="s">
        <v>78</v>
      </c>
      <c r="AA14" s="11" t="s">
        <v>79</v>
      </c>
      <c r="AB14" s="11" t="s">
        <v>29</v>
      </c>
      <c r="AC14" s="11" t="s">
        <v>38</v>
      </c>
      <c r="AD14" s="11" t="s">
        <v>39</v>
      </c>
      <c r="AE14" s="11" t="s">
        <v>558</v>
      </c>
      <c r="AF14" s="11" t="s">
        <v>559</v>
      </c>
      <c r="AG14" s="11" t="s">
        <v>40</v>
      </c>
      <c r="AH14" s="11" t="s">
        <v>41</v>
      </c>
      <c r="AI14" s="11" t="s">
        <v>42</v>
      </c>
      <c r="AJ14" s="11" t="s">
        <v>43</v>
      </c>
      <c r="AK14" s="11" t="s">
        <v>80</v>
      </c>
      <c r="AL14" s="11" t="s">
        <v>81</v>
      </c>
      <c r="AM14" s="11" t="s">
        <v>30</v>
      </c>
      <c r="AN14" s="11" t="s">
        <v>58</v>
      </c>
      <c r="AO14" s="11" t="s">
        <v>59</v>
      </c>
      <c r="AP14" s="11" t="s">
        <v>560</v>
      </c>
      <c r="AQ14" s="11" t="s">
        <v>561</v>
      </c>
      <c r="AR14" s="11" t="s">
        <v>60</v>
      </c>
      <c r="AS14" s="11" t="s">
        <v>61</v>
      </c>
      <c r="AT14" s="11" t="s">
        <v>62</v>
      </c>
      <c r="AU14" s="11" t="s">
        <v>63</v>
      </c>
      <c r="AV14" s="11" t="s">
        <v>82</v>
      </c>
      <c r="AW14" s="11" t="s">
        <v>83</v>
      </c>
      <c r="AX14" s="11" t="s">
        <v>64</v>
      </c>
      <c r="AY14" s="11" t="s">
        <v>44</v>
      </c>
      <c r="AZ14" s="11" t="s">
        <v>45</v>
      </c>
      <c r="BA14" s="11" t="s">
        <v>562</v>
      </c>
      <c r="BB14" s="11" t="s">
        <v>563</v>
      </c>
      <c r="BC14" s="11" t="s">
        <v>48</v>
      </c>
      <c r="BD14" s="11" t="s">
        <v>49</v>
      </c>
      <c r="BE14" s="11" t="s">
        <v>46</v>
      </c>
      <c r="BF14" s="11" t="s">
        <v>47</v>
      </c>
      <c r="BG14" s="11" t="s">
        <v>84</v>
      </c>
      <c r="BH14" s="11" t="s">
        <v>85</v>
      </c>
      <c r="BI14" s="11" t="s">
        <v>31</v>
      </c>
      <c r="BJ14" s="11" t="s">
        <v>76</v>
      </c>
      <c r="BK14" s="11" t="s">
        <v>77</v>
      </c>
      <c r="BL14" s="11" t="s">
        <v>52</v>
      </c>
      <c r="BM14" s="11" t="s">
        <v>491</v>
      </c>
      <c r="BN14" s="58" t="s">
        <v>492</v>
      </c>
      <c r="BO14" s="11" t="s">
        <v>564</v>
      </c>
      <c r="BP14" s="11" t="s">
        <v>494</v>
      </c>
      <c r="BQ14" s="11" t="s">
        <v>565</v>
      </c>
      <c r="BR14" s="11" t="s">
        <v>493</v>
      </c>
      <c r="BS14" s="11" t="s">
        <v>51</v>
      </c>
      <c r="BT14" s="11" t="s">
        <v>69</v>
      </c>
      <c r="BU14" s="12" t="s">
        <v>14</v>
      </c>
      <c r="BV14" s="12" t="s">
        <v>15</v>
      </c>
      <c r="BW14" s="12" t="s">
        <v>16</v>
      </c>
      <c r="BX14" s="12" t="s">
        <v>17</v>
      </c>
      <c r="BY14" s="12" t="s">
        <v>18</v>
      </c>
      <c r="BZ14" s="12" t="s">
        <v>19</v>
      </c>
      <c r="CA14" s="12" t="s">
        <v>71</v>
      </c>
      <c r="CB14" s="5" t="s">
        <v>22</v>
      </c>
      <c r="CC14" s="14" t="s">
        <v>70</v>
      </c>
      <c r="CD14" s="12" t="s">
        <v>20</v>
      </c>
      <c r="CE14" s="8"/>
      <c r="CF14" s="8"/>
      <c r="CG14" s="8"/>
      <c r="CH14" s="8"/>
      <c r="CI14" s="8"/>
      <c r="CJ14" s="8"/>
      <c r="CK14" s="8"/>
      <c r="CL14" s="8"/>
      <c r="CM14" s="8"/>
      <c r="CN14" s="8"/>
      <c r="CO14" s="8"/>
      <c r="CP14" s="8"/>
      <c r="CQ14" s="8"/>
      <c r="CR14" s="8"/>
      <c r="CS14" s="8"/>
      <c r="CT14" s="8"/>
      <c r="CU14" s="8"/>
      <c r="CV14" s="8"/>
      <c r="CW14" s="8"/>
      <c r="CX14" s="8"/>
    </row>
    <row r="15" spans="1:102" s="7" customFormat="1" ht="81" customHeight="1" x14ac:dyDescent="0.2">
      <c r="A15" s="48">
        <v>1</v>
      </c>
      <c r="B15" s="4" t="s">
        <v>100</v>
      </c>
      <c r="C15" s="4" t="s">
        <v>105</v>
      </c>
      <c r="D15" s="92" t="s">
        <v>55</v>
      </c>
      <c r="E15" s="49" t="s">
        <v>54</v>
      </c>
      <c r="F15" s="33" t="s">
        <v>567</v>
      </c>
      <c r="G15" s="49" t="s">
        <v>568</v>
      </c>
      <c r="H15" s="33">
        <v>0</v>
      </c>
      <c r="I15" s="4">
        <v>1</v>
      </c>
      <c r="J15" s="4" t="s">
        <v>569</v>
      </c>
      <c r="K15" s="4">
        <v>1</v>
      </c>
      <c r="L15" s="4">
        <v>0</v>
      </c>
      <c r="M15" s="48" t="s">
        <v>5</v>
      </c>
      <c r="N15" s="48" t="s">
        <v>5</v>
      </c>
      <c r="O15" s="48" t="s">
        <v>570</v>
      </c>
      <c r="P15" s="32">
        <v>43273</v>
      </c>
      <c r="Q15" s="32">
        <v>43273</v>
      </c>
      <c r="R15" s="34">
        <v>0</v>
      </c>
      <c r="S15" s="34">
        <v>0</v>
      </c>
      <c r="T15" s="84">
        <v>0</v>
      </c>
      <c r="U15" s="84">
        <v>0</v>
      </c>
      <c r="V15" s="85">
        <v>0</v>
      </c>
      <c r="W15" s="85">
        <v>0</v>
      </c>
      <c r="X15" s="86">
        <v>30</v>
      </c>
      <c r="Y15" s="86">
        <v>30</v>
      </c>
      <c r="Z15" s="87">
        <f t="shared" ref="Z15:Z133" si="0">R15+T15+V15+X15</f>
        <v>30</v>
      </c>
      <c r="AA15" s="87">
        <f t="shared" ref="AA15:AA133" si="1">S15+U15+W15+Y15</f>
        <v>30</v>
      </c>
      <c r="AB15" s="87">
        <f t="shared" ref="AB15:AB133" si="2">SUM(Z15:AA15)</f>
        <v>60</v>
      </c>
      <c r="AC15" s="34">
        <v>0</v>
      </c>
      <c r="AD15" s="34">
        <v>0</v>
      </c>
      <c r="AE15" s="84">
        <v>0</v>
      </c>
      <c r="AF15" s="84">
        <v>0</v>
      </c>
      <c r="AG15" s="85">
        <v>0</v>
      </c>
      <c r="AH15" s="85">
        <v>0</v>
      </c>
      <c r="AI15" s="86">
        <v>0</v>
      </c>
      <c r="AJ15" s="86">
        <v>0</v>
      </c>
      <c r="AK15" s="87">
        <f t="shared" ref="AK15:AL44" si="3">AC15+AE15+AG15+AI15</f>
        <v>0</v>
      </c>
      <c r="AL15" s="87">
        <f t="shared" si="3"/>
        <v>0</v>
      </c>
      <c r="AM15" s="87">
        <f t="shared" ref="AM15:AM133" si="4">SUM(AK15:AL15)</f>
        <v>0</v>
      </c>
      <c r="AN15" s="34">
        <v>0</v>
      </c>
      <c r="AO15" s="34">
        <v>0</v>
      </c>
      <c r="AP15" s="84">
        <v>0</v>
      </c>
      <c r="AQ15" s="84">
        <v>0</v>
      </c>
      <c r="AR15" s="85">
        <v>0</v>
      </c>
      <c r="AS15" s="85">
        <v>0</v>
      </c>
      <c r="AT15" s="86">
        <v>0</v>
      </c>
      <c r="AU15" s="86">
        <v>0</v>
      </c>
      <c r="AV15" s="87">
        <f t="shared" ref="AV15:AV133" si="5">AN15+AP15+AR15+AT15</f>
        <v>0</v>
      </c>
      <c r="AW15" s="87">
        <f t="shared" ref="AW15:AW133" si="6">SUM(AO15+AQ15+AS15+AU15)</f>
        <v>0</v>
      </c>
      <c r="AX15" s="87">
        <f t="shared" ref="AX15:AX133" si="7">SUM(AV15:AW15)</f>
        <v>0</v>
      </c>
      <c r="AY15" s="34">
        <v>0</v>
      </c>
      <c r="AZ15" s="34">
        <v>0</v>
      </c>
      <c r="BA15" s="84">
        <v>0</v>
      </c>
      <c r="BB15" s="84">
        <v>0</v>
      </c>
      <c r="BC15" s="85">
        <v>0</v>
      </c>
      <c r="BD15" s="85">
        <v>0</v>
      </c>
      <c r="BE15" s="86">
        <v>0</v>
      </c>
      <c r="BF15" s="86">
        <v>0</v>
      </c>
      <c r="BG15" s="87">
        <f t="shared" ref="BG15:BG133" si="8">AY15+BA15+BC15+BE15</f>
        <v>0</v>
      </c>
      <c r="BH15" s="87">
        <f t="shared" ref="BH15:BH133" si="9">SUM(AZ15+BB15+BD15+BF15)</f>
        <v>0</v>
      </c>
      <c r="BI15" s="87">
        <f t="shared" ref="BI15:BI133" si="10">SUM(BG15:BH15)</f>
        <v>0</v>
      </c>
      <c r="BJ15" s="87">
        <f t="shared" ref="BJ15:BL44" si="11">Z15+AK15+AV15+BG15</f>
        <v>30</v>
      </c>
      <c r="BK15" s="87">
        <f t="shared" si="11"/>
        <v>30</v>
      </c>
      <c r="BL15" s="88">
        <f t="shared" si="11"/>
        <v>60</v>
      </c>
      <c r="BM15" s="89">
        <v>1</v>
      </c>
      <c r="BN15" s="89">
        <v>2</v>
      </c>
      <c r="BO15" s="89">
        <v>0</v>
      </c>
      <c r="BP15" s="90">
        <v>0</v>
      </c>
      <c r="BQ15" s="90">
        <v>0</v>
      </c>
      <c r="BR15" s="91">
        <v>0</v>
      </c>
      <c r="BS15" s="35">
        <v>45</v>
      </c>
      <c r="BT15" s="49" t="s">
        <v>571</v>
      </c>
      <c r="BU15" s="49" t="s">
        <v>54</v>
      </c>
      <c r="BV15" s="49" t="s">
        <v>54</v>
      </c>
      <c r="BW15" s="49" t="s">
        <v>54</v>
      </c>
      <c r="BX15" s="49" t="s">
        <v>54</v>
      </c>
      <c r="BY15" s="49" t="s">
        <v>54</v>
      </c>
      <c r="BZ15" s="49" t="s">
        <v>878</v>
      </c>
      <c r="CA15" s="49" t="s">
        <v>572</v>
      </c>
      <c r="CB15" s="49" t="s">
        <v>573</v>
      </c>
      <c r="CC15" s="49" t="s">
        <v>54</v>
      </c>
      <c r="CD15" s="33" t="s">
        <v>552</v>
      </c>
      <c r="CE15" s="6"/>
      <c r="CF15" s="6"/>
      <c r="CG15" s="6"/>
      <c r="CH15" s="6"/>
      <c r="CI15" s="6"/>
      <c r="CJ15" s="6"/>
      <c r="CK15" s="6"/>
      <c r="CL15" s="6"/>
      <c r="CM15" s="6"/>
      <c r="CN15" s="6"/>
      <c r="CO15" s="6"/>
      <c r="CP15" s="6"/>
      <c r="CQ15" s="6"/>
      <c r="CR15" s="6"/>
      <c r="CS15" s="6"/>
      <c r="CT15" s="6"/>
      <c r="CU15" s="6"/>
      <c r="CV15" s="6"/>
      <c r="CW15" s="6"/>
      <c r="CX15" s="6"/>
    </row>
    <row r="16" spans="1:102" s="7" customFormat="1" ht="81" customHeight="1" x14ac:dyDescent="0.2">
      <c r="A16" s="48">
        <v>2</v>
      </c>
      <c r="B16" s="4" t="s">
        <v>100</v>
      </c>
      <c r="C16" s="4" t="s">
        <v>105</v>
      </c>
      <c r="D16" s="92" t="s">
        <v>55</v>
      </c>
      <c r="E16" s="49" t="s">
        <v>54</v>
      </c>
      <c r="F16" s="33" t="s">
        <v>574</v>
      </c>
      <c r="G16" s="49" t="s">
        <v>865</v>
      </c>
      <c r="H16" s="33">
        <v>0</v>
      </c>
      <c r="I16" s="4">
        <v>1</v>
      </c>
      <c r="J16" s="4" t="s">
        <v>575</v>
      </c>
      <c r="K16" s="4">
        <v>1</v>
      </c>
      <c r="L16" s="4">
        <v>0</v>
      </c>
      <c r="M16" s="48" t="s">
        <v>134</v>
      </c>
      <c r="N16" s="48" t="s">
        <v>318</v>
      </c>
      <c r="O16" s="48" t="s">
        <v>576</v>
      </c>
      <c r="P16" s="32">
        <v>43273</v>
      </c>
      <c r="Q16" s="32">
        <v>43273</v>
      </c>
      <c r="R16" s="34">
        <v>200</v>
      </c>
      <c r="S16" s="34">
        <v>200</v>
      </c>
      <c r="T16" s="84">
        <v>0</v>
      </c>
      <c r="U16" s="84">
        <v>0</v>
      </c>
      <c r="V16" s="85">
        <v>0</v>
      </c>
      <c r="W16" s="85">
        <v>0</v>
      </c>
      <c r="X16" s="86">
        <v>200</v>
      </c>
      <c r="Y16" s="86">
        <v>200</v>
      </c>
      <c r="Z16" s="87">
        <f t="shared" si="0"/>
        <v>400</v>
      </c>
      <c r="AA16" s="87">
        <f t="shared" si="1"/>
        <v>400</v>
      </c>
      <c r="AB16" s="87">
        <f t="shared" si="2"/>
        <v>800</v>
      </c>
      <c r="AC16" s="34">
        <v>0</v>
      </c>
      <c r="AD16" s="34">
        <v>0</v>
      </c>
      <c r="AE16" s="84">
        <v>0</v>
      </c>
      <c r="AF16" s="84">
        <v>0</v>
      </c>
      <c r="AG16" s="85">
        <v>0</v>
      </c>
      <c r="AH16" s="85">
        <v>0</v>
      </c>
      <c r="AI16" s="86">
        <v>0</v>
      </c>
      <c r="AJ16" s="86">
        <v>0</v>
      </c>
      <c r="AK16" s="87">
        <f t="shared" si="3"/>
        <v>0</v>
      </c>
      <c r="AL16" s="87">
        <f t="shared" si="3"/>
        <v>0</v>
      </c>
      <c r="AM16" s="87">
        <f t="shared" si="4"/>
        <v>0</v>
      </c>
      <c r="AN16" s="34">
        <v>0</v>
      </c>
      <c r="AO16" s="34">
        <v>0</v>
      </c>
      <c r="AP16" s="84">
        <v>0</v>
      </c>
      <c r="AQ16" s="84">
        <v>0</v>
      </c>
      <c r="AR16" s="85">
        <v>0</v>
      </c>
      <c r="AS16" s="85">
        <v>0</v>
      </c>
      <c r="AT16" s="86">
        <v>0</v>
      </c>
      <c r="AU16" s="86">
        <v>0</v>
      </c>
      <c r="AV16" s="87">
        <f t="shared" si="5"/>
        <v>0</v>
      </c>
      <c r="AW16" s="87">
        <f t="shared" si="6"/>
        <v>0</v>
      </c>
      <c r="AX16" s="87">
        <f t="shared" si="7"/>
        <v>0</v>
      </c>
      <c r="AY16" s="34">
        <v>0</v>
      </c>
      <c r="AZ16" s="34">
        <v>0</v>
      </c>
      <c r="BA16" s="84">
        <v>0</v>
      </c>
      <c r="BB16" s="84">
        <v>0</v>
      </c>
      <c r="BC16" s="85">
        <v>0</v>
      </c>
      <c r="BD16" s="85">
        <v>0</v>
      </c>
      <c r="BE16" s="86">
        <v>0</v>
      </c>
      <c r="BF16" s="86">
        <v>0</v>
      </c>
      <c r="BG16" s="87">
        <f t="shared" si="8"/>
        <v>0</v>
      </c>
      <c r="BH16" s="87">
        <f t="shared" si="9"/>
        <v>0</v>
      </c>
      <c r="BI16" s="87">
        <f t="shared" si="10"/>
        <v>0</v>
      </c>
      <c r="BJ16" s="87">
        <f t="shared" si="11"/>
        <v>400</v>
      </c>
      <c r="BK16" s="87">
        <f t="shared" si="11"/>
        <v>400</v>
      </c>
      <c r="BL16" s="88">
        <f t="shared" si="11"/>
        <v>800</v>
      </c>
      <c r="BM16" s="89">
        <v>1</v>
      </c>
      <c r="BN16" s="89">
        <v>2</v>
      </c>
      <c r="BO16" s="89">
        <v>2</v>
      </c>
      <c r="BP16" s="90">
        <v>840</v>
      </c>
      <c r="BQ16" s="90">
        <v>1680</v>
      </c>
      <c r="BR16" s="91">
        <v>2520</v>
      </c>
      <c r="BS16" s="35">
        <v>180</v>
      </c>
      <c r="BT16" s="49" t="s">
        <v>577</v>
      </c>
      <c r="BU16" s="49" t="s">
        <v>54</v>
      </c>
      <c r="BV16" s="49" t="s">
        <v>54</v>
      </c>
      <c r="BW16" s="49" t="s">
        <v>54</v>
      </c>
      <c r="BX16" s="49" t="s">
        <v>54</v>
      </c>
      <c r="BY16" s="49" t="s">
        <v>54</v>
      </c>
      <c r="BZ16" s="49" t="s">
        <v>578</v>
      </c>
      <c r="CA16" s="49" t="s">
        <v>579</v>
      </c>
      <c r="CB16" s="49" t="s">
        <v>580</v>
      </c>
      <c r="CC16" s="49" t="s">
        <v>877</v>
      </c>
      <c r="CD16" s="33" t="s">
        <v>879</v>
      </c>
      <c r="CE16" s="6"/>
      <c r="CF16" s="6"/>
      <c r="CG16" s="6"/>
      <c r="CH16" s="6"/>
      <c r="CI16" s="6"/>
      <c r="CJ16" s="6"/>
      <c r="CK16" s="6"/>
      <c r="CL16" s="6"/>
      <c r="CM16" s="6"/>
      <c r="CN16" s="6"/>
      <c r="CO16" s="6"/>
      <c r="CP16" s="6"/>
      <c r="CQ16" s="6"/>
      <c r="CR16" s="6"/>
      <c r="CS16" s="6"/>
      <c r="CT16" s="6"/>
      <c r="CU16" s="6"/>
      <c r="CV16" s="6"/>
      <c r="CW16" s="6"/>
      <c r="CX16" s="6"/>
    </row>
    <row r="17" spans="1:102" s="7" customFormat="1" ht="81" customHeight="1" x14ac:dyDescent="0.2">
      <c r="A17" s="48">
        <v>3</v>
      </c>
      <c r="B17" s="4" t="s">
        <v>100</v>
      </c>
      <c r="C17" s="4" t="s">
        <v>105</v>
      </c>
      <c r="D17" s="92" t="s">
        <v>55</v>
      </c>
      <c r="E17" s="49" t="s">
        <v>54</v>
      </c>
      <c r="F17" s="33" t="s">
        <v>581</v>
      </c>
      <c r="G17" s="49" t="s">
        <v>582</v>
      </c>
      <c r="H17" s="33">
        <v>0</v>
      </c>
      <c r="I17" s="4">
        <v>1</v>
      </c>
      <c r="J17" s="4" t="s">
        <v>583</v>
      </c>
      <c r="K17" s="4">
        <v>0</v>
      </c>
      <c r="L17" s="93">
        <v>1</v>
      </c>
      <c r="M17" s="48" t="s">
        <v>129</v>
      </c>
      <c r="N17" s="4" t="s">
        <v>346</v>
      </c>
      <c r="O17" s="48" t="s">
        <v>584</v>
      </c>
      <c r="P17" s="32">
        <v>43273</v>
      </c>
      <c r="Q17" s="32">
        <v>43273</v>
      </c>
      <c r="R17" s="34">
        <v>0</v>
      </c>
      <c r="S17" s="34">
        <v>0</v>
      </c>
      <c r="T17" s="84">
        <v>0</v>
      </c>
      <c r="U17" s="84">
        <v>0</v>
      </c>
      <c r="V17" s="85">
        <v>0</v>
      </c>
      <c r="W17" s="85">
        <v>0</v>
      </c>
      <c r="X17" s="86">
        <v>0</v>
      </c>
      <c r="Y17" s="86">
        <v>0</v>
      </c>
      <c r="Z17" s="87">
        <f t="shared" si="0"/>
        <v>0</v>
      </c>
      <c r="AA17" s="87">
        <f t="shared" si="1"/>
        <v>0</v>
      </c>
      <c r="AB17" s="87">
        <f t="shared" si="2"/>
        <v>0</v>
      </c>
      <c r="AC17" s="34">
        <v>0</v>
      </c>
      <c r="AD17" s="34">
        <v>0</v>
      </c>
      <c r="AE17" s="84">
        <v>0</v>
      </c>
      <c r="AF17" s="84">
        <v>0</v>
      </c>
      <c r="AG17" s="85">
        <v>0</v>
      </c>
      <c r="AH17" s="85">
        <v>0</v>
      </c>
      <c r="AI17" s="86">
        <v>0</v>
      </c>
      <c r="AJ17" s="86">
        <v>0</v>
      </c>
      <c r="AK17" s="87">
        <f t="shared" si="3"/>
        <v>0</v>
      </c>
      <c r="AL17" s="87">
        <f t="shared" si="3"/>
        <v>0</v>
      </c>
      <c r="AM17" s="87">
        <f t="shared" si="4"/>
        <v>0</v>
      </c>
      <c r="AN17" s="34">
        <v>0</v>
      </c>
      <c r="AO17" s="34">
        <v>0</v>
      </c>
      <c r="AP17" s="84">
        <v>0</v>
      </c>
      <c r="AQ17" s="84">
        <v>0</v>
      </c>
      <c r="AR17" s="85">
        <v>0</v>
      </c>
      <c r="AS17" s="85">
        <v>0</v>
      </c>
      <c r="AT17" s="86">
        <v>0</v>
      </c>
      <c r="AU17" s="86">
        <v>0</v>
      </c>
      <c r="AV17" s="87">
        <f t="shared" si="5"/>
        <v>0</v>
      </c>
      <c r="AW17" s="87">
        <f t="shared" si="6"/>
        <v>0</v>
      </c>
      <c r="AX17" s="87">
        <f t="shared" si="7"/>
        <v>0</v>
      </c>
      <c r="AY17" s="34">
        <v>0</v>
      </c>
      <c r="AZ17" s="34">
        <v>0</v>
      </c>
      <c r="BA17" s="84">
        <v>0</v>
      </c>
      <c r="BB17" s="84">
        <v>0</v>
      </c>
      <c r="BC17" s="85">
        <v>0</v>
      </c>
      <c r="BD17" s="85">
        <v>0</v>
      </c>
      <c r="BE17" s="86">
        <v>0</v>
      </c>
      <c r="BF17" s="86">
        <v>0</v>
      </c>
      <c r="BG17" s="87">
        <f t="shared" si="8"/>
        <v>0</v>
      </c>
      <c r="BH17" s="87">
        <f t="shared" si="9"/>
        <v>0</v>
      </c>
      <c r="BI17" s="87">
        <f t="shared" si="10"/>
        <v>0</v>
      </c>
      <c r="BJ17" s="87">
        <f t="shared" si="11"/>
        <v>0</v>
      </c>
      <c r="BK17" s="87">
        <f t="shared" si="11"/>
        <v>0</v>
      </c>
      <c r="BL17" s="88">
        <f t="shared" si="11"/>
        <v>0</v>
      </c>
      <c r="BM17" s="89">
        <v>0</v>
      </c>
      <c r="BN17" s="89">
        <v>0</v>
      </c>
      <c r="BO17" s="89">
        <v>0</v>
      </c>
      <c r="BP17" s="90">
        <v>0</v>
      </c>
      <c r="BQ17" s="90">
        <v>0</v>
      </c>
      <c r="BR17" s="91">
        <v>0</v>
      </c>
      <c r="BS17" s="35">
        <v>0</v>
      </c>
      <c r="BT17" s="49" t="s">
        <v>54</v>
      </c>
      <c r="BU17" s="49" t="s">
        <v>54</v>
      </c>
      <c r="BV17" s="49" t="s">
        <v>54</v>
      </c>
      <c r="BW17" s="49" t="s">
        <v>54</v>
      </c>
      <c r="BX17" s="49" t="s">
        <v>54</v>
      </c>
      <c r="BY17" s="49" t="s">
        <v>54</v>
      </c>
      <c r="BZ17" s="49" t="s">
        <v>585</v>
      </c>
      <c r="CA17" s="49" t="s">
        <v>54</v>
      </c>
      <c r="CB17" s="49" t="s">
        <v>54</v>
      </c>
      <c r="CC17" s="49" t="s">
        <v>877</v>
      </c>
      <c r="CD17" s="33" t="s">
        <v>880</v>
      </c>
      <c r="CE17" s="6"/>
      <c r="CF17" s="6"/>
      <c r="CG17" s="6"/>
      <c r="CH17" s="6"/>
      <c r="CI17" s="6"/>
      <c r="CJ17" s="6"/>
      <c r="CK17" s="6"/>
      <c r="CL17" s="6"/>
      <c r="CM17" s="6"/>
      <c r="CN17" s="6"/>
      <c r="CO17" s="6"/>
      <c r="CP17" s="6"/>
      <c r="CQ17" s="6"/>
      <c r="CR17" s="6"/>
      <c r="CS17" s="6"/>
      <c r="CT17" s="6"/>
      <c r="CU17" s="6"/>
      <c r="CV17" s="6"/>
      <c r="CW17" s="6"/>
      <c r="CX17" s="6"/>
    </row>
    <row r="18" spans="1:102" s="7" customFormat="1" ht="81" customHeight="1" x14ac:dyDescent="0.2">
      <c r="A18" s="48">
        <v>4</v>
      </c>
      <c r="B18" s="4" t="s">
        <v>100</v>
      </c>
      <c r="C18" s="4" t="s">
        <v>105</v>
      </c>
      <c r="D18" s="92" t="s">
        <v>55</v>
      </c>
      <c r="E18" s="49" t="s">
        <v>54</v>
      </c>
      <c r="F18" s="33" t="s">
        <v>581</v>
      </c>
      <c r="G18" s="49" t="s">
        <v>582</v>
      </c>
      <c r="H18" s="33">
        <v>0</v>
      </c>
      <c r="I18" s="4">
        <v>1</v>
      </c>
      <c r="J18" s="4" t="s">
        <v>583</v>
      </c>
      <c r="K18" s="4">
        <v>0</v>
      </c>
      <c r="L18" s="93">
        <v>1</v>
      </c>
      <c r="M18" s="48" t="s">
        <v>129</v>
      </c>
      <c r="N18" s="4" t="s">
        <v>342</v>
      </c>
      <c r="O18" s="48" t="s">
        <v>584</v>
      </c>
      <c r="P18" s="32">
        <v>43274</v>
      </c>
      <c r="Q18" s="32">
        <v>43274</v>
      </c>
      <c r="R18" s="34">
        <v>0</v>
      </c>
      <c r="S18" s="34">
        <v>0</v>
      </c>
      <c r="T18" s="84">
        <v>0</v>
      </c>
      <c r="U18" s="84">
        <v>0</v>
      </c>
      <c r="V18" s="85">
        <v>0</v>
      </c>
      <c r="W18" s="85">
        <v>0</v>
      </c>
      <c r="X18" s="86">
        <v>0</v>
      </c>
      <c r="Y18" s="86">
        <v>0</v>
      </c>
      <c r="Z18" s="87">
        <f t="shared" si="0"/>
        <v>0</v>
      </c>
      <c r="AA18" s="87">
        <f t="shared" si="1"/>
        <v>0</v>
      </c>
      <c r="AB18" s="87">
        <f t="shared" si="2"/>
        <v>0</v>
      </c>
      <c r="AC18" s="34">
        <v>0</v>
      </c>
      <c r="AD18" s="34">
        <v>0</v>
      </c>
      <c r="AE18" s="84">
        <v>0</v>
      </c>
      <c r="AF18" s="84">
        <v>0</v>
      </c>
      <c r="AG18" s="85">
        <v>0</v>
      </c>
      <c r="AH18" s="85">
        <v>0</v>
      </c>
      <c r="AI18" s="86">
        <v>0</v>
      </c>
      <c r="AJ18" s="86">
        <v>0</v>
      </c>
      <c r="AK18" s="87">
        <f t="shared" si="3"/>
        <v>0</v>
      </c>
      <c r="AL18" s="87">
        <f t="shared" si="3"/>
        <v>0</v>
      </c>
      <c r="AM18" s="87">
        <f t="shared" si="4"/>
        <v>0</v>
      </c>
      <c r="AN18" s="34">
        <v>0</v>
      </c>
      <c r="AO18" s="34">
        <v>0</v>
      </c>
      <c r="AP18" s="84">
        <v>0</v>
      </c>
      <c r="AQ18" s="84">
        <v>0</v>
      </c>
      <c r="AR18" s="85">
        <v>0</v>
      </c>
      <c r="AS18" s="85">
        <v>0</v>
      </c>
      <c r="AT18" s="86">
        <v>0</v>
      </c>
      <c r="AU18" s="86">
        <v>0</v>
      </c>
      <c r="AV18" s="87">
        <f t="shared" si="5"/>
        <v>0</v>
      </c>
      <c r="AW18" s="87">
        <f t="shared" si="6"/>
        <v>0</v>
      </c>
      <c r="AX18" s="87">
        <f t="shared" si="7"/>
        <v>0</v>
      </c>
      <c r="AY18" s="34">
        <v>0</v>
      </c>
      <c r="AZ18" s="34">
        <v>0</v>
      </c>
      <c r="BA18" s="84">
        <v>0</v>
      </c>
      <c r="BB18" s="84">
        <v>0</v>
      </c>
      <c r="BC18" s="85">
        <v>0</v>
      </c>
      <c r="BD18" s="85">
        <v>0</v>
      </c>
      <c r="BE18" s="86">
        <v>0</v>
      </c>
      <c r="BF18" s="86">
        <v>0</v>
      </c>
      <c r="BG18" s="87">
        <f t="shared" si="8"/>
        <v>0</v>
      </c>
      <c r="BH18" s="87">
        <f t="shared" si="9"/>
        <v>0</v>
      </c>
      <c r="BI18" s="87">
        <f t="shared" si="10"/>
        <v>0</v>
      </c>
      <c r="BJ18" s="87">
        <f t="shared" si="11"/>
        <v>0</v>
      </c>
      <c r="BK18" s="87">
        <f t="shared" si="11"/>
        <v>0</v>
      </c>
      <c r="BL18" s="88">
        <f t="shared" si="11"/>
        <v>0</v>
      </c>
      <c r="BM18" s="89">
        <v>0</v>
      </c>
      <c r="BN18" s="89">
        <v>0</v>
      </c>
      <c r="BO18" s="89">
        <v>0</v>
      </c>
      <c r="BP18" s="90">
        <v>0</v>
      </c>
      <c r="BQ18" s="90">
        <v>0</v>
      </c>
      <c r="BR18" s="91">
        <v>0</v>
      </c>
      <c r="BS18" s="35">
        <v>0</v>
      </c>
      <c r="BT18" s="49" t="s">
        <v>54</v>
      </c>
      <c r="BU18" s="49" t="s">
        <v>54</v>
      </c>
      <c r="BV18" s="49" t="s">
        <v>54</v>
      </c>
      <c r="BW18" s="49" t="s">
        <v>54</v>
      </c>
      <c r="BX18" s="49" t="s">
        <v>54</v>
      </c>
      <c r="BY18" s="49" t="s">
        <v>54</v>
      </c>
      <c r="BZ18" s="49" t="s">
        <v>585</v>
      </c>
      <c r="CA18" s="49" t="s">
        <v>54</v>
      </c>
      <c r="CB18" s="49" t="s">
        <v>54</v>
      </c>
      <c r="CC18" s="33" t="s">
        <v>877</v>
      </c>
      <c r="CD18" s="33" t="s">
        <v>880</v>
      </c>
      <c r="CE18" s="6"/>
      <c r="CF18" s="6"/>
      <c r="CG18" s="6"/>
      <c r="CH18" s="6"/>
      <c r="CI18" s="6"/>
      <c r="CJ18" s="6"/>
      <c r="CK18" s="6"/>
      <c r="CL18" s="6"/>
      <c r="CM18" s="6"/>
      <c r="CN18" s="6"/>
      <c r="CO18" s="6"/>
      <c r="CP18" s="6"/>
      <c r="CQ18" s="6"/>
      <c r="CR18" s="6"/>
      <c r="CS18" s="6"/>
      <c r="CT18" s="6"/>
      <c r="CU18" s="6"/>
      <c r="CV18" s="6"/>
      <c r="CW18" s="6"/>
      <c r="CX18" s="6"/>
    </row>
    <row r="19" spans="1:102" s="7" customFormat="1" ht="81" customHeight="1" x14ac:dyDescent="0.2">
      <c r="A19" s="48">
        <v>5</v>
      </c>
      <c r="B19" s="4" t="s">
        <v>100</v>
      </c>
      <c r="C19" s="4" t="s">
        <v>105</v>
      </c>
      <c r="D19" s="92" t="s">
        <v>55</v>
      </c>
      <c r="E19" s="49" t="s">
        <v>54</v>
      </c>
      <c r="F19" s="33" t="s">
        <v>586</v>
      </c>
      <c r="G19" s="49" t="s">
        <v>866</v>
      </c>
      <c r="H19" s="33">
        <v>1</v>
      </c>
      <c r="I19" s="4">
        <v>0</v>
      </c>
      <c r="J19" s="4" t="s">
        <v>54</v>
      </c>
      <c r="K19" s="4">
        <v>0</v>
      </c>
      <c r="L19" s="93">
        <v>1</v>
      </c>
      <c r="M19" s="48" t="s">
        <v>125</v>
      </c>
      <c r="N19" s="48" t="s">
        <v>309</v>
      </c>
      <c r="O19" s="48" t="s">
        <v>587</v>
      </c>
      <c r="P19" s="32">
        <v>43276</v>
      </c>
      <c r="Q19" s="32">
        <v>43276</v>
      </c>
      <c r="R19" s="34">
        <v>0</v>
      </c>
      <c r="S19" s="34">
        <v>0</v>
      </c>
      <c r="T19" s="84">
        <v>0</v>
      </c>
      <c r="U19" s="84">
        <v>0</v>
      </c>
      <c r="V19" s="85">
        <v>0</v>
      </c>
      <c r="W19" s="85">
        <v>0</v>
      </c>
      <c r="X19" s="86">
        <v>0</v>
      </c>
      <c r="Y19" s="86">
        <v>0</v>
      </c>
      <c r="Z19" s="87">
        <f t="shared" si="0"/>
        <v>0</v>
      </c>
      <c r="AA19" s="87">
        <f t="shared" si="1"/>
        <v>0</v>
      </c>
      <c r="AB19" s="87">
        <f t="shared" si="2"/>
        <v>0</v>
      </c>
      <c r="AC19" s="34">
        <v>0</v>
      </c>
      <c r="AD19" s="34">
        <v>0</v>
      </c>
      <c r="AE19" s="84">
        <v>0</v>
      </c>
      <c r="AF19" s="84">
        <v>0</v>
      </c>
      <c r="AG19" s="85">
        <v>0</v>
      </c>
      <c r="AH19" s="85">
        <v>0</v>
      </c>
      <c r="AI19" s="86">
        <v>0</v>
      </c>
      <c r="AJ19" s="86">
        <v>0</v>
      </c>
      <c r="AK19" s="87">
        <f t="shared" si="3"/>
        <v>0</v>
      </c>
      <c r="AL19" s="87">
        <f t="shared" si="3"/>
        <v>0</v>
      </c>
      <c r="AM19" s="87">
        <f t="shared" si="4"/>
        <v>0</v>
      </c>
      <c r="AN19" s="34">
        <v>0</v>
      </c>
      <c r="AO19" s="34">
        <v>0</v>
      </c>
      <c r="AP19" s="84">
        <v>0</v>
      </c>
      <c r="AQ19" s="84">
        <v>0</v>
      </c>
      <c r="AR19" s="85">
        <v>0</v>
      </c>
      <c r="AS19" s="85">
        <v>0</v>
      </c>
      <c r="AT19" s="86">
        <v>0</v>
      </c>
      <c r="AU19" s="86">
        <v>0</v>
      </c>
      <c r="AV19" s="87">
        <f t="shared" si="5"/>
        <v>0</v>
      </c>
      <c r="AW19" s="87">
        <f t="shared" si="6"/>
        <v>0</v>
      </c>
      <c r="AX19" s="87">
        <f t="shared" si="7"/>
        <v>0</v>
      </c>
      <c r="AY19" s="34">
        <v>0</v>
      </c>
      <c r="AZ19" s="34">
        <v>0</v>
      </c>
      <c r="BA19" s="84">
        <v>0</v>
      </c>
      <c r="BB19" s="84">
        <v>0</v>
      </c>
      <c r="BC19" s="85">
        <v>0</v>
      </c>
      <c r="BD19" s="85">
        <v>0</v>
      </c>
      <c r="BE19" s="86">
        <v>0</v>
      </c>
      <c r="BF19" s="86">
        <v>0</v>
      </c>
      <c r="BG19" s="87">
        <f t="shared" si="8"/>
        <v>0</v>
      </c>
      <c r="BH19" s="87">
        <f t="shared" si="9"/>
        <v>0</v>
      </c>
      <c r="BI19" s="87">
        <f t="shared" si="10"/>
        <v>0</v>
      </c>
      <c r="BJ19" s="87">
        <f t="shared" si="11"/>
        <v>0</v>
      </c>
      <c r="BK19" s="87">
        <f t="shared" si="11"/>
        <v>0</v>
      </c>
      <c r="BL19" s="88">
        <f t="shared" si="11"/>
        <v>0</v>
      </c>
      <c r="BM19" s="89">
        <v>0</v>
      </c>
      <c r="BN19" s="89">
        <v>0</v>
      </c>
      <c r="BO19" s="89">
        <v>0</v>
      </c>
      <c r="BP19" s="90">
        <v>0</v>
      </c>
      <c r="BQ19" s="90">
        <v>0</v>
      </c>
      <c r="BR19" s="91">
        <v>0</v>
      </c>
      <c r="BS19" s="35">
        <v>0</v>
      </c>
      <c r="BT19" s="49" t="s">
        <v>54</v>
      </c>
      <c r="BU19" s="49" t="s">
        <v>54</v>
      </c>
      <c r="BV19" s="49" t="s">
        <v>54</v>
      </c>
      <c r="BW19" s="49" t="s">
        <v>54</v>
      </c>
      <c r="BX19" s="49" t="s">
        <v>54</v>
      </c>
      <c r="BY19" s="49" t="s">
        <v>54</v>
      </c>
      <c r="BZ19" s="49" t="s">
        <v>585</v>
      </c>
      <c r="CA19" s="49" t="s">
        <v>54</v>
      </c>
      <c r="CB19" s="49" t="s">
        <v>54</v>
      </c>
      <c r="CC19" s="33" t="s">
        <v>54</v>
      </c>
      <c r="CD19" s="33" t="s">
        <v>588</v>
      </c>
      <c r="CE19" s="6"/>
      <c r="CF19" s="6"/>
      <c r="CG19" s="6"/>
      <c r="CH19" s="6"/>
      <c r="CI19" s="6"/>
      <c r="CJ19" s="6"/>
      <c r="CK19" s="6"/>
      <c r="CL19" s="6"/>
      <c r="CM19" s="6"/>
      <c r="CN19" s="6"/>
      <c r="CO19" s="6"/>
      <c r="CP19" s="6"/>
      <c r="CQ19" s="6"/>
      <c r="CR19" s="6"/>
      <c r="CS19" s="6"/>
      <c r="CT19" s="6"/>
      <c r="CU19" s="6"/>
      <c r="CV19" s="6"/>
      <c r="CW19" s="6"/>
      <c r="CX19" s="6"/>
    </row>
    <row r="20" spans="1:102" s="7" customFormat="1" ht="81" customHeight="1" x14ac:dyDescent="0.2">
      <c r="A20" s="48">
        <v>6</v>
      </c>
      <c r="B20" s="4" t="s">
        <v>100</v>
      </c>
      <c r="C20" s="4" t="s">
        <v>105</v>
      </c>
      <c r="D20" s="92" t="s">
        <v>55</v>
      </c>
      <c r="E20" s="49" t="s">
        <v>54</v>
      </c>
      <c r="F20" s="33" t="s">
        <v>586</v>
      </c>
      <c r="G20" s="49" t="s">
        <v>866</v>
      </c>
      <c r="H20" s="33">
        <v>1</v>
      </c>
      <c r="I20" s="4">
        <v>0</v>
      </c>
      <c r="J20" s="4" t="s">
        <v>54</v>
      </c>
      <c r="K20" s="4">
        <v>0</v>
      </c>
      <c r="L20" s="93">
        <v>1</v>
      </c>
      <c r="M20" s="48" t="s">
        <v>125</v>
      </c>
      <c r="N20" s="48" t="s">
        <v>309</v>
      </c>
      <c r="O20" s="48" t="s">
        <v>587</v>
      </c>
      <c r="P20" s="32">
        <v>43277</v>
      </c>
      <c r="Q20" s="32">
        <v>43277</v>
      </c>
      <c r="R20" s="34">
        <v>0</v>
      </c>
      <c r="S20" s="34">
        <v>0</v>
      </c>
      <c r="T20" s="84">
        <v>0</v>
      </c>
      <c r="U20" s="84">
        <v>0</v>
      </c>
      <c r="V20" s="85">
        <v>0</v>
      </c>
      <c r="W20" s="85">
        <v>0</v>
      </c>
      <c r="X20" s="86">
        <v>0</v>
      </c>
      <c r="Y20" s="86">
        <v>0</v>
      </c>
      <c r="Z20" s="87">
        <f t="shared" si="0"/>
        <v>0</v>
      </c>
      <c r="AA20" s="87">
        <f t="shared" si="1"/>
        <v>0</v>
      </c>
      <c r="AB20" s="87">
        <f t="shared" si="2"/>
        <v>0</v>
      </c>
      <c r="AC20" s="34">
        <v>0</v>
      </c>
      <c r="AD20" s="34">
        <v>0</v>
      </c>
      <c r="AE20" s="84">
        <v>0</v>
      </c>
      <c r="AF20" s="84">
        <v>0</v>
      </c>
      <c r="AG20" s="85">
        <v>0</v>
      </c>
      <c r="AH20" s="85">
        <v>0</v>
      </c>
      <c r="AI20" s="86">
        <v>0</v>
      </c>
      <c r="AJ20" s="86">
        <v>0</v>
      </c>
      <c r="AK20" s="87">
        <f t="shared" si="3"/>
        <v>0</v>
      </c>
      <c r="AL20" s="87">
        <f t="shared" si="3"/>
        <v>0</v>
      </c>
      <c r="AM20" s="87">
        <f t="shared" si="4"/>
        <v>0</v>
      </c>
      <c r="AN20" s="34">
        <v>0</v>
      </c>
      <c r="AO20" s="34">
        <v>0</v>
      </c>
      <c r="AP20" s="84">
        <v>0</v>
      </c>
      <c r="AQ20" s="84">
        <v>0</v>
      </c>
      <c r="AR20" s="85">
        <v>0</v>
      </c>
      <c r="AS20" s="85">
        <v>0</v>
      </c>
      <c r="AT20" s="86">
        <v>0</v>
      </c>
      <c r="AU20" s="86">
        <v>0</v>
      </c>
      <c r="AV20" s="87">
        <f t="shared" si="5"/>
        <v>0</v>
      </c>
      <c r="AW20" s="87">
        <f t="shared" si="6"/>
        <v>0</v>
      </c>
      <c r="AX20" s="87">
        <f t="shared" si="7"/>
        <v>0</v>
      </c>
      <c r="AY20" s="34">
        <v>0</v>
      </c>
      <c r="AZ20" s="34">
        <v>0</v>
      </c>
      <c r="BA20" s="84">
        <v>0</v>
      </c>
      <c r="BB20" s="84">
        <v>0</v>
      </c>
      <c r="BC20" s="85">
        <v>0</v>
      </c>
      <c r="BD20" s="85">
        <v>0</v>
      </c>
      <c r="BE20" s="86">
        <v>0</v>
      </c>
      <c r="BF20" s="86">
        <v>0</v>
      </c>
      <c r="BG20" s="87">
        <f t="shared" si="8"/>
        <v>0</v>
      </c>
      <c r="BH20" s="87">
        <f t="shared" si="9"/>
        <v>0</v>
      </c>
      <c r="BI20" s="87">
        <f t="shared" si="10"/>
        <v>0</v>
      </c>
      <c r="BJ20" s="87">
        <f t="shared" si="11"/>
        <v>0</v>
      </c>
      <c r="BK20" s="87">
        <f t="shared" si="11"/>
        <v>0</v>
      </c>
      <c r="BL20" s="88">
        <f t="shared" si="11"/>
        <v>0</v>
      </c>
      <c r="BM20" s="89">
        <v>0</v>
      </c>
      <c r="BN20" s="89">
        <v>0</v>
      </c>
      <c r="BO20" s="89">
        <v>0</v>
      </c>
      <c r="BP20" s="90">
        <v>0</v>
      </c>
      <c r="BQ20" s="90">
        <v>0</v>
      </c>
      <c r="BR20" s="91">
        <v>0</v>
      </c>
      <c r="BS20" s="35">
        <v>0</v>
      </c>
      <c r="BT20" s="49" t="s">
        <v>54</v>
      </c>
      <c r="BU20" s="49" t="s">
        <v>54</v>
      </c>
      <c r="BV20" s="49" t="s">
        <v>54</v>
      </c>
      <c r="BW20" s="49" t="s">
        <v>54</v>
      </c>
      <c r="BX20" s="49" t="s">
        <v>54</v>
      </c>
      <c r="BY20" s="49" t="s">
        <v>54</v>
      </c>
      <c r="BZ20" s="49" t="s">
        <v>585</v>
      </c>
      <c r="CA20" s="49" t="s">
        <v>54</v>
      </c>
      <c r="CB20" s="49" t="s">
        <v>54</v>
      </c>
      <c r="CC20" s="33" t="s">
        <v>54</v>
      </c>
      <c r="CD20" s="33" t="s">
        <v>588</v>
      </c>
      <c r="CE20" s="6"/>
      <c r="CF20" s="6"/>
      <c r="CG20" s="6"/>
      <c r="CH20" s="6"/>
      <c r="CI20" s="6"/>
      <c r="CJ20" s="6"/>
      <c r="CK20" s="6"/>
      <c r="CL20" s="6"/>
      <c r="CM20" s="6"/>
      <c r="CN20" s="6"/>
      <c r="CO20" s="6"/>
      <c r="CP20" s="6"/>
      <c r="CQ20" s="6"/>
      <c r="CR20" s="6"/>
      <c r="CS20" s="6"/>
      <c r="CT20" s="6"/>
      <c r="CU20" s="6"/>
      <c r="CV20" s="6"/>
      <c r="CW20" s="6"/>
      <c r="CX20" s="6"/>
    </row>
    <row r="21" spans="1:102" s="7" customFormat="1" ht="81" customHeight="1" x14ac:dyDescent="0.2">
      <c r="A21" s="48">
        <v>7</v>
      </c>
      <c r="B21" s="4" t="s">
        <v>100</v>
      </c>
      <c r="C21" s="4" t="s">
        <v>105</v>
      </c>
      <c r="D21" s="92" t="s">
        <v>55</v>
      </c>
      <c r="E21" s="49" t="s">
        <v>54</v>
      </c>
      <c r="F21" s="33" t="s">
        <v>586</v>
      </c>
      <c r="G21" s="49" t="s">
        <v>866</v>
      </c>
      <c r="H21" s="33">
        <v>1</v>
      </c>
      <c r="I21" s="4">
        <v>0</v>
      </c>
      <c r="J21" s="4" t="s">
        <v>54</v>
      </c>
      <c r="K21" s="4">
        <v>0</v>
      </c>
      <c r="L21" s="93">
        <v>1</v>
      </c>
      <c r="M21" s="48" t="s">
        <v>125</v>
      </c>
      <c r="N21" s="48" t="s">
        <v>309</v>
      </c>
      <c r="O21" s="48" t="s">
        <v>587</v>
      </c>
      <c r="P21" s="32">
        <v>43278</v>
      </c>
      <c r="Q21" s="32">
        <v>43278</v>
      </c>
      <c r="R21" s="34">
        <v>0</v>
      </c>
      <c r="S21" s="34">
        <v>0</v>
      </c>
      <c r="T21" s="84">
        <v>0</v>
      </c>
      <c r="U21" s="84">
        <v>0</v>
      </c>
      <c r="V21" s="85">
        <v>0</v>
      </c>
      <c r="W21" s="85">
        <v>0</v>
      </c>
      <c r="X21" s="86">
        <v>0</v>
      </c>
      <c r="Y21" s="86">
        <v>0</v>
      </c>
      <c r="Z21" s="87">
        <f t="shared" si="0"/>
        <v>0</v>
      </c>
      <c r="AA21" s="87">
        <f t="shared" si="1"/>
        <v>0</v>
      </c>
      <c r="AB21" s="87">
        <f t="shared" si="2"/>
        <v>0</v>
      </c>
      <c r="AC21" s="34">
        <v>0</v>
      </c>
      <c r="AD21" s="34">
        <v>0</v>
      </c>
      <c r="AE21" s="84">
        <v>0</v>
      </c>
      <c r="AF21" s="84">
        <v>0</v>
      </c>
      <c r="AG21" s="85">
        <v>0</v>
      </c>
      <c r="AH21" s="85">
        <v>0</v>
      </c>
      <c r="AI21" s="86">
        <v>0</v>
      </c>
      <c r="AJ21" s="86">
        <v>0</v>
      </c>
      <c r="AK21" s="87">
        <f t="shared" si="3"/>
        <v>0</v>
      </c>
      <c r="AL21" s="87">
        <f t="shared" si="3"/>
        <v>0</v>
      </c>
      <c r="AM21" s="87">
        <f t="shared" si="4"/>
        <v>0</v>
      </c>
      <c r="AN21" s="34">
        <v>0</v>
      </c>
      <c r="AO21" s="34">
        <v>0</v>
      </c>
      <c r="AP21" s="84">
        <v>0</v>
      </c>
      <c r="AQ21" s="84">
        <v>0</v>
      </c>
      <c r="AR21" s="85">
        <v>0</v>
      </c>
      <c r="AS21" s="85">
        <v>0</v>
      </c>
      <c r="AT21" s="86">
        <v>0</v>
      </c>
      <c r="AU21" s="86">
        <v>0</v>
      </c>
      <c r="AV21" s="87">
        <f t="shared" si="5"/>
        <v>0</v>
      </c>
      <c r="AW21" s="87">
        <f t="shared" si="6"/>
        <v>0</v>
      </c>
      <c r="AX21" s="87">
        <f t="shared" si="7"/>
        <v>0</v>
      </c>
      <c r="AY21" s="34">
        <v>0</v>
      </c>
      <c r="AZ21" s="34">
        <v>0</v>
      </c>
      <c r="BA21" s="84">
        <v>0</v>
      </c>
      <c r="BB21" s="84">
        <v>0</v>
      </c>
      <c r="BC21" s="85">
        <v>0</v>
      </c>
      <c r="BD21" s="85">
        <v>0</v>
      </c>
      <c r="BE21" s="86">
        <v>0</v>
      </c>
      <c r="BF21" s="86">
        <v>0</v>
      </c>
      <c r="BG21" s="87">
        <f t="shared" si="8"/>
        <v>0</v>
      </c>
      <c r="BH21" s="87">
        <f t="shared" si="9"/>
        <v>0</v>
      </c>
      <c r="BI21" s="87">
        <f t="shared" si="10"/>
        <v>0</v>
      </c>
      <c r="BJ21" s="87">
        <f t="shared" si="11"/>
        <v>0</v>
      </c>
      <c r="BK21" s="87">
        <f t="shared" si="11"/>
        <v>0</v>
      </c>
      <c r="BL21" s="88">
        <f t="shared" si="11"/>
        <v>0</v>
      </c>
      <c r="BM21" s="89">
        <v>0</v>
      </c>
      <c r="BN21" s="89">
        <v>0</v>
      </c>
      <c r="BO21" s="89">
        <v>0</v>
      </c>
      <c r="BP21" s="90">
        <v>0</v>
      </c>
      <c r="BQ21" s="90">
        <v>0</v>
      </c>
      <c r="BR21" s="91">
        <v>0</v>
      </c>
      <c r="BS21" s="35">
        <v>0</v>
      </c>
      <c r="BT21" s="49" t="s">
        <v>54</v>
      </c>
      <c r="BU21" s="49" t="s">
        <v>54</v>
      </c>
      <c r="BV21" s="49" t="s">
        <v>54</v>
      </c>
      <c r="BW21" s="49" t="s">
        <v>54</v>
      </c>
      <c r="BX21" s="49" t="s">
        <v>54</v>
      </c>
      <c r="BY21" s="49" t="s">
        <v>54</v>
      </c>
      <c r="BZ21" s="49" t="s">
        <v>585</v>
      </c>
      <c r="CA21" s="49" t="s">
        <v>54</v>
      </c>
      <c r="CB21" s="49" t="s">
        <v>54</v>
      </c>
      <c r="CC21" s="33" t="s">
        <v>54</v>
      </c>
      <c r="CD21" s="33" t="s">
        <v>588</v>
      </c>
      <c r="CE21" s="6"/>
      <c r="CF21" s="6"/>
      <c r="CG21" s="6"/>
      <c r="CH21" s="6"/>
      <c r="CI21" s="6"/>
      <c r="CJ21" s="6"/>
      <c r="CK21" s="6"/>
      <c r="CL21" s="6"/>
      <c r="CM21" s="6"/>
      <c r="CN21" s="6"/>
      <c r="CO21" s="6"/>
      <c r="CP21" s="6"/>
      <c r="CQ21" s="6"/>
      <c r="CR21" s="6"/>
      <c r="CS21" s="6"/>
      <c r="CT21" s="6"/>
      <c r="CU21" s="6"/>
      <c r="CV21" s="6"/>
      <c r="CW21" s="6"/>
      <c r="CX21" s="6"/>
    </row>
    <row r="22" spans="1:102" s="7" customFormat="1" ht="81" customHeight="1" x14ac:dyDescent="0.2">
      <c r="A22" s="48">
        <v>8</v>
      </c>
      <c r="B22" s="4" t="s">
        <v>100</v>
      </c>
      <c r="C22" s="4" t="s">
        <v>105</v>
      </c>
      <c r="D22" s="92" t="s">
        <v>55</v>
      </c>
      <c r="E22" s="49" t="s">
        <v>54</v>
      </c>
      <c r="F22" s="33" t="s">
        <v>586</v>
      </c>
      <c r="G22" s="49" t="s">
        <v>867</v>
      </c>
      <c r="H22" s="33">
        <v>1</v>
      </c>
      <c r="I22" s="4">
        <v>0</v>
      </c>
      <c r="J22" s="4" t="s">
        <v>54</v>
      </c>
      <c r="K22" s="4">
        <v>0</v>
      </c>
      <c r="L22" s="93">
        <v>1</v>
      </c>
      <c r="M22" s="48" t="s">
        <v>125</v>
      </c>
      <c r="N22" s="48" t="s">
        <v>309</v>
      </c>
      <c r="O22" s="48" t="s">
        <v>587</v>
      </c>
      <c r="P22" s="32">
        <v>43279</v>
      </c>
      <c r="Q22" s="32">
        <v>43279</v>
      </c>
      <c r="R22" s="34">
        <v>0</v>
      </c>
      <c r="S22" s="34">
        <v>0</v>
      </c>
      <c r="T22" s="84">
        <v>0</v>
      </c>
      <c r="U22" s="84">
        <v>0</v>
      </c>
      <c r="V22" s="85">
        <v>0</v>
      </c>
      <c r="W22" s="85">
        <v>0</v>
      </c>
      <c r="X22" s="86">
        <v>0</v>
      </c>
      <c r="Y22" s="86">
        <v>0</v>
      </c>
      <c r="Z22" s="87">
        <f t="shared" si="0"/>
        <v>0</v>
      </c>
      <c r="AA22" s="87">
        <f t="shared" si="1"/>
        <v>0</v>
      </c>
      <c r="AB22" s="87">
        <f t="shared" si="2"/>
        <v>0</v>
      </c>
      <c r="AC22" s="34">
        <v>0</v>
      </c>
      <c r="AD22" s="34">
        <v>0</v>
      </c>
      <c r="AE22" s="84">
        <v>0</v>
      </c>
      <c r="AF22" s="84">
        <v>0</v>
      </c>
      <c r="AG22" s="85">
        <v>0</v>
      </c>
      <c r="AH22" s="85">
        <v>0</v>
      </c>
      <c r="AI22" s="86">
        <v>0</v>
      </c>
      <c r="AJ22" s="86">
        <v>0</v>
      </c>
      <c r="AK22" s="87">
        <f t="shared" si="3"/>
        <v>0</v>
      </c>
      <c r="AL22" s="87">
        <f t="shared" si="3"/>
        <v>0</v>
      </c>
      <c r="AM22" s="87">
        <f t="shared" si="4"/>
        <v>0</v>
      </c>
      <c r="AN22" s="34">
        <v>0</v>
      </c>
      <c r="AO22" s="34">
        <v>0</v>
      </c>
      <c r="AP22" s="84">
        <v>0</v>
      </c>
      <c r="AQ22" s="84">
        <v>0</v>
      </c>
      <c r="AR22" s="85">
        <v>0</v>
      </c>
      <c r="AS22" s="85">
        <v>0</v>
      </c>
      <c r="AT22" s="86">
        <v>0</v>
      </c>
      <c r="AU22" s="86">
        <v>0</v>
      </c>
      <c r="AV22" s="87">
        <f t="shared" si="5"/>
        <v>0</v>
      </c>
      <c r="AW22" s="87">
        <f t="shared" si="6"/>
        <v>0</v>
      </c>
      <c r="AX22" s="87">
        <f t="shared" si="7"/>
        <v>0</v>
      </c>
      <c r="AY22" s="34">
        <v>0</v>
      </c>
      <c r="AZ22" s="34">
        <v>0</v>
      </c>
      <c r="BA22" s="84">
        <v>0</v>
      </c>
      <c r="BB22" s="84">
        <v>0</v>
      </c>
      <c r="BC22" s="85">
        <v>0</v>
      </c>
      <c r="BD22" s="85">
        <v>0</v>
      </c>
      <c r="BE22" s="86">
        <v>0</v>
      </c>
      <c r="BF22" s="86">
        <v>0</v>
      </c>
      <c r="BG22" s="87">
        <f t="shared" si="8"/>
        <v>0</v>
      </c>
      <c r="BH22" s="87">
        <f t="shared" si="9"/>
        <v>0</v>
      </c>
      <c r="BI22" s="87">
        <f t="shared" si="10"/>
        <v>0</v>
      </c>
      <c r="BJ22" s="87">
        <f t="shared" si="11"/>
        <v>0</v>
      </c>
      <c r="BK22" s="87">
        <f t="shared" si="11"/>
        <v>0</v>
      </c>
      <c r="BL22" s="88">
        <f t="shared" si="11"/>
        <v>0</v>
      </c>
      <c r="BM22" s="89">
        <v>0</v>
      </c>
      <c r="BN22" s="89">
        <v>0</v>
      </c>
      <c r="BO22" s="89">
        <v>0</v>
      </c>
      <c r="BP22" s="90">
        <v>0</v>
      </c>
      <c r="BQ22" s="90">
        <v>0</v>
      </c>
      <c r="BR22" s="91">
        <v>0</v>
      </c>
      <c r="BS22" s="35">
        <v>0</v>
      </c>
      <c r="BT22" s="49" t="s">
        <v>54</v>
      </c>
      <c r="BU22" s="49" t="s">
        <v>54</v>
      </c>
      <c r="BV22" s="49" t="s">
        <v>54</v>
      </c>
      <c r="BW22" s="49" t="s">
        <v>54</v>
      </c>
      <c r="BX22" s="49" t="s">
        <v>54</v>
      </c>
      <c r="BY22" s="49" t="s">
        <v>54</v>
      </c>
      <c r="BZ22" s="49" t="s">
        <v>585</v>
      </c>
      <c r="CA22" s="49" t="s">
        <v>54</v>
      </c>
      <c r="CB22" s="49" t="s">
        <v>54</v>
      </c>
      <c r="CC22" s="33" t="s">
        <v>54</v>
      </c>
      <c r="CD22" s="33" t="s">
        <v>588</v>
      </c>
      <c r="CE22" s="6"/>
      <c r="CF22" s="6"/>
      <c r="CG22" s="6"/>
      <c r="CH22" s="6"/>
      <c r="CI22" s="6"/>
      <c r="CJ22" s="6"/>
      <c r="CK22" s="6"/>
      <c r="CL22" s="6"/>
      <c r="CM22" s="6"/>
      <c r="CN22" s="6"/>
      <c r="CO22" s="6"/>
      <c r="CP22" s="6"/>
      <c r="CQ22" s="6"/>
      <c r="CR22" s="6"/>
      <c r="CS22" s="6"/>
      <c r="CT22" s="6"/>
      <c r="CU22" s="6"/>
      <c r="CV22" s="6"/>
      <c r="CW22" s="6"/>
      <c r="CX22" s="6"/>
    </row>
    <row r="23" spans="1:102" s="7" customFormat="1" ht="81" customHeight="1" x14ac:dyDescent="0.2">
      <c r="A23" s="48">
        <v>9</v>
      </c>
      <c r="B23" s="4" t="s">
        <v>100</v>
      </c>
      <c r="C23" s="4" t="s">
        <v>105</v>
      </c>
      <c r="D23" s="92" t="s">
        <v>55</v>
      </c>
      <c r="E23" s="49" t="s">
        <v>54</v>
      </c>
      <c r="F23" s="33" t="s">
        <v>586</v>
      </c>
      <c r="G23" s="49" t="s">
        <v>866</v>
      </c>
      <c r="H23" s="33">
        <v>1</v>
      </c>
      <c r="I23" s="4">
        <v>0</v>
      </c>
      <c r="J23" s="4" t="s">
        <v>54</v>
      </c>
      <c r="K23" s="4">
        <v>0</v>
      </c>
      <c r="L23" s="93">
        <v>1</v>
      </c>
      <c r="M23" s="48" t="s">
        <v>125</v>
      </c>
      <c r="N23" s="48" t="s">
        <v>309</v>
      </c>
      <c r="O23" s="48" t="s">
        <v>587</v>
      </c>
      <c r="P23" s="32">
        <v>43280</v>
      </c>
      <c r="Q23" s="32">
        <v>43280</v>
      </c>
      <c r="R23" s="34">
        <v>0</v>
      </c>
      <c r="S23" s="34">
        <v>0</v>
      </c>
      <c r="T23" s="84">
        <v>0</v>
      </c>
      <c r="U23" s="84">
        <v>0</v>
      </c>
      <c r="V23" s="85">
        <v>0</v>
      </c>
      <c r="W23" s="85">
        <v>0</v>
      </c>
      <c r="X23" s="86">
        <v>0</v>
      </c>
      <c r="Y23" s="86">
        <v>0</v>
      </c>
      <c r="Z23" s="87">
        <f t="shared" si="0"/>
        <v>0</v>
      </c>
      <c r="AA23" s="87">
        <f t="shared" si="1"/>
        <v>0</v>
      </c>
      <c r="AB23" s="87">
        <f t="shared" si="2"/>
        <v>0</v>
      </c>
      <c r="AC23" s="34">
        <v>0</v>
      </c>
      <c r="AD23" s="34">
        <v>0</v>
      </c>
      <c r="AE23" s="84">
        <v>0</v>
      </c>
      <c r="AF23" s="84">
        <v>0</v>
      </c>
      <c r="AG23" s="85">
        <v>0</v>
      </c>
      <c r="AH23" s="85">
        <v>0</v>
      </c>
      <c r="AI23" s="86">
        <v>0</v>
      </c>
      <c r="AJ23" s="86">
        <v>0</v>
      </c>
      <c r="AK23" s="87">
        <f t="shared" si="3"/>
        <v>0</v>
      </c>
      <c r="AL23" s="87">
        <f t="shared" si="3"/>
        <v>0</v>
      </c>
      <c r="AM23" s="87">
        <f t="shared" si="4"/>
        <v>0</v>
      </c>
      <c r="AN23" s="34">
        <v>0</v>
      </c>
      <c r="AO23" s="34">
        <v>0</v>
      </c>
      <c r="AP23" s="84">
        <v>0</v>
      </c>
      <c r="AQ23" s="84">
        <v>0</v>
      </c>
      <c r="AR23" s="85">
        <v>0</v>
      </c>
      <c r="AS23" s="85">
        <v>0</v>
      </c>
      <c r="AT23" s="86">
        <v>0</v>
      </c>
      <c r="AU23" s="86">
        <v>0</v>
      </c>
      <c r="AV23" s="87">
        <f t="shared" si="5"/>
        <v>0</v>
      </c>
      <c r="AW23" s="87">
        <f t="shared" si="6"/>
        <v>0</v>
      </c>
      <c r="AX23" s="87">
        <f t="shared" si="7"/>
        <v>0</v>
      </c>
      <c r="AY23" s="34">
        <v>0</v>
      </c>
      <c r="AZ23" s="34">
        <v>0</v>
      </c>
      <c r="BA23" s="84">
        <v>0</v>
      </c>
      <c r="BB23" s="84">
        <v>0</v>
      </c>
      <c r="BC23" s="85">
        <v>0</v>
      </c>
      <c r="BD23" s="85">
        <v>0</v>
      </c>
      <c r="BE23" s="86">
        <v>0</v>
      </c>
      <c r="BF23" s="86">
        <v>0</v>
      </c>
      <c r="BG23" s="87">
        <f t="shared" si="8"/>
        <v>0</v>
      </c>
      <c r="BH23" s="87">
        <f t="shared" si="9"/>
        <v>0</v>
      </c>
      <c r="BI23" s="87">
        <f t="shared" si="10"/>
        <v>0</v>
      </c>
      <c r="BJ23" s="87">
        <f t="shared" si="11"/>
        <v>0</v>
      </c>
      <c r="BK23" s="87">
        <f t="shared" si="11"/>
        <v>0</v>
      </c>
      <c r="BL23" s="88">
        <f t="shared" si="11"/>
        <v>0</v>
      </c>
      <c r="BM23" s="89">
        <v>0</v>
      </c>
      <c r="BN23" s="89">
        <v>0</v>
      </c>
      <c r="BO23" s="89">
        <v>0</v>
      </c>
      <c r="BP23" s="90">
        <v>0</v>
      </c>
      <c r="BQ23" s="90">
        <v>0</v>
      </c>
      <c r="BR23" s="91">
        <v>0</v>
      </c>
      <c r="BS23" s="35">
        <v>0</v>
      </c>
      <c r="BT23" s="49" t="s">
        <v>54</v>
      </c>
      <c r="BU23" s="49" t="s">
        <v>54</v>
      </c>
      <c r="BV23" s="49" t="s">
        <v>54</v>
      </c>
      <c r="BW23" s="49" t="s">
        <v>54</v>
      </c>
      <c r="BX23" s="49" t="s">
        <v>54</v>
      </c>
      <c r="BY23" s="49" t="s">
        <v>54</v>
      </c>
      <c r="BZ23" s="49" t="s">
        <v>585</v>
      </c>
      <c r="CA23" s="49" t="s">
        <v>54</v>
      </c>
      <c r="CB23" s="49" t="s">
        <v>54</v>
      </c>
      <c r="CC23" s="33" t="s">
        <v>54</v>
      </c>
      <c r="CD23" s="33" t="s">
        <v>588</v>
      </c>
      <c r="CE23" s="6"/>
      <c r="CF23" s="6"/>
      <c r="CG23" s="6"/>
      <c r="CH23" s="6"/>
      <c r="CI23" s="6"/>
      <c r="CJ23" s="6"/>
      <c r="CK23" s="6"/>
      <c r="CL23" s="6"/>
      <c r="CM23" s="6"/>
      <c r="CN23" s="6"/>
      <c r="CO23" s="6"/>
      <c r="CP23" s="6"/>
      <c r="CQ23" s="6"/>
      <c r="CR23" s="6"/>
      <c r="CS23" s="6"/>
      <c r="CT23" s="6"/>
      <c r="CU23" s="6"/>
      <c r="CV23" s="6"/>
      <c r="CW23" s="6"/>
      <c r="CX23" s="6"/>
    </row>
    <row r="24" spans="1:102" s="7" customFormat="1" ht="81" customHeight="1" x14ac:dyDescent="0.2">
      <c r="A24" s="48">
        <v>10</v>
      </c>
      <c r="B24" s="4" t="s">
        <v>100</v>
      </c>
      <c r="C24" s="4" t="s">
        <v>105</v>
      </c>
      <c r="D24" s="92" t="s">
        <v>55</v>
      </c>
      <c r="E24" s="49" t="s">
        <v>54</v>
      </c>
      <c r="F24" s="33" t="s">
        <v>586</v>
      </c>
      <c r="G24" s="49" t="s">
        <v>866</v>
      </c>
      <c r="H24" s="33">
        <v>1</v>
      </c>
      <c r="I24" s="4">
        <v>0</v>
      </c>
      <c r="J24" s="4" t="s">
        <v>54</v>
      </c>
      <c r="K24" s="4">
        <v>0</v>
      </c>
      <c r="L24" s="93">
        <v>1</v>
      </c>
      <c r="M24" s="48" t="s">
        <v>125</v>
      </c>
      <c r="N24" s="48" t="s">
        <v>309</v>
      </c>
      <c r="O24" s="48" t="s">
        <v>587</v>
      </c>
      <c r="P24" s="32">
        <v>43281</v>
      </c>
      <c r="Q24" s="32">
        <v>43281</v>
      </c>
      <c r="R24" s="34">
        <v>0</v>
      </c>
      <c r="S24" s="34">
        <v>0</v>
      </c>
      <c r="T24" s="84">
        <v>0</v>
      </c>
      <c r="U24" s="84">
        <v>0</v>
      </c>
      <c r="V24" s="85">
        <v>0</v>
      </c>
      <c r="W24" s="85">
        <v>0</v>
      </c>
      <c r="X24" s="86">
        <v>0</v>
      </c>
      <c r="Y24" s="86">
        <v>0</v>
      </c>
      <c r="Z24" s="87">
        <f t="shared" si="0"/>
        <v>0</v>
      </c>
      <c r="AA24" s="87">
        <f t="shared" si="1"/>
        <v>0</v>
      </c>
      <c r="AB24" s="87">
        <f t="shared" si="2"/>
        <v>0</v>
      </c>
      <c r="AC24" s="34">
        <v>0</v>
      </c>
      <c r="AD24" s="34">
        <v>0</v>
      </c>
      <c r="AE24" s="84">
        <v>0</v>
      </c>
      <c r="AF24" s="84">
        <v>0</v>
      </c>
      <c r="AG24" s="85">
        <v>0</v>
      </c>
      <c r="AH24" s="85">
        <v>0</v>
      </c>
      <c r="AI24" s="86">
        <v>0</v>
      </c>
      <c r="AJ24" s="86">
        <v>0</v>
      </c>
      <c r="AK24" s="87">
        <f t="shared" si="3"/>
        <v>0</v>
      </c>
      <c r="AL24" s="87">
        <f t="shared" si="3"/>
        <v>0</v>
      </c>
      <c r="AM24" s="87">
        <f t="shared" si="4"/>
        <v>0</v>
      </c>
      <c r="AN24" s="34">
        <v>0</v>
      </c>
      <c r="AO24" s="34">
        <v>0</v>
      </c>
      <c r="AP24" s="84">
        <v>0</v>
      </c>
      <c r="AQ24" s="84">
        <v>0</v>
      </c>
      <c r="AR24" s="85">
        <v>0</v>
      </c>
      <c r="AS24" s="85">
        <v>0</v>
      </c>
      <c r="AT24" s="86">
        <v>0</v>
      </c>
      <c r="AU24" s="86">
        <v>0</v>
      </c>
      <c r="AV24" s="87">
        <f t="shared" si="5"/>
        <v>0</v>
      </c>
      <c r="AW24" s="87">
        <f t="shared" si="6"/>
        <v>0</v>
      </c>
      <c r="AX24" s="87">
        <f t="shared" si="7"/>
        <v>0</v>
      </c>
      <c r="AY24" s="34">
        <v>0</v>
      </c>
      <c r="AZ24" s="34">
        <v>0</v>
      </c>
      <c r="BA24" s="84">
        <v>0</v>
      </c>
      <c r="BB24" s="84">
        <v>0</v>
      </c>
      <c r="BC24" s="85">
        <v>0</v>
      </c>
      <c r="BD24" s="85">
        <v>0</v>
      </c>
      <c r="BE24" s="86">
        <v>0</v>
      </c>
      <c r="BF24" s="86">
        <v>0</v>
      </c>
      <c r="BG24" s="87">
        <f t="shared" si="8"/>
        <v>0</v>
      </c>
      <c r="BH24" s="87">
        <f t="shared" si="9"/>
        <v>0</v>
      </c>
      <c r="BI24" s="87">
        <f t="shared" si="10"/>
        <v>0</v>
      </c>
      <c r="BJ24" s="87">
        <f t="shared" si="11"/>
        <v>0</v>
      </c>
      <c r="BK24" s="87">
        <f t="shared" si="11"/>
        <v>0</v>
      </c>
      <c r="BL24" s="88">
        <f t="shared" si="11"/>
        <v>0</v>
      </c>
      <c r="BM24" s="89">
        <v>0</v>
      </c>
      <c r="BN24" s="89">
        <v>0</v>
      </c>
      <c r="BO24" s="89">
        <v>0</v>
      </c>
      <c r="BP24" s="90">
        <v>0</v>
      </c>
      <c r="BQ24" s="90">
        <v>0</v>
      </c>
      <c r="BR24" s="91">
        <v>0</v>
      </c>
      <c r="BS24" s="35">
        <v>0</v>
      </c>
      <c r="BT24" s="49" t="s">
        <v>54</v>
      </c>
      <c r="BU24" s="49" t="s">
        <v>54</v>
      </c>
      <c r="BV24" s="49" t="s">
        <v>54</v>
      </c>
      <c r="BW24" s="49" t="s">
        <v>54</v>
      </c>
      <c r="BX24" s="49" t="s">
        <v>54</v>
      </c>
      <c r="BY24" s="49" t="s">
        <v>54</v>
      </c>
      <c r="BZ24" s="49" t="s">
        <v>585</v>
      </c>
      <c r="CA24" s="49" t="s">
        <v>54</v>
      </c>
      <c r="CB24" s="49" t="s">
        <v>54</v>
      </c>
      <c r="CC24" s="33" t="s">
        <v>54</v>
      </c>
      <c r="CD24" s="33" t="s">
        <v>588</v>
      </c>
      <c r="CE24" s="6"/>
      <c r="CF24" s="6"/>
      <c r="CG24" s="6"/>
      <c r="CH24" s="6"/>
      <c r="CI24" s="6"/>
      <c r="CJ24" s="6"/>
      <c r="CK24" s="6"/>
      <c r="CL24" s="6"/>
      <c r="CM24" s="6"/>
      <c r="CN24" s="6"/>
      <c r="CO24" s="6"/>
      <c r="CP24" s="6"/>
      <c r="CQ24" s="6"/>
      <c r="CR24" s="6"/>
      <c r="CS24" s="6"/>
      <c r="CT24" s="6"/>
      <c r="CU24" s="6"/>
      <c r="CV24" s="6"/>
      <c r="CW24" s="6"/>
      <c r="CX24" s="6"/>
    </row>
    <row r="25" spans="1:102" s="7" customFormat="1" ht="81" customHeight="1" x14ac:dyDescent="0.2">
      <c r="A25" s="48">
        <v>11</v>
      </c>
      <c r="B25" s="4" t="s">
        <v>100</v>
      </c>
      <c r="C25" s="4" t="s">
        <v>105</v>
      </c>
      <c r="D25" s="92" t="s">
        <v>55</v>
      </c>
      <c r="E25" s="49" t="s">
        <v>54</v>
      </c>
      <c r="F25" s="33" t="s">
        <v>586</v>
      </c>
      <c r="G25" s="49" t="s">
        <v>867</v>
      </c>
      <c r="H25" s="33">
        <v>1</v>
      </c>
      <c r="I25" s="4">
        <v>0</v>
      </c>
      <c r="J25" s="4" t="s">
        <v>54</v>
      </c>
      <c r="K25" s="4">
        <v>0</v>
      </c>
      <c r="L25" s="104">
        <v>1</v>
      </c>
      <c r="M25" s="48" t="s">
        <v>125</v>
      </c>
      <c r="N25" s="4" t="s">
        <v>613</v>
      </c>
      <c r="O25" s="48" t="s">
        <v>587</v>
      </c>
      <c r="P25" s="32">
        <v>43280</v>
      </c>
      <c r="Q25" s="32">
        <v>43280</v>
      </c>
      <c r="R25" s="34">
        <v>0</v>
      </c>
      <c r="S25" s="34">
        <v>0</v>
      </c>
      <c r="T25" s="84">
        <v>0</v>
      </c>
      <c r="U25" s="84">
        <v>0</v>
      </c>
      <c r="V25" s="85">
        <v>0</v>
      </c>
      <c r="W25" s="85">
        <v>0</v>
      </c>
      <c r="X25" s="86">
        <v>0</v>
      </c>
      <c r="Y25" s="86">
        <v>0</v>
      </c>
      <c r="Z25" s="87">
        <v>0</v>
      </c>
      <c r="AA25" s="87">
        <v>0</v>
      </c>
      <c r="AB25" s="87">
        <v>0</v>
      </c>
      <c r="AC25" s="34">
        <v>0</v>
      </c>
      <c r="AD25" s="34">
        <v>0</v>
      </c>
      <c r="AE25" s="84">
        <v>0</v>
      </c>
      <c r="AF25" s="84">
        <v>0</v>
      </c>
      <c r="AG25" s="85">
        <v>0</v>
      </c>
      <c r="AH25" s="85">
        <v>0</v>
      </c>
      <c r="AI25" s="86">
        <v>0</v>
      </c>
      <c r="AJ25" s="86">
        <v>0</v>
      </c>
      <c r="AK25" s="87">
        <v>0</v>
      </c>
      <c r="AL25" s="87">
        <v>0</v>
      </c>
      <c r="AM25" s="87">
        <v>0</v>
      </c>
      <c r="AN25" s="34">
        <v>0</v>
      </c>
      <c r="AO25" s="34">
        <v>0</v>
      </c>
      <c r="AP25" s="84">
        <v>0</v>
      </c>
      <c r="AQ25" s="84">
        <v>0</v>
      </c>
      <c r="AR25" s="85">
        <v>0</v>
      </c>
      <c r="AS25" s="85">
        <v>0</v>
      </c>
      <c r="AT25" s="86">
        <v>0</v>
      </c>
      <c r="AU25" s="86">
        <v>0</v>
      </c>
      <c r="AV25" s="87">
        <v>0</v>
      </c>
      <c r="AW25" s="87">
        <v>0</v>
      </c>
      <c r="AX25" s="87">
        <v>0</v>
      </c>
      <c r="AY25" s="34">
        <v>0</v>
      </c>
      <c r="AZ25" s="34">
        <v>0</v>
      </c>
      <c r="BA25" s="84">
        <v>0</v>
      </c>
      <c r="BB25" s="84">
        <v>0</v>
      </c>
      <c r="BC25" s="85">
        <v>0</v>
      </c>
      <c r="BD25" s="85">
        <v>0</v>
      </c>
      <c r="BE25" s="86">
        <v>0</v>
      </c>
      <c r="BF25" s="86">
        <v>0</v>
      </c>
      <c r="BG25" s="87">
        <v>0</v>
      </c>
      <c r="BH25" s="87">
        <v>0</v>
      </c>
      <c r="BI25" s="87">
        <v>0</v>
      </c>
      <c r="BJ25" s="87">
        <v>0</v>
      </c>
      <c r="BK25" s="87">
        <v>0</v>
      </c>
      <c r="BL25" s="88">
        <v>0</v>
      </c>
      <c r="BM25" s="89">
        <v>0</v>
      </c>
      <c r="BN25" s="89">
        <v>0</v>
      </c>
      <c r="BO25" s="89">
        <v>0</v>
      </c>
      <c r="BP25" s="90">
        <v>0</v>
      </c>
      <c r="BQ25" s="90">
        <v>0</v>
      </c>
      <c r="BR25" s="91">
        <v>0</v>
      </c>
      <c r="BS25" s="35">
        <v>0</v>
      </c>
      <c r="BT25" s="35">
        <v>0</v>
      </c>
      <c r="BU25" s="49" t="s">
        <v>54</v>
      </c>
      <c r="BV25" s="49" t="s">
        <v>54</v>
      </c>
      <c r="BW25" s="49" t="s">
        <v>54</v>
      </c>
      <c r="BX25" s="49" t="s">
        <v>54</v>
      </c>
      <c r="BY25" s="49" t="s">
        <v>54</v>
      </c>
      <c r="BZ25" s="49" t="s">
        <v>585</v>
      </c>
      <c r="CA25" s="49" t="s">
        <v>54</v>
      </c>
      <c r="CB25" s="49" t="s">
        <v>54</v>
      </c>
      <c r="CC25" s="49" t="s">
        <v>54</v>
      </c>
      <c r="CD25" s="33" t="s">
        <v>588</v>
      </c>
      <c r="CE25" s="6"/>
      <c r="CF25" s="6"/>
      <c r="CG25" s="6"/>
      <c r="CH25" s="6"/>
      <c r="CI25" s="6"/>
      <c r="CJ25" s="6"/>
      <c r="CK25" s="6"/>
      <c r="CL25" s="6"/>
      <c r="CM25" s="6"/>
      <c r="CN25" s="6"/>
      <c r="CO25" s="6"/>
      <c r="CP25" s="6"/>
      <c r="CQ25" s="6"/>
      <c r="CR25" s="6"/>
      <c r="CS25" s="6"/>
      <c r="CT25" s="6"/>
      <c r="CU25" s="6"/>
      <c r="CV25" s="6"/>
      <c r="CW25" s="6"/>
      <c r="CX25" s="6"/>
    </row>
    <row r="26" spans="1:102" s="7" customFormat="1" ht="81" customHeight="1" x14ac:dyDescent="0.2">
      <c r="A26" s="48">
        <v>12</v>
      </c>
      <c r="B26" s="4" t="s">
        <v>100</v>
      </c>
      <c r="C26" s="4" t="s">
        <v>105</v>
      </c>
      <c r="D26" s="92" t="s">
        <v>55</v>
      </c>
      <c r="E26" s="49" t="s">
        <v>54</v>
      </c>
      <c r="F26" s="33" t="s">
        <v>586</v>
      </c>
      <c r="G26" s="49" t="s">
        <v>866</v>
      </c>
      <c r="H26" s="33">
        <v>1</v>
      </c>
      <c r="I26" s="4">
        <v>0</v>
      </c>
      <c r="J26" s="4" t="s">
        <v>54</v>
      </c>
      <c r="K26" s="4">
        <v>0</v>
      </c>
      <c r="L26" s="104">
        <v>1</v>
      </c>
      <c r="M26" s="48" t="s">
        <v>125</v>
      </c>
      <c r="N26" s="4" t="s">
        <v>613</v>
      </c>
      <c r="O26" s="48" t="s">
        <v>587</v>
      </c>
      <c r="P26" s="32">
        <v>43281</v>
      </c>
      <c r="Q26" s="32">
        <v>43281</v>
      </c>
      <c r="R26" s="34">
        <v>0</v>
      </c>
      <c r="S26" s="34">
        <v>0</v>
      </c>
      <c r="T26" s="84">
        <v>0</v>
      </c>
      <c r="U26" s="84">
        <v>0</v>
      </c>
      <c r="V26" s="85">
        <v>0</v>
      </c>
      <c r="W26" s="85">
        <v>0</v>
      </c>
      <c r="X26" s="86">
        <v>0</v>
      </c>
      <c r="Y26" s="86">
        <v>0</v>
      </c>
      <c r="Z26" s="87">
        <v>0</v>
      </c>
      <c r="AA26" s="87">
        <v>0</v>
      </c>
      <c r="AB26" s="87">
        <v>0</v>
      </c>
      <c r="AC26" s="34">
        <v>0</v>
      </c>
      <c r="AD26" s="34">
        <v>0</v>
      </c>
      <c r="AE26" s="84">
        <v>0</v>
      </c>
      <c r="AF26" s="84">
        <v>0</v>
      </c>
      <c r="AG26" s="85">
        <v>0</v>
      </c>
      <c r="AH26" s="85">
        <v>0</v>
      </c>
      <c r="AI26" s="86">
        <v>0</v>
      </c>
      <c r="AJ26" s="86">
        <v>0</v>
      </c>
      <c r="AK26" s="87">
        <v>0</v>
      </c>
      <c r="AL26" s="87">
        <v>0</v>
      </c>
      <c r="AM26" s="87">
        <v>0</v>
      </c>
      <c r="AN26" s="34">
        <v>0</v>
      </c>
      <c r="AO26" s="34">
        <v>0</v>
      </c>
      <c r="AP26" s="84">
        <v>0</v>
      </c>
      <c r="AQ26" s="84">
        <v>0</v>
      </c>
      <c r="AR26" s="85">
        <v>0</v>
      </c>
      <c r="AS26" s="85">
        <v>0</v>
      </c>
      <c r="AT26" s="86">
        <v>0</v>
      </c>
      <c r="AU26" s="86">
        <v>0</v>
      </c>
      <c r="AV26" s="87">
        <v>0</v>
      </c>
      <c r="AW26" s="87">
        <v>0</v>
      </c>
      <c r="AX26" s="87">
        <v>0</v>
      </c>
      <c r="AY26" s="34">
        <v>0</v>
      </c>
      <c r="AZ26" s="34">
        <v>0</v>
      </c>
      <c r="BA26" s="84">
        <v>0</v>
      </c>
      <c r="BB26" s="84">
        <v>0</v>
      </c>
      <c r="BC26" s="85">
        <v>0</v>
      </c>
      <c r="BD26" s="85">
        <v>0</v>
      </c>
      <c r="BE26" s="86">
        <v>0</v>
      </c>
      <c r="BF26" s="86">
        <v>0</v>
      </c>
      <c r="BG26" s="87">
        <v>0</v>
      </c>
      <c r="BH26" s="87">
        <v>0</v>
      </c>
      <c r="BI26" s="87">
        <v>0</v>
      </c>
      <c r="BJ26" s="87">
        <v>0</v>
      </c>
      <c r="BK26" s="87">
        <v>0</v>
      </c>
      <c r="BL26" s="88">
        <v>0</v>
      </c>
      <c r="BM26" s="89">
        <v>0</v>
      </c>
      <c r="BN26" s="89">
        <v>0</v>
      </c>
      <c r="BO26" s="89">
        <v>0</v>
      </c>
      <c r="BP26" s="90">
        <v>0</v>
      </c>
      <c r="BQ26" s="90">
        <v>0</v>
      </c>
      <c r="BR26" s="91">
        <v>0</v>
      </c>
      <c r="BS26" s="35">
        <v>0</v>
      </c>
      <c r="BT26" s="35">
        <v>0</v>
      </c>
      <c r="BU26" s="49" t="s">
        <v>54</v>
      </c>
      <c r="BV26" s="49" t="s">
        <v>54</v>
      </c>
      <c r="BW26" s="49" t="s">
        <v>54</v>
      </c>
      <c r="BX26" s="49" t="s">
        <v>54</v>
      </c>
      <c r="BY26" s="49" t="s">
        <v>54</v>
      </c>
      <c r="BZ26" s="49" t="s">
        <v>585</v>
      </c>
      <c r="CA26" s="49" t="s">
        <v>54</v>
      </c>
      <c r="CB26" s="49" t="s">
        <v>54</v>
      </c>
      <c r="CC26" s="49" t="s">
        <v>54</v>
      </c>
      <c r="CD26" s="33" t="s">
        <v>588</v>
      </c>
      <c r="CE26" s="6"/>
      <c r="CF26" s="6"/>
      <c r="CG26" s="6"/>
      <c r="CH26" s="6"/>
      <c r="CI26" s="6"/>
      <c r="CJ26" s="6"/>
      <c r="CK26" s="6"/>
      <c r="CL26" s="6"/>
      <c r="CM26" s="6"/>
      <c r="CN26" s="6"/>
      <c r="CO26" s="6"/>
      <c r="CP26" s="6"/>
      <c r="CQ26" s="6"/>
      <c r="CR26" s="6"/>
      <c r="CS26" s="6"/>
      <c r="CT26" s="6"/>
      <c r="CU26" s="6"/>
      <c r="CV26" s="6"/>
      <c r="CW26" s="6"/>
      <c r="CX26" s="6"/>
    </row>
    <row r="27" spans="1:102" s="7" customFormat="1" ht="81" customHeight="1" x14ac:dyDescent="0.2">
      <c r="A27" s="48">
        <v>13</v>
      </c>
      <c r="B27" s="4" t="s">
        <v>100</v>
      </c>
      <c r="C27" s="4" t="s">
        <v>105</v>
      </c>
      <c r="D27" s="92" t="s">
        <v>55</v>
      </c>
      <c r="E27" s="49" t="s">
        <v>54</v>
      </c>
      <c r="F27" s="33" t="s">
        <v>674</v>
      </c>
      <c r="G27" s="49" t="s">
        <v>675</v>
      </c>
      <c r="H27" s="33">
        <v>0</v>
      </c>
      <c r="I27" s="4">
        <v>1</v>
      </c>
      <c r="J27" s="4" t="s">
        <v>676</v>
      </c>
      <c r="K27" s="4">
        <v>1</v>
      </c>
      <c r="L27" s="4">
        <v>0</v>
      </c>
      <c r="M27" s="48" t="s">
        <v>123</v>
      </c>
      <c r="N27" s="48" t="s">
        <v>171</v>
      </c>
      <c r="O27" s="48" t="s">
        <v>584</v>
      </c>
      <c r="P27" s="32">
        <v>43281</v>
      </c>
      <c r="Q27" s="32">
        <v>43281</v>
      </c>
      <c r="R27" s="34">
        <v>100</v>
      </c>
      <c r="S27" s="34">
        <v>100</v>
      </c>
      <c r="T27" s="84">
        <v>0</v>
      </c>
      <c r="U27" s="84">
        <v>0</v>
      </c>
      <c r="V27" s="85">
        <v>0</v>
      </c>
      <c r="W27" s="85">
        <v>0</v>
      </c>
      <c r="X27" s="86">
        <v>50</v>
      </c>
      <c r="Y27" s="86">
        <v>50</v>
      </c>
      <c r="Z27" s="87">
        <v>150</v>
      </c>
      <c r="AA27" s="87">
        <v>150</v>
      </c>
      <c r="AB27" s="87">
        <v>300</v>
      </c>
      <c r="AC27" s="34">
        <v>0</v>
      </c>
      <c r="AD27" s="34">
        <v>0</v>
      </c>
      <c r="AE27" s="84">
        <v>0</v>
      </c>
      <c r="AF27" s="84">
        <v>0</v>
      </c>
      <c r="AG27" s="85">
        <v>0</v>
      </c>
      <c r="AH27" s="85">
        <v>0</v>
      </c>
      <c r="AI27" s="86">
        <v>0</v>
      </c>
      <c r="AJ27" s="86">
        <v>0</v>
      </c>
      <c r="AK27" s="87">
        <v>0</v>
      </c>
      <c r="AL27" s="87">
        <v>0</v>
      </c>
      <c r="AM27" s="87">
        <v>0</v>
      </c>
      <c r="AN27" s="34">
        <v>0</v>
      </c>
      <c r="AO27" s="34">
        <v>0</v>
      </c>
      <c r="AP27" s="84">
        <v>0</v>
      </c>
      <c r="AQ27" s="84">
        <v>0</v>
      </c>
      <c r="AR27" s="85">
        <v>0</v>
      </c>
      <c r="AS27" s="85">
        <v>0</v>
      </c>
      <c r="AT27" s="86">
        <v>0</v>
      </c>
      <c r="AU27" s="86">
        <v>0</v>
      </c>
      <c r="AV27" s="87">
        <v>0</v>
      </c>
      <c r="AW27" s="87">
        <v>0</v>
      </c>
      <c r="AX27" s="87">
        <v>0</v>
      </c>
      <c r="AY27" s="34">
        <v>0</v>
      </c>
      <c r="AZ27" s="34">
        <v>0</v>
      </c>
      <c r="BA27" s="84">
        <v>0</v>
      </c>
      <c r="BB27" s="84">
        <v>0</v>
      </c>
      <c r="BC27" s="85">
        <v>0</v>
      </c>
      <c r="BD27" s="85">
        <v>0</v>
      </c>
      <c r="BE27" s="86">
        <v>0</v>
      </c>
      <c r="BF27" s="86">
        <v>0</v>
      </c>
      <c r="BG27" s="87">
        <v>0</v>
      </c>
      <c r="BH27" s="87">
        <v>0</v>
      </c>
      <c r="BI27" s="87">
        <v>0</v>
      </c>
      <c r="BJ27" s="87">
        <v>150</v>
      </c>
      <c r="BK27" s="87">
        <v>150</v>
      </c>
      <c r="BL27" s="88">
        <v>300</v>
      </c>
      <c r="BM27" s="89">
        <v>0</v>
      </c>
      <c r="BN27" s="89">
        <v>2</v>
      </c>
      <c r="BO27" s="89">
        <v>2</v>
      </c>
      <c r="BP27" s="90">
        <v>0</v>
      </c>
      <c r="BQ27" s="90">
        <v>1680</v>
      </c>
      <c r="BR27" s="91">
        <v>1680</v>
      </c>
      <c r="BS27" s="35">
        <v>180</v>
      </c>
      <c r="BT27" s="49" t="s">
        <v>577</v>
      </c>
      <c r="BU27" s="49" t="s">
        <v>54</v>
      </c>
      <c r="BV27" s="49" t="s">
        <v>54</v>
      </c>
      <c r="BW27" s="49" t="s">
        <v>54</v>
      </c>
      <c r="BX27" s="49" t="s">
        <v>54</v>
      </c>
      <c r="BY27" s="49" t="s">
        <v>54</v>
      </c>
      <c r="BZ27" s="49" t="s">
        <v>585</v>
      </c>
      <c r="CA27" s="49" t="s">
        <v>579</v>
      </c>
      <c r="CB27" s="33" t="s">
        <v>677</v>
      </c>
      <c r="CC27" s="49" t="s">
        <v>54</v>
      </c>
      <c r="CD27" s="33" t="s">
        <v>678</v>
      </c>
      <c r="CE27" s="6"/>
      <c r="CF27" s="6"/>
      <c r="CG27" s="6"/>
      <c r="CH27" s="6"/>
      <c r="CI27" s="6"/>
      <c r="CJ27" s="6"/>
      <c r="CK27" s="6"/>
      <c r="CL27" s="6"/>
      <c r="CM27" s="6"/>
      <c r="CN27" s="6"/>
      <c r="CO27" s="6"/>
      <c r="CP27" s="6"/>
      <c r="CQ27" s="6"/>
      <c r="CR27" s="6"/>
      <c r="CS27" s="6"/>
      <c r="CT27" s="6"/>
      <c r="CU27" s="6"/>
      <c r="CV27" s="6"/>
      <c r="CW27" s="6"/>
      <c r="CX27" s="6"/>
    </row>
    <row r="28" spans="1:102" s="7" customFormat="1" ht="81" customHeight="1" x14ac:dyDescent="0.2">
      <c r="A28" s="48">
        <v>14</v>
      </c>
      <c r="B28" s="4" t="s">
        <v>100</v>
      </c>
      <c r="C28" s="4" t="s">
        <v>105</v>
      </c>
      <c r="D28" s="92" t="s">
        <v>55</v>
      </c>
      <c r="E28" s="49" t="s">
        <v>54</v>
      </c>
      <c r="F28" s="33" t="s">
        <v>567</v>
      </c>
      <c r="G28" s="49" t="s">
        <v>568</v>
      </c>
      <c r="H28" s="33">
        <v>0</v>
      </c>
      <c r="I28" s="4">
        <v>1</v>
      </c>
      <c r="J28" s="4" t="s">
        <v>679</v>
      </c>
      <c r="K28" s="4">
        <v>1</v>
      </c>
      <c r="L28" s="4">
        <v>0</v>
      </c>
      <c r="M28" s="48" t="s">
        <v>5</v>
      </c>
      <c r="N28" s="48" t="s">
        <v>5</v>
      </c>
      <c r="O28" s="48" t="s">
        <v>680</v>
      </c>
      <c r="P28" s="32">
        <v>43282</v>
      </c>
      <c r="Q28" s="32">
        <v>43282</v>
      </c>
      <c r="R28" s="34">
        <v>0</v>
      </c>
      <c r="S28" s="34">
        <v>0</v>
      </c>
      <c r="T28" s="84">
        <v>0</v>
      </c>
      <c r="U28" s="84">
        <v>0</v>
      </c>
      <c r="V28" s="85">
        <v>0</v>
      </c>
      <c r="W28" s="85">
        <v>0</v>
      </c>
      <c r="X28" s="86">
        <v>25</v>
      </c>
      <c r="Y28" s="86">
        <v>25</v>
      </c>
      <c r="Z28" s="87">
        <v>25</v>
      </c>
      <c r="AA28" s="87">
        <v>25</v>
      </c>
      <c r="AB28" s="87">
        <v>50</v>
      </c>
      <c r="AC28" s="34">
        <v>0</v>
      </c>
      <c r="AD28" s="34">
        <v>0</v>
      </c>
      <c r="AE28" s="84">
        <v>0</v>
      </c>
      <c r="AF28" s="84">
        <v>0</v>
      </c>
      <c r="AG28" s="85">
        <v>0</v>
      </c>
      <c r="AH28" s="85">
        <v>0</v>
      </c>
      <c r="AI28" s="86">
        <v>0</v>
      </c>
      <c r="AJ28" s="86">
        <v>0</v>
      </c>
      <c r="AK28" s="87">
        <v>0</v>
      </c>
      <c r="AL28" s="87">
        <v>0</v>
      </c>
      <c r="AM28" s="87">
        <v>0</v>
      </c>
      <c r="AN28" s="34">
        <v>0</v>
      </c>
      <c r="AO28" s="34">
        <v>0</v>
      </c>
      <c r="AP28" s="84">
        <v>0</v>
      </c>
      <c r="AQ28" s="84">
        <v>0</v>
      </c>
      <c r="AR28" s="85">
        <v>0</v>
      </c>
      <c r="AS28" s="85">
        <v>0</v>
      </c>
      <c r="AT28" s="86">
        <v>0</v>
      </c>
      <c r="AU28" s="86">
        <v>0</v>
      </c>
      <c r="AV28" s="87">
        <v>0</v>
      </c>
      <c r="AW28" s="87">
        <v>0</v>
      </c>
      <c r="AX28" s="87">
        <v>0</v>
      </c>
      <c r="AY28" s="34">
        <v>0</v>
      </c>
      <c r="AZ28" s="34">
        <v>0</v>
      </c>
      <c r="BA28" s="84">
        <v>0</v>
      </c>
      <c r="BB28" s="84">
        <v>0</v>
      </c>
      <c r="BC28" s="85">
        <v>0</v>
      </c>
      <c r="BD28" s="85">
        <v>0</v>
      </c>
      <c r="BE28" s="86">
        <v>0</v>
      </c>
      <c r="BF28" s="86">
        <v>0</v>
      </c>
      <c r="BG28" s="87">
        <v>0</v>
      </c>
      <c r="BH28" s="87">
        <v>0</v>
      </c>
      <c r="BI28" s="87">
        <v>0</v>
      </c>
      <c r="BJ28" s="87">
        <v>25</v>
      </c>
      <c r="BK28" s="87">
        <v>25</v>
      </c>
      <c r="BL28" s="88">
        <v>50</v>
      </c>
      <c r="BM28" s="89">
        <v>0</v>
      </c>
      <c r="BN28" s="89">
        <v>0</v>
      </c>
      <c r="BO28" s="89">
        <v>0</v>
      </c>
      <c r="BP28" s="90">
        <v>0</v>
      </c>
      <c r="BQ28" s="90">
        <v>0</v>
      </c>
      <c r="BR28" s="91">
        <v>0</v>
      </c>
      <c r="BS28" s="35">
        <v>90</v>
      </c>
      <c r="BT28" s="49" t="s">
        <v>681</v>
      </c>
      <c r="BU28" s="49" t="s">
        <v>54</v>
      </c>
      <c r="BV28" s="49" t="s">
        <v>54</v>
      </c>
      <c r="BW28" s="49" t="s">
        <v>54</v>
      </c>
      <c r="BX28" s="49" t="s">
        <v>54</v>
      </c>
      <c r="BY28" s="49" t="s">
        <v>54</v>
      </c>
      <c r="BZ28" s="49" t="s">
        <v>585</v>
      </c>
      <c r="CA28" s="49" t="s">
        <v>572</v>
      </c>
      <c r="CB28" s="33" t="s">
        <v>682</v>
      </c>
      <c r="CC28" s="49" t="s">
        <v>54</v>
      </c>
      <c r="CD28" s="33" t="s">
        <v>552</v>
      </c>
      <c r="CE28" s="6"/>
      <c r="CF28" s="6"/>
      <c r="CG28" s="6"/>
      <c r="CH28" s="6"/>
      <c r="CI28" s="6"/>
      <c r="CJ28" s="6"/>
      <c r="CK28" s="6"/>
      <c r="CL28" s="6"/>
      <c r="CM28" s="6"/>
      <c r="CN28" s="6"/>
      <c r="CO28" s="6"/>
      <c r="CP28" s="6"/>
      <c r="CQ28" s="6"/>
      <c r="CR28" s="6"/>
      <c r="CS28" s="6"/>
      <c r="CT28" s="6"/>
      <c r="CU28" s="6"/>
      <c r="CV28" s="6"/>
      <c r="CW28" s="6"/>
      <c r="CX28" s="6"/>
    </row>
    <row r="29" spans="1:102" s="7" customFormat="1" ht="81" customHeight="1" x14ac:dyDescent="0.2">
      <c r="A29" s="48">
        <v>15</v>
      </c>
      <c r="B29" s="4" t="s">
        <v>100</v>
      </c>
      <c r="C29" s="4" t="s">
        <v>105</v>
      </c>
      <c r="D29" s="92" t="s">
        <v>55</v>
      </c>
      <c r="E29" s="49" t="s">
        <v>54</v>
      </c>
      <c r="F29" s="33" t="s">
        <v>683</v>
      </c>
      <c r="G29" s="49" t="s">
        <v>684</v>
      </c>
      <c r="H29" s="33">
        <v>0</v>
      </c>
      <c r="I29" s="4">
        <v>1</v>
      </c>
      <c r="J29" s="4" t="s">
        <v>685</v>
      </c>
      <c r="K29" s="4">
        <v>1</v>
      </c>
      <c r="L29" s="4">
        <v>0</v>
      </c>
      <c r="M29" s="48" t="s">
        <v>140</v>
      </c>
      <c r="N29" s="48" t="s">
        <v>534</v>
      </c>
      <c r="O29" s="48" t="s">
        <v>587</v>
      </c>
      <c r="P29" s="32">
        <v>43282</v>
      </c>
      <c r="Q29" s="32">
        <v>43282</v>
      </c>
      <c r="R29" s="34">
        <v>125</v>
      </c>
      <c r="S29" s="34">
        <v>125</v>
      </c>
      <c r="T29" s="84">
        <v>0</v>
      </c>
      <c r="U29" s="84">
        <v>0</v>
      </c>
      <c r="V29" s="85">
        <v>0</v>
      </c>
      <c r="W29" s="85">
        <v>0</v>
      </c>
      <c r="X29" s="86">
        <v>50</v>
      </c>
      <c r="Y29" s="86">
        <v>50</v>
      </c>
      <c r="Z29" s="87">
        <v>175</v>
      </c>
      <c r="AA29" s="87">
        <v>175</v>
      </c>
      <c r="AB29" s="87">
        <v>350</v>
      </c>
      <c r="AC29" s="34">
        <v>0</v>
      </c>
      <c r="AD29" s="34">
        <v>0</v>
      </c>
      <c r="AE29" s="84">
        <v>0</v>
      </c>
      <c r="AF29" s="84">
        <v>0</v>
      </c>
      <c r="AG29" s="85">
        <v>0</v>
      </c>
      <c r="AH29" s="85">
        <v>0</v>
      </c>
      <c r="AI29" s="86">
        <v>0</v>
      </c>
      <c r="AJ29" s="86">
        <v>0</v>
      </c>
      <c r="AK29" s="87">
        <v>0</v>
      </c>
      <c r="AL29" s="87">
        <v>0</v>
      </c>
      <c r="AM29" s="87">
        <v>0</v>
      </c>
      <c r="AN29" s="34">
        <v>0</v>
      </c>
      <c r="AO29" s="34">
        <v>0</v>
      </c>
      <c r="AP29" s="84">
        <v>0</v>
      </c>
      <c r="AQ29" s="84">
        <v>0</v>
      </c>
      <c r="AR29" s="85">
        <v>0</v>
      </c>
      <c r="AS29" s="85">
        <v>0</v>
      </c>
      <c r="AT29" s="86">
        <v>0</v>
      </c>
      <c r="AU29" s="86">
        <v>0</v>
      </c>
      <c r="AV29" s="87">
        <v>0</v>
      </c>
      <c r="AW29" s="87">
        <v>0</v>
      </c>
      <c r="AX29" s="87">
        <v>0</v>
      </c>
      <c r="AY29" s="34">
        <v>0</v>
      </c>
      <c r="AZ29" s="34">
        <v>0</v>
      </c>
      <c r="BA29" s="84">
        <v>0</v>
      </c>
      <c r="BB29" s="84">
        <v>0</v>
      </c>
      <c r="BC29" s="85">
        <v>0</v>
      </c>
      <c r="BD29" s="85">
        <v>0</v>
      </c>
      <c r="BE29" s="86">
        <v>0</v>
      </c>
      <c r="BF29" s="86">
        <v>0</v>
      </c>
      <c r="BG29" s="87">
        <v>0</v>
      </c>
      <c r="BH29" s="87">
        <v>0</v>
      </c>
      <c r="BI29" s="87">
        <v>0</v>
      </c>
      <c r="BJ29" s="87">
        <v>175</v>
      </c>
      <c r="BK29" s="87">
        <v>175</v>
      </c>
      <c r="BL29" s="88">
        <v>350</v>
      </c>
      <c r="BM29" s="89">
        <v>0</v>
      </c>
      <c r="BN29" s="89">
        <v>3</v>
      </c>
      <c r="BO29" s="89">
        <v>2</v>
      </c>
      <c r="BP29" s="90">
        <v>0</v>
      </c>
      <c r="BQ29" s="90">
        <v>2520</v>
      </c>
      <c r="BR29" s="91">
        <v>2520</v>
      </c>
      <c r="BS29" s="35">
        <v>135</v>
      </c>
      <c r="BT29" s="49" t="s">
        <v>686</v>
      </c>
      <c r="BU29" s="49" t="s">
        <v>54</v>
      </c>
      <c r="BV29" s="49" t="s">
        <v>54</v>
      </c>
      <c r="BW29" s="49" t="s">
        <v>54</v>
      </c>
      <c r="BX29" s="49" t="s">
        <v>54</v>
      </c>
      <c r="BY29" s="49" t="s">
        <v>54</v>
      </c>
      <c r="BZ29" s="49" t="s">
        <v>585</v>
      </c>
      <c r="CA29" s="49" t="s">
        <v>579</v>
      </c>
      <c r="CB29" s="33" t="s">
        <v>687</v>
      </c>
      <c r="CC29" s="49" t="s">
        <v>54</v>
      </c>
      <c r="CD29" s="33" t="s">
        <v>552</v>
      </c>
      <c r="CE29" s="6"/>
      <c r="CF29" s="6"/>
      <c r="CG29" s="6"/>
      <c r="CH29" s="6"/>
      <c r="CI29" s="6"/>
      <c r="CJ29" s="6"/>
      <c r="CK29" s="6"/>
      <c r="CL29" s="6"/>
      <c r="CM29" s="6"/>
      <c r="CN29" s="6"/>
      <c r="CO29" s="6"/>
      <c r="CP29" s="6"/>
      <c r="CQ29" s="6"/>
      <c r="CR29" s="6"/>
      <c r="CS29" s="6"/>
      <c r="CT29" s="6"/>
      <c r="CU29" s="6"/>
      <c r="CV29" s="6"/>
      <c r="CW29" s="6"/>
      <c r="CX29" s="6"/>
    </row>
    <row r="30" spans="1:102" s="7" customFormat="1" ht="81" customHeight="1" x14ac:dyDescent="0.2">
      <c r="A30" s="48">
        <v>16</v>
      </c>
      <c r="B30" s="4" t="s">
        <v>100</v>
      </c>
      <c r="C30" s="4" t="s">
        <v>105</v>
      </c>
      <c r="D30" s="92" t="s">
        <v>55</v>
      </c>
      <c r="E30" s="49" t="s">
        <v>54</v>
      </c>
      <c r="F30" s="4" t="s">
        <v>586</v>
      </c>
      <c r="G30" s="49" t="s">
        <v>866</v>
      </c>
      <c r="H30" s="33">
        <v>1</v>
      </c>
      <c r="I30" s="4">
        <v>0</v>
      </c>
      <c r="J30" s="4" t="s">
        <v>54</v>
      </c>
      <c r="K30" s="4">
        <v>0</v>
      </c>
      <c r="L30" s="104">
        <v>1</v>
      </c>
      <c r="M30" s="4" t="s">
        <v>141</v>
      </c>
      <c r="N30" s="4" t="s">
        <v>688</v>
      </c>
      <c r="O30" s="4" t="s">
        <v>689</v>
      </c>
      <c r="P30" s="98">
        <v>43285</v>
      </c>
      <c r="Q30" s="98">
        <v>43285</v>
      </c>
      <c r="R30" s="34">
        <v>0</v>
      </c>
      <c r="S30" s="34">
        <v>0</v>
      </c>
      <c r="T30" s="84">
        <v>0</v>
      </c>
      <c r="U30" s="84">
        <v>0</v>
      </c>
      <c r="V30" s="85">
        <v>0</v>
      </c>
      <c r="W30" s="85">
        <v>0</v>
      </c>
      <c r="X30" s="86">
        <v>0</v>
      </c>
      <c r="Y30" s="86">
        <v>0</v>
      </c>
      <c r="Z30" s="87">
        <v>0</v>
      </c>
      <c r="AA30" s="87">
        <v>0</v>
      </c>
      <c r="AB30" s="87">
        <v>0</v>
      </c>
      <c r="AC30" s="34">
        <v>0</v>
      </c>
      <c r="AD30" s="34">
        <v>0</v>
      </c>
      <c r="AE30" s="84">
        <v>0</v>
      </c>
      <c r="AF30" s="84">
        <v>0</v>
      </c>
      <c r="AG30" s="85">
        <v>0</v>
      </c>
      <c r="AH30" s="85">
        <v>0</v>
      </c>
      <c r="AI30" s="86">
        <v>0</v>
      </c>
      <c r="AJ30" s="86">
        <v>0</v>
      </c>
      <c r="AK30" s="87">
        <v>0</v>
      </c>
      <c r="AL30" s="87">
        <v>0</v>
      </c>
      <c r="AM30" s="87">
        <v>0</v>
      </c>
      <c r="AN30" s="34">
        <v>0</v>
      </c>
      <c r="AO30" s="34">
        <v>0</v>
      </c>
      <c r="AP30" s="84">
        <v>0</v>
      </c>
      <c r="AQ30" s="84">
        <v>0</v>
      </c>
      <c r="AR30" s="85">
        <v>0</v>
      </c>
      <c r="AS30" s="85">
        <v>0</v>
      </c>
      <c r="AT30" s="86">
        <v>0</v>
      </c>
      <c r="AU30" s="86">
        <v>0</v>
      </c>
      <c r="AV30" s="87">
        <v>0</v>
      </c>
      <c r="AW30" s="87">
        <v>0</v>
      </c>
      <c r="AX30" s="87">
        <v>0</v>
      </c>
      <c r="AY30" s="34">
        <v>0</v>
      </c>
      <c r="AZ30" s="34">
        <v>0</v>
      </c>
      <c r="BA30" s="84">
        <v>0</v>
      </c>
      <c r="BB30" s="84">
        <v>0</v>
      </c>
      <c r="BC30" s="85">
        <v>0</v>
      </c>
      <c r="BD30" s="85">
        <v>0</v>
      </c>
      <c r="BE30" s="86">
        <v>0</v>
      </c>
      <c r="BF30" s="86">
        <v>0</v>
      </c>
      <c r="BG30" s="87">
        <v>0</v>
      </c>
      <c r="BH30" s="87">
        <v>0</v>
      </c>
      <c r="BI30" s="87">
        <v>0</v>
      </c>
      <c r="BJ30" s="87">
        <v>0</v>
      </c>
      <c r="BK30" s="87">
        <v>0</v>
      </c>
      <c r="BL30" s="88">
        <v>0</v>
      </c>
      <c r="BM30" s="89">
        <v>0</v>
      </c>
      <c r="BN30" s="89">
        <v>0</v>
      </c>
      <c r="BO30" s="89">
        <v>0</v>
      </c>
      <c r="BP30" s="90">
        <v>0</v>
      </c>
      <c r="BQ30" s="90">
        <v>0</v>
      </c>
      <c r="BR30" s="91">
        <v>0</v>
      </c>
      <c r="BS30" s="35">
        <v>0</v>
      </c>
      <c r="BT30" s="35">
        <v>0</v>
      </c>
      <c r="BU30" s="49" t="s">
        <v>54</v>
      </c>
      <c r="BV30" s="49" t="s">
        <v>54</v>
      </c>
      <c r="BW30" s="49" t="s">
        <v>54</v>
      </c>
      <c r="BX30" s="49" t="s">
        <v>54</v>
      </c>
      <c r="BY30" s="49" t="s">
        <v>54</v>
      </c>
      <c r="BZ30" s="49" t="s">
        <v>585</v>
      </c>
      <c r="CA30" s="49" t="s">
        <v>54</v>
      </c>
      <c r="CB30" s="49" t="s">
        <v>54</v>
      </c>
      <c r="CC30" s="49" t="s">
        <v>877</v>
      </c>
      <c r="CD30" s="33" t="s">
        <v>690</v>
      </c>
      <c r="CE30" s="6"/>
      <c r="CF30" s="6"/>
      <c r="CG30" s="6"/>
      <c r="CH30" s="6"/>
      <c r="CI30" s="6"/>
      <c r="CJ30" s="6"/>
      <c r="CK30" s="6"/>
      <c r="CL30" s="6"/>
      <c r="CM30" s="6"/>
      <c r="CN30" s="6"/>
      <c r="CO30" s="6"/>
      <c r="CP30" s="6"/>
      <c r="CQ30" s="6"/>
      <c r="CR30" s="6"/>
      <c r="CS30" s="6"/>
      <c r="CT30" s="6"/>
      <c r="CU30" s="6"/>
      <c r="CV30" s="6"/>
      <c r="CW30" s="6"/>
      <c r="CX30" s="6"/>
    </row>
    <row r="31" spans="1:102" s="7" customFormat="1" ht="81" customHeight="1" x14ac:dyDescent="0.2">
      <c r="A31" s="48">
        <v>17</v>
      </c>
      <c r="B31" s="4" t="s">
        <v>100</v>
      </c>
      <c r="C31" s="4" t="s">
        <v>105</v>
      </c>
      <c r="D31" s="92" t="s">
        <v>55</v>
      </c>
      <c r="E31" s="49" t="s">
        <v>54</v>
      </c>
      <c r="F31" s="4" t="s">
        <v>586</v>
      </c>
      <c r="G31" s="49" t="s">
        <v>866</v>
      </c>
      <c r="H31" s="33">
        <v>1</v>
      </c>
      <c r="I31" s="4">
        <v>0</v>
      </c>
      <c r="J31" s="4" t="s">
        <v>54</v>
      </c>
      <c r="K31" s="4">
        <v>0</v>
      </c>
      <c r="L31" s="104">
        <v>1</v>
      </c>
      <c r="M31" s="4" t="s">
        <v>141</v>
      </c>
      <c r="N31" s="4" t="s">
        <v>462</v>
      </c>
      <c r="O31" s="4" t="s">
        <v>689</v>
      </c>
      <c r="P31" s="98">
        <v>43286</v>
      </c>
      <c r="Q31" s="98">
        <v>43286</v>
      </c>
      <c r="R31" s="34">
        <v>0</v>
      </c>
      <c r="S31" s="34">
        <v>0</v>
      </c>
      <c r="T31" s="84">
        <v>0</v>
      </c>
      <c r="U31" s="84">
        <v>0</v>
      </c>
      <c r="V31" s="85">
        <v>0</v>
      </c>
      <c r="W31" s="85">
        <v>0</v>
      </c>
      <c r="X31" s="86">
        <v>0</v>
      </c>
      <c r="Y31" s="86">
        <v>0</v>
      </c>
      <c r="Z31" s="87">
        <v>0</v>
      </c>
      <c r="AA31" s="87">
        <v>0</v>
      </c>
      <c r="AB31" s="87">
        <v>0</v>
      </c>
      <c r="AC31" s="34">
        <v>0</v>
      </c>
      <c r="AD31" s="34">
        <v>0</v>
      </c>
      <c r="AE31" s="84">
        <v>0</v>
      </c>
      <c r="AF31" s="84">
        <v>0</v>
      </c>
      <c r="AG31" s="85">
        <v>0</v>
      </c>
      <c r="AH31" s="85">
        <v>0</v>
      </c>
      <c r="AI31" s="86">
        <v>0</v>
      </c>
      <c r="AJ31" s="86">
        <v>0</v>
      </c>
      <c r="AK31" s="87">
        <v>0</v>
      </c>
      <c r="AL31" s="87">
        <v>0</v>
      </c>
      <c r="AM31" s="87">
        <v>0</v>
      </c>
      <c r="AN31" s="34">
        <v>0</v>
      </c>
      <c r="AO31" s="34">
        <v>0</v>
      </c>
      <c r="AP31" s="84">
        <v>0</v>
      </c>
      <c r="AQ31" s="84">
        <v>0</v>
      </c>
      <c r="AR31" s="85">
        <v>0</v>
      </c>
      <c r="AS31" s="85">
        <v>0</v>
      </c>
      <c r="AT31" s="86">
        <v>0</v>
      </c>
      <c r="AU31" s="86">
        <v>0</v>
      </c>
      <c r="AV31" s="87">
        <v>0</v>
      </c>
      <c r="AW31" s="87">
        <v>0</v>
      </c>
      <c r="AX31" s="87">
        <v>0</v>
      </c>
      <c r="AY31" s="34">
        <v>0</v>
      </c>
      <c r="AZ31" s="34">
        <v>0</v>
      </c>
      <c r="BA31" s="84">
        <v>0</v>
      </c>
      <c r="BB31" s="84">
        <v>0</v>
      </c>
      <c r="BC31" s="85">
        <v>0</v>
      </c>
      <c r="BD31" s="85">
        <v>0</v>
      </c>
      <c r="BE31" s="86">
        <v>0</v>
      </c>
      <c r="BF31" s="86">
        <v>0</v>
      </c>
      <c r="BG31" s="87">
        <v>0</v>
      </c>
      <c r="BH31" s="87">
        <v>0</v>
      </c>
      <c r="BI31" s="87">
        <v>0</v>
      </c>
      <c r="BJ31" s="87">
        <v>0</v>
      </c>
      <c r="BK31" s="87">
        <v>0</v>
      </c>
      <c r="BL31" s="88">
        <v>0</v>
      </c>
      <c r="BM31" s="89">
        <v>0</v>
      </c>
      <c r="BN31" s="89">
        <v>0</v>
      </c>
      <c r="BO31" s="89">
        <v>0</v>
      </c>
      <c r="BP31" s="90">
        <v>0</v>
      </c>
      <c r="BQ31" s="90">
        <v>0</v>
      </c>
      <c r="BR31" s="91">
        <v>0</v>
      </c>
      <c r="BS31" s="35">
        <v>0</v>
      </c>
      <c r="BT31" s="35">
        <v>0</v>
      </c>
      <c r="BU31" s="49" t="s">
        <v>54</v>
      </c>
      <c r="BV31" s="49" t="s">
        <v>54</v>
      </c>
      <c r="BW31" s="49" t="s">
        <v>54</v>
      </c>
      <c r="BX31" s="49" t="s">
        <v>54</v>
      </c>
      <c r="BY31" s="49" t="s">
        <v>54</v>
      </c>
      <c r="BZ31" s="49" t="s">
        <v>585</v>
      </c>
      <c r="CA31" s="49" t="s">
        <v>54</v>
      </c>
      <c r="CB31" s="49" t="s">
        <v>54</v>
      </c>
      <c r="CC31" s="49" t="s">
        <v>54</v>
      </c>
      <c r="CD31" s="33" t="s">
        <v>690</v>
      </c>
      <c r="CE31" s="6"/>
      <c r="CF31" s="6"/>
      <c r="CG31" s="6"/>
      <c r="CH31" s="6"/>
      <c r="CI31" s="6"/>
      <c r="CJ31" s="6"/>
      <c r="CK31" s="6"/>
      <c r="CL31" s="6"/>
      <c r="CM31" s="6"/>
      <c r="CN31" s="6"/>
      <c r="CO31" s="6"/>
      <c r="CP31" s="6"/>
      <c r="CQ31" s="6"/>
      <c r="CR31" s="6"/>
      <c r="CS31" s="6"/>
      <c r="CT31" s="6"/>
      <c r="CU31" s="6"/>
      <c r="CV31" s="6"/>
      <c r="CW31" s="6"/>
      <c r="CX31" s="6"/>
    </row>
    <row r="32" spans="1:102" s="7" customFormat="1" ht="81" customHeight="1" x14ac:dyDescent="0.2">
      <c r="A32" s="48">
        <v>18</v>
      </c>
      <c r="B32" s="4" t="s">
        <v>100</v>
      </c>
      <c r="C32" s="4" t="s">
        <v>105</v>
      </c>
      <c r="D32" s="92" t="s">
        <v>55</v>
      </c>
      <c r="E32" s="49" t="s">
        <v>54</v>
      </c>
      <c r="F32" s="4" t="s">
        <v>586</v>
      </c>
      <c r="G32" s="49" t="s">
        <v>867</v>
      </c>
      <c r="H32" s="33">
        <v>1</v>
      </c>
      <c r="I32" s="4">
        <v>0</v>
      </c>
      <c r="J32" s="4" t="s">
        <v>54</v>
      </c>
      <c r="K32" s="4">
        <v>0</v>
      </c>
      <c r="L32" s="93">
        <v>1</v>
      </c>
      <c r="M32" s="4" t="s">
        <v>134</v>
      </c>
      <c r="N32" s="4" t="s">
        <v>416</v>
      </c>
      <c r="O32" s="4" t="s">
        <v>689</v>
      </c>
      <c r="P32" s="98">
        <v>43292</v>
      </c>
      <c r="Q32" s="98">
        <v>43292</v>
      </c>
      <c r="R32" s="34">
        <v>0</v>
      </c>
      <c r="S32" s="34">
        <v>0</v>
      </c>
      <c r="T32" s="84">
        <v>0</v>
      </c>
      <c r="U32" s="84">
        <v>0</v>
      </c>
      <c r="V32" s="85">
        <v>0</v>
      </c>
      <c r="W32" s="85">
        <v>0</v>
      </c>
      <c r="X32" s="86">
        <v>0</v>
      </c>
      <c r="Y32" s="86">
        <v>0</v>
      </c>
      <c r="Z32" s="87">
        <f t="shared" ref="Z32:AA35" si="12">R32+T32+V32+X32</f>
        <v>0</v>
      </c>
      <c r="AA32" s="87">
        <f t="shared" si="12"/>
        <v>0</v>
      </c>
      <c r="AB32" s="87">
        <f t="shared" ref="AB32:AB35" si="13">SUM(Z32:AA32)</f>
        <v>0</v>
      </c>
      <c r="AC32" s="34">
        <v>0</v>
      </c>
      <c r="AD32" s="34">
        <v>0</v>
      </c>
      <c r="AE32" s="84">
        <v>0</v>
      </c>
      <c r="AF32" s="84">
        <v>0</v>
      </c>
      <c r="AG32" s="85">
        <v>0</v>
      </c>
      <c r="AH32" s="85">
        <v>0</v>
      </c>
      <c r="AI32" s="86">
        <v>0</v>
      </c>
      <c r="AJ32" s="86">
        <v>0</v>
      </c>
      <c r="AK32" s="87">
        <f t="shared" ref="AK32:AL35" si="14">AC32+AE32+AG32+AI32</f>
        <v>0</v>
      </c>
      <c r="AL32" s="87">
        <f t="shared" si="14"/>
        <v>0</v>
      </c>
      <c r="AM32" s="87">
        <f t="shared" ref="AM32:AM35" si="15">SUM(AK32:AL32)</f>
        <v>0</v>
      </c>
      <c r="AN32" s="34">
        <v>0</v>
      </c>
      <c r="AO32" s="34">
        <v>0</v>
      </c>
      <c r="AP32" s="84">
        <v>0</v>
      </c>
      <c r="AQ32" s="84">
        <v>0</v>
      </c>
      <c r="AR32" s="85">
        <v>0</v>
      </c>
      <c r="AS32" s="85">
        <v>0</v>
      </c>
      <c r="AT32" s="86">
        <v>0</v>
      </c>
      <c r="AU32" s="86">
        <v>0</v>
      </c>
      <c r="AV32" s="87">
        <f t="shared" ref="AV32:AV35" si="16">AN32+AP32+AR32+AT32</f>
        <v>0</v>
      </c>
      <c r="AW32" s="87">
        <f t="shared" ref="AW32:AW33" si="17">SUM(AO32+AQ32+AS32+AU32)</f>
        <v>0</v>
      </c>
      <c r="AX32" s="87">
        <f t="shared" ref="AX32:AX35" si="18">SUM(AV32:AW32)</f>
        <v>0</v>
      </c>
      <c r="AY32" s="34">
        <v>0</v>
      </c>
      <c r="AZ32" s="34">
        <v>0</v>
      </c>
      <c r="BA32" s="84">
        <v>0</v>
      </c>
      <c r="BB32" s="84">
        <v>0</v>
      </c>
      <c r="BC32" s="85">
        <v>0</v>
      </c>
      <c r="BD32" s="85">
        <v>0</v>
      </c>
      <c r="BE32" s="86">
        <v>0</v>
      </c>
      <c r="BF32" s="86">
        <v>0</v>
      </c>
      <c r="BG32" s="87">
        <f t="shared" ref="BG32:BG35" si="19">AY32+BA32+BC32+BE32</f>
        <v>0</v>
      </c>
      <c r="BH32" s="87">
        <f t="shared" ref="BH32:BH33" si="20">SUM(AZ32+BB32+BD32+BF32)</f>
        <v>0</v>
      </c>
      <c r="BI32" s="87">
        <f t="shared" ref="BI32:BI35" si="21">SUM(BG32:BH32)</f>
        <v>0</v>
      </c>
      <c r="BJ32" s="87">
        <f t="shared" ref="BJ32:BL35" si="22">Z32+AK32+AV32+BG32</f>
        <v>0</v>
      </c>
      <c r="BK32" s="87">
        <f t="shared" si="22"/>
        <v>0</v>
      </c>
      <c r="BL32" s="88">
        <f t="shared" si="22"/>
        <v>0</v>
      </c>
      <c r="BM32" s="89">
        <v>0</v>
      </c>
      <c r="BN32" s="89">
        <v>0</v>
      </c>
      <c r="BO32" s="89">
        <v>0</v>
      </c>
      <c r="BP32" s="90">
        <f t="shared" ref="BP32:BP33" si="23">BM32*BO32*(420)</f>
        <v>0</v>
      </c>
      <c r="BQ32" s="90">
        <f t="shared" ref="BQ32:BQ33" si="24">BN32*BO32*(420)</f>
        <v>0</v>
      </c>
      <c r="BR32" s="91">
        <f t="shared" ref="BR32:BR33" si="25">SUM(BP32+BQ32)</f>
        <v>0</v>
      </c>
      <c r="BS32" s="35">
        <v>0</v>
      </c>
      <c r="BT32" s="49" t="s">
        <v>54</v>
      </c>
      <c r="BU32" s="49" t="s">
        <v>54</v>
      </c>
      <c r="BV32" s="49" t="s">
        <v>54</v>
      </c>
      <c r="BW32" s="49" t="s">
        <v>54</v>
      </c>
      <c r="BX32" s="49" t="s">
        <v>54</v>
      </c>
      <c r="BY32" s="49" t="s">
        <v>54</v>
      </c>
      <c r="BZ32" s="49" t="s">
        <v>54</v>
      </c>
      <c r="CA32" s="49" t="s">
        <v>54</v>
      </c>
      <c r="CB32" s="49" t="s">
        <v>54</v>
      </c>
      <c r="CC32" s="49" t="s">
        <v>877</v>
      </c>
      <c r="CD32" s="33" t="s">
        <v>735</v>
      </c>
      <c r="CE32" s="6"/>
      <c r="CF32" s="6"/>
      <c r="CG32" s="6"/>
      <c r="CH32" s="6"/>
      <c r="CI32" s="6"/>
      <c r="CJ32" s="6"/>
      <c r="CK32" s="6"/>
      <c r="CL32" s="6"/>
      <c r="CM32" s="6"/>
      <c r="CN32" s="6"/>
      <c r="CO32" s="6"/>
      <c r="CP32" s="6"/>
      <c r="CQ32" s="6"/>
      <c r="CR32" s="6"/>
      <c r="CS32" s="6"/>
      <c r="CT32" s="6"/>
      <c r="CU32" s="6"/>
      <c r="CV32" s="6"/>
      <c r="CW32" s="6"/>
      <c r="CX32" s="6"/>
    </row>
    <row r="33" spans="1:102" s="7" customFormat="1" ht="81" customHeight="1" x14ac:dyDescent="0.2">
      <c r="A33" s="48">
        <v>19</v>
      </c>
      <c r="B33" s="4" t="s">
        <v>100</v>
      </c>
      <c r="C33" s="4" t="s">
        <v>105</v>
      </c>
      <c r="D33" s="92" t="s">
        <v>55</v>
      </c>
      <c r="E33" s="49" t="s">
        <v>54</v>
      </c>
      <c r="F33" s="4" t="s">
        <v>586</v>
      </c>
      <c r="G33" s="49" t="s">
        <v>867</v>
      </c>
      <c r="H33" s="33">
        <v>1</v>
      </c>
      <c r="I33" s="4">
        <v>0</v>
      </c>
      <c r="J33" s="4" t="s">
        <v>54</v>
      </c>
      <c r="K33" s="4">
        <v>0</v>
      </c>
      <c r="L33" s="93">
        <v>1</v>
      </c>
      <c r="M33" s="4" t="s">
        <v>134</v>
      </c>
      <c r="N33" s="4" t="s">
        <v>326</v>
      </c>
      <c r="O33" s="4" t="s">
        <v>689</v>
      </c>
      <c r="P33" s="98">
        <v>43293</v>
      </c>
      <c r="Q33" s="98">
        <v>43293</v>
      </c>
      <c r="R33" s="34">
        <v>0</v>
      </c>
      <c r="S33" s="34">
        <v>0</v>
      </c>
      <c r="T33" s="84">
        <v>0</v>
      </c>
      <c r="U33" s="84">
        <v>0</v>
      </c>
      <c r="V33" s="85">
        <v>0</v>
      </c>
      <c r="W33" s="85">
        <v>0</v>
      </c>
      <c r="X33" s="86">
        <v>0</v>
      </c>
      <c r="Y33" s="86">
        <v>0</v>
      </c>
      <c r="Z33" s="87">
        <f t="shared" si="12"/>
        <v>0</v>
      </c>
      <c r="AA33" s="87">
        <f t="shared" si="12"/>
        <v>0</v>
      </c>
      <c r="AB33" s="87">
        <f t="shared" si="13"/>
        <v>0</v>
      </c>
      <c r="AC33" s="34">
        <v>0</v>
      </c>
      <c r="AD33" s="34">
        <v>0</v>
      </c>
      <c r="AE33" s="84">
        <v>0</v>
      </c>
      <c r="AF33" s="84">
        <v>0</v>
      </c>
      <c r="AG33" s="85">
        <v>0</v>
      </c>
      <c r="AH33" s="85">
        <v>0</v>
      </c>
      <c r="AI33" s="86">
        <v>0</v>
      </c>
      <c r="AJ33" s="86">
        <v>0</v>
      </c>
      <c r="AK33" s="87">
        <f t="shared" si="14"/>
        <v>0</v>
      </c>
      <c r="AL33" s="87">
        <f t="shared" si="14"/>
        <v>0</v>
      </c>
      <c r="AM33" s="87">
        <f t="shared" si="15"/>
        <v>0</v>
      </c>
      <c r="AN33" s="34">
        <v>0</v>
      </c>
      <c r="AO33" s="34">
        <v>0</v>
      </c>
      <c r="AP33" s="84">
        <v>0</v>
      </c>
      <c r="AQ33" s="84">
        <v>0</v>
      </c>
      <c r="AR33" s="85">
        <v>0</v>
      </c>
      <c r="AS33" s="85">
        <v>0</v>
      </c>
      <c r="AT33" s="86">
        <v>0</v>
      </c>
      <c r="AU33" s="86">
        <v>0</v>
      </c>
      <c r="AV33" s="87">
        <f t="shared" si="16"/>
        <v>0</v>
      </c>
      <c r="AW33" s="87">
        <f t="shared" si="17"/>
        <v>0</v>
      </c>
      <c r="AX33" s="87">
        <f t="shared" si="18"/>
        <v>0</v>
      </c>
      <c r="AY33" s="34">
        <v>0</v>
      </c>
      <c r="AZ33" s="34">
        <v>0</v>
      </c>
      <c r="BA33" s="84">
        <v>0</v>
      </c>
      <c r="BB33" s="84">
        <v>0</v>
      </c>
      <c r="BC33" s="85">
        <v>0</v>
      </c>
      <c r="BD33" s="85">
        <v>0</v>
      </c>
      <c r="BE33" s="86">
        <v>0</v>
      </c>
      <c r="BF33" s="86">
        <v>0</v>
      </c>
      <c r="BG33" s="87">
        <f t="shared" si="19"/>
        <v>0</v>
      </c>
      <c r="BH33" s="87">
        <f t="shared" si="20"/>
        <v>0</v>
      </c>
      <c r="BI33" s="87">
        <f t="shared" si="21"/>
        <v>0</v>
      </c>
      <c r="BJ33" s="87">
        <f t="shared" si="22"/>
        <v>0</v>
      </c>
      <c r="BK33" s="87">
        <f t="shared" si="22"/>
        <v>0</v>
      </c>
      <c r="BL33" s="88">
        <f t="shared" si="22"/>
        <v>0</v>
      </c>
      <c r="BM33" s="89">
        <v>0</v>
      </c>
      <c r="BN33" s="89">
        <v>0</v>
      </c>
      <c r="BO33" s="89">
        <v>0</v>
      </c>
      <c r="BP33" s="90">
        <f t="shared" si="23"/>
        <v>0</v>
      </c>
      <c r="BQ33" s="90">
        <f t="shared" si="24"/>
        <v>0</v>
      </c>
      <c r="BR33" s="91">
        <f t="shared" si="25"/>
        <v>0</v>
      </c>
      <c r="BS33" s="35">
        <v>0</v>
      </c>
      <c r="BT33" s="49" t="s">
        <v>54</v>
      </c>
      <c r="BU33" s="49" t="s">
        <v>54</v>
      </c>
      <c r="BV33" s="49" t="s">
        <v>54</v>
      </c>
      <c r="BW33" s="49" t="s">
        <v>54</v>
      </c>
      <c r="BX33" s="49" t="s">
        <v>54</v>
      </c>
      <c r="BY33" s="49" t="s">
        <v>54</v>
      </c>
      <c r="BZ33" s="49" t="s">
        <v>54</v>
      </c>
      <c r="CA33" s="49" t="s">
        <v>54</v>
      </c>
      <c r="CB33" s="49" t="s">
        <v>54</v>
      </c>
      <c r="CC33" s="49" t="s">
        <v>877</v>
      </c>
      <c r="CD33" s="33" t="s">
        <v>735</v>
      </c>
      <c r="CE33" s="6"/>
      <c r="CF33" s="6"/>
      <c r="CG33" s="6"/>
      <c r="CH33" s="6"/>
      <c r="CI33" s="6"/>
      <c r="CJ33" s="6"/>
      <c r="CK33" s="6"/>
      <c r="CL33" s="6"/>
      <c r="CM33" s="6"/>
      <c r="CN33" s="6"/>
      <c r="CO33" s="6"/>
      <c r="CP33" s="6"/>
      <c r="CQ33" s="6"/>
      <c r="CR33" s="6"/>
      <c r="CS33" s="6"/>
      <c r="CT33" s="6"/>
      <c r="CU33" s="6"/>
      <c r="CV33" s="6"/>
      <c r="CW33" s="6"/>
      <c r="CX33" s="6"/>
    </row>
    <row r="34" spans="1:102" s="7" customFormat="1" ht="81" customHeight="1" x14ac:dyDescent="0.2">
      <c r="A34" s="48">
        <v>20</v>
      </c>
      <c r="B34" s="4" t="s">
        <v>100</v>
      </c>
      <c r="C34" s="4" t="s">
        <v>105</v>
      </c>
      <c r="D34" s="92" t="s">
        <v>55</v>
      </c>
      <c r="E34" s="4" t="s">
        <v>54</v>
      </c>
      <c r="F34" s="97" t="s">
        <v>567</v>
      </c>
      <c r="G34" s="4" t="s">
        <v>568</v>
      </c>
      <c r="H34" s="97">
        <v>0</v>
      </c>
      <c r="I34" s="4">
        <v>1</v>
      </c>
      <c r="J34" s="4" t="s">
        <v>769</v>
      </c>
      <c r="K34" s="4">
        <v>1</v>
      </c>
      <c r="L34" s="4">
        <v>0</v>
      </c>
      <c r="M34" s="4" t="s">
        <v>5</v>
      </c>
      <c r="N34" s="4" t="s">
        <v>5</v>
      </c>
      <c r="O34" s="4" t="s">
        <v>770</v>
      </c>
      <c r="P34" s="98">
        <v>43295</v>
      </c>
      <c r="Q34" s="98">
        <v>43295</v>
      </c>
      <c r="R34" s="34">
        <v>0</v>
      </c>
      <c r="S34" s="34">
        <v>0</v>
      </c>
      <c r="T34" s="84">
        <v>0</v>
      </c>
      <c r="U34" s="84">
        <v>0</v>
      </c>
      <c r="V34" s="85">
        <v>0</v>
      </c>
      <c r="W34" s="85">
        <v>0</v>
      </c>
      <c r="X34" s="86">
        <v>19</v>
      </c>
      <c r="Y34" s="86">
        <v>18</v>
      </c>
      <c r="Z34" s="87">
        <f t="shared" si="12"/>
        <v>19</v>
      </c>
      <c r="AA34" s="87">
        <f t="shared" si="12"/>
        <v>18</v>
      </c>
      <c r="AB34" s="87">
        <f t="shared" si="13"/>
        <v>37</v>
      </c>
      <c r="AC34" s="34">
        <v>0</v>
      </c>
      <c r="AD34" s="34">
        <v>0</v>
      </c>
      <c r="AE34" s="84">
        <v>0</v>
      </c>
      <c r="AF34" s="84">
        <v>0</v>
      </c>
      <c r="AG34" s="85">
        <v>0</v>
      </c>
      <c r="AH34" s="85">
        <v>0</v>
      </c>
      <c r="AI34" s="86">
        <v>0</v>
      </c>
      <c r="AJ34" s="86">
        <v>0</v>
      </c>
      <c r="AK34" s="87">
        <f t="shared" si="14"/>
        <v>0</v>
      </c>
      <c r="AL34" s="87">
        <f t="shared" si="14"/>
        <v>0</v>
      </c>
      <c r="AM34" s="87">
        <f t="shared" si="15"/>
        <v>0</v>
      </c>
      <c r="AN34" s="34">
        <v>0</v>
      </c>
      <c r="AO34" s="34">
        <v>0</v>
      </c>
      <c r="AP34" s="84">
        <v>0</v>
      </c>
      <c r="AQ34" s="84">
        <v>0</v>
      </c>
      <c r="AR34" s="85">
        <v>0</v>
      </c>
      <c r="AS34" s="85">
        <v>0</v>
      </c>
      <c r="AT34" s="86">
        <v>0</v>
      </c>
      <c r="AU34" s="86">
        <v>0</v>
      </c>
      <c r="AV34" s="87">
        <f t="shared" si="16"/>
        <v>0</v>
      </c>
      <c r="AW34" s="87">
        <f t="shared" ref="AW34:AW35" si="26">SUM(AO34+AQ34+AS34+AU34)</f>
        <v>0</v>
      </c>
      <c r="AX34" s="87">
        <f t="shared" si="18"/>
        <v>0</v>
      </c>
      <c r="AY34" s="34">
        <v>0</v>
      </c>
      <c r="AZ34" s="34">
        <v>0</v>
      </c>
      <c r="BA34" s="84">
        <v>0</v>
      </c>
      <c r="BB34" s="84">
        <v>0</v>
      </c>
      <c r="BC34" s="85">
        <v>0</v>
      </c>
      <c r="BD34" s="85">
        <v>0</v>
      </c>
      <c r="BE34" s="86">
        <v>0</v>
      </c>
      <c r="BF34" s="86">
        <v>0</v>
      </c>
      <c r="BG34" s="87">
        <f t="shared" si="19"/>
        <v>0</v>
      </c>
      <c r="BH34" s="87">
        <f t="shared" ref="BH34:BH35" si="27">SUM(AZ34+BB34+BD34+BF34)</f>
        <v>0</v>
      </c>
      <c r="BI34" s="87">
        <f t="shared" si="21"/>
        <v>0</v>
      </c>
      <c r="BJ34" s="87">
        <f t="shared" si="22"/>
        <v>19</v>
      </c>
      <c r="BK34" s="87">
        <f t="shared" si="22"/>
        <v>18</v>
      </c>
      <c r="BL34" s="88">
        <f t="shared" si="22"/>
        <v>37</v>
      </c>
      <c r="BM34" s="89">
        <v>0</v>
      </c>
      <c r="BN34" s="89">
        <v>0</v>
      </c>
      <c r="BO34" s="89">
        <v>0</v>
      </c>
      <c r="BP34" s="90">
        <v>0</v>
      </c>
      <c r="BQ34" s="90">
        <v>0</v>
      </c>
      <c r="BR34" s="91">
        <v>0</v>
      </c>
      <c r="BS34" s="106">
        <v>45</v>
      </c>
      <c r="BT34" s="4" t="s">
        <v>771</v>
      </c>
      <c r="BU34" s="4" t="s">
        <v>54</v>
      </c>
      <c r="BV34" s="4" t="s">
        <v>54</v>
      </c>
      <c r="BW34" s="4" t="s">
        <v>54</v>
      </c>
      <c r="BX34" s="4" t="s">
        <v>54</v>
      </c>
      <c r="BY34" s="4" t="s">
        <v>54</v>
      </c>
      <c r="BZ34" s="4" t="s">
        <v>585</v>
      </c>
      <c r="CA34" s="4" t="s">
        <v>572</v>
      </c>
      <c r="CB34" s="4" t="s">
        <v>772</v>
      </c>
      <c r="CC34" s="4" t="s">
        <v>54</v>
      </c>
      <c r="CD34" s="36" t="s">
        <v>552</v>
      </c>
      <c r="CE34" s="6"/>
      <c r="CF34" s="6"/>
      <c r="CG34" s="6"/>
      <c r="CH34" s="6"/>
      <c r="CI34" s="6"/>
      <c r="CJ34" s="6"/>
      <c r="CK34" s="6"/>
      <c r="CL34" s="6"/>
      <c r="CM34" s="6"/>
      <c r="CN34" s="6"/>
      <c r="CO34" s="6"/>
      <c r="CP34" s="6"/>
      <c r="CQ34" s="6"/>
      <c r="CR34" s="6"/>
      <c r="CS34" s="6"/>
      <c r="CT34" s="6"/>
      <c r="CU34" s="6"/>
      <c r="CV34" s="6"/>
      <c r="CW34" s="6"/>
      <c r="CX34" s="6"/>
    </row>
    <row r="35" spans="1:102" s="7" customFormat="1" ht="81" customHeight="1" x14ac:dyDescent="0.2">
      <c r="A35" s="48">
        <v>21</v>
      </c>
      <c r="B35" s="4" t="s">
        <v>100</v>
      </c>
      <c r="C35" s="4" t="s">
        <v>105</v>
      </c>
      <c r="D35" s="92" t="s">
        <v>55</v>
      </c>
      <c r="E35" s="4" t="s">
        <v>54</v>
      </c>
      <c r="F35" s="4" t="s">
        <v>773</v>
      </c>
      <c r="G35" s="4" t="s">
        <v>774</v>
      </c>
      <c r="H35" s="97">
        <v>0</v>
      </c>
      <c r="I35" s="4">
        <v>1</v>
      </c>
      <c r="J35" s="4" t="s">
        <v>775</v>
      </c>
      <c r="K35" s="4">
        <v>1</v>
      </c>
      <c r="L35" s="4">
        <v>0</v>
      </c>
      <c r="M35" s="4" t="s">
        <v>5</v>
      </c>
      <c r="N35" s="4" t="s">
        <v>5</v>
      </c>
      <c r="O35" s="4" t="s">
        <v>776</v>
      </c>
      <c r="P35" s="98">
        <v>43300</v>
      </c>
      <c r="Q35" s="98">
        <v>43300</v>
      </c>
      <c r="R35" s="34">
        <v>0</v>
      </c>
      <c r="S35" s="34">
        <v>0</v>
      </c>
      <c r="T35" s="84">
        <v>0</v>
      </c>
      <c r="U35" s="84">
        <v>0</v>
      </c>
      <c r="V35" s="85">
        <v>0</v>
      </c>
      <c r="W35" s="85">
        <v>0</v>
      </c>
      <c r="X35" s="86">
        <v>10</v>
      </c>
      <c r="Y35" s="86">
        <v>15</v>
      </c>
      <c r="Z35" s="87">
        <f t="shared" si="12"/>
        <v>10</v>
      </c>
      <c r="AA35" s="87">
        <f t="shared" si="12"/>
        <v>15</v>
      </c>
      <c r="AB35" s="87">
        <f t="shared" si="13"/>
        <v>25</v>
      </c>
      <c r="AC35" s="34">
        <v>0</v>
      </c>
      <c r="AD35" s="34">
        <v>0</v>
      </c>
      <c r="AE35" s="84">
        <v>0</v>
      </c>
      <c r="AF35" s="84">
        <v>0</v>
      </c>
      <c r="AG35" s="85">
        <v>0</v>
      </c>
      <c r="AH35" s="85">
        <v>0</v>
      </c>
      <c r="AI35" s="86">
        <v>0</v>
      </c>
      <c r="AJ35" s="86">
        <v>0</v>
      </c>
      <c r="AK35" s="87">
        <f t="shared" si="14"/>
        <v>0</v>
      </c>
      <c r="AL35" s="87">
        <f t="shared" si="14"/>
        <v>0</v>
      </c>
      <c r="AM35" s="87">
        <f t="shared" si="15"/>
        <v>0</v>
      </c>
      <c r="AN35" s="34">
        <v>0</v>
      </c>
      <c r="AO35" s="34">
        <v>0</v>
      </c>
      <c r="AP35" s="84">
        <v>0</v>
      </c>
      <c r="AQ35" s="84">
        <v>0</v>
      </c>
      <c r="AR35" s="85">
        <v>0</v>
      </c>
      <c r="AS35" s="85">
        <v>0</v>
      </c>
      <c r="AT35" s="86">
        <v>0</v>
      </c>
      <c r="AU35" s="86">
        <v>0</v>
      </c>
      <c r="AV35" s="87">
        <f t="shared" si="16"/>
        <v>0</v>
      </c>
      <c r="AW35" s="87">
        <f t="shared" si="26"/>
        <v>0</v>
      </c>
      <c r="AX35" s="87">
        <f t="shared" si="18"/>
        <v>0</v>
      </c>
      <c r="AY35" s="34">
        <v>0</v>
      </c>
      <c r="AZ35" s="34">
        <v>0</v>
      </c>
      <c r="BA35" s="84">
        <v>0</v>
      </c>
      <c r="BB35" s="84">
        <v>0</v>
      </c>
      <c r="BC35" s="85">
        <v>0</v>
      </c>
      <c r="BD35" s="85">
        <v>0</v>
      </c>
      <c r="BE35" s="86">
        <v>0</v>
      </c>
      <c r="BF35" s="86">
        <v>0</v>
      </c>
      <c r="BG35" s="87">
        <f t="shared" si="19"/>
        <v>0</v>
      </c>
      <c r="BH35" s="87">
        <f t="shared" si="27"/>
        <v>0</v>
      </c>
      <c r="BI35" s="87">
        <f t="shared" si="21"/>
        <v>0</v>
      </c>
      <c r="BJ35" s="87">
        <f t="shared" si="22"/>
        <v>10</v>
      </c>
      <c r="BK35" s="87">
        <f t="shared" si="22"/>
        <v>15</v>
      </c>
      <c r="BL35" s="88">
        <f t="shared" si="22"/>
        <v>25</v>
      </c>
      <c r="BM35" s="89">
        <v>0</v>
      </c>
      <c r="BN35" s="89">
        <v>0</v>
      </c>
      <c r="BO35" s="89">
        <v>0</v>
      </c>
      <c r="BP35" s="90">
        <v>0</v>
      </c>
      <c r="BQ35" s="90">
        <v>0</v>
      </c>
      <c r="BR35" s="91">
        <v>0</v>
      </c>
      <c r="BS35" s="106">
        <v>45</v>
      </c>
      <c r="BT35" s="4" t="s">
        <v>771</v>
      </c>
      <c r="BU35" s="4" t="s">
        <v>54</v>
      </c>
      <c r="BV35" s="4" t="s">
        <v>54</v>
      </c>
      <c r="BW35" s="4" t="s">
        <v>54</v>
      </c>
      <c r="BX35" s="4" t="s">
        <v>54</v>
      </c>
      <c r="BY35" s="4" t="s">
        <v>54</v>
      </c>
      <c r="BZ35" s="4" t="s">
        <v>585</v>
      </c>
      <c r="CA35" s="4" t="s">
        <v>54</v>
      </c>
      <c r="CB35" s="4" t="s">
        <v>777</v>
      </c>
      <c r="CC35" s="4" t="s">
        <v>54</v>
      </c>
      <c r="CD35" s="36" t="s">
        <v>552</v>
      </c>
      <c r="CE35" s="6"/>
      <c r="CF35" s="6"/>
      <c r="CG35" s="6"/>
      <c r="CH35" s="6"/>
      <c r="CI35" s="6"/>
      <c r="CJ35" s="6"/>
      <c r="CK35" s="6"/>
      <c r="CL35" s="6"/>
      <c r="CM35" s="6"/>
      <c r="CN35" s="6"/>
      <c r="CO35" s="6"/>
      <c r="CP35" s="6"/>
      <c r="CQ35" s="6"/>
      <c r="CR35" s="6"/>
      <c r="CS35" s="6"/>
      <c r="CT35" s="6"/>
      <c r="CU35" s="6"/>
      <c r="CV35" s="6"/>
      <c r="CW35" s="6"/>
      <c r="CX35" s="6"/>
    </row>
    <row r="36" spans="1:102" s="7" customFormat="1" ht="81" customHeight="1" x14ac:dyDescent="0.25">
      <c r="A36" s="48">
        <v>22</v>
      </c>
      <c r="B36" s="4" t="s">
        <v>102</v>
      </c>
      <c r="C36" s="4" t="s">
        <v>95</v>
      </c>
      <c r="D36" s="92" t="s">
        <v>107</v>
      </c>
      <c r="E36" s="49" t="s">
        <v>54</v>
      </c>
      <c r="F36" s="33" t="s">
        <v>589</v>
      </c>
      <c r="G36" s="94" t="s">
        <v>881</v>
      </c>
      <c r="H36" s="33">
        <v>0</v>
      </c>
      <c r="I36" s="4">
        <v>1</v>
      </c>
      <c r="J36" s="4" t="s">
        <v>590</v>
      </c>
      <c r="K36" s="4">
        <v>1</v>
      </c>
      <c r="L36" s="4">
        <v>0</v>
      </c>
      <c r="M36" s="48" t="s">
        <v>143</v>
      </c>
      <c r="N36" s="48" t="s">
        <v>269</v>
      </c>
      <c r="O36" s="48" t="s">
        <v>591</v>
      </c>
      <c r="P36" s="32">
        <v>43274</v>
      </c>
      <c r="Q36" s="32">
        <v>43274</v>
      </c>
      <c r="R36" s="34">
        <v>0</v>
      </c>
      <c r="S36" s="34">
        <v>0</v>
      </c>
      <c r="T36" s="84">
        <v>0</v>
      </c>
      <c r="U36" s="84">
        <v>0</v>
      </c>
      <c r="V36" s="85">
        <v>0</v>
      </c>
      <c r="W36" s="85">
        <v>0</v>
      </c>
      <c r="X36" s="86">
        <v>150</v>
      </c>
      <c r="Y36" s="86">
        <v>150</v>
      </c>
      <c r="Z36" s="87">
        <f t="shared" si="0"/>
        <v>150</v>
      </c>
      <c r="AA36" s="87">
        <f t="shared" si="1"/>
        <v>150</v>
      </c>
      <c r="AB36" s="87">
        <f t="shared" si="2"/>
        <v>300</v>
      </c>
      <c r="AC36" s="34">
        <v>0</v>
      </c>
      <c r="AD36" s="34">
        <v>0</v>
      </c>
      <c r="AE36" s="84">
        <v>0</v>
      </c>
      <c r="AF36" s="84">
        <v>0</v>
      </c>
      <c r="AG36" s="85">
        <v>0</v>
      </c>
      <c r="AH36" s="85">
        <v>0</v>
      </c>
      <c r="AI36" s="86">
        <v>0</v>
      </c>
      <c r="AJ36" s="86">
        <v>0</v>
      </c>
      <c r="AK36" s="87">
        <f t="shared" si="3"/>
        <v>0</v>
      </c>
      <c r="AL36" s="87">
        <f t="shared" si="3"/>
        <v>0</v>
      </c>
      <c r="AM36" s="87">
        <f t="shared" si="4"/>
        <v>0</v>
      </c>
      <c r="AN36" s="34">
        <v>0</v>
      </c>
      <c r="AO36" s="34">
        <v>0</v>
      </c>
      <c r="AP36" s="84">
        <v>0</v>
      </c>
      <c r="AQ36" s="84">
        <v>0</v>
      </c>
      <c r="AR36" s="85">
        <v>0</v>
      </c>
      <c r="AS36" s="85">
        <v>0</v>
      </c>
      <c r="AT36" s="86">
        <v>0</v>
      </c>
      <c r="AU36" s="86">
        <v>0</v>
      </c>
      <c r="AV36" s="87">
        <f t="shared" si="5"/>
        <v>0</v>
      </c>
      <c r="AW36" s="87">
        <f t="shared" si="6"/>
        <v>0</v>
      </c>
      <c r="AX36" s="87">
        <f t="shared" si="7"/>
        <v>0</v>
      </c>
      <c r="AY36" s="34">
        <v>0</v>
      </c>
      <c r="AZ36" s="34">
        <v>0</v>
      </c>
      <c r="BA36" s="84">
        <v>0</v>
      </c>
      <c r="BB36" s="84">
        <v>0</v>
      </c>
      <c r="BC36" s="85">
        <v>0</v>
      </c>
      <c r="BD36" s="85">
        <v>0</v>
      </c>
      <c r="BE36" s="86">
        <v>0</v>
      </c>
      <c r="BF36" s="86">
        <v>0</v>
      </c>
      <c r="BG36" s="87">
        <f t="shared" si="8"/>
        <v>0</v>
      </c>
      <c r="BH36" s="87">
        <f t="shared" si="9"/>
        <v>0</v>
      </c>
      <c r="BI36" s="87">
        <f t="shared" si="10"/>
        <v>0</v>
      </c>
      <c r="BJ36" s="87">
        <f t="shared" si="11"/>
        <v>150</v>
      </c>
      <c r="BK36" s="87">
        <f t="shared" si="11"/>
        <v>150</v>
      </c>
      <c r="BL36" s="88">
        <f t="shared" si="11"/>
        <v>300</v>
      </c>
      <c r="BM36" s="89">
        <v>2</v>
      </c>
      <c r="BN36" s="89">
        <v>2</v>
      </c>
      <c r="BO36" s="89">
        <v>2</v>
      </c>
      <c r="BP36" s="90">
        <v>1680</v>
      </c>
      <c r="BQ36" s="90">
        <v>1680</v>
      </c>
      <c r="BR36" s="91">
        <v>3360</v>
      </c>
      <c r="BS36" s="35">
        <v>0</v>
      </c>
      <c r="BT36" s="35" t="s">
        <v>592</v>
      </c>
      <c r="BU36" s="49" t="s">
        <v>54</v>
      </c>
      <c r="BV36" s="49" t="s">
        <v>54</v>
      </c>
      <c r="BW36" s="49" t="s">
        <v>54</v>
      </c>
      <c r="BX36" s="49" t="s">
        <v>54</v>
      </c>
      <c r="BY36" s="49" t="s">
        <v>54</v>
      </c>
      <c r="BZ36" s="49" t="s">
        <v>695</v>
      </c>
      <c r="CA36" s="49" t="s">
        <v>54</v>
      </c>
      <c r="CB36" s="49" t="s">
        <v>868</v>
      </c>
      <c r="CC36" s="49" t="s">
        <v>54</v>
      </c>
      <c r="CD36" s="33" t="s">
        <v>552</v>
      </c>
      <c r="CE36" s="6"/>
      <c r="CF36" s="6"/>
      <c r="CG36" s="6"/>
      <c r="CH36" s="6"/>
      <c r="CI36" s="6"/>
      <c r="CJ36" s="6"/>
      <c r="CK36" s="6"/>
      <c r="CL36" s="6"/>
      <c r="CM36" s="6"/>
      <c r="CN36" s="6"/>
      <c r="CO36" s="6"/>
      <c r="CP36" s="6"/>
      <c r="CQ36" s="6"/>
      <c r="CR36" s="6"/>
      <c r="CS36" s="6"/>
      <c r="CT36" s="6"/>
      <c r="CU36" s="6"/>
      <c r="CV36" s="6"/>
      <c r="CW36" s="6"/>
      <c r="CX36" s="6"/>
    </row>
    <row r="37" spans="1:102" s="7" customFormat="1" ht="81" customHeight="1" x14ac:dyDescent="0.2">
      <c r="A37" s="48">
        <v>23</v>
      </c>
      <c r="B37" s="4" t="s">
        <v>102</v>
      </c>
      <c r="C37" s="4" t="s">
        <v>95</v>
      </c>
      <c r="D37" s="92" t="s">
        <v>107</v>
      </c>
      <c r="E37" s="49" t="s">
        <v>54</v>
      </c>
      <c r="F37" s="33" t="s">
        <v>593</v>
      </c>
      <c r="G37" s="95" t="s">
        <v>594</v>
      </c>
      <c r="H37" s="33">
        <v>1</v>
      </c>
      <c r="I37" s="4">
        <v>0</v>
      </c>
      <c r="J37" s="4" t="s">
        <v>54</v>
      </c>
      <c r="K37" s="4">
        <v>1</v>
      </c>
      <c r="L37" s="4">
        <v>0</v>
      </c>
      <c r="M37" s="69" t="s">
        <v>133</v>
      </c>
      <c r="N37" s="48" t="s">
        <v>246</v>
      </c>
      <c r="O37" s="48" t="s">
        <v>595</v>
      </c>
      <c r="P37" s="32">
        <v>43277</v>
      </c>
      <c r="Q37" s="32">
        <v>43277</v>
      </c>
      <c r="R37" s="34">
        <v>0</v>
      </c>
      <c r="S37" s="34">
        <v>0</v>
      </c>
      <c r="T37" s="84">
        <v>0</v>
      </c>
      <c r="U37" s="84">
        <v>0</v>
      </c>
      <c r="V37" s="85">
        <v>0</v>
      </c>
      <c r="W37" s="85">
        <v>0</v>
      </c>
      <c r="X37" s="86">
        <v>0</v>
      </c>
      <c r="Y37" s="86">
        <v>0</v>
      </c>
      <c r="Z37" s="87">
        <f t="shared" si="0"/>
        <v>0</v>
      </c>
      <c r="AA37" s="87">
        <f t="shared" si="1"/>
        <v>0</v>
      </c>
      <c r="AB37" s="87">
        <f t="shared" si="2"/>
        <v>0</v>
      </c>
      <c r="AC37" s="34">
        <v>0</v>
      </c>
      <c r="AD37" s="34">
        <v>0</v>
      </c>
      <c r="AE37" s="84">
        <v>0</v>
      </c>
      <c r="AF37" s="84">
        <v>0</v>
      </c>
      <c r="AG37" s="85">
        <v>0</v>
      </c>
      <c r="AH37" s="85">
        <v>0</v>
      </c>
      <c r="AI37" s="86">
        <v>0</v>
      </c>
      <c r="AJ37" s="86">
        <v>0</v>
      </c>
      <c r="AK37" s="87">
        <f t="shared" si="3"/>
        <v>0</v>
      </c>
      <c r="AL37" s="87">
        <f t="shared" si="3"/>
        <v>0</v>
      </c>
      <c r="AM37" s="87">
        <f t="shared" si="4"/>
        <v>0</v>
      </c>
      <c r="AN37" s="34">
        <v>0</v>
      </c>
      <c r="AO37" s="34">
        <v>0</v>
      </c>
      <c r="AP37" s="84">
        <v>0</v>
      </c>
      <c r="AQ37" s="84">
        <v>0</v>
      </c>
      <c r="AR37" s="85">
        <v>0</v>
      </c>
      <c r="AS37" s="85">
        <v>0</v>
      </c>
      <c r="AT37" s="86">
        <v>50</v>
      </c>
      <c r="AU37" s="86">
        <v>0</v>
      </c>
      <c r="AV37" s="87">
        <f t="shared" si="5"/>
        <v>50</v>
      </c>
      <c r="AW37" s="87">
        <f t="shared" si="6"/>
        <v>0</v>
      </c>
      <c r="AX37" s="87">
        <f t="shared" si="7"/>
        <v>50</v>
      </c>
      <c r="AY37" s="34">
        <v>0</v>
      </c>
      <c r="AZ37" s="34">
        <v>0</v>
      </c>
      <c r="BA37" s="84">
        <v>0</v>
      </c>
      <c r="BB37" s="84">
        <v>0</v>
      </c>
      <c r="BC37" s="85">
        <v>0</v>
      </c>
      <c r="BD37" s="85">
        <v>0</v>
      </c>
      <c r="BE37" s="86">
        <v>0</v>
      </c>
      <c r="BF37" s="86">
        <v>0</v>
      </c>
      <c r="BG37" s="87">
        <f t="shared" si="8"/>
        <v>0</v>
      </c>
      <c r="BH37" s="87">
        <f t="shared" si="9"/>
        <v>0</v>
      </c>
      <c r="BI37" s="87">
        <f t="shared" si="10"/>
        <v>0</v>
      </c>
      <c r="BJ37" s="87">
        <f t="shared" si="11"/>
        <v>50</v>
      </c>
      <c r="BK37" s="87">
        <f t="shared" si="11"/>
        <v>0</v>
      </c>
      <c r="BL37" s="88">
        <f t="shared" si="11"/>
        <v>50</v>
      </c>
      <c r="BM37" s="89">
        <v>2</v>
      </c>
      <c r="BN37" s="89">
        <v>0</v>
      </c>
      <c r="BO37" s="89">
        <v>4</v>
      </c>
      <c r="BP37" s="90">
        <v>5040</v>
      </c>
      <c r="BQ37" s="90">
        <v>0</v>
      </c>
      <c r="BR37" s="91">
        <v>5040</v>
      </c>
      <c r="BS37" s="35">
        <v>0</v>
      </c>
      <c r="BT37" s="35" t="s">
        <v>592</v>
      </c>
      <c r="BU37" s="49" t="s">
        <v>54</v>
      </c>
      <c r="BV37" s="49" t="s">
        <v>54</v>
      </c>
      <c r="BW37" s="49" t="s">
        <v>54</v>
      </c>
      <c r="BX37" s="49" t="s">
        <v>54</v>
      </c>
      <c r="BY37" s="49" t="s">
        <v>54</v>
      </c>
      <c r="BZ37" s="49" t="s">
        <v>695</v>
      </c>
      <c r="CA37" s="49" t="s">
        <v>54</v>
      </c>
      <c r="CB37" s="49" t="s">
        <v>868</v>
      </c>
      <c r="CC37" s="49" t="s">
        <v>54</v>
      </c>
      <c r="CD37" s="33" t="s">
        <v>552</v>
      </c>
      <c r="CE37" s="6"/>
      <c r="CF37" s="6"/>
      <c r="CG37" s="6"/>
      <c r="CH37" s="6"/>
      <c r="CI37" s="6"/>
      <c r="CJ37" s="6"/>
      <c r="CK37" s="6"/>
      <c r="CL37" s="6"/>
      <c r="CM37" s="6"/>
      <c r="CN37" s="6"/>
      <c r="CO37" s="6"/>
      <c r="CP37" s="6"/>
      <c r="CQ37" s="6"/>
      <c r="CR37" s="6"/>
      <c r="CS37" s="6"/>
      <c r="CT37" s="6"/>
      <c r="CU37" s="6"/>
      <c r="CV37" s="6"/>
      <c r="CW37" s="6"/>
      <c r="CX37" s="6"/>
    </row>
    <row r="38" spans="1:102" s="7" customFormat="1" ht="81" customHeight="1" x14ac:dyDescent="0.2">
      <c r="A38" s="48">
        <v>24</v>
      </c>
      <c r="B38" s="4" t="s">
        <v>102</v>
      </c>
      <c r="C38" s="4" t="s">
        <v>95</v>
      </c>
      <c r="D38" s="92" t="s">
        <v>107</v>
      </c>
      <c r="E38" s="49" t="s">
        <v>54</v>
      </c>
      <c r="F38" s="33" t="s">
        <v>593</v>
      </c>
      <c r="G38" s="96" t="s">
        <v>594</v>
      </c>
      <c r="H38" s="33">
        <v>1</v>
      </c>
      <c r="I38" s="4">
        <v>0</v>
      </c>
      <c r="J38" s="4" t="s">
        <v>54</v>
      </c>
      <c r="K38" s="4">
        <v>1</v>
      </c>
      <c r="L38" s="4">
        <v>0</v>
      </c>
      <c r="M38" s="48" t="s">
        <v>133</v>
      </c>
      <c r="N38" s="48" t="s">
        <v>246</v>
      </c>
      <c r="O38" s="48" t="s">
        <v>595</v>
      </c>
      <c r="P38" s="32">
        <v>43279</v>
      </c>
      <c r="Q38" s="32">
        <v>43279</v>
      </c>
      <c r="R38" s="34">
        <v>0</v>
      </c>
      <c r="S38" s="34">
        <v>0</v>
      </c>
      <c r="T38" s="84">
        <v>0</v>
      </c>
      <c r="U38" s="84">
        <v>0</v>
      </c>
      <c r="V38" s="85">
        <v>0</v>
      </c>
      <c r="W38" s="85">
        <v>0</v>
      </c>
      <c r="X38" s="86">
        <v>0</v>
      </c>
      <c r="Y38" s="86">
        <v>0</v>
      </c>
      <c r="Z38" s="87">
        <f t="shared" si="0"/>
        <v>0</v>
      </c>
      <c r="AA38" s="87">
        <f t="shared" si="1"/>
        <v>0</v>
      </c>
      <c r="AB38" s="87">
        <f t="shared" si="2"/>
        <v>0</v>
      </c>
      <c r="AC38" s="34">
        <v>0</v>
      </c>
      <c r="AD38" s="34">
        <v>0</v>
      </c>
      <c r="AE38" s="84">
        <v>0</v>
      </c>
      <c r="AF38" s="84">
        <v>0</v>
      </c>
      <c r="AG38" s="85">
        <v>0</v>
      </c>
      <c r="AH38" s="85">
        <v>0</v>
      </c>
      <c r="AI38" s="86">
        <v>0</v>
      </c>
      <c r="AJ38" s="86">
        <v>0</v>
      </c>
      <c r="AK38" s="87">
        <f t="shared" si="3"/>
        <v>0</v>
      </c>
      <c r="AL38" s="87">
        <f t="shared" si="3"/>
        <v>0</v>
      </c>
      <c r="AM38" s="87">
        <f t="shared" si="4"/>
        <v>0</v>
      </c>
      <c r="AN38" s="34">
        <v>0</v>
      </c>
      <c r="AO38" s="34">
        <v>0</v>
      </c>
      <c r="AP38" s="84">
        <v>0</v>
      </c>
      <c r="AQ38" s="84">
        <v>0</v>
      </c>
      <c r="AR38" s="85">
        <v>0</v>
      </c>
      <c r="AS38" s="85">
        <v>0</v>
      </c>
      <c r="AT38" s="86">
        <v>50</v>
      </c>
      <c r="AU38" s="86">
        <v>0</v>
      </c>
      <c r="AV38" s="87">
        <f t="shared" si="5"/>
        <v>50</v>
      </c>
      <c r="AW38" s="87">
        <f t="shared" si="6"/>
        <v>0</v>
      </c>
      <c r="AX38" s="87">
        <f t="shared" si="7"/>
        <v>50</v>
      </c>
      <c r="AY38" s="34">
        <v>0</v>
      </c>
      <c r="AZ38" s="34">
        <v>0</v>
      </c>
      <c r="BA38" s="84">
        <v>0</v>
      </c>
      <c r="BB38" s="84">
        <v>0</v>
      </c>
      <c r="BC38" s="85">
        <v>0</v>
      </c>
      <c r="BD38" s="85">
        <v>0</v>
      </c>
      <c r="BE38" s="86">
        <v>0</v>
      </c>
      <c r="BF38" s="86">
        <v>0</v>
      </c>
      <c r="BG38" s="87">
        <f t="shared" si="8"/>
        <v>0</v>
      </c>
      <c r="BH38" s="87">
        <f t="shared" si="9"/>
        <v>0</v>
      </c>
      <c r="BI38" s="87">
        <f t="shared" si="10"/>
        <v>0</v>
      </c>
      <c r="BJ38" s="87">
        <f t="shared" si="11"/>
        <v>50</v>
      </c>
      <c r="BK38" s="87">
        <f t="shared" si="11"/>
        <v>0</v>
      </c>
      <c r="BL38" s="88">
        <f t="shared" si="11"/>
        <v>50</v>
      </c>
      <c r="BM38" s="89">
        <v>2</v>
      </c>
      <c r="BN38" s="89">
        <v>0</v>
      </c>
      <c r="BO38" s="89">
        <v>1</v>
      </c>
      <c r="BP38" s="90">
        <f>BM38*BO38*(420)</f>
        <v>840</v>
      </c>
      <c r="BQ38" s="90">
        <f>BN38*BO38*(420)</f>
        <v>0</v>
      </c>
      <c r="BR38" s="91">
        <f>SUM(BP38+BQ38)</f>
        <v>840</v>
      </c>
      <c r="BS38" s="35">
        <v>0</v>
      </c>
      <c r="BT38" s="35" t="s">
        <v>592</v>
      </c>
      <c r="BU38" s="49" t="s">
        <v>54</v>
      </c>
      <c r="BV38" s="49" t="s">
        <v>54</v>
      </c>
      <c r="BW38" s="49" t="s">
        <v>54</v>
      </c>
      <c r="BX38" s="49" t="s">
        <v>54</v>
      </c>
      <c r="BY38" s="49" t="s">
        <v>54</v>
      </c>
      <c r="BZ38" s="49" t="s">
        <v>695</v>
      </c>
      <c r="CA38" s="49" t="s">
        <v>54</v>
      </c>
      <c r="CB38" s="49" t="s">
        <v>868</v>
      </c>
      <c r="CC38" s="49" t="s">
        <v>54</v>
      </c>
      <c r="CD38" s="33" t="s">
        <v>597</v>
      </c>
      <c r="CE38" s="6"/>
      <c r="CF38" s="6"/>
      <c r="CG38" s="6"/>
      <c r="CH38" s="6"/>
      <c r="CI38" s="6"/>
      <c r="CJ38" s="6"/>
      <c r="CK38" s="6"/>
      <c r="CL38" s="6"/>
      <c r="CM38" s="6"/>
      <c r="CN38" s="6"/>
      <c r="CO38" s="6"/>
      <c r="CP38" s="6"/>
      <c r="CQ38" s="6"/>
      <c r="CR38" s="6"/>
      <c r="CS38" s="6"/>
      <c r="CT38" s="6"/>
      <c r="CU38" s="6"/>
      <c r="CV38" s="6"/>
      <c r="CW38" s="6"/>
      <c r="CX38" s="6"/>
    </row>
    <row r="39" spans="1:102" s="7" customFormat="1" ht="81" customHeight="1" x14ac:dyDescent="0.2">
      <c r="A39" s="48">
        <v>25</v>
      </c>
      <c r="B39" s="4" t="s">
        <v>102</v>
      </c>
      <c r="C39" s="4" t="s">
        <v>95</v>
      </c>
      <c r="D39" s="92" t="s">
        <v>107</v>
      </c>
      <c r="E39" s="49" t="s">
        <v>54</v>
      </c>
      <c r="F39" s="97" t="s">
        <v>691</v>
      </c>
      <c r="G39" s="49" t="s">
        <v>596</v>
      </c>
      <c r="H39" s="33">
        <v>1</v>
      </c>
      <c r="I39" s="4">
        <v>0</v>
      </c>
      <c r="J39" s="4" t="s">
        <v>54</v>
      </c>
      <c r="K39" s="4">
        <v>1</v>
      </c>
      <c r="L39" s="4">
        <v>0</v>
      </c>
      <c r="M39" s="48" t="s">
        <v>129</v>
      </c>
      <c r="N39" s="48" t="s">
        <v>342</v>
      </c>
      <c r="O39" s="48" t="s">
        <v>692</v>
      </c>
      <c r="P39" s="32">
        <v>43285</v>
      </c>
      <c r="Q39" s="32">
        <v>43285</v>
      </c>
      <c r="R39" s="34">
        <v>0</v>
      </c>
      <c r="S39" s="34">
        <v>0</v>
      </c>
      <c r="T39" s="84">
        <v>0</v>
      </c>
      <c r="U39" s="84">
        <v>0</v>
      </c>
      <c r="V39" s="85">
        <v>0</v>
      </c>
      <c r="W39" s="85">
        <v>0</v>
      </c>
      <c r="X39" s="86">
        <v>0</v>
      </c>
      <c r="Y39" s="86">
        <v>0</v>
      </c>
      <c r="Z39" s="87">
        <v>0</v>
      </c>
      <c r="AA39" s="87">
        <v>0</v>
      </c>
      <c r="AB39" s="87">
        <v>0</v>
      </c>
      <c r="AC39" s="34">
        <v>0</v>
      </c>
      <c r="AD39" s="34">
        <v>0</v>
      </c>
      <c r="AE39" s="84">
        <v>0</v>
      </c>
      <c r="AF39" s="84">
        <v>0</v>
      </c>
      <c r="AG39" s="85">
        <v>0</v>
      </c>
      <c r="AH39" s="85">
        <v>0</v>
      </c>
      <c r="AI39" s="86">
        <v>60</v>
      </c>
      <c r="AJ39" s="86">
        <v>40</v>
      </c>
      <c r="AK39" s="87">
        <v>60</v>
      </c>
      <c r="AL39" s="87">
        <v>40</v>
      </c>
      <c r="AM39" s="87">
        <v>100</v>
      </c>
      <c r="AN39" s="34">
        <v>0</v>
      </c>
      <c r="AO39" s="34">
        <v>0</v>
      </c>
      <c r="AP39" s="84">
        <v>0</v>
      </c>
      <c r="AQ39" s="84">
        <v>0</v>
      </c>
      <c r="AR39" s="85">
        <v>0</v>
      </c>
      <c r="AS39" s="85">
        <v>0</v>
      </c>
      <c r="AT39" s="86">
        <v>0</v>
      </c>
      <c r="AU39" s="86">
        <v>0</v>
      </c>
      <c r="AV39" s="87">
        <v>0</v>
      </c>
      <c r="AW39" s="87">
        <v>0</v>
      </c>
      <c r="AX39" s="87">
        <v>0</v>
      </c>
      <c r="AY39" s="34">
        <v>0</v>
      </c>
      <c r="AZ39" s="34">
        <v>0</v>
      </c>
      <c r="BA39" s="84">
        <v>0</v>
      </c>
      <c r="BB39" s="84">
        <v>0</v>
      </c>
      <c r="BC39" s="85">
        <v>0</v>
      </c>
      <c r="BD39" s="85">
        <v>0</v>
      </c>
      <c r="BE39" s="86">
        <v>0</v>
      </c>
      <c r="BF39" s="86">
        <v>0</v>
      </c>
      <c r="BG39" s="87">
        <v>0</v>
      </c>
      <c r="BH39" s="87">
        <v>0</v>
      </c>
      <c r="BI39" s="87">
        <v>0</v>
      </c>
      <c r="BJ39" s="87">
        <v>60</v>
      </c>
      <c r="BK39" s="87">
        <v>40</v>
      </c>
      <c r="BL39" s="88">
        <v>100</v>
      </c>
      <c r="BM39" s="89">
        <v>1</v>
      </c>
      <c r="BN39" s="89">
        <v>1</v>
      </c>
      <c r="BO39" s="89">
        <v>3</v>
      </c>
      <c r="BP39" s="90">
        <v>1260</v>
      </c>
      <c r="BQ39" s="90">
        <v>1260</v>
      </c>
      <c r="BR39" s="91">
        <v>2520</v>
      </c>
      <c r="BS39" s="35">
        <v>7500</v>
      </c>
      <c r="BT39" s="35" t="s">
        <v>693</v>
      </c>
      <c r="BU39" s="49" t="s">
        <v>694</v>
      </c>
      <c r="BV39" s="49">
        <v>32704167</v>
      </c>
      <c r="BW39" s="49" t="s">
        <v>54</v>
      </c>
      <c r="BX39" s="49" t="s">
        <v>54</v>
      </c>
      <c r="BY39" s="49" t="s">
        <v>54</v>
      </c>
      <c r="BZ39" s="49" t="s">
        <v>695</v>
      </c>
      <c r="CA39" s="49" t="s">
        <v>54</v>
      </c>
      <c r="CB39" s="49" t="s">
        <v>868</v>
      </c>
      <c r="CC39" s="49" t="s">
        <v>54</v>
      </c>
      <c r="CD39" s="33" t="s">
        <v>552</v>
      </c>
      <c r="CE39" s="6"/>
      <c r="CF39" s="6"/>
      <c r="CG39" s="6"/>
      <c r="CH39" s="6"/>
      <c r="CI39" s="6"/>
      <c r="CJ39" s="6"/>
      <c r="CK39" s="6"/>
      <c r="CL39" s="6"/>
      <c r="CM39" s="6"/>
      <c r="CN39" s="6"/>
      <c r="CO39" s="6"/>
      <c r="CP39" s="6"/>
      <c r="CQ39" s="6"/>
      <c r="CR39" s="6"/>
      <c r="CS39" s="6"/>
      <c r="CT39" s="6"/>
      <c r="CU39" s="6"/>
      <c r="CV39" s="6"/>
      <c r="CW39" s="6"/>
      <c r="CX39" s="6"/>
    </row>
    <row r="40" spans="1:102" s="7" customFormat="1" ht="81" customHeight="1" x14ac:dyDescent="0.2">
      <c r="A40" s="48">
        <v>26</v>
      </c>
      <c r="B40" s="4" t="s">
        <v>102</v>
      </c>
      <c r="C40" s="4" t="s">
        <v>95</v>
      </c>
      <c r="D40" s="92" t="s">
        <v>107</v>
      </c>
      <c r="E40" s="49" t="s">
        <v>54</v>
      </c>
      <c r="F40" s="97" t="s">
        <v>697</v>
      </c>
      <c r="G40" s="105" t="s">
        <v>698</v>
      </c>
      <c r="H40" s="33">
        <v>1</v>
      </c>
      <c r="I40" s="4">
        <v>0</v>
      </c>
      <c r="J40" s="4" t="s">
        <v>54</v>
      </c>
      <c r="K40" s="4">
        <v>1</v>
      </c>
      <c r="L40" s="4">
        <v>0</v>
      </c>
      <c r="M40" s="48" t="s">
        <v>124</v>
      </c>
      <c r="N40" s="48" t="s">
        <v>191</v>
      </c>
      <c r="O40" s="48" t="s">
        <v>595</v>
      </c>
      <c r="P40" s="32">
        <v>43286</v>
      </c>
      <c r="Q40" s="32">
        <v>43286</v>
      </c>
      <c r="R40" s="34">
        <v>0</v>
      </c>
      <c r="S40" s="34">
        <v>0</v>
      </c>
      <c r="T40" s="84">
        <v>0</v>
      </c>
      <c r="U40" s="84">
        <v>0</v>
      </c>
      <c r="V40" s="85">
        <v>0</v>
      </c>
      <c r="W40" s="85">
        <v>0</v>
      </c>
      <c r="X40" s="86">
        <v>0</v>
      </c>
      <c r="Y40" s="86">
        <v>0</v>
      </c>
      <c r="Z40" s="87">
        <v>0</v>
      </c>
      <c r="AA40" s="87">
        <v>0</v>
      </c>
      <c r="AB40" s="87">
        <v>0</v>
      </c>
      <c r="AC40" s="34">
        <v>0</v>
      </c>
      <c r="AD40" s="34">
        <v>0</v>
      </c>
      <c r="AE40" s="84">
        <v>0</v>
      </c>
      <c r="AF40" s="84">
        <v>0</v>
      </c>
      <c r="AG40" s="85">
        <v>0</v>
      </c>
      <c r="AH40" s="85">
        <v>0</v>
      </c>
      <c r="AI40" s="86">
        <v>60</v>
      </c>
      <c r="AJ40" s="86">
        <v>0</v>
      </c>
      <c r="AK40" s="87">
        <v>60</v>
      </c>
      <c r="AL40" s="87">
        <v>0</v>
      </c>
      <c r="AM40" s="87">
        <v>60</v>
      </c>
      <c r="AN40" s="34">
        <v>0</v>
      </c>
      <c r="AO40" s="34">
        <v>0</v>
      </c>
      <c r="AP40" s="84">
        <v>0</v>
      </c>
      <c r="AQ40" s="84">
        <v>0</v>
      </c>
      <c r="AR40" s="85">
        <v>0</v>
      </c>
      <c r="AS40" s="85">
        <v>0</v>
      </c>
      <c r="AT40" s="86">
        <v>0</v>
      </c>
      <c r="AU40" s="86">
        <v>0</v>
      </c>
      <c r="AV40" s="87">
        <v>0</v>
      </c>
      <c r="AW40" s="87">
        <v>0</v>
      </c>
      <c r="AX40" s="87">
        <v>0</v>
      </c>
      <c r="AY40" s="34">
        <v>0</v>
      </c>
      <c r="AZ40" s="34">
        <v>0</v>
      </c>
      <c r="BA40" s="84">
        <v>0</v>
      </c>
      <c r="BB40" s="84">
        <v>0</v>
      </c>
      <c r="BC40" s="85">
        <v>0</v>
      </c>
      <c r="BD40" s="85">
        <v>0</v>
      </c>
      <c r="BE40" s="86">
        <v>0</v>
      </c>
      <c r="BF40" s="86">
        <v>0</v>
      </c>
      <c r="BG40" s="87">
        <v>0</v>
      </c>
      <c r="BH40" s="87">
        <v>0</v>
      </c>
      <c r="BI40" s="87">
        <v>0</v>
      </c>
      <c r="BJ40" s="87">
        <v>60</v>
      </c>
      <c r="BK40" s="87">
        <v>0</v>
      </c>
      <c r="BL40" s="88">
        <v>60</v>
      </c>
      <c r="BM40" s="89">
        <v>0</v>
      </c>
      <c r="BN40" s="89">
        <v>0</v>
      </c>
      <c r="BO40" s="89">
        <v>0</v>
      </c>
      <c r="BP40" s="90">
        <v>0</v>
      </c>
      <c r="BQ40" s="90">
        <v>0</v>
      </c>
      <c r="BR40" s="91">
        <v>0</v>
      </c>
      <c r="BS40" s="35">
        <v>0</v>
      </c>
      <c r="BT40" s="35" t="s">
        <v>696</v>
      </c>
      <c r="BU40" s="49" t="s">
        <v>54</v>
      </c>
      <c r="BV40" s="49" t="s">
        <v>54</v>
      </c>
      <c r="BW40" s="49" t="s">
        <v>54</v>
      </c>
      <c r="BX40" s="49" t="s">
        <v>54</v>
      </c>
      <c r="BY40" s="49" t="s">
        <v>54</v>
      </c>
      <c r="BZ40" s="49" t="s">
        <v>695</v>
      </c>
      <c r="CA40" s="49" t="s">
        <v>54</v>
      </c>
      <c r="CB40" s="49" t="s">
        <v>868</v>
      </c>
      <c r="CC40" s="49" t="s">
        <v>54</v>
      </c>
      <c r="CD40" s="33" t="s">
        <v>552</v>
      </c>
      <c r="CE40" s="6"/>
      <c r="CF40" s="6"/>
      <c r="CG40" s="6"/>
      <c r="CH40" s="6"/>
      <c r="CI40" s="6"/>
      <c r="CJ40" s="6"/>
      <c r="CK40" s="6"/>
      <c r="CL40" s="6"/>
      <c r="CM40" s="6"/>
      <c r="CN40" s="6"/>
      <c r="CO40" s="6"/>
      <c r="CP40" s="6"/>
      <c r="CQ40" s="6"/>
      <c r="CR40" s="6"/>
      <c r="CS40" s="6"/>
      <c r="CT40" s="6"/>
      <c r="CU40" s="6"/>
      <c r="CV40" s="6"/>
      <c r="CW40" s="6"/>
      <c r="CX40" s="6"/>
    </row>
    <row r="41" spans="1:102" s="7" customFormat="1" ht="81" customHeight="1" x14ac:dyDescent="0.2">
      <c r="A41" s="48">
        <v>27</v>
      </c>
      <c r="B41" s="4" t="s">
        <v>102</v>
      </c>
      <c r="C41" s="4" t="s">
        <v>95</v>
      </c>
      <c r="D41" s="92" t="s">
        <v>107</v>
      </c>
      <c r="E41" s="49" t="s">
        <v>54</v>
      </c>
      <c r="F41" s="33" t="s">
        <v>736</v>
      </c>
      <c r="G41" s="49" t="s">
        <v>737</v>
      </c>
      <c r="H41" s="33">
        <v>1</v>
      </c>
      <c r="I41" s="4">
        <v>0</v>
      </c>
      <c r="J41" s="4">
        <v>0</v>
      </c>
      <c r="K41" s="4">
        <v>1</v>
      </c>
      <c r="L41" s="4">
        <v>0</v>
      </c>
      <c r="M41" s="48" t="s">
        <v>141</v>
      </c>
      <c r="N41" s="48" t="s">
        <v>456</v>
      </c>
      <c r="O41" s="48" t="s">
        <v>738</v>
      </c>
      <c r="P41" s="32">
        <v>43292</v>
      </c>
      <c r="Q41" s="32">
        <v>43292</v>
      </c>
      <c r="R41" s="34">
        <v>0</v>
      </c>
      <c r="S41" s="34">
        <v>0</v>
      </c>
      <c r="T41" s="84">
        <v>0</v>
      </c>
      <c r="U41" s="84">
        <v>0</v>
      </c>
      <c r="V41" s="85">
        <v>0</v>
      </c>
      <c r="W41" s="85">
        <v>0</v>
      </c>
      <c r="X41" s="86">
        <v>0</v>
      </c>
      <c r="Y41" s="86">
        <v>0</v>
      </c>
      <c r="Z41" s="87">
        <f t="shared" ref="Z41:AA43" si="28">R41+T41+V41+X41</f>
        <v>0</v>
      </c>
      <c r="AA41" s="87">
        <f t="shared" si="28"/>
        <v>0</v>
      </c>
      <c r="AB41" s="87">
        <f t="shared" ref="AB41:AB43" si="29">SUM(Z41:AA41)</f>
        <v>0</v>
      </c>
      <c r="AC41" s="34">
        <v>0</v>
      </c>
      <c r="AD41" s="34">
        <v>0</v>
      </c>
      <c r="AE41" s="84">
        <v>0</v>
      </c>
      <c r="AF41" s="84">
        <v>0</v>
      </c>
      <c r="AG41" s="85">
        <v>0</v>
      </c>
      <c r="AH41" s="85">
        <v>0</v>
      </c>
      <c r="AI41" s="86">
        <v>200</v>
      </c>
      <c r="AJ41" s="86">
        <v>0</v>
      </c>
      <c r="AK41" s="87">
        <f t="shared" ref="AK41:AL43" si="30">AC41+AE41+AG41+AI41</f>
        <v>200</v>
      </c>
      <c r="AL41" s="87">
        <f t="shared" si="30"/>
        <v>0</v>
      </c>
      <c r="AM41" s="87">
        <f t="shared" ref="AM41:AM43" si="31">SUM(AK41:AL41)</f>
        <v>200</v>
      </c>
      <c r="AN41" s="34">
        <v>0</v>
      </c>
      <c r="AO41" s="34">
        <v>0</v>
      </c>
      <c r="AP41" s="84">
        <v>0</v>
      </c>
      <c r="AQ41" s="84">
        <v>0</v>
      </c>
      <c r="AR41" s="85">
        <v>0</v>
      </c>
      <c r="AS41" s="85">
        <v>0</v>
      </c>
      <c r="AT41" s="86">
        <v>0</v>
      </c>
      <c r="AU41" s="86">
        <v>0</v>
      </c>
      <c r="AV41" s="87">
        <f t="shared" ref="AV41:AV43" si="32">AN41+AP41+AR41+AT41</f>
        <v>0</v>
      </c>
      <c r="AW41" s="87">
        <f t="shared" ref="AW41:AW42" si="33">SUM(AO41+AQ41+AS41+AU41)</f>
        <v>0</v>
      </c>
      <c r="AX41" s="87">
        <f t="shared" ref="AX41:AX43" si="34">SUM(AV41:AW41)</f>
        <v>0</v>
      </c>
      <c r="AY41" s="34">
        <v>0</v>
      </c>
      <c r="AZ41" s="34">
        <v>0</v>
      </c>
      <c r="BA41" s="84">
        <v>0</v>
      </c>
      <c r="BB41" s="84">
        <v>0</v>
      </c>
      <c r="BC41" s="85">
        <v>0</v>
      </c>
      <c r="BD41" s="85">
        <v>0</v>
      </c>
      <c r="BE41" s="86">
        <v>0</v>
      </c>
      <c r="BF41" s="86">
        <v>0</v>
      </c>
      <c r="BG41" s="87">
        <f t="shared" ref="BG41:BG43" si="35">AY41+BA41+BC41+BE41</f>
        <v>0</v>
      </c>
      <c r="BH41" s="87">
        <f t="shared" ref="BH41:BH42" si="36">SUM(AZ41+BB41+BD41+BF41)</f>
        <v>0</v>
      </c>
      <c r="BI41" s="87">
        <f t="shared" ref="BI41:BI43" si="37">SUM(BG41:BH41)</f>
        <v>0</v>
      </c>
      <c r="BJ41" s="87">
        <f t="shared" ref="BJ41:BL43" si="38">Z41+AK41+AV41+BG41</f>
        <v>200</v>
      </c>
      <c r="BK41" s="87">
        <f t="shared" si="38"/>
        <v>0</v>
      </c>
      <c r="BL41" s="88">
        <f t="shared" si="38"/>
        <v>200</v>
      </c>
      <c r="BM41" s="89">
        <v>2</v>
      </c>
      <c r="BN41" s="89">
        <v>0</v>
      </c>
      <c r="BO41" s="89">
        <v>2</v>
      </c>
      <c r="BP41" s="90">
        <v>2520</v>
      </c>
      <c r="BQ41" s="90">
        <v>0</v>
      </c>
      <c r="BR41" s="91">
        <v>2520</v>
      </c>
      <c r="BS41" s="35">
        <v>10000</v>
      </c>
      <c r="BT41" s="35" t="s">
        <v>739</v>
      </c>
      <c r="BU41" s="49" t="s">
        <v>740</v>
      </c>
      <c r="BV41" s="49">
        <v>32704773</v>
      </c>
      <c r="BW41" s="49" t="s">
        <v>54</v>
      </c>
      <c r="BX41" s="49" t="s">
        <v>54</v>
      </c>
      <c r="BY41" s="49" t="s">
        <v>54</v>
      </c>
      <c r="BZ41" s="49" t="s">
        <v>695</v>
      </c>
      <c r="CA41" s="49" t="s">
        <v>54</v>
      </c>
      <c r="CB41" s="49" t="s">
        <v>868</v>
      </c>
      <c r="CC41" s="49" t="s">
        <v>54</v>
      </c>
      <c r="CD41" s="33" t="s">
        <v>552</v>
      </c>
      <c r="CE41" s="6"/>
      <c r="CF41" s="6"/>
      <c r="CG41" s="6"/>
      <c r="CH41" s="6"/>
      <c r="CI41" s="6"/>
      <c r="CJ41" s="6"/>
      <c r="CK41" s="6"/>
      <c r="CL41" s="6"/>
      <c r="CM41" s="6"/>
      <c r="CN41" s="6"/>
      <c r="CO41" s="6"/>
      <c r="CP41" s="6"/>
      <c r="CQ41" s="6"/>
      <c r="CR41" s="6"/>
      <c r="CS41" s="6"/>
      <c r="CT41" s="6"/>
      <c r="CU41" s="6"/>
      <c r="CV41" s="6"/>
      <c r="CW41" s="6"/>
      <c r="CX41" s="6"/>
    </row>
    <row r="42" spans="1:102" s="7" customFormat="1" ht="81" customHeight="1" x14ac:dyDescent="0.2">
      <c r="A42" s="48">
        <v>28</v>
      </c>
      <c r="B42" s="4" t="s">
        <v>102</v>
      </c>
      <c r="C42" s="4" t="s">
        <v>95</v>
      </c>
      <c r="D42" s="92" t="s">
        <v>107</v>
      </c>
      <c r="E42" s="49" t="s">
        <v>54</v>
      </c>
      <c r="F42" s="33" t="s">
        <v>741</v>
      </c>
      <c r="G42" s="49" t="s">
        <v>742</v>
      </c>
      <c r="H42" s="33">
        <v>1</v>
      </c>
      <c r="I42" s="4">
        <v>0</v>
      </c>
      <c r="J42" s="4">
        <v>0</v>
      </c>
      <c r="K42" s="4">
        <v>1</v>
      </c>
      <c r="L42" s="4">
        <v>0</v>
      </c>
      <c r="M42" s="69" t="s">
        <v>141</v>
      </c>
      <c r="N42" s="48" t="s">
        <v>459</v>
      </c>
      <c r="O42" s="48" t="s">
        <v>738</v>
      </c>
      <c r="P42" s="32">
        <v>43292</v>
      </c>
      <c r="Q42" s="32">
        <v>43292</v>
      </c>
      <c r="R42" s="34">
        <v>0</v>
      </c>
      <c r="S42" s="34">
        <v>0</v>
      </c>
      <c r="T42" s="84">
        <v>0</v>
      </c>
      <c r="U42" s="84">
        <v>0</v>
      </c>
      <c r="V42" s="85">
        <v>0</v>
      </c>
      <c r="W42" s="85">
        <v>0</v>
      </c>
      <c r="X42" s="86">
        <v>0</v>
      </c>
      <c r="Y42" s="86">
        <v>0</v>
      </c>
      <c r="Z42" s="87">
        <f t="shared" si="28"/>
        <v>0</v>
      </c>
      <c r="AA42" s="87">
        <f t="shared" si="28"/>
        <v>0</v>
      </c>
      <c r="AB42" s="87">
        <f t="shared" si="29"/>
        <v>0</v>
      </c>
      <c r="AC42" s="34">
        <v>0</v>
      </c>
      <c r="AD42" s="34">
        <v>0</v>
      </c>
      <c r="AE42" s="84">
        <v>0</v>
      </c>
      <c r="AF42" s="84">
        <v>0</v>
      </c>
      <c r="AG42" s="85">
        <v>0</v>
      </c>
      <c r="AH42" s="85">
        <v>0</v>
      </c>
      <c r="AI42" s="86">
        <v>500</v>
      </c>
      <c r="AJ42" s="86">
        <v>0</v>
      </c>
      <c r="AK42" s="87">
        <f t="shared" si="30"/>
        <v>500</v>
      </c>
      <c r="AL42" s="87">
        <f t="shared" si="30"/>
        <v>0</v>
      </c>
      <c r="AM42" s="87">
        <f t="shared" si="31"/>
        <v>500</v>
      </c>
      <c r="AN42" s="34">
        <v>0</v>
      </c>
      <c r="AO42" s="34">
        <v>0</v>
      </c>
      <c r="AP42" s="84">
        <v>0</v>
      </c>
      <c r="AQ42" s="84">
        <v>0</v>
      </c>
      <c r="AR42" s="85">
        <v>0</v>
      </c>
      <c r="AS42" s="85">
        <v>0</v>
      </c>
      <c r="AT42" s="86">
        <v>0</v>
      </c>
      <c r="AU42" s="86">
        <v>0</v>
      </c>
      <c r="AV42" s="87">
        <f t="shared" si="32"/>
        <v>0</v>
      </c>
      <c r="AW42" s="87">
        <f t="shared" si="33"/>
        <v>0</v>
      </c>
      <c r="AX42" s="87">
        <f t="shared" si="34"/>
        <v>0</v>
      </c>
      <c r="AY42" s="34">
        <v>0</v>
      </c>
      <c r="AZ42" s="34">
        <v>0</v>
      </c>
      <c r="BA42" s="84">
        <v>0</v>
      </c>
      <c r="BB42" s="84">
        <v>0</v>
      </c>
      <c r="BC42" s="85">
        <v>0</v>
      </c>
      <c r="BD42" s="85">
        <v>0</v>
      </c>
      <c r="BE42" s="86">
        <v>0</v>
      </c>
      <c r="BF42" s="86">
        <v>0</v>
      </c>
      <c r="BG42" s="87">
        <f t="shared" si="35"/>
        <v>0</v>
      </c>
      <c r="BH42" s="87">
        <f t="shared" si="36"/>
        <v>0</v>
      </c>
      <c r="BI42" s="87">
        <f t="shared" si="37"/>
        <v>0</v>
      </c>
      <c r="BJ42" s="87">
        <f t="shared" si="38"/>
        <v>500</v>
      </c>
      <c r="BK42" s="87">
        <f t="shared" si="38"/>
        <v>0</v>
      </c>
      <c r="BL42" s="88">
        <f t="shared" si="38"/>
        <v>500</v>
      </c>
      <c r="BM42" s="89">
        <v>2</v>
      </c>
      <c r="BN42" s="89">
        <v>0</v>
      </c>
      <c r="BO42" s="89">
        <v>1</v>
      </c>
      <c r="BP42" s="90">
        <f t="shared" ref="BP42" si="39">BM42*BO42*(420)</f>
        <v>840</v>
      </c>
      <c r="BQ42" s="90">
        <f t="shared" ref="BQ42" si="40">BN42*BO42*(420)</f>
        <v>0</v>
      </c>
      <c r="BR42" s="91">
        <f t="shared" ref="BR42" si="41">SUM(BP42+BQ42)</f>
        <v>840</v>
      </c>
      <c r="BS42" s="35">
        <v>10000</v>
      </c>
      <c r="BT42" s="35" t="s">
        <v>739</v>
      </c>
      <c r="BU42" s="49" t="s">
        <v>743</v>
      </c>
      <c r="BV42" s="49">
        <v>32704237</v>
      </c>
      <c r="BW42" s="49" t="s">
        <v>54</v>
      </c>
      <c r="BX42" s="49" t="s">
        <v>54</v>
      </c>
      <c r="BY42" s="49" t="s">
        <v>54</v>
      </c>
      <c r="BZ42" s="49" t="s">
        <v>695</v>
      </c>
      <c r="CA42" s="49" t="s">
        <v>54</v>
      </c>
      <c r="CB42" s="49" t="s">
        <v>868</v>
      </c>
      <c r="CC42" s="49" t="s">
        <v>54</v>
      </c>
      <c r="CD42" s="33" t="s">
        <v>552</v>
      </c>
      <c r="CE42" s="6"/>
      <c r="CF42" s="6"/>
      <c r="CG42" s="6"/>
      <c r="CH42" s="6"/>
      <c r="CI42" s="6"/>
      <c r="CJ42" s="6"/>
      <c r="CK42" s="6"/>
      <c r="CL42" s="6"/>
      <c r="CM42" s="6"/>
      <c r="CN42" s="6"/>
      <c r="CO42" s="6"/>
      <c r="CP42" s="6"/>
      <c r="CQ42" s="6"/>
      <c r="CR42" s="6"/>
      <c r="CS42" s="6"/>
      <c r="CT42" s="6"/>
      <c r="CU42" s="6"/>
      <c r="CV42" s="6"/>
      <c r="CW42" s="6"/>
      <c r="CX42" s="6"/>
    </row>
    <row r="43" spans="1:102" s="7" customFormat="1" ht="81" customHeight="1" x14ac:dyDescent="0.2">
      <c r="A43" s="48">
        <v>29</v>
      </c>
      <c r="B43" s="4" t="s">
        <v>102</v>
      </c>
      <c r="C43" s="4" t="s">
        <v>95</v>
      </c>
      <c r="D43" s="92" t="s">
        <v>107</v>
      </c>
      <c r="E43" s="4" t="s">
        <v>54</v>
      </c>
      <c r="F43" s="97" t="s">
        <v>778</v>
      </c>
      <c r="G43" s="49" t="s">
        <v>779</v>
      </c>
      <c r="H43" s="97">
        <v>0</v>
      </c>
      <c r="I43" s="4">
        <v>1</v>
      </c>
      <c r="J43" s="4" t="s">
        <v>780</v>
      </c>
      <c r="K43" s="4">
        <v>1</v>
      </c>
      <c r="L43" s="4">
        <v>0</v>
      </c>
      <c r="M43" s="69" t="s">
        <v>5</v>
      </c>
      <c r="N43" s="69" t="s">
        <v>5</v>
      </c>
      <c r="O43" s="69" t="s">
        <v>781</v>
      </c>
      <c r="P43" s="107">
        <v>43300</v>
      </c>
      <c r="Q43" s="107">
        <v>43300</v>
      </c>
      <c r="R43" s="34">
        <v>0</v>
      </c>
      <c r="S43" s="34">
        <v>0</v>
      </c>
      <c r="T43" s="84">
        <v>0</v>
      </c>
      <c r="U43" s="84">
        <v>0</v>
      </c>
      <c r="V43" s="85">
        <v>0</v>
      </c>
      <c r="W43" s="85">
        <v>0</v>
      </c>
      <c r="X43" s="86">
        <v>0</v>
      </c>
      <c r="Y43" s="86">
        <v>0</v>
      </c>
      <c r="Z43" s="87">
        <f t="shared" si="28"/>
        <v>0</v>
      </c>
      <c r="AA43" s="87">
        <f t="shared" si="28"/>
        <v>0</v>
      </c>
      <c r="AB43" s="87">
        <f t="shared" si="29"/>
        <v>0</v>
      </c>
      <c r="AC43" s="34">
        <v>0</v>
      </c>
      <c r="AD43" s="34">
        <v>0</v>
      </c>
      <c r="AE43" s="84">
        <v>0</v>
      </c>
      <c r="AF43" s="84">
        <v>0</v>
      </c>
      <c r="AG43" s="85">
        <v>0</v>
      </c>
      <c r="AH43" s="85">
        <v>0</v>
      </c>
      <c r="AI43" s="86">
        <v>275</v>
      </c>
      <c r="AJ43" s="86">
        <v>100</v>
      </c>
      <c r="AK43" s="87">
        <f t="shared" si="30"/>
        <v>275</v>
      </c>
      <c r="AL43" s="87">
        <f t="shared" si="30"/>
        <v>100</v>
      </c>
      <c r="AM43" s="87">
        <f t="shared" si="31"/>
        <v>375</v>
      </c>
      <c r="AN43" s="34">
        <v>0</v>
      </c>
      <c r="AO43" s="34">
        <v>0</v>
      </c>
      <c r="AP43" s="84">
        <v>0</v>
      </c>
      <c r="AQ43" s="84">
        <v>0</v>
      </c>
      <c r="AR43" s="85">
        <v>0</v>
      </c>
      <c r="AS43" s="85">
        <v>0</v>
      </c>
      <c r="AT43" s="86">
        <v>0</v>
      </c>
      <c r="AU43" s="86">
        <v>0</v>
      </c>
      <c r="AV43" s="87">
        <f t="shared" si="32"/>
        <v>0</v>
      </c>
      <c r="AW43" s="87">
        <f t="shared" ref="AW43" si="42">SUM(AO43+AQ43+AS43+AU43)</f>
        <v>0</v>
      </c>
      <c r="AX43" s="87">
        <f t="shared" si="34"/>
        <v>0</v>
      </c>
      <c r="AY43" s="34">
        <v>0</v>
      </c>
      <c r="AZ43" s="34">
        <v>0</v>
      </c>
      <c r="BA43" s="84">
        <v>0</v>
      </c>
      <c r="BB43" s="84">
        <v>0</v>
      </c>
      <c r="BC43" s="85">
        <v>0</v>
      </c>
      <c r="BD43" s="85">
        <v>0</v>
      </c>
      <c r="BE43" s="86">
        <v>0</v>
      </c>
      <c r="BF43" s="86">
        <v>0</v>
      </c>
      <c r="BG43" s="87">
        <f t="shared" si="35"/>
        <v>0</v>
      </c>
      <c r="BH43" s="87">
        <f t="shared" ref="BH43" si="43">SUM(AZ43+BB43+BD43+BF43)</f>
        <v>0</v>
      </c>
      <c r="BI43" s="87">
        <f t="shared" si="37"/>
        <v>0</v>
      </c>
      <c r="BJ43" s="87">
        <f t="shared" si="38"/>
        <v>275</v>
      </c>
      <c r="BK43" s="87">
        <f t="shared" si="38"/>
        <v>100</v>
      </c>
      <c r="BL43" s="88">
        <f t="shared" si="38"/>
        <v>375</v>
      </c>
      <c r="BM43" s="89">
        <v>0</v>
      </c>
      <c r="BN43" s="89">
        <v>0</v>
      </c>
      <c r="BO43" s="89">
        <v>0</v>
      </c>
      <c r="BP43" s="90">
        <v>0</v>
      </c>
      <c r="BQ43" s="90">
        <v>0</v>
      </c>
      <c r="BR43" s="91">
        <v>0</v>
      </c>
      <c r="BS43" s="106">
        <v>0</v>
      </c>
      <c r="BT43" s="106" t="s">
        <v>782</v>
      </c>
      <c r="BU43" s="4" t="s">
        <v>54</v>
      </c>
      <c r="BV43" s="4" t="s">
        <v>54</v>
      </c>
      <c r="BW43" s="4" t="s">
        <v>54</v>
      </c>
      <c r="BX43" s="4" t="s">
        <v>54</v>
      </c>
      <c r="BY43" s="4" t="s">
        <v>54</v>
      </c>
      <c r="BZ43" s="4" t="s">
        <v>695</v>
      </c>
      <c r="CA43" s="4" t="s">
        <v>54</v>
      </c>
      <c r="CB43" s="4" t="s">
        <v>868</v>
      </c>
      <c r="CC43" s="4" t="s">
        <v>54</v>
      </c>
      <c r="CD43" s="36" t="s">
        <v>552</v>
      </c>
      <c r="CE43" s="6"/>
      <c r="CF43" s="6"/>
      <c r="CG43" s="6"/>
      <c r="CH43" s="6"/>
      <c r="CI43" s="6"/>
      <c r="CJ43" s="6"/>
      <c r="CK43" s="6"/>
      <c r="CL43" s="6"/>
      <c r="CM43" s="6"/>
      <c r="CN43" s="6"/>
      <c r="CO43" s="6"/>
      <c r="CP43" s="6"/>
      <c r="CQ43" s="6"/>
      <c r="CR43" s="6"/>
      <c r="CS43" s="6"/>
      <c r="CT43" s="6"/>
      <c r="CU43" s="6"/>
      <c r="CV43" s="6"/>
      <c r="CW43" s="6"/>
      <c r="CX43" s="6"/>
    </row>
    <row r="44" spans="1:102" s="7" customFormat="1" ht="81" customHeight="1" x14ac:dyDescent="0.2">
      <c r="A44" s="48">
        <v>30</v>
      </c>
      <c r="B44" s="4" t="s">
        <v>100</v>
      </c>
      <c r="C44" s="4" t="s">
        <v>89</v>
      </c>
      <c r="D44" s="92" t="s">
        <v>108</v>
      </c>
      <c r="E44" s="49" t="s">
        <v>54</v>
      </c>
      <c r="F44" s="97" t="s">
        <v>598</v>
      </c>
      <c r="G44" s="49" t="s">
        <v>599</v>
      </c>
      <c r="H44" s="33">
        <v>1</v>
      </c>
      <c r="I44" s="4">
        <v>0</v>
      </c>
      <c r="J44" s="4" t="s">
        <v>54</v>
      </c>
      <c r="K44" s="4">
        <v>1</v>
      </c>
      <c r="L44" s="4">
        <v>0</v>
      </c>
      <c r="M44" s="4" t="s">
        <v>600</v>
      </c>
      <c r="N44" s="4" t="s">
        <v>601</v>
      </c>
      <c r="O44" s="4" t="s">
        <v>602</v>
      </c>
      <c r="P44" s="98">
        <v>43273</v>
      </c>
      <c r="Q44" s="98">
        <v>43273</v>
      </c>
      <c r="R44" s="34">
        <v>0</v>
      </c>
      <c r="S44" s="34">
        <v>0</v>
      </c>
      <c r="T44" s="84">
        <v>0</v>
      </c>
      <c r="U44" s="84">
        <v>0</v>
      </c>
      <c r="V44" s="85">
        <v>0</v>
      </c>
      <c r="W44" s="85">
        <v>0</v>
      </c>
      <c r="X44" s="86">
        <v>0</v>
      </c>
      <c r="Y44" s="86">
        <v>0</v>
      </c>
      <c r="Z44" s="87">
        <f t="shared" si="0"/>
        <v>0</v>
      </c>
      <c r="AA44" s="87">
        <f t="shared" si="1"/>
        <v>0</v>
      </c>
      <c r="AB44" s="87">
        <f t="shared" si="2"/>
        <v>0</v>
      </c>
      <c r="AC44" s="34">
        <v>0</v>
      </c>
      <c r="AD44" s="34">
        <v>0</v>
      </c>
      <c r="AE44" s="84">
        <v>0</v>
      </c>
      <c r="AF44" s="84">
        <v>0</v>
      </c>
      <c r="AG44" s="85">
        <v>0</v>
      </c>
      <c r="AH44" s="85">
        <v>0</v>
      </c>
      <c r="AI44" s="86">
        <v>0</v>
      </c>
      <c r="AJ44" s="86">
        <v>0</v>
      </c>
      <c r="AK44" s="87">
        <f t="shared" si="3"/>
        <v>0</v>
      </c>
      <c r="AL44" s="87">
        <f t="shared" si="3"/>
        <v>0</v>
      </c>
      <c r="AM44" s="87">
        <f t="shared" si="4"/>
        <v>0</v>
      </c>
      <c r="AN44" s="34">
        <v>0</v>
      </c>
      <c r="AO44" s="34">
        <v>0</v>
      </c>
      <c r="AP44" s="84">
        <v>0</v>
      </c>
      <c r="AQ44" s="84">
        <v>0</v>
      </c>
      <c r="AR44" s="85">
        <v>0</v>
      </c>
      <c r="AS44" s="85">
        <v>0</v>
      </c>
      <c r="AT44" s="86">
        <v>20</v>
      </c>
      <c r="AU44" s="86">
        <v>30</v>
      </c>
      <c r="AV44" s="87">
        <f t="shared" si="5"/>
        <v>20</v>
      </c>
      <c r="AW44" s="87">
        <f t="shared" si="6"/>
        <v>30</v>
      </c>
      <c r="AX44" s="87">
        <f t="shared" si="7"/>
        <v>50</v>
      </c>
      <c r="AY44" s="34">
        <v>0</v>
      </c>
      <c r="AZ44" s="34">
        <v>0</v>
      </c>
      <c r="BA44" s="84">
        <v>0</v>
      </c>
      <c r="BB44" s="84">
        <v>0</v>
      </c>
      <c r="BC44" s="85">
        <v>0</v>
      </c>
      <c r="BD44" s="85">
        <v>0</v>
      </c>
      <c r="BE44" s="86">
        <v>0</v>
      </c>
      <c r="BF44" s="86">
        <v>0</v>
      </c>
      <c r="BG44" s="87">
        <f t="shared" si="8"/>
        <v>0</v>
      </c>
      <c r="BH44" s="87">
        <f t="shared" si="9"/>
        <v>0</v>
      </c>
      <c r="BI44" s="87">
        <f t="shared" si="10"/>
        <v>0</v>
      </c>
      <c r="BJ44" s="87">
        <f t="shared" si="11"/>
        <v>20</v>
      </c>
      <c r="BK44" s="87">
        <f t="shared" si="11"/>
        <v>30</v>
      </c>
      <c r="BL44" s="88">
        <f t="shared" si="11"/>
        <v>50</v>
      </c>
      <c r="BM44" s="89">
        <v>1</v>
      </c>
      <c r="BN44" s="89">
        <v>1</v>
      </c>
      <c r="BO44" s="89">
        <v>3</v>
      </c>
      <c r="BP44" s="90">
        <f>BM44*BO44*(420)</f>
        <v>1260</v>
      </c>
      <c r="BQ44" s="90">
        <f>BN44*BO44*(420)</f>
        <v>1260</v>
      </c>
      <c r="BR44" s="91">
        <f>SUM(BP44+BQ44)</f>
        <v>2520</v>
      </c>
      <c r="BS44" s="35">
        <v>0</v>
      </c>
      <c r="BT44" s="35" t="s">
        <v>882</v>
      </c>
      <c r="BU44" s="49" t="s">
        <v>54</v>
      </c>
      <c r="BV44" s="49" t="s">
        <v>54</v>
      </c>
      <c r="BW44" s="49" t="s">
        <v>54</v>
      </c>
      <c r="BX44" s="49" t="s">
        <v>54</v>
      </c>
      <c r="BY44" s="49" t="s">
        <v>54</v>
      </c>
      <c r="BZ44" s="49" t="s">
        <v>603</v>
      </c>
      <c r="CA44" s="49" t="s">
        <v>54</v>
      </c>
      <c r="CB44" s="49" t="s">
        <v>604</v>
      </c>
      <c r="CC44" s="49" t="s">
        <v>605</v>
      </c>
      <c r="CD44" s="33" t="s">
        <v>606</v>
      </c>
      <c r="CE44" s="6"/>
      <c r="CF44" s="6"/>
      <c r="CG44" s="6"/>
      <c r="CH44" s="6"/>
      <c r="CI44" s="6"/>
      <c r="CJ44" s="6"/>
      <c r="CK44" s="6"/>
      <c r="CL44" s="6"/>
      <c r="CM44" s="6"/>
      <c r="CN44" s="6"/>
      <c r="CO44" s="6"/>
      <c r="CP44" s="6"/>
      <c r="CQ44" s="6"/>
      <c r="CR44" s="6"/>
      <c r="CS44" s="6"/>
      <c r="CT44" s="6"/>
      <c r="CU44" s="6"/>
      <c r="CV44" s="6"/>
      <c r="CW44" s="6"/>
      <c r="CX44" s="6"/>
    </row>
    <row r="45" spans="1:102" s="7" customFormat="1" ht="81" customHeight="1" x14ac:dyDescent="0.2">
      <c r="A45" s="48">
        <v>31</v>
      </c>
      <c r="B45" s="4" t="s">
        <v>100</v>
      </c>
      <c r="C45" s="4" t="s">
        <v>89</v>
      </c>
      <c r="D45" s="92" t="s">
        <v>108</v>
      </c>
      <c r="E45" s="49" t="s">
        <v>54</v>
      </c>
      <c r="F45" s="99" t="s">
        <v>607</v>
      </c>
      <c r="G45" s="49" t="s">
        <v>599</v>
      </c>
      <c r="H45" s="33">
        <v>1</v>
      </c>
      <c r="I45" s="4">
        <v>0</v>
      </c>
      <c r="J45" s="4" t="s">
        <v>54</v>
      </c>
      <c r="K45" s="4">
        <v>1</v>
      </c>
      <c r="L45" s="4">
        <v>0</v>
      </c>
      <c r="M45" s="4" t="s">
        <v>5</v>
      </c>
      <c r="N45" s="4" t="s">
        <v>5</v>
      </c>
      <c r="O45" s="4" t="s">
        <v>608</v>
      </c>
      <c r="P45" s="98">
        <v>43273</v>
      </c>
      <c r="Q45" s="98">
        <v>43273</v>
      </c>
      <c r="R45" s="34">
        <v>0</v>
      </c>
      <c r="S45" s="34">
        <v>0</v>
      </c>
      <c r="T45" s="84">
        <v>0</v>
      </c>
      <c r="U45" s="84">
        <v>0</v>
      </c>
      <c r="V45" s="85">
        <v>0</v>
      </c>
      <c r="W45" s="85">
        <v>0</v>
      </c>
      <c r="X45" s="86">
        <v>0</v>
      </c>
      <c r="Y45" s="86">
        <v>0</v>
      </c>
      <c r="Z45" s="87">
        <f t="shared" si="0"/>
        <v>0</v>
      </c>
      <c r="AA45" s="87">
        <f t="shared" si="1"/>
        <v>0</v>
      </c>
      <c r="AB45" s="87">
        <f t="shared" si="2"/>
        <v>0</v>
      </c>
      <c r="AC45" s="34">
        <v>0</v>
      </c>
      <c r="AD45" s="34">
        <v>0</v>
      </c>
      <c r="AE45" s="84">
        <v>0</v>
      </c>
      <c r="AF45" s="84">
        <v>0</v>
      </c>
      <c r="AG45" s="85">
        <v>0</v>
      </c>
      <c r="AH45" s="85">
        <v>0</v>
      </c>
      <c r="AI45" s="86">
        <v>0</v>
      </c>
      <c r="AJ45" s="86">
        <v>0</v>
      </c>
      <c r="AK45" s="87">
        <f t="shared" ref="AK45:AL133" si="44">AC45+AE45+AG45+AI45</f>
        <v>0</v>
      </c>
      <c r="AL45" s="87">
        <f t="shared" si="44"/>
        <v>0</v>
      </c>
      <c r="AM45" s="87">
        <f t="shared" si="4"/>
        <v>0</v>
      </c>
      <c r="AN45" s="34">
        <v>0</v>
      </c>
      <c r="AO45" s="34">
        <v>0</v>
      </c>
      <c r="AP45" s="84">
        <v>0</v>
      </c>
      <c r="AQ45" s="84">
        <v>0</v>
      </c>
      <c r="AR45" s="85">
        <v>0</v>
      </c>
      <c r="AS45" s="85">
        <v>0</v>
      </c>
      <c r="AT45" s="86">
        <v>20</v>
      </c>
      <c r="AU45" s="86">
        <v>20</v>
      </c>
      <c r="AV45" s="87">
        <f t="shared" si="5"/>
        <v>20</v>
      </c>
      <c r="AW45" s="87">
        <f t="shared" si="6"/>
        <v>20</v>
      </c>
      <c r="AX45" s="87">
        <f t="shared" si="7"/>
        <v>40</v>
      </c>
      <c r="AY45" s="34">
        <v>0</v>
      </c>
      <c r="AZ45" s="34">
        <v>0</v>
      </c>
      <c r="BA45" s="84">
        <v>0</v>
      </c>
      <c r="BB45" s="84">
        <v>0</v>
      </c>
      <c r="BC45" s="85">
        <v>0</v>
      </c>
      <c r="BD45" s="85">
        <v>0</v>
      </c>
      <c r="BE45" s="86">
        <v>0</v>
      </c>
      <c r="BF45" s="86">
        <v>0</v>
      </c>
      <c r="BG45" s="87">
        <f t="shared" si="8"/>
        <v>0</v>
      </c>
      <c r="BH45" s="87">
        <f t="shared" si="9"/>
        <v>0</v>
      </c>
      <c r="BI45" s="87">
        <f t="shared" si="10"/>
        <v>0</v>
      </c>
      <c r="BJ45" s="87">
        <f t="shared" ref="BJ45:BL133" si="45">Z45+AK45+AV45+BG45</f>
        <v>20</v>
      </c>
      <c r="BK45" s="87">
        <f t="shared" si="45"/>
        <v>20</v>
      </c>
      <c r="BL45" s="88">
        <f t="shared" si="45"/>
        <v>40</v>
      </c>
      <c r="BM45" s="89">
        <v>0</v>
      </c>
      <c r="BN45" s="89">
        <v>0</v>
      </c>
      <c r="BO45" s="89">
        <v>0</v>
      </c>
      <c r="BP45" s="90">
        <f t="shared" ref="BP45:BP52" si="46">BM45*BO45*(420)</f>
        <v>0</v>
      </c>
      <c r="BQ45" s="90">
        <f t="shared" ref="BQ45:BQ52" si="47">BN45*BO45*(420)</f>
        <v>0</v>
      </c>
      <c r="BR45" s="91">
        <f t="shared" ref="BR45:BR52" si="48">SUM(BP45+BQ45)</f>
        <v>0</v>
      </c>
      <c r="BS45" s="35">
        <v>0</v>
      </c>
      <c r="BT45" s="35" t="s">
        <v>609</v>
      </c>
      <c r="BU45" s="49" t="s">
        <v>54</v>
      </c>
      <c r="BV45" s="49" t="s">
        <v>54</v>
      </c>
      <c r="BW45" s="49" t="s">
        <v>54</v>
      </c>
      <c r="BX45" s="49" t="s">
        <v>54</v>
      </c>
      <c r="BY45" s="49" t="s">
        <v>54</v>
      </c>
      <c r="BZ45" s="49" t="s">
        <v>603</v>
      </c>
      <c r="CA45" s="49" t="s">
        <v>54</v>
      </c>
      <c r="CB45" s="49" t="s">
        <v>604</v>
      </c>
      <c r="CC45" s="49" t="s">
        <v>605</v>
      </c>
      <c r="CD45" s="33" t="s">
        <v>606</v>
      </c>
      <c r="CE45" s="6"/>
      <c r="CF45" s="6"/>
      <c r="CG45" s="6"/>
      <c r="CH45" s="6"/>
      <c r="CI45" s="6"/>
      <c r="CJ45" s="6"/>
      <c r="CK45" s="6"/>
      <c r="CL45" s="6"/>
      <c r="CM45" s="6"/>
      <c r="CN45" s="6"/>
      <c r="CO45" s="6"/>
      <c r="CP45" s="6"/>
      <c r="CQ45" s="6"/>
      <c r="CR45" s="6"/>
      <c r="CS45" s="6"/>
      <c r="CT45" s="6"/>
      <c r="CU45" s="6"/>
      <c r="CV45" s="6"/>
      <c r="CW45" s="6"/>
      <c r="CX45" s="6"/>
    </row>
    <row r="46" spans="1:102" s="7" customFormat="1" ht="81" customHeight="1" x14ac:dyDescent="0.2">
      <c r="A46" s="48">
        <v>32</v>
      </c>
      <c r="B46" s="4" t="s">
        <v>100</v>
      </c>
      <c r="C46" s="4" t="s">
        <v>89</v>
      </c>
      <c r="D46" s="92" t="s">
        <v>108</v>
      </c>
      <c r="E46" s="49" t="s">
        <v>54</v>
      </c>
      <c r="F46" s="100" t="s">
        <v>610</v>
      </c>
      <c r="G46" s="49" t="s">
        <v>599</v>
      </c>
      <c r="H46" s="33">
        <v>1</v>
      </c>
      <c r="I46" s="4">
        <v>0</v>
      </c>
      <c r="J46" s="4" t="s">
        <v>54</v>
      </c>
      <c r="K46" s="4">
        <v>0</v>
      </c>
      <c r="L46" s="93">
        <v>1</v>
      </c>
      <c r="M46" s="48" t="s">
        <v>128</v>
      </c>
      <c r="N46" s="48" t="s">
        <v>611</v>
      </c>
      <c r="O46" s="69" t="s">
        <v>612</v>
      </c>
      <c r="P46" s="101">
        <v>43273</v>
      </c>
      <c r="Q46" s="101">
        <v>43273</v>
      </c>
      <c r="R46" s="34">
        <v>0</v>
      </c>
      <c r="S46" s="34">
        <v>0</v>
      </c>
      <c r="T46" s="84">
        <v>0</v>
      </c>
      <c r="U46" s="84">
        <v>0</v>
      </c>
      <c r="V46" s="85">
        <v>0</v>
      </c>
      <c r="W46" s="85">
        <v>0</v>
      </c>
      <c r="X46" s="86">
        <v>0</v>
      </c>
      <c r="Y46" s="86">
        <v>0</v>
      </c>
      <c r="Z46" s="87">
        <f t="shared" si="0"/>
        <v>0</v>
      </c>
      <c r="AA46" s="87">
        <f t="shared" si="1"/>
        <v>0</v>
      </c>
      <c r="AB46" s="87">
        <f t="shared" si="2"/>
        <v>0</v>
      </c>
      <c r="AC46" s="34">
        <v>0</v>
      </c>
      <c r="AD46" s="34">
        <v>0</v>
      </c>
      <c r="AE46" s="84">
        <v>0</v>
      </c>
      <c r="AF46" s="84">
        <v>0</v>
      </c>
      <c r="AG46" s="85">
        <v>0</v>
      </c>
      <c r="AH46" s="85">
        <v>0</v>
      </c>
      <c r="AI46" s="86">
        <v>0</v>
      </c>
      <c r="AJ46" s="86">
        <v>0</v>
      </c>
      <c r="AK46" s="87">
        <f t="shared" si="44"/>
        <v>0</v>
      </c>
      <c r="AL46" s="87">
        <f t="shared" si="44"/>
        <v>0</v>
      </c>
      <c r="AM46" s="87">
        <f t="shared" si="4"/>
        <v>0</v>
      </c>
      <c r="AN46" s="34">
        <v>0</v>
      </c>
      <c r="AO46" s="34">
        <v>0</v>
      </c>
      <c r="AP46" s="84">
        <v>0</v>
      </c>
      <c r="AQ46" s="84">
        <v>0</v>
      </c>
      <c r="AR46" s="85">
        <v>0</v>
      </c>
      <c r="AS46" s="85">
        <v>0</v>
      </c>
      <c r="AT46" s="86">
        <v>0</v>
      </c>
      <c r="AU46" s="86">
        <v>0</v>
      </c>
      <c r="AV46" s="87">
        <f t="shared" si="5"/>
        <v>0</v>
      </c>
      <c r="AW46" s="87">
        <f t="shared" si="6"/>
        <v>0</v>
      </c>
      <c r="AX46" s="87">
        <f t="shared" si="7"/>
        <v>0</v>
      </c>
      <c r="AY46" s="34">
        <v>0</v>
      </c>
      <c r="AZ46" s="34">
        <v>0</v>
      </c>
      <c r="BA46" s="84">
        <v>0</v>
      </c>
      <c r="BB46" s="84">
        <v>0</v>
      </c>
      <c r="BC46" s="85">
        <v>0</v>
      </c>
      <c r="BD46" s="85">
        <v>0</v>
      </c>
      <c r="BE46" s="86">
        <v>0</v>
      </c>
      <c r="BF46" s="86">
        <v>0</v>
      </c>
      <c r="BG46" s="87">
        <f t="shared" si="8"/>
        <v>0</v>
      </c>
      <c r="BH46" s="87">
        <f t="shared" si="9"/>
        <v>0</v>
      </c>
      <c r="BI46" s="87">
        <f t="shared" si="10"/>
        <v>0</v>
      </c>
      <c r="BJ46" s="87">
        <f t="shared" si="45"/>
        <v>0</v>
      </c>
      <c r="BK46" s="87">
        <f t="shared" si="45"/>
        <v>0</v>
      </c>
      <c r="BL46" s="88">
        <f t="shared" si="45"/>
        <v>0</v>
      </c>
      <c r="BM46" s="89">
        <v>0</v>
      </c>
      <c r="BN46" s="89">
        <v>0</v>
      </c>
      <c r="BO46" s="89">
        <v>0</v>
      </c>
      <c r="BP46" s="90">
        <f t="shared" si="46"/>
        <v>0</v>
      </c>
      <c r="BQ46" s="90">
        <f t="shared" si="47"/>
        <v>0</v>
      </c>
      <c r="BR46" s="91">
        <f t="shared" si="48"/>
        <v>0</v>
      </c>
      <c r="BS46" s="35">
        <v>0</v>
      </c>
      <c r="BT46" s="49" t="s">
        <v>54</v>
      </c>
      <c r="BU46" s="49" t="s">
        <v>54</v>
      </c>
      <c r="BV46" s="49" t="s">
        <v>54</v>
      </c>
      <c r="BW46" s="49" t="s">
        <v>54</v>
      </c>
      <c r="BX46" s="49" t="s">
        <v>54</v>
      </c>
      <c r="BY46" s="49" t="s">
        <v>54</v>
      </c>
      <c r="BZ46" s="49" t="s">
        <v>603</v>
      </c>
      <c r="CA46" s="49" t="s">
        <v>54</v>
      </c>
      <c r="CB46" s="49" t="s">
        <v>54</v>
      </c>
      <c r="CC46" s="33" t="s">
        <v>54</v>
      </c>
      <c r="CD46" s="49" t="s">
        <v>875</v>
      </c>
      <c r="CE46" s="6"/>
      <c r="CF46" s="6"/>
      <c r="CG46" s="6"/>
      <c r="CH46" s="6"/>
      <c r="CI46" s="6"/>
      <c r="CJ46" s="6"/>
      <c r="CK46" s="6"/>
      <c r="CL46" s="6"/>
      <c r="CM46" s="6"/>
      <c r="CN46" s="6"/>
      <c r="CO46" s="6"/>
      <c r="CP46" s="6"/>
      <c r="CQ46" s="6"/>
      <c r="CR46" s="6"/>
      <c r="CS46" s="6"/>
      <c r="CT46" s="6"/>
      <c r="CU46" s="6"/>
      <c r="CV46" s="6"/>
      <c r="CW46" s="6"/>
      <c r="CX46" s="6"/>
    </row>
    <row r="47" spans="1:102" s="7" customFormat="1" ht="81" customHeight="1" x14ac:dyDescent="0.2">
      <c r="A47" s="48">
        <v>33</v>
      </c>
      <c r="B47" s="4" t="s">
        <v>100</v>
      </c>
      <c r="C47" s="4" t="s">
        <v>89</v>
      </c>
      <c r="D47" s="92" t="s">
        <v>108</v>
      </c>
      <c r="E47" s="49" t="s">
        <v>54</v>
      </c>
      <c r="F47" s="97" t="s">
        <v>598</v>
      </c>
      <c r="G47" s="49" t="s">
        <v>599</v>
      </c>
      <c r="H47" s="33">
        <v>1</v>
      </c>
      <c r="I47" s="4">
        <v>0</v>
      </c>
      <c r="J47" s="4" t="s">
        <v>54</v>
      </c>
      <c r="K47" s="4">
        <v>0</v>
      </c>
      <c r="L47" s="93">
        <v>1</v>
      </c>
      <c r="M47" s="48" t="s">
        <v>125</v>
      </c>
      <c r="N47" s="48" t="s">
        <v>613</v>
      </c>
      <c r="O47" s="4" t="s">
        <v>602</v>
      </c>
      <c r="P47" s="101">
        <v>43274</v>
      </c>
      <c r="Q47" s="101">
        <v>43274</v>
      </c>
      <c r="R47" s="34">
        <v>0</v>
      </c>
      <c r="S47" s="34">
        <v>0</v>
      </c>
      <c r="T47" s="84">
        <v>0</v>
      </c>
      <c r="U47" s="84">
        <v>0</v>
      </c>
      <c r="V47" s="85">
        <v>0</v>
      </c>
      <c r="W47" s="85">
        <v>0</v>
      </c>
      <c r="X47" s="86">
        <v>0</v>
      </c>
      <c r="Y47" s="86">
        <v>0</v>
      </c>
      <c r="Z47" s="87">
        <f t="shared" si="0"/>
        <v>0</v>
      </c>
      <c r="AA47" s="87">
        <f t="shared" si="1"/>
        <v>0</v>
      </c>
      <c r="AB47" s="87">
        <f t="shared" si="2"/>
        <v>0</v>
      </c>
      <c r="AC47" s="34">
        <v>0</v>
      </c>
      <c r="AD47" s="34">
        <v>0</v>
      </c>
      <c r="AE47" s="84">
        <v>0</v>
      </c>
      <c r="AF47" s="84">
        <v>0</v>
      </c>
      <c r="AG47" s="85">
        <v>0</v>
      </c>
      <c r="AH47" s="85">
        <v>0</v>
      </c>
      <c r="AI47" s="86">
        <v>0</v>
      </c>
      <c r="AJ47" s="86">
        <v>0</v>
      </c>
      <c r="AK47" s="87">
        <f t="shared" si="44"/>
        <v>0</v>
      </c>
      <c r="AL47" s="87">
        <f t="shared" si="44"/>
        <v>0</v>
      </c>
      <c r="AM47" s="87">
        <f t="shared" si="4"/>
        <v>0</v>
      </c>
      <c r="AN47" s="34">
        <v>0</v>
      </c>
      <c r="AO47" s="34">
        <v>0</v>
      </c>
      <c r="AP47" s="84">
        <v>0</v>
      </c>
      <c r="AQ47" s="84">
        <v>0</v>
      </c>
      <c r="AR47" s="85">
        <v>0</v>
      </c>
      <c r="AS47" s="85">
        <v>0</v>
      </c>
      <c r="AT47" s="86">
        <v>0</v>
      </c>
      <c r="AU47" s="86">
        <v>0</v>
      </c>
      <c r="AV47" s="87">
        <f t="shared" si="5"/>
        <v>0</v>
      </c>
      <c r="AW47" s="87">
        <f t="shared" si="6"/>
        <v>0</v>
      </c>
      <c r="AX47" s="87">
        <f t="shared" si="7"/>
        <v>0</v>
      </c>
      <c r="AY47" s="34">
        <v>0</v>
      </c>
      <c r="AZ47" s="34">
        <v>0</v>
      </c>
      <c r="BA47" s="84">
        <v>0</v>
      </c>
      <c r="BB47" s="84">
        <v>0</v>
      </c>
      <c r="BC47" s="85">
        <v>0</v>
      </c>
      <c r="BD47" s="85">
        <v>0</v>
      </c>
      <c r="BE47" s="86">
        <v>0</v>
      </c>
      <c r="BF47" s="86">
        <v>0</v>
      </c>
      <c r="BG47" s="87">
        <f t="shared" si="8"/>
        <v>0</v>
      </c>
      <c r="BH47" s="87">
        <f t="shared" si="9"/>
        <v>0</v>
      </c>
      <c r="BI47" s="87">
        <f t="shared" si="10"/>
        <v>0</v>
      </c>
      <c r="BJ47" s="87">
        <f t="shared" si="45"/>
        <v>0</v>
      </c>
      <c r="BK47" s="87">
        <f t="shared" si="45"/>
        <v>0</v>
      </c>
      <c r="BL47" s="88">
        <f t="shared" si="45"/>
        <v>0</v>
      </c>
      <c r="BM47" s="89">
        <v>0</v>
      </c>
      <c r="BN47" s="89">
        <v>0</v>
      </c>
      <c r="BO47" s="89">
        <v>0</v>
      </c>
      <c r="BP47" s="90">
        <f t="shared" si="46"/>
        <v>0</v>
      </c>
      <c r="BQ47" s="90">
        <f t="shared" si="47"/>
        <v>0</v>
      </c>
      <c r="BR47" s="91">
        <f t="shared" si="48"/>
        <v>0</v>
      </c>
      <c r="BS47" s="35">
        <v>0</v>
      </c>
      <c r="BT47" s="49" t="s">
        <v>54</v>
      </c>
      <c r="BU47" s="49" t="s">
        <v>54</v>
      </c>
      <c r="BV47" s="49" t="s">
        <v>54</v>
      </c>
      <c r="BW47" s="49" t="s">
        <v>54</v>
      </c>
      <c r="BX47" s="49" t="s">
        <v>54</v>
      </c>
      <c r="BY47" s="49" t="s">
        <v>54</v>
      </c>
      <c r="BZ47" s="49" t="s">
        <v>603</v>
      </c>
      <c r="CA47" s="49" t="s">
        <v>54</v>
      </c>
      <c r="CB47" s="49" t="s">
        <v>54</v>
      </c>
      <c r="CC47" s="33" t="s">
        <v>54</v>
      </c>
      <c r="CD47" s="49" t="s">
        <v>614</v>
      </c>
      <c r="CE47" s="6"/>
      <c r="CF47" s="6"/>
      <c r="CG47" s="6"/>
      <c r="CH47" s="6"/>
      <c r="CI47" s="6"/>
      <c r="CJ47" s="6"/>
      <c r="CK47" s="6"/>
      <c r="CL47" s="6"/>
      <c r="CM47" s="6"/>
      <c r="CN47" s="6"/>
      <c r="CO47" s="6"/>
      <c r="CP47" s="6"/>
      <c r="CQ47" s="6"/>
      <c r="CR47" s="6"/>
      <c r="CS47" s="6"/>
      <c r="CT47" s="6"/>
      <c r="CU47" s="6"/>
      <c r="CV47" s="6"/>
      <c r="CW47" s="6"/>
      <c r="CX47" s="6"/>
    </row>
    <row r="48" spans="1:102" s="7" customFormat="1" ht="81" customHeight="1" x14ac:dyDescent="0.2">
      <c r="A48" s="48">
        <v>34</v>
      </c>
      <c r="B48" s="4" t="s">
        <v>100</v>
      </c>
      <c r="C48" s="4" t="s">
        <v>89</v>
      </c>
      <c r="D48" s="92" t="s">
        <v>108</v>
      </c>
      <c r="E48" s="49" t="s">
        <v>54</v>
      </c>
      <c r="F48" s="97" t="s">
        <v>598</v>
      </c>
      <c r="G48" s="49" t="s">
        <v>599</v>
      </c>
      <c r="H48" s="33">
        <v>1</v>
      </c>
      <c r="I48" s="4">
        <v>0</v>
      </c>
      <c r="J48" s="4" t="s">
        <v>54</v>
      </c>
      <c r="K48" s="4">
        <v>0</v>
      </c>
      <c r="L48" s="93">
        <v>1</v>
      </c>
      <c r="M48" s="48" t="s">
        <v>125</v>
      </c>
      <c r="N48" s="48" t="s">
        <v>125</v>
      </c>
      <c r="O48" s="4" t="s">
        <v>602</v>
      </c>
      <c r="P48" s="101">
        <v>43275</v>
      </c>
      <c r="Q48" s="101">
        <v>43275</v>
      </c>
      <c r="R48" s="34">
        <v>0</v>
      </c>
      <c r="S48" s="34">
        <v>0</v>
      </c>
      <c r="T48" s="84">
        <v>0</v>
      </c>
      <c r="U48" s="84">
        <v>0</v>
      </c>
      <c r="V48" s="85">
        <v>0</v>
      </c>
      <c r="W48" s="85">
        <v>0</v>
      </c>
      <c r="X48" s="86">
        <v>0</v>
      </c>
      <c r="Y48" s="86">
        <v>0</v>
      </c>
      <c r="Z48" s="87">
        <f t="shared" si="0"/>
        <v>0</v>
      </c>
      <c r="AA48" s="87">
        <f t="shared" si="1"/>
        <v>0</v>
      </c>
      <c r="AB48" s="87">
        <f t="shared" si="2"/>
        <v>0</v>
      </c>
      <c r="AC48" s="34">
        <v>0</v>
      </c>
      <c r="AD48" s="34">
        <v>0</v>
      </c>
      <c r="AE48" s="84">
        <v>0</v>
      </c>
      <c r="AF48" s="84">
        <v>0</v>
      </c>
      <c r="AG48" s="85">
        <v>0</v>
      </c>
      <c r="AH48" s="85">
        <v>0</v>
      </c>
      <c r="AI48" s="86">
        <v>0</v>
      </c>
      <c r="AJ48" s="86">
        <v>0</v>
      </c>
      <c r="AK48" s="87">
        <f t="shared" si="44"/>
        <v>0</v>
      </c>
      <c r="AL48" s="87">
        <f t="shared" si="44"/>
        <v>0</v>
      </c>
      <c r="AM48" s="87">
        <f t="shared" si="4"/>
        <v>0</v>
      </c>
      <c r="AN48" s="34">
        <v>0</v>
      </c>
      <c r="AO48" s="34">
        <v>0</v>
      </c>
      <c r="AP48" s="84">
        <v>0</v>
      </c>
      <c r="AQ48" s="84">
        <v>0</v>
      </c>
      <c r="AR48" s="85">
        <v>0</v>
      </c>
      <c r="AS48" s="85">
        <v>0</v>
      </c>
      <c r="AT48" s="86">
        <v>0</v>
      </c>
      <c r="AU48" s="86">
        <v>0</v>
      </c>
      <c r="AV48" s="87">
        <f t="shared" si="5"/>
        <v>0</v>
      </c>
      <c r="AW48" s="87">
        <f t="shared" si="6"/>
        <v>0</v>
      </c>
      <c r="AX48" s="87">
        <f t="shared" si="7"/>
        <v>0</v>
      </c>
      <c r="AY48" s="34">
        <v>0</v>
      </c>
      <c r="AZ48" s="34">
        <v>0</v>
      </c>
      <c r="BA48" s="84">
        <v>0</v>
      </c>
      <c r="BB48" s="84">
        <v>0</v>
      </c>
      <c r="BC48" s="85">
        <v>0</v>
      </c>
      <c r="BD48" s="85">
        <v>0</v>
      </c>
      <c r="BE48" s="86">
        <v>0</v>
      </c>
      <c r="BF48" s="86">
        <v>0</v>
      </c>
      <c r="BG48" s="87">
        <f t="shared" si="8"/>
        <v>0</v>
      </c>
      <c r="BH48" s="87">
        <f t="shared" si="9"/>
        <v>0</v>
      </c>
      <c r="BI48" s="87">
        <f t="shared" si="10"/>
        <v>0</v>
      </c>
      <c r="BJ48" s="87">
        <f t="shared" si="45"/>
        <v>0</v>
      </c>
      <c r="BK48" s="87">
        <f t="shared" si="45"/>
        <v>0</v>
      </c>
      <c r="BL48" s="88">
        <f t="shared" si="45"/>
        <v>0</v>
      </c>
      <c r="BM48" s="89">
        <v>0</v>
      </c>
      <c r="BN48" s="89">
        <v>0</v>
      </c>
      <c r="BO48" s="89">
        <v>0</v>
      </c>
      <c r="BP48" s="90">
        <f t="shared" si="46"/>
        <v>0</v>
      </c>
      <c r="BQ48" s="90">
        <f t="shared" si="47"/>
        <v>0</v>
      </c>
      <c r="BR48" s="91">
        <f t="shared" si="48"/>
        <v>0</v>
      </c>
      <c r="BS48" s="35">
        <v>0</v>
      </c>
      <c r="BT48" s="49" t="s">
        <v>54</v>
      </c>
      <c r="BU48" s="49" t="s">
        <v>54</v>
      </c>
      <c r="BV48" s="49" t="s">
        <v>54</v>
      </c>
      <c r="BW48" s="49" t="s">
        <v>54</v>
      </c>
      <c r="BX48" s="49" t="s">
        <v>54</v>
      </c>
      <c r="BY48" s="49" t="s">
        <v>54</v>
      </c>
      <c r="BZ48" s="49" t="s">
        <v>603</v>
      </c>
      <c r="CA48" s="49" t="s">
        <v>54</v>
      </c>
      <c r="CB48" s="49" t="s">
        <v>54</v>
      </c>
      <c r="CC48" s="33" t="s">
        <v>54</v>
      </c>
      <c r="CD48" s="49" t="s">
        <v>614</v>
      </c>
      <c r="CE48" s="6"/>
      <c r="CF48" s="6"/>
      <c r="CG48" s="6"/>
      <c r="CH48" s="6"/>
      <c r="CI48" s="6"/>
      <c r="CJ48" s="6"/>
      <c r="CK48" s="6"/>
      <c r="CL48" s="6"/>
      <c r="CM48" s="6"/>
      <c r="CN48" s="6"/>
      <c r="CO48" s="6"/>
      <c r="CP48" s="6"/>
      <c r="CQ48" s="6"/>
      <c r="CR48" s="6"/>
      <c r="CS48" s="6"/>
      <c r="CT48" s="6"/>
      <c r="CU48" s="6"/>
      <c r="CV48" s="6"/>
      <c r="CW48" s="6"/>
      <c r="CX48" s="6"/>
    </row>
    <row r="49" spans="1:102" s="7" customFormat="1" ht="81" customHeight="1" x14ac:dyDescent="0.2">
      <c r="A49" s="48">
        <v>35</v>
      </c>
      <c r="B49" s="4" t="s">
        <v>100</v>
      </c>
      <c r="C49" s="4" t="s">
        <v>89</v>
      </c>
      <c r="D49" s="92" t="s">
        <v>108</v>
      </c>
      <c r="E49" s="49" t="s">
        <v>54</v>
      </c>
      <c r="F49" s="97" t="s">
        <v>598</v>
      </c>
      <c r="G49" s="49" t="s">
        <v>599</v>
      </c>
      <c r="H49" s="33">
        <v>1</v>
      </c>
      <c r="I49" s="4">
        <v>0</v>
      </c>
      <c r="J49" s="4" t="s">
        <v>54</v>
      </c>
      <c r="K49" s="4">
        <v>0</v>
      </c>
      <c r="L49" s="93">
        <v>1</v>
      </c>
      <c r="M49" s="48" t="s">
        <v>615</v>
      </c>
      <c r="N49" s="48" t="s">
        <v>218</v>
      </c>
      <c r="O49" s="4" t="s">
        <v>602</v>
      </c>
      <c r="P49" s="101">
        <v>43277</v>
      </c>
      <c r="Q49" s="101">
        <v>43277</v>
      </c>
      <c r="R49" s="34">
        <v>0</v>
      </c>
      <c r="S49" s="34">
        <v>0</v>
      </c>
      <c r="T49" s="84">
        <v>0</v>
      </c>
      <c r="U49" s="84">
        <v>0</v>
      </c>
      <c r="V49" s="85">
        <v>0</v>
      </c>
      <c r="W49" s="85">
        <v>0</v>
      </c>
      <c r="X49" s="86">
        <v>0</v>
      </c>
      <c r="Y49" s="86">
        <v>0</v>
      </c>
      <c r="Z49" s="87">
        <f t="shared" si="0"/>
        <v>0</v>
      </c>
      <c r="AA49" s="87">
        <f t="shared" si="1"/>
        <v>0</v>
      </c>
      <c r="AB49" s="87">
        <f t="shared" si="2"/>
        <v>0</v>
      </c>
      <c r="AC49" s="34">
        <v>0</v>
      </c>
      <c r="AD49" s="34">
        <v>0</v>
      </c>
      <c r="AE49" s="84">
        <v>0</v>
      </c>
      <c r="AF49" s="84">
        <v>0</v>
      </c>
      <c r="AG49" s="85">
        <v>0</v>
      </c>
      <c r="AH49" s="85">
        <v>0</v>
      </c>
      <c r="AI49" s="86">
        <v>0</v>
      </c>
      <c r="AJ49" s="86">
        <v>0</v>
      </c>
      <c r="AK49" s="87">
        <f t="shared" si="44"/>
        <v>0</v>
      </c>
      <c r="AL49" s="87">
        <f t="shared" si="44"/>
        <v>0</v>
      </c>
      <c r="AM49" s="87">
        <f t="shared" si="4"/>
        <v>0</v>
      </c>
      <c r="AN49" s="34">
        <v>0</v>
      </c>
      <c r="AO49" s="34">
        <v>0</v>
      </c>
      <c r="AP49" s="84">
        <v>0</v>
      </c>
      <c r="AQ49" s="84">
        <v>0</v>
      </c>
      <c r="AR49" s="85">
        <v>0</v>
      </c>
      <c r="AS49" s="85">
        <v>0</v>
      </c>
      <c r="AT49" s="86">
        <v>0</v>
      </c>
      <c r="AU49" s="86">
        <v>0</v>
      </c>
      <c r="AV49" s="87">
        <f t="shared" si="5"/>
        <v>0</v>
      </c>
      <c r="AW49" s="87">
        <f t="shared" si="6"/>
        <v>0</v>
      </c>
      <c r="AX49" s="87">
        <f t="shared" si="7"/>
        <v>0</v>
      </c>
      <c r="AY49" s="34">
        <v>0</v>
      </c>
      <c r="AZ49" s="34">
        <v>0</v>
      </c>
      <c r="BA49" s="84">
        <v>0</v>
      </c>
      <c r="BB49" s="84">
        <v>0</v>
      </c>
      <c r="BC49" s="85">
        <v>0</v>
      </c>
      <c r="BD49" s="85">
        <v>0</v>
      </c>
      <c r="BE49" s="86">
        <v>0</v>
      </c>
      <c r="BF49" s="86">
        <v>0</v>
      </c>
      <c r="BG49" s="87">
        <f t="shared" si="8"/>
        <v>0</v>
      </c>
      <c r="BH49" s="87">
        <f t="shared" si="9"/>
        <v>0</v>
      </c>
      <c r="BI49" s="87">
        <f t="shared" si="10"/>
        <v>0</v>
      </c>
      <c r="BJ49" s="87">
        <f t="shared" si="45"/>
        <v>0</v>
      </c>
      <c r="BK49" s="87">
        <f t="shared" si="45"/>
        <v>0</v>
      </c>
      <c r="BL49" s="88">
        <f t="shared" si="45"/>
        <v>0</v>
      </c>
      <c r="BM49" s="89">
        <v>0</v>
      </c>
      <c r="BN49" s="89">
        <v>0</v>
      </c>
      <c r="BO49" s="89">
        <v>0</v>
      </c>
      <c r="BP49" s="90">
        <f t="shared" si="46"/>
        <v>0</v>
      </c>
      <c r="BQ49" s="90">
        <f t="shared" si="47"/>
        <v>0</v>
      </c>
      <c r="BR49" s="91">
        <f t="shared" si="48"/>
        <v>0</v>
      </c>
      <c r="BS49" s="35">
        <v>0</v>
      </c>
      <c r="BT49" s="49" t="s">
        <v>54</v>
      </c>
      <c r="BU49" s="49" t="s">
        <v>54</v>
      </c>
      <c r="BV49" s="49" t="s">
        <v>54</v>
      </c>
      <c r="BW49" s="49" t="s">
        <v>54</v>
      </c>
      <c r="BX49" s="49" t="s">
        <v>54</v>
      </c>
      <c r="BY49" s="49" t="s">
        <v>54</v>
      </c>
      <c r="BZ49" s="49" t="s">
        <v>603</v>
      </c>
      <c r="CA49" s="49" t="s">
        <v>54</v>
      </c>
      <c r="CB49" s="49" t="s">
        <v>54</v>
      </c>
      <c r="CC49" s="33" t="s">
        <v>54</v>
      </c>
      <c r="CD49" s="49" t="s">
        <v>883</v>
      </c>
      <c r="CE49" s="6"/>
      <c r="CF49" s="6"/>
      <c r="CG49" s="6"/>
      <c r="CH49" s="6"/>
      <c r="CI49" s="6"/>
      <c r="CJ49" s="6"/>
      <c r="CK49" s="6"/>
      <c r="CL49" s="6"/>
      <c r="CM49" s="6"/>
      <c r="CN49" s="6"/>
      <c r="CO49" s="6"/>
      <c r="CP49" s="6"/>
      <c r="CQ49" s="6"/>
      <c r="CR49" s="6"/>
      <c r="CS49" s="6"/>
      <c r="CT49" s="6"/>
      <c r="CU49" s="6"/>
      <c r="CV49" s="6"/>
      <c r="CW49" s="6"/>
      <c r="CX49" s="6"/>
    </row>
    <row r="50" spans="1:102" s="7" customFormat="1" ht="81" customHeight="1" x14ac:dyDescent="0.2">
      <c r="A50" s="48">
        <v>36</v>
      </c>
      <c r="B50" s="4" t="s">
        <v>100</v>
      </c>
      <c r="C50" s="4" t="s">
        <v>89</v>
      </c>
      <c r="D50" s="92" t="s">
        <v>108</v>
      </c>
      <c r="E50" s="49" t="s">
        <v>54</v>
      </c>
      <c r="F50" s="4" t="s">
        <v>616</v>
      </c>
      <c r="G50" s="49" t="s">
        <v>599</v>
      </c>
      <c r="H50" s="33">
        <v>1</v>
      </c>
      <c r="I50" s="4">
        <v>0</v>
      </c>
      <c r="J50" s="4" t="s">
        <v>54</v>
      </c>
      <c r="K50" s="4">
        <v>0</v>
      </c>
      <c r="L50" s="93">
        <v>1</v>
      </c>
      <c r="M50" s="48" t="s">
        <v>615</v>
      </c>
      <c r="N50" s="48" t="s">
        <v>218</v>
      </c>
      <c r="O50" s="4" t="s">
        <v>617</v>
      </c>
      <c r="P50" s="101">
        <v>43277</v>
      </c>
      <c r="Q50" s="101">
        <v>43277</v>
      </c>
      <c r="R50" s="34">
        <v>0</v>
      </c>
      <c r="S50" s="34">
        <v>0</v>
      </c>
      <c r="T50" s="84">
        <v>0</v>
      </c>
      <c r="U50" s="84">
        <v>0</v>
      </c>
      <c r="V50" s="85">
        <v>0</v>
      </c>
      <c r="W50" s="85">
        <v>0</v>
      </c>
      <c r="X50" s="86">
        <v>0</v>
      </c>
      <c r="Y50" s="86">
        <v>0</v>
      </c>
      <c r="Z50" s="87">
        <f t="shared" si="0"/>
        <v>0</v>
      </c>
      <c r="AA50" s="87">
        <f t="shared" si="1"/>
        <v>0</v>
      </c>
      <c r="AB50" s="87">
        <f t="shared" si="2"/>
        <v>0</v>
      </c>
      <c r="AC50" s="34">
        <v>0</v>
      </c>
      <c r="AD50" s="34">
        <v>0</v>
      </c>
      <c r="AE50" s="84">
        <v>0</v>
      </c>
      <c r="AF50" s="84">
        <v>0</v>
      </c>
      <c r="AG50" s="85">
        <v>0</v>
      </c>
      <c r="AH50" s="85">
        <v>0</v>
      </c>
      <c r="AI50" s="86">
        <v>0</v>
      </c>
      <c r="AJ50" s="86">
        <v>0</v>
      </c>
      <c r="AK50" s="87">
        <f t="shared" si="44"/>
        <v>0</v>
      </c>
      <c r="AL50" s="87">
        <f t="shared" si="44"/>
        <v>0</v>
      </c>
      <c r="AM50" s="87">
        <f t="shared" si="4"/>
        <v>0</v>
      </c>
      <c r="AN50" s="34">
        <v>0</v>
      </c>
      <c r="AO50" s="34">
        <v>0</v>
      </c>
      <c r="AP50" s="84">
        <v>0</v>
      </c>
      <c r="AQ50" s="84">
        <v>0</v>
      </c>
      <c r="AR50" s="85">
        <v>0</v>
      </c>
      <c r="AS50" s="85">
        <v>0</v>
      </c>
      <c r="AT50" s="86">
        <v>0</v>
      </c>
      <c r="AU50" s="86">
        <v>0</v>
      </c>
      <c r="AV50" s="87">
        <f t="shared" si="5"/>
        <v>0</v>
      </c>
      <c r="AW50" s="87">
        <f t="shared" si="6"/>
        <v>0</v>
      </c>
      <c r="AX50" s="87">
        <f t="shared" si="7"/>
        <v>0</v>
      </c>
      <c r="AY50" s="34">
        <v>0</v>
      </c>
      <c r="AZ50" s="34">
        <v>0</v>
      </c>
      <c r="BA50" s="84">
        <v>0</v>
      </c>
      <c r="BB50" s="84">
        <v>0</v>
      </c>
      <c r="BC50" s="85">
        <v>0</v>
      </c>
      <c r="BD50" s="85">
        <v>0</v>
      </c>
      <c r="BE50" s="86">
        <v>0</v>
      </c>
      <c r="BF50" s="86">
        <v>0</v>
      </c>
      <c r="BG50" s="87">
        <f t="shared" si="8"/>
        <v>0</v>
      </c>
      <c r="BH50" s="87">
        <f t="shared" si="9"/>
        <v>0</v>
      </c>
      <c r="BI50" s="87">
        <f t="shared" si="10"/>
        <v>0</v>
      </c>
      <c r="BJ50" s="87">
        <f t="shared" si="45"/>
        <v>0</v>
      </c>
      <c r="BK50" s="87">
        <f t="shared" si="45"/>
        <v>0</v>
      </c>
      <c r="BL50" s="88">
        <f t="shared" si="45"/>
        <v>0</v>
      </c>
      <c r="BM50" s="89">
        <v>0</v>
      </c>
      <c r="BN50" s="89">
        <v>0</v>
      </c>
      <c r="BO50" s="89">
        <v>0</v>
      </c>
      <c r="BP50" s="90">
        <f t="shared" si="46"/>
        <v>0</v>
      </c>
      <c r="BQ50" s="90">
        <f t="shared" si="47"/>
        <v>0</v>
      </c>
      <c r="BR50" s="91">
        <f t="shared" si="48"/>
        <v>0</v>
      </c>
      <c r="BS50" s="35">
        <v>0</v>
      </c>
      <c r="BT50" s="49" t="s">
        <v>54</v>
      </c>
      <c r="BU50" s="49" t="s">
        <v>54</v>
      </c>
      <c r="BV50" s="49" t="s">
        <v>54</v>
      </c>
      <c r="BW50" s="49" t="s">
        <v>54</v>
      </c>
      <c r="BX50" s="49" t="s">
        <v>54</v>
      </c>
      <c r="BY50" s="49" t="s">
        <v>54</v>
      </c>
      <c r="BZ50" s="49" t="s">
        <v>603</v>
      </c>
      <c r="CA50" s="49" t="s">
        <v>54</v>
      </c>
      <c r="CB50" s="49" t="s">
        <v>54</v>
      </c>
      <c r="CC50" s="33" t="s">
        <v>54</v>
      </c>
      <c r="CD50" s="49" t="s">
        <v>883</v>
      </c>
      <c r="CE50" s="6"/>
      <c r="CF50" s="6"/>
      <c r="CG50" s="6"/>
      <c r="CH50" s="6"/>
      <c r="CI50" s="6"/>
      <c r="CJ50" s="6"/>
      <c r="CK50" s="6"/>
      <c r="CL50" s="6"/>
      <c r="CM50" s="6"/>
      <c r="CN50" s="6"/>
      <c r="CO50" s="6"/>
      <c r="CP50" s="6"/>
      <c r="CQ50" s="6"/>
      <c r="CR50" s="6"/>
      <c r="CS50" s="6"/>
      <c r="CT50" s="6"/>
      <c r="CU50" s="6"/>
      <c r="CV50" s="6"/>
      <c r="CW50" s="6"/>
      <c r="CX50" s="6"/>
    </row>
    <row r="51" spans="1:102" s="7" customFormat="1" ht="81" customHeight="1" x14ac:dyDescent="0.2">
      <c r="A51" s="48">
        <v>37</v>
      </c>
      <c r="B51" s="4" t="s">
        <v>100</v>
      </c>
      <c r="C51" s="4" t="s">
        <v>89</v>
      </c>
      <c r="D51" s="92" t="s">
        <v>108</v>
      </c>
      <c r="E51" s="49" t="s">
        <v>54</v>
      </c>
      <c r="F51" s="97" t="s">
        <v>598</v>
      </c>
      <c r="G51" s="49" t="s">
        <v>599</v>
      </c>
      <c r="H51" s="33">
        <v>1</v>
      </c>
      <c r="I51" s="4">
        <v>0</v>
      </c>
      <c r="J51" s="4" t="s">
        <v>54</v>
      </c>
      <c r="K51" s="4">
        <v>0</v>
      </c>
      <c r="L51" s="93">
        <v>1</v>
      </c>
      <c r="M51" s="48" t="s">
        <v>615</v>
      </c>
      <c r="N51" s="48" t="s">
        <v>618</v>
      </c>
      <c r="O51" s="4" t="s">
        <v>602</v>
      </c>
      <c r="P51" s="101">
        <v>43278</v>
      </c>
      <c r="Q51" s="101">
        <v>43278</v>
      </c>
      <c r="R51" s="34">
        <v>0</v>
      </c>
      <c r="S51" s="34">
        <v>0</v>
      </c>
      <c r="T51" s="84">
        <v>0</v>
      </c>
      <c r="U51" s="84">
        <v>0</v>
      </c>
      <c r="V51" s="85">
        <v>0</v>
      </c>
      <c r="W51" s="85">
        <v>0</v>
      </c>
      <c r="X51" s="86">
        <v>0</v>
      </c>
      <c r="Y51" s="86">
        <v>0</v>
      </c>
      <c r="Z51" s="87">
        <f t="shared" si="0"/>
        <v>0</v>
      </c>
      <c r="AA51" s="87">
        <f t="shared" si="1"/>
        <v>0</v>
      </c>
      <c r="AB51" s="87">
        <f t="shared" si="2"/>
        <v>0</v>
      </c>
      <c r="AC51" s="34">
        <v>0</v>
      </c>
      <c r="AD51" s="34">
        <v>0</v>
      </c>
      <c r="AE51" s="84">
        <v>0</v>
      </c>
      <c r="AF51" s="84">
        <v>0</v>
      </c>
      <c r="AG51" s="85">
        <v>0</v>
      </c>
      <c r="AH51" s="85">
        <v>0</v>
      </c>
      <c r="AI51" s="86">
        <v>0</v>
      </c>
      <c r="AJ51" s="86">
        <v>0</v>
      </c>
      <c r="AK51" s="87">
        <f t="shared" si="44"/>
        <v>0</v>
      </c>
      <c r="AL51" s="87">
        <f t="shared" si="44"/>
        <v>0</v>
      </c>
      <c r="AM51" s="87">
        <f t="shared" si="4"/>
        <v>0</v>
      </c>
      <c r="AN51" s="34">
        <v>0</v>
      </c>
      <c r="AO51" s="34">
        <v>0</v>
      </c>
      <c r="AP51" s="84">
        <v>0</v>
      </c>
      <c r="AQ51" s="84">
        <v>0</v>
      </c>
      <c r="AR51" s="85">
        <v>0</v>
      </c>
      <c r="AS51" s="85">
        <v>0</v>
      </c>
      <c r="AT51" s="86">
        <v>0</v>
      </c>
      <c r="AU51" s="86">
        <v>0</v>
      </c>
      <c r="AV51" s="87">
        <f t="shared" si="5"/>
        <v>0</v>
      </c>
      <c r="AW51" s="87">
        <f t="shared" si="6"/>
        <v>0</v>
      </c>
      <c r="AX51" s="87">
        <f t="shared" si="7"/>
        <v>0</v>
      </c>
      <c r="AY51" s="34">
        <v>0</v>
      </c>
      <c r="AZ51" s="34">
        <v>0</v>
      </c>
      <c r="BA51" s="84">
        <v>0</v>
      </c>
      <c r="BB51" s="84">
        <v>0</v>
      </c>
      <c r="BC51" s="85">
        <v>0</v>
      </c>
      <c r="BD51" s="85">
        <v>0</v>
      </c>
      <c r="BE51" s="86">
        <v>0</v>
      </c>
      <c r="BF51" s="86">
        <v>0</v>
      </c>
      <c r="BG51" s="87">
        <f t="shared" si="8"/>
        <v>0</v>
      </c>
      <c r="BH51" s="87">
        <f t="shared" si="9"/>
        <v>0</v>
      </c>
      <c r="BI51" s="87">
        <f t="shared" si="10"/>
        <v>0</v>
      </c>
      <c r="BJ51" s="87">
        <f t="shared" si="45"/>
        <v>0</v>
      </c>
      <c r="BK51" s="87">
        <f t="shared" si="45"/>
        <v>0</v>
      </c>
      <c r="BL51" s="88">
        <f t="shared" si="45"/>
        <v>0</v>
      </c>
      <c r="BM51" s="89">
        <v>0</v>
      </c>
      <c r="BN51" s="89">
        <v>0</v>
      </c>
      <c r="BO51" s="89">
        <v>0</v>
      </c>
      <c r="BP51" s="90">
        <f t="shared" si="46"/>
        <v>0</v>
      </c>
      <c r="BQ51" s="90">
        <f t="shared" si="47"/>
        <v>0</v>
      </c>
      <c r="BR51" s="91">
        <f t="shared" si="48"/>
        <v>0</v>
      </c>
      <c r="BS51" s="35">
        <v>0</v>
      </c>
      <c r="BT51" s="49" t="s">
        <v>54</v>
      </c>
      <c r="BU51" s="49" t="s">
        <v>54</v>
      </c>
      <c r="BV51" s="49" t="s">
        <v>54</v>
      </c>
      <c r="BW51" s="49" t="s">
        <v>54</v>
      </c>
      <c r="BX51" s="49" t="s">
        <v>54</v>
      </c>
      <c r="BY51" s="49" t="s">
        <v>54</v>
      </c>
      <c r="BZ51" s="49" t="s">
        <v>603</v>
      </c>
      <c r="CA51" s="49" t="s">
        <v>54</v>
      </c>
      <c r="CB51" s="49" t="s">
        <v>54</v>
      </c>
      <c r="CC51" s="33" t="s">
        <v>54</v>
      </c>
      <c r="CD51" s="49" t="s">
        <v>883</v>
      </c>
      <c r="CE51" s="6"/>
      <c r="CF51" s="6"/>
      <c r="CG51" s="6"/>
      <c r="CH51" s="6"/>
      <c r="CI51" s="6"/>
      <c r="CJ51" s="6"/>
      <c r="CK51" s="6"/>
      <c r="CL51" s="6"/>
      <c r="CM51" s="6"/>
      <c r="CN51" s="6"/>
      <c r="CO51" s="6"/>
      <c r="CP51" s="6"/>
      <c r="CQ51" s="6"/>
      <c r="CR51" s="6"/>
      <c r="CS51" s="6"/>
      <c r="CT51" s="6"/>
      <c r="CU51" s="6"/>
      <c r="CV51" s="6"/>
      <c r="CW51" s="6"/>
      <c r="CX51" s="6"/>
    </row>
    <row r="52" spans="1:102" s="7" customFormat="1" ht="81" customHeight="1" x14ac:dyDescent="0.2">
      <c r="A52" s="48">
        <v>38</v>
      </c>
      <c r="B52" s="4" t="s">
        <v>100</v>
      </c>
      <c r="C52" s="4" t="s">
        <v>89</v>
      </c>
      <c r="D52" s="92" t="s">
        <v>108</v>
      </c>
      <c r="E52" s="49" t="s">
        <v>54</v>
      </c>
      <c r="F52" s="97" t="s">
        <v>598</v>
      </c>
      <c r="G52" s="49" t="s">
        <v>599</v>
      </c>
      <c r="H52" s="33">
        <v>1</v>
      </c>
      <c r="I52" s="4">
        <v>0</v>
      </c>
      <c r="J52" s="4" t="s">
        <v>54</v>
      </c>
      <c r="K52" s="4">
        <v>0</v>
      </c>
      <c r="L52" s="93">
        <v>1</v>
      </c>
      <c r="M52" s="48" t="s">
        <v>134</v>
      </c>
      <c r="N52" s="48" t="s">
        <v>414</v>
      </c>
      <c r="O52" s="4" t="s">
        <v>602</v>
      </c>
      <c r="P52" s="101">
        <v>43279</v>
      </c>
      <c r="Q52" s="101">
        <v>43279</v>
      </c>
      <c r="R52" s="34">
        <v>0</v>
      </c>
      <c r="S52" s="34">
        <v>0</v>
      </c>
      <c r="T52" s="84">
        <v>0</v>
      </c>
      <c r="U52" s="84">
        <v>0</v>
      </c>
      <c r="V52" s="85">
        <v>0</v>
      </c>
      <c r="W52" s="85">
        <v>0</v>
      </c>
      <c r="X52" s="86">
        <v>0</v>
      </c>
      <c r="Y52" s="86">
        <v>0</v>
      </c>
      <c r="Z52" s="87">
        <f t="shared" si="0"/>
        <v>0</v>
      </c>
      <c r="AA52" s="87">
        <f t="shared" si="1"/>
        <v>0</v>
      </c>
      <c r="AB52" s="87">
        <f t="shared" si="2"/>
        <v>0</v>
      </c>
      <c r="AC52" s="34">
        <v>0</v>
      </c>
      <c r="AD52" s="34">
        <v>0</v>
      </c>
      <c r="AE52" s="84">
        <v>0</v>
      </c>
      <c r="AF52" s="84">
        <v>0</v>
      </c>
      <c r="AG52" s="85">
        <v>0</v>
      </c>
      <c r="AH52" s="85">
        <v>0</v>
      </c>
      <c r="AI52" s="86">
        <v>0</v>
      </c>
      <c r="AJ52" s="86">
        <v>0</v>
      </c>
      <c r="AK52" s="87">
        <f t="shared" si="44"/>
        <v>0</v>
      </c>
      <c r="AL52" s="87">
        <f t="shared" si="44"/>
        <v>0</v>
      </c>
      <c r="AM52" s="87">
        <f t="shared" si="4"/>
        <v>0</v>
      </c>
      <c r="AN52" s="34">
        <v>0</v>
      </c>
      <c r="AO52" s="34">
        <v>0</v>
      </c>
      <c r="AP52" s="84">
        <v>0</v>
      </c>
      <c r="AQ52" s="84">
        <v>0</v>
      </c>
      <c r="AR52" s="85">
        <v>0</v>
      </c>
      <c r="AS52" s="85">
        <v>0</v>
      </c>
      <c r="AT52" s="86">
        <v>0</v>
      </c>
      <c r="AU52" s="86">
        <v>0</v>
      </c>
      <c r="AV52" s="87">
        <f t="shared" si="5"/>
        <v>0</v>
      </c>
      <c r="AW52" s="87">
        <f t="shared" si="6"/>
        <v>0</v>
      </c>
      <c r="AX52" s="87">
        <f t="shared" si="7"/>
        <v>0</v>
      </c>
      <c r="AY52" s="34">
        <v>0</v>
      </c>
      <c r="AZ52" s="34">
        <v>0</v>
      </c>
      <c r="BA52" s="84">
        <v>0</v>
      </c>
      <c r="BB52" s="84">
        <v>0</v>
      </c>
      <c r="BC52" s="85">
        <v>0</v>
      </c>
      <c r="BD52" s="85">
        <v>0</v>
      </c>
      <c r="BE52" s="86">
        <v>0</v>
      </c>
      <c r="BF52" s="86">
        <v>0</v>
      </c>
      <c r="BG52" s="87">
        <f t="shared" si="8"/>
        <v>0</v>
      </c>
      <c r="BH52" s="87">
        <f t="shared" si="9"/>
        <v>0</v>
      </c>
      <c r="BI52" s="87">
        <f t="shared" si="10"/>
        <v>0</v>
      </c>
      <c r="BJ52" s="87">
        <f t="shared" si="45"/>
        <v>0</v>
      </c>
      <c r="BK52" s="87">
        <f t="shared" si="45"/>
        <v>0</v>
      </c>
      <c r="BL52" s="88">
        <f t="shared" si="45"/>
        <v>0</v>
      </c>
      <c r="BM52" s="89">
        <v>0</v>
      </c>
      <c r="BN52" s="89">
        <v>0</v>
      </c>
      <c r="BO52" s="89">
        <v>0</v>
      </c>
      <c r="BP52" s="90">
        <f t="shared" si="46"/>
        <v>0</v>
      </c>
      <c r="BQ52" s="90">
        <f t="shared" si="47"/>
        <v>0</v>
      </c>
      <c r="BR52" s="91">
        <f t="shared" si="48"/>
        <v>0</v>
      </c>
      <c r="BS52" s="35">
        <v>0</v>
      </c>
      <c r="BT52" s="49" t="s">
        <v>54</v>
      </c>
      <c r="BU52" s="49" t="s">
        <v>54</v>
      </c>
      <c r="BV52" s="49" t="s">
        <v>54</v>
      </c>
      <c r="BW52" s="49" t="s">
        <v>54</v>
      </c>
      <c r="BX52" s="49" t="s">
        <v>54</v>
      </c>
      <c r="BY52" s="49" t="s">
        <v>54</v>
      </c>
      <c r="BZ52" s="49" t="s">
        <v>603</v>
      </c>
      <c r="CA52" s="49" t="s">
        <v>54</v>
      </c>
      <c r="CB52" s="49" t="s">
        <v>54</v>
      </c>
      <c r="CC52" s="33" t="s">
        <v>54</v>
      </c>
      <c r="CD52" s="49" t="s">
        <v>614</v>
      </c>
      <c r="CE52" s="6"/>
      <c r="CF52" s="6"/>
      <c r="CG52" s="6"/>
      <c r="CH52" s="6"/>
      <c r="CI52" s="6"/>
      <c r="CJ52" s="6"/>
      <c r="CK52" s="6"/>
      <c r="CL52" s="6"/>
      <c r="CM52" s="6"/>
      <c r="CN52" s="6"/>
      <c r="CO52" s="6"/>
      <c r="CP52" s="6"/>
      <c r="CQ52" s="6"/>
      <c r="CR52" s="6"/>
      <c r="CS52" s="6"/>
      <c r="CT52" s="6"/>
      <c r="CU52" s="6"/>
      <c r="CV52" s="6"/>
      <c r="CW52" s="6"/>
      <c r="CX52" s="6"/>
    </row>
    <row r="53" spans="1:102" s="7" customFormat="1" ht="81" customHeight="1" x14ac:dyDescent="0.2">
      <c r="A53" s="48">
        <v>39</v>
      </c>
      <c r="B53" s="4" t="s">
        <v>100</v>
      </c>
      <c r="C53" s="4" t="s">
        <v>89</v>
      </c>
      <c r="D53" s="92" t="s">
        <v>108</v>
      </c>
      <c r="E53" s="49" t="s">
        <v>54</v>
      </c>
      <c r="F53" s="103" t="s">
        <v>699</v>
      </c>
      <c r="G53" s="49" t="s">
        <v>599</v>
      </c>
      <c r="H53" s="33">
        <v>1</v>
      </c>
      <c r="I53" s="4">
        <v>0</v>
      </c>
      <c r="J53" s="4" t="s">
        <v>54</v>
      </c>
      <c r="K53" s="4">
        <v>0</v>
      </c>
      <c r="L53" s="104">
        <v>1</v>
      </c>
      <c r="M53" s="48" t="s">
        <v>134</v>
      </c>
      <c r="N53" s="48" t="s">
        <v>700</v>
      </c>
      <c r="O53" s="4" t="s">
        <v>602</v>
      </c>
      <c r="P53" s="98">
        <v>43280</v>
      </c>
      <c r="Q53" s="98">
        <v>43280</v>
      </c>
      <c r="R53" s="34">
        <v>0</v>
      </c>
      <c r="S53" s="34">
        <v>0</v>
      </c>
      <c r="T53" s="84">
        <v>0</v>
      </c>
      <c r="U53" s="84">
        <v>0</v>
      </c>
      <c r="V53" s="85">
        <v>0</v>
      </c>
      <c r="W53" s="85">
        <v>0</v>
      </c>
      <c r="X53" s="86">
        <v>0</v>
      </c>
      <c r="Y53" s="86">
        <v>0</v>
      </c>
      <c r="Z53" s="87">
        <v>0</v>
      </c>
      <c r="AA53" s="87">
        <v>0</v>
      </c>
      <c r="AB53" s="87">
        <v>0</v>
      </c>
      <c r="AC53" s="34">
        <v>0</v>
      </c>
      <c r="AD53" s="34">
        <v>0</v>
      </c>
      <c r="AE53" s="84">
        <v>0</v>
      </c>
      <c r="AF53" s="84">
        <v>0</v>
      </c>
      <c r="AG53" s="85">
        <v>0</v>
      </c>
      <c r="AH53" s="85">
        <v>0</v>
      </c>
      <c r="AI53" s="86">
        <v>0</v>
      </c>
      <c r="AJ53" s="86">
        <v>0</v>
      </c>
      <c r="AK53" s="87">
        <v>0</v>
      </c>
      <c r="AL53" s="87">
        <v>0</v>
      </c>
      <c r="AM53" s="87">
        <v>0</v>
      </c>
      <c r="AN53" s="34">
        <v>0</v>
      </c>
      <c r="AO53" s="34">
        <v>0</v>
      </c>
      <c r="AP53" s="84">
        <v>0</v>
      </c>
      <c r="AQ53" s="84">
        <v>0</v>
      </c>
      <c r="AR53" s="85">
        <v>0</v>
      </c>
      <c r="AS53" s="85">
        <v>0</v>
      </c>
      <c r="AT53" s="86">
        <v>0</v>
      </c>
      <c r="AU53" s="86">
        <v>0</v>
      </c>
      <c r="AV53" s="87">
        <v>0</v>
      </c>
      <c r="AW53" s="87">
        <v>0</v>
      </c>
      <c r="AX53" s="87">
        <v>0</v>
      </c>
      <c r="AY53" s="34">
        <v>0</v>
      </c>
      <c r="AZ53" s="34">
        <v>0</v>
      </c>
      <c r="BA53" s="84">
        <v>0</v>
      </c>
      <c r="BB53" s="84">
        <v>0</v>
      </c>
      <c r="BC53" s="85">
        <v>0</v>
      </c>
      <c r="BD53" s="85">
        <v>0</v>
      </c>
      <c r="BE53" s="86">
        <v>0</v>
      </c>
      <c r="BF53" s="86">
        <v>0</v>
      </c>
      <c r="BG53" s="87">
        <v>0</v>
      </c>
      <c r="BH53" s="87">
        <v>0</v>
      </c>
      <c r="BI53" s="87">
        <v>0</v>
      </c>
      <c r="BJ53" s="87">
        <v>0</v>
      </c>
      <c r="BK53" s="87">
        <v>0</v>
      </c>
      <c r="BL53" s="88">
        <v>0</v>
      </c>
      <c r="BM53" s="89">
        <v>0</v>
      </c>
      <c r="BN53" s="89">
        <v>0</v>
      </c>
      <c r="BO53" s="89">
        <v>0</v>
      </c>
      <c r="BP53" s="90">
        <v>0</v>
      </c>
      <c r="BQ53" s="90">
        <v>0</v>
      </c>
      <c r="BR53" s="91">
        <v>0</v>
      </c>
      <c r="BS53" s="35">
        <v>0</v>
      </c>
      <c r="BT53" s="35">
        <v>0</v>
      </c>
      <c r="BU53" s="49" t="s">
        <v>54</v>
      </c>
      <c r="BV53" s="49" t="s">
        <v>54</v>
      </c>
      <c r="BW53" s="49" t="s">
        <v>54</v>
      </c>
      <c r="BX53" s="49" t="s">
        <v>54</v>
      </c>
      <c r="BY53" s="49" t="s">
        <v>54</v>
      </c>
      <c r="BZ53" s="49" t="s">
        <v>603</v>
      </c>
      <c r="CA53" s="49" t="s">
        <v>54</v>
      </c>
      <c r="CB53" s="49" t="s">
        <v>54</v>
      </c>
      <c r="CC53" s="49" t="s">
        <v>877</v>
      </c>
      <c r="CD53" s="49" t="s">
        <v>701</v>
      </c>
      <c r="CE53" s="6"/>
      <c r="CF53" s="6"/>
      <c r="CG53" s="6"/>
      <c r="CH53" s="6"/>
      <c r="CI53" s="6"/>
      <c r="CJ53" s="6"/>
      <c r="CK53" s="6"/>
      <c r="CL53" s="6"/>
      <c r="CM53" s="6"/>
      <c r="CN53" s="6"/>
      <c r="CO53" s="6"/>
      <c r="CP53" s="6"/>
      <c r="CQ53" s="6"/>
      <c r="CR53" s="6"/>
      <c r="CS53" s="6"/>
      <c r="CT53" s="6"/>
      <c r="CU53" s="6"/>
      <c r="CV53" s="6"/>
      <c r="CW53" s="6"/>
      <c r="CX53" s="6"/>
    </row>
    <row r="54" spans="1:102" s="7" customFormat="1" ht="81" customHeight="1" x14ac:dyDescent="0.2">
      <c r="A54" s="48">
        <v>40</v>
      </c>
      <c r="B54" s="4" t="s">
        <v>100</v>
      </c>
      <c r="C54" s="4" t="s">
        <v>89</v>
      </c>
      <c r="D54" s="92" t="s">
        <v>108</v>
      </c>
      <c r="E54" s="49" t="s">
        <v>54</v>
      </c>
      <c r="F54" s="103" t="s">
        <v>702</v>
      </c>
      <c r="G54" s="49" t="s">
        <v>599</v>
      </c>
      <c r="H54" s="33">
        <v>1</v>
      </c>
      <c r="I54" s="4">
        <v>0</v>
      </c>
      <c r="J54" s="4" t="s">
        <v>54</v>
      </c>
      <c r="K54" s="4">
        <v>0</v>
      </c>
      <c r="L54" s="104">
        <v>1</v>
      </c>
      <c r="M54" s="4" t="s">
        <v>5</v>
      </c>
      <c r="N54" s="4" t="s">
        <v>5</v>
      </c>
      <c r="O54" s="4" t="s">
        <v>703</v>
      </c>
      <c r="P54" s="98">
        <v>43285</v>
      </c>
      <c r="Q54" s="98">
        <v>43285</v>
      </c>
      <c r="R54" s="34">
        <v>0</v>
      </c>
      <c r="S54" s="34">
        <v>0</v>
      </c>
      <c r="T54" s="84">
        <v>0</v>
      </c>
      <c r="U54" s="84">
        <v>0</v>
      </c>
      <c r="V54" s="85">
        <v>0</v>
      </c>
      <c r="W54" s="85">
        <v>0</v>
      </c>
      <c r="X54" s="86">
        <v>0</v>
      </c>
      <c r="Y54" s="86">
        <v>0</v>
      </c>
      <c r="Z54" s="87">
        <v>0</v>
      </c>
      <c r="AA54" s="87">
        <v>0</v>
      </c>
      <c r="AB54" s="87">
        <v>0</v>
      </c>
      <c r="AC54" s="34">
        <v>0</v>
      </c>
      <c r="AD54" s="34">
        <v>0</v>
      </c>
      <c r="AE54" s="84">
        <v>0</v>
      </c>
      <c r="AF54" s="84">
        <v>0</v>
      </c>
      <c r="AG54" s="85">
        <v>0</v>
      </c>
      <c r="AH54" s="85">
        <v>0</v>
      </c>
      <c r="AI54" s="86">
        <v>0</v>
      </c>
      <c r="AJ54" s="86">
        <v>0</v>
      </c>
      <c r="AK54" s="87">
        <v>0</v>
      </c>
      <c r="AL54" s="87">
        <v>0</v>
      </c>
      <c r="AM54" s="87">
        <v>0</v>
      </c>
      <c r="AN54" s="34">
        <v>0</v>
      </c>
      <c r="AO54" s="34">
        <v>0</v>
      </c>
      <c r="AP54" s="84">
        <v>0</v>
      </c>
      <c r="AQ54" s="84">
        <v>0</v>
      </c>
      <c r="AR54" s="85">
        <v>0</v>
      </c>
      <c r="AS54" s="85">
        <v>0</v>
      </c>
      <c r="AT54" s="86">
        <v>0</v>
      </c>
      <c r="AU54" s="86">
        <v>0</v>
      </c>
      <c r="AV54" s="87">
        <v>0</v>
      </c>
      <c r="AW54" s="87">
        <v>0</v>
      </c>
      <c r="AX54" s="87">
        <v>0</v>
      </c>
      <c r="AY54" s="34">
        <v>0</v>
      </c>
      <c r="AZ54" s="34">
        <v>0</v>
      </c>
      <c r="BA54" s="84">
        <v>0</v>
      </c>
      <c r="BB54" s="84">
        <v>0</v>
      </c>
      <c r="BC54" s="85">
        <v>0</v>
      </c>
      <c r="BD54" s="85">
        <v>0</v>
      </c>
      <c r="BE54" s="86">
        <v>0</v>
      </c>
      <c r="BF54" s="86">
        <v>0</v>
      </c>
      <c r="BG54" s="87">
        <v>0</v>
      </c>
      <c r="BH54" s="87">
        <v>0</v>
      </c>
      <c r="BI54" s="87">
        <v>0</v>
      </c>
      <c r="BJ54" s="87">
        <v>0</v>
      </c>
      <c r="BK54" s="87">
        <v>0</v>
      </c>
      <c r="BL54" s="88">
        <v>0</v>
      </c>
      <c r="BM54" s="89">
        <v>0</v>
      </c>
      <c r="BN54" s="89">
        <v>0</v>
      </c>
      <c r="BO54" s="89">
        <v>0</v>
      </c>
      <c r="BP54" s="90">
        <v>0</v>
      </c>
      <c r="BQ54" s="90">
        <v>0</v>
      </c>
      <c r="BR54" s="91">
        <v>0</v>
      </c>
      <c r="BS54" s="35">
        <v>0</v>
      </c>
      <c r="BT54" s="35">
        <v>0</v>
      </c>
      <c r="BU54" s="49" t="s">
        <v>54</v>
      </c>
      <c r="BV54" s="49" t="s">
        <v>54</v>
      </c>
      <c r="BW54" s="49" t="s">
        <v>54</v>
      </c>
      <c r="BX54" s="49" t="s">
        <v>54</v>
      </c>
      <c r="BY54" s="49" t="s">
        <v>54</v>
      </c>
      <c r="BZ54" s="49" t="s">
        <v>603</v>
      </c>
      <c r="CA54" s="49" t="s">
        <v>54</v>
      </c>
      <c r="CB54" s="49" t="s">
        <v>54</v>
      </c>
      <c r="CC54" s="49" t="s">
        <v>54</v>
      </c>
      <c r="CD54" s="49" t="s">
        <v>704</v>
      </c>
      <c r="CE54" s="6"/>
      <c r="CF54" s="6"/>
      <c r="CG54" s="6"/>
      <c r="CH54" s="6"/>
      <c r="CI54" s="6"/>
      <c r="CJ54" s="6"/>
      <c r="CK54" s="6"/>
      <c r="CL54" s="6"/>
      <c r="CM54" s="6"/>
      <c r="CN54" s="6"/>
      <c r="CO54" s="6"/>
      <c r="CP54" s="6"/>
      <c r="CQ54" s="6"/>
      <c r="CR54" s="6"/>
      <c r="CS54" s="6"/>
      <c r="CT54" s="6"/>
      <c r="CU54" s="6"/>
      <c r="CV54" s="6"/>
      <c r="CW54" s="6"/>
      <c r="CX54" s="6"/>
    </row>
    <row r="55" spans="1:102" s="7" customFormat="1" ht="81" customHeight="1" x14ac:dyDescent="0.2">
      <c r="A55" s="48">
        <v>41</v>
      </c>
      <c r="B55" s="4" t="s">
        <v>100</v>
      </c>
      <c r="C55" s="4" t="s">
        <v>89</v>
      </c>
      <c r="D55" s="92" t="s">
        <v>108</v>
      </c>
      <c r="E55" s="49" t="s">
        <v>54</v>
      </c>
      <c r="F55" s="4" t="s">
        <v>702</v>
      </c>
      <c r="G55" s="49" t="s">
        <v>599</v>
      </c>
      <c r="H55" s="33">
        <v>1</v>
      </c>
      <c r="I55" s="4">
        <v>0</v>
      </c>
      <c r="J55" s="4" t="s">
        <v>54</v>
      </c>
      <c r="K55" s="4">
        <v>0</v>
      </c>
      <c r="L55" s="104">
        <v>1</v>
      </c>
      <c r="M55" s="4" t="s">
        <v>5</v>
      </c>
      <c r="N55" s="4" t="s">
        <v>5</v>
      </c>
      <c r="O55" s="4" t="s">
        <v>703</v>
      </c>
      <c r="P55" s="98">
        <v>43286</v>
      </c>
      <c r="Q55" s="98">
        <v>43286</v>
      </c>
      <c r="R55" s="34">
        <v>0</v>
      </c>
      <c r="S55" s="34">
        <v>0</v>
      </c>
      <c r="T55" s="84">
        <v>0</v>
      </c>
      <c r="U55" s="84">
        <v>0</v>
      </c>
      <c r="V55" s="85">
        <v>0</v>
      </c>
      <c r="W55" s="85">
        <v>0</v>
      </c>
      <c r="X55" s="86">
        <v>0</v>
      </c>
      <c r="Y55" s="86">
        <v>0</v>
      </c>
      <c r="Z55" s="87">
        <v>0</v>
      </c>
      <c r="AA55" s="87">
        <v>0</v>
      </c>
      <c r="AB55" s="87">
        <v>0</v>
      </c>
      <c r="AC55" s="34">
        <v>0</v>
      </c>
      <c r="AD55" s="34">
        <v>0</v>
      </c>
      <c r="AE55" s="84">
        <v>0</v>
      </c>
      <c r="AF55" s="84">
        <v>0</v>
      </c>
      <c r="AG55" s="85">
        <v>0</v>
      </c>
      <c r="AH55" s="85">
        <v>0</v>
      </c>
      <c r="AI55" s="86">
        <v>0</v>
      </c>
      <c r="AJ55" s="86">
        <v>0</v>
      </c>
      <c r="AK55" s="87">
        <v>0</v>
      </c>
      <c r="AL55" s="87">
        <v>0</v>
      </c>
      <c r="AM55" s="87">
        <v>0</v>
      </c>
      <c r="AN55" s="34">
        <v>0</v>
      </c>
      <c r="AO55" s="34">
        <v>0</v>
      </c>
      <c r="AP55" s="84">
        <v>0</v>
      </c>
      <c r="AQ55" s="84">
        <v>0</v>
      </c>
      <c r="AR55" s="85">
        <v>0</v>
      </c>
      <c r="AS55" s="85">
        <v>0</v>
      </c>
      <c r="AT55" s="86">
        <v>0</v>
      </c>
      <c r="AU55" s="86">
        <v>0</v>
      </c>
      <c r="AV55" s="87">
        <v>0</v>
      </c>
      <c r="AW55" s="87">
        <v>0</v>
      </c>
      <c r="AX55" s="87">
        <v>0</v>
      </c>
      <c r="AY55" s="34">
        <v>0</v>
      </c>
      <c r="AZ55" s="34">
        <v>0</v>
      </c>
      <c r="BA55" s="84">
        <v>0</v>
      </c>
      <c r="BB55" s="84">
        <v>0</v>
      </c>
      <c r="BC55" s="85">
        <v>0</v>
      </c>
      <c r="BD55" s="85">
        <v>0</v>
      </c>
      <c r="BE55" s="86">
        <v>0</v>
      </c>
      <c r="BF55" s="86">
        <v>0</v>
      </c>
      <c r="BG55" s="87">
        <v>0</v>
      </c>
      <c r="BH55" s="87">
        <v>0</v>
      </c>
      <c r="BI55" s="87">
        <v>0</v>
      </c>
      <c r="BJ55" s="87">
        <v>0</v>
      </c>
      <c r="BK55" s="87">
        <v>0</v>
      </c>
      <c r="BL55" s="88">
        <v>0</v>
      </c>
      <c r="BM55" s="89">
        <v>0</v>
      </c>
      <c r="BN55" s="89">
        <v>0</v>
      </c>
      <c r="BO55" s="89">
        <v>0</v>
      </c>
      <c r="BP55" s="90">
        <v>0</v>
      </c>
      <c r="BQ55" s="90">
        <v>0</v>
      </c>
      <c r="BR55" s="91">
        <v>0</v>
      </c>
      <c r="BS55" s="35">
        <v>0</v>
      </c>
      <c r="BT55" s="35">
        <v>0</v>
      </c>
      <c r="BU55" s="49" t="s">
        <v>54</v>
      </c>
      <c r="BV55" s="49" t="s">
        <v>54</v>
      </c>
      <c r="BW55" s="49" t="s">
        <v>54</v>
      </c>
      <c r="BX55" s="49" t="s">
        <v>54</v>
      </c>
      <c r="BY55" s="49" t="s">
        <v>54</v>
      </c>
      <c r="BZ55" s="49" t="s">
        <v>603</v>
      </c>
      <c r="CA55" s="49" t="s">
        <v>54</v>
      </c>
      <c r="CB55" s="49" t="s">
        <v>54</v>
      </c>
      <c r="CC55" s="49" t="s">
        <v>54</v>
      </c>
      <c r="CD55" s="49" t="s">
        <v>704</v>
      </c>
      <c r="CE55" s="6"/>
      <c r="CF55" s="6"/>
      <c r="CG55" s="6"/>
      <c r="CH55" s="6"/>
      <c r="CI55" s="6"/>
      <c r="CJ55" s="6"/>
      <c r="CK55" s="6"/>
      <c r="CL55" s="6"/>
      <c r="CM55" s="6"/>
      <c r="CN55" s="6"/>
      <c r="CO55" s="6"/>
      <c r="CP55" s="6"/>
      <c r="CQ55" s="6"/>
      <c r="CR55" s="6"/>
      <c r="CS55" s="6"/>
      <c r="CT55" s="6"/>
      <c r="CU55" s="6"/>
      <c r="CV55" s="6"/>
      <c r="CW55" s="6"/>
      <c r="CX55" s="6"/>
    </row>
    <row r="56" spans="1:102" s="7" customFormat="1" ht="81" customHeight="1" x14ac:dyDescent="0.2">
      <c r="A56" s="48">
        <v>42</v>
      </c>
      <c r="B56" s="4" t="s">
        <v>100</v>
      </c>
      <c r="C56" s="4" t="s">
        <v>89</v>
      </c>
      <c r="D56" s="92" t="s">
        <v>108</v>
      </c>
      <c r="E56" s="4" t="s">
        <v>54</v>
      </c>
      <c r="F56" s="4" t="s">
        <v>783</v>
      </c>
      <c r="G56" s="4" t="s">
        <v>599</v>
      </c>
      <c r="H56" s="97">
        <v>1</v>
      </c>
      <c r="I56" s="4">
        <v>0</v>
      </c>
      <c r="J56" s="4" t="s">
        <v>54</v>
      </c>
      <c r="K56" s="4">
        <v>0</v>
      </c>
      <c r="L56" s="93">
        <v>1</v>
      </c>
      <c r="M56" s="4" t="s">
        <v>128</v>
      </c>
      <c r="N56" s="4" t="s">
        <v>128</v>
      </c>
      <c r="O56" s="4" t="s">
        <v>784</v>
      </c>
      <c r="P56" s="98">
        <v>43297</v>
      </c>
      <c r="Q56" s="98">
        <v>43297</v>
      </c>
      <c r="R56" s="34">
        <v>0</v>
      </c>
      <c r="S56" s="34">
        <v>0</v>
      </c>
      <c r="T56" s="84">
        <v>0</v>
      </c>
      <c r="U56" s="84">
        <v>0</v>
      </c>
      <c r="V56" s="85">
        <v>0</v>
      </c>
      <c r="W56" s="85">
        <v>0</v>
      </c>
      <c r="X56" s="86">
        <v>0</v>
      </c>
      <c r="Y56" s="86">
        <v>0</v>
      </c>
      <c r="Z56" s="87">
        <f t="shared" ref="Z56:AA69" si="49">R56+T56+V56+X56</f>
        <v>0</v>
      </c>
      <c r="AA56" s="87">
        <f t="shared" si="49"/>
        <v>0</v>
      </c>
      <c r="AB56" s="87">
        <f t="shared" ref="AB56:AB69" si="50">SUM(Z56:AA56)</f>
        <v>0</v>
      </c>
      <c r="AC56" s="34">
        <v>0</v>
      </c>
      <c r="AD56" s="34">
        <v>0</v>
      </c>
      <c r="AE56" s="84">
        <v>0</v>
      </c>
      <c r="AF56" s="84">
        <v>0</v>
      </c>
      <c r="AG56" s="85">
        <v>0</v>
      </c>
      <c r="AH56" s="85">
        <v>0</v>
      </c>
      <c r="AI56" s="86">
        <v>0</v>
      </c>
      <c r="AJ56" s="86">
        <v>0</v>
      </c>
      <c r="AK56" s="87">
        <f t="shared" ref="AK56:AL69" si="51">AC56+AE56+AG56+AI56</f>
        <v>0</v>
      </c>
      <c r="AL56" s="87">
        <f t="shared" si="51"/>
        <v>0</v>
      </c>
      <c r="AM56" s="87">
        <f t="shared" ref="AM56:AM69" si="52">SUM(AK56:AL56)</f>
        <v>0</v>
      </c>
      <c r="AN56" s="34">
        <v>0</v>
      </c>
      <c r="AO56" s="34">
        <v>0</v>
      </c>
      <c r="AP56" s="84">
        <v>0</v>
      </c>
      <c r="AQ56" s="84">
        <v>0</v>
      </c>
      <c r="AR56" s="85">
        <v>0</v>
      </c>
      <c r="AS56" s="85">
        <v>0</v>
      </c>
      <c r="AT56" s="86">
        <v>0</v>
      </c>
      <c r="AU56" s="86">
        <v>0</v>
      </c>
      <c r="AV56" s="87">
        <f t="shared" ref="AV56:AV69" si="53">AN56+AP56+AR56+AT56</f>
        <v>0</v>
      </c>
      <c r="AW56" s="87">
        <f t="shared" ref="AW56:AW69" si="54">SUM(AO56+AQ56+AS56+AU56)</f>
        <v>0</v>
      </c>
      <c r="AX56" s="87">
        <f t="shared" ref="AX56:AX69" si="55">SUM(AV56:AW56)</f>
        <v>0</v>
      </c>
      <c r="AY56" s="34">
        <v>0</v>
      </c>
      <c r="AZ56" s="34">
        <v>0</v>
      </c>
      <c r="BA56" s="84">
        <v>0</v>
      </c>
      <c r="BB56" s="84">
        <v>0</v>
      </c>
      <c r="BC56" s="85">
        <v>0</v>
      </c>
      <c r="BD56" s="85">
        <v>0</v>
      </c>
      <c r="BE56" s="86">
        <v>0</v>
      </c>
      <c r="BF56" s="86">
        <v>0</v>
      </c>
      <c r="BG56" s="87">
        <f t="shared" ref="BG56:BG69" si="56">AY56+BA56+BC56+BE56</f>
        <v>0</v>
      </c>
      <c r="BH56" s="87">
        <f t="shared" ref="BH56:BH69" si="57">SUM(AZ56+BB56+BD56+BF56)</f>
        <v>0</v>
      </c>
      <c r="BI56" s="87">
        <f t="shared" ref="BI56:BI69" si="58">SUM(BG56:BH56)</f>
        <v>0</v>
      </c>
      <c r="BJ56" s="87">
        <f t="shared" ref="BJ56:BL69" si="59">Z56+AK56+AV56+BG56</f>
        <v>0</v>
      </c>
      <c r="BK56" s="87">
        <f t="shared" si="59"/>
        <v>0</v>
      </c>
      <c r="BL56" s="88">
        <f t="shared" si="59"/>
        <v>0</v>
      </c>
      <c r="BM56" s="89">
        <v>0</v>
      </c>
      <c r="BN56" s="89">
        <v>0</v>
      </c>
      <c r="BO56" s="89">
        <v>0</v>
      </c>
      <c r="BP56" s="90">
        <v>0</v>
      </c>
      <c r="BQ56" s="90">
        <v>0</v>
      </c>
      <c r="BR56" s="91">
        <v>0</v>
      </c>
      <c r="BS56" s="106">
        <v>0</v>
      </c>
      <c r="BT56" s="4" t="s">
        <v>54</v>
      </c>
      <c r="BU56" s="4" t="s">
        <v>54</v>
      </c>
      <c r="BV56" s="4" t="s">
        <v>54</v>
      </c>
      <c r="BW56" s="4" t="s">
        <v>54</v>
      </c>
      <c r="BX56" s="4" t="s">
        <v>54</v>
      </c>
      <c r="BY56" s="4" t="s">
        <v>54</v>
      </c>
      <c r="BZ56" s="4" t="s">
        <v>603</v>
      </c>
      <c r="CA56" s="49" t="s">
        <v>54</v>
      </c>
      <c r="CB56" s="49" t="s">
        <v>54</v>
      </c>
      <c r="CC56" s="49" t="s">
        <v>54</v>
      </c>
      <c r="CD56" s="4" t="s">
        <v>785</v>
      </c>
      <c r="CE56" s="6"/>
      <c r="CF56" s="6"/>
      <c r="CG56" s="6"/>
      <c r="CH56" s="6"/>
      <c r="CI56" s="6"/>
      <c r="CJ56" s="6"/>
      <c r="CK56" s="6"/>
      <c r="CL56" s="6"/>
      <c r="CM56" s="6"/>
      <c r="CN56" s="6"/>
      <c r="CO56" s="6"/>
      <c r="CP56" s="6"/>
      <c r="CQ56" s="6"/>
      <c r="CR56" s="6"/>
      <c r="CS56" s="6"/>
      <c r="CT56" s="6"/>
      <c r="CU56" s="6"/>
      <c r="CV56" s="6"/>
      <c r="CW56" s="6"/>
      <c r="CX56" s="6"/>
    </row>
    <row r="57" spans="1:102" s="7" customFormat="1" ht="81" customHeight="1" x14ac:dyDescent="0.2">
      <c r="A57" s="48">
        <v>43</v>
      </c>
      <c r="B57" s="4" t="s">
        <v>100</v>
      </c>
      <c r="C57" s="4" t="s">
        <v>89</v>
      </c>
      <c r="D57" s="92" t="s">
        <v>108</v>
      </c>
      <c r="E57" s="4" t="s">
        <v>54</v>
      </c>
      <c r="F57" s="4" t="s">
        <v>786</v>
      </c>
      <c r="G57" s="4" t="s">
        <v>599</v>
      </c>
      <c r="H57" s="97">
        <v>1</v>
      </c>
      <c r="I57" s="4">
        <v>0</v>
      </c>
      <c r="J57" s="4" t="s">
        <v>54</v>
      </c>
      <c r="K57" s="4">
        <v>0</v>
      </c>
      <c r="L57" s="93">
        <v>1</v>
      </c>
      <c r="M57" s="4" t="s">
        <v>133</v>
      </c>
      <c r="N57" s="4" t="s">
        <v>241</v>
      </c>
      <c r="O57" s="4" t="s">
        <v>787</v>
      </c>
      <c r="P57" s="98">
        <v>43297</v>
      </c>
      <c r="Q57" s="98">
        <v>43297</v>
      </c>
      <c r="R57" s="34">
        <v>0</v>
      </c>
      <c r="S57" s="34">
        <v>0</v>
      </c>
      <c r="T57" s="84">
        <v>0</v>
      </c>
      <c r="U57" s="84">
        <v>0</v>
      </c>
      <c r="V57" s="85">
        <v>0</v>
      </c>
      <c r="W57" s="85">
        <v>0</v>
      </c>
      <c r="X57" s="86">
        <v>0</v>
      </c>
      <c r="Y57" s="86">
        <v>0</v>
      </c>
      <c r="Z57" s="87">
        <f t="shared" si="49"/>
        <v>0</v>
      </c>
      <c r="AA57" s="87">
        <f t="shared" si="49"/>
        <v>0</v>
      </c>
      <c r="AB57" s="87">
        <f t="shared" si="50"/>
        <v>0</v>
      </c>
      <c r="AC57" s="34">
        <v>0</v>
      </c>
      <c r="AD57" s="34">
        <v>0</v>
      </c>
      <c r="AE57" s="84">
        <v>0</v>
      </c>
      <c r="AF57" s="84">
        <v>0</v>
      </c>
      <c r="AG57" s="85">
        <v>0</v>
      </c>
      <c r="AH57" s="85">
        <v>0</v>
      </c>
      <c r="AI57" s="86">
        <v>0</v>
      </c>
      <c r="AJ57" s="86">
        <v>0</v>
      </c>
      <c r="AK57" s="87">
        <f t="shared" si="51"/>
        <v>0</v>
      </c>
      <c r="AL57" s="87">
        <f t="shared" si="51"/>
        <v>0</v>
      </c>
      <c r="AM57" s="87">
        <f t="shared" si="52"/>
        <v>0</v>
      </c>
      <c r="AN57" s="34">
        <v>0</v>
      </c>
      <c r="AO57" s="34">
        <v>0</v>
      </c>
      <c r="AP57" s="84">
        <v>0</v>
      </c>
      <c r="AQ57" s="84">
        <v>0</v>
      </c>
      <c r="AR57" s="85">
        <v>0</v>
      </c>
      <c r="AS57" s="85">
        <v>0</v>
      </c>
      <c r="AT57" s="86">
        <v>0</v>
      </c>
      <c r="AU57" s="86">
        <v>0</v>
      </c>
      <c r="AV57" s="87">
        <f t="shared" si="53"/>
        <v>0</v>
      </c>
      <c r="AW57" s="87">
        <f t="shared" si="54"/>
        <v>0</v>
      </c>
      <c r="AX57" s="87">
        <f t="shared" si="55"/>
        <v>0</v>
      </c>
      <c r="AY57" s="34">
        <v>0</v>
      </c>
      <c r="AZ57" s="34">
        <v>0</v>
      </c>
      <c r="BA57" s="84">
        <v>0</v>
      </c>
      <c r="BB57" s="84">
        <v>0</v>
      </c>
      <c r="BC57" s="85">
        <v>0</v>
      </c>
      <c r="BD57" s="85">
        <v>0</v>
      </c>
      <c r="BE57" s="86">
        <v>0</v>
      </c>
      <c r="BF57" s="86">
        <v>0</v>
      </c>
      <c r="BG57" s="87">
        <f t="shared" si="56"/>
        <v>0</v>
      </c>
      <c r="BH57" s="87">
        <f t="shared" si="57"/>
        <v>0</v>
      </c>
      <c r="BI57" s="87">
        <f t="shared" si="58"/>
        <v>0</v>
      </c>
      <c r="BJ57" s="87">
        <f t="shared" si="59"/>
        <v>0</v>
      </c>
      <c r="BK57" s="87">
        <f t="shared" si="59"/>
        <v>0</v>
      </c>
      <c r="BL57" s="88">
        <f t="shared" si="59"/>
        <v>0</v>
      </c>
      <c r="BM57" s="89">
        <v>0</v>
      </c>
      <c r="BN57" s="89">
        <v>0</v>
      </c>
      <c r="BO57" s="89">
        <v>0</v>
      </c>
      <c r="BP57" s="90">
        <v>0</v>
      </c>
      <c r="BQ57" s="90">
        <v>0</v>
      </c>
      <c r="BR57" s="91">
        <v>0</v>
      </c>
      <c r="BS57" s="106">
        <v>0</v>
      </c>
      <c r="BT57" s="4" t="s">
        <v>54</v>
      </c>
      <c r="BU57" s="4" t="s">
        <v>54</v>
      </c>
      <c r="BV57" s="4" t="s">
        <v>54</v>
      </c>
      <c r="BW57" s="4" t="s">
        <v>54</v>
      </c>
      <c r="BX57" s="4" t="s">
        <v>54</v>
      </c>
      <c r="BY57" s="4" t="s">
        <v>54</v>
      </c>
      <c r="BZ57" s="4" t="s">
        <v>603</v>
      </c>
      <c r="CA57" s="49" t="s">
        <v>54</v>
      </c>
      <c r="CB57" s="49" t="s">
        <v>54</v>
      </c>
      <c r="CC57" s="49" t="s">
        <v>54</v>
      </c>
      <c r="CD57" s="4" t="s">
        <v>785</v>
      </c>
      <c r="CE57" s="6"/>
      <c r="CF57" s="6"/>
      <c r="CG57" s="6"/>
      <c r="CH57" s="6"/>
      <c r="CI57" s="6"/>
      <c r="CJ57" s="6"/>
      <c r="CK57" s="6"/>
      <c r="CL57" s="6"/>
      <c r="CM57" s="6"/>
      <c r="CN57" s="6"/>
      <c r="CO57" s="6"/>
      <c r="CP57" s="6"/>
      <c r="CQ57" s="6"/>
      <c r="CR57" s="6"/>
      <c r="CS57" s="6"/>
      <c r="CT57" s="6"/>
      <c r="CU57" s="6"/>
      <c r="CV57" s="6"/>
      <c r="CW57" s="6"/>
      <c r="CX57" s="6"/>
    </row>
    <row r="58" spans="1:102" s="7" customFormat="1" ht="81" customHeight="1" x14ac:dyDescent="0.2">
      <c r="A58" s="48">
        <v>44</v>
      </c>
      <c r="B58" s="4" t="s">
        <v>100</v>
      </c>
      <c r="C58" s="4" t="s">
        <v>89</v>
      </c>
      <c r="D58" s="92" t="s">
        <v>108</v>
      </c>
      <c r="E58" s="4" t="s">
        <v>54</v>
      </c>
      <c r="F58" s="4" t="s">
        <v>788</v>
      </c>
      <c r="G58" s="4" t="s">
        <v>599</v>
      </c>
      <c r="H58" s="97">
        <v>1</v>
      </c>
      <c r="I58" s="4">
        <v>0</v>
      </c>
      <c r="J58" s="4" t="s">
        <v>54</v>
      </c>
      <c r="K58" s="4">
        <v>0</v>
      </c>
      <c r="L58" s="93">
        <v>1</v>
      </c>
      <c r="M58" s="4" t="s">
        <v>133</v>
      </c>
      <c r="N58" s="4" t="s">
        <v>241</v>
      </c>
      <c r="O58" s="4" t="s">
        <v>787</v>
      </c>
      <c r="P58" s="98">
        <v>43297</v>
      </c>
      <c r="Q58" s="98">
        <v>43297</v>
      </c>
      <c r="R58" s="34">
        <v>0</v>
      </c>
      <c r="S58" s="34">
        <v>0</v>
      </c>
      <c r="T58" s="84">
        <v>0</v>
      </c>
      <c r="U58" s="84">
        <v>0</v>
      </c>
      <c r="V58" s="85">
        <v>0</v>
      </c>
      <c r="W58" s="85">
        <v>0</v>
      </c>
      <c r="X58" s="86">
        <v>0</v>
      </c>
      <c r="Y58" s="86">
        <v>0</v>
      </c>
      <c r="Z58" s="87">
        <f t="shared" si="49"/>
        <v>0</v>
      </c>
      <c r="AA58" s="87">
        <f t="shared" si="49"/>
        <v>0</v>
      </c>
      <c r="AB58" s="87">
        <f t="shared" si="50"/>
        <v>0</v>
      </c>
      <c r="AC58" s="34">
        <v>0</v>
      </c>
      <c r="AD58" s="34">
        <v>0</v>
      </c>
      <c r="AE58" s="84">
        <v>0</v>
      </c>
      <c r="AF58" s="84">
        <v>0</v>
      </c>
      <c r="AG58" s="85">
        <v>0</v>
      </c>
      <c r="AH58" s="85">
        <v>0</v>
      </c>
      <c r="AI58" s="86">
        <v>0</v>
      </c>
      <c r="AJ58" s="86">
        <v>0</v>
      </c>
      <c r="AK58" s="87">
        <f t="shared" si="51"/>
        <v>0</v>
      </c>
      <c r="AL58" s="87">
        <f t="shared" si="51"/>
        <v>0</v>
      </c>
      <c r="AM58" s="87">
        <f t="shared" si="52"/>
        <v>0</v>
      </c>
      <c r="AN58" s="34">
        <v>0</v>
      </c>
      <c r="AO58" s="34">
        <v>0</v>
      </c>
      <c r="AP58" s="84">
        <v>0</v>
      </c>
      <c r="AQ58" s="84">
        <v>0</v>
      </c>
      <c r="AR58" s="85">
        <v>0</v>
      </c>
      <c r="AS58" s="85">
        <v>0</v>
      </c>
      <c r="AT58" s="86">
        <v>0</v>
      </c>
      <c r="AU58" s="86">
        <v>0</v>
      </c>
      <c r="AV58" s="87">
        <f t="shared" si="53"/>
        <v>0</v>
      </c>
      <c r="AW58" s="87">
        <f t="shared" si="54"/>
        <v>0</v>
      </c>
      <c r="AX58" s="87">
        <f t="shared" si="55"/>
        <v>0</v>
      </c>
      <c r="AY58" s="34">
        <v>0</v>
      </c>
      <c r="AZ58" s="34">
        <v>0</v>
      </c>
      <c r="BA58" s="84">
        <v>0</v>
      </c>
      <c r="BB58" s="84">
        <v>0</v>
      </c>
      <c r="BC58" s="85">
        <v>0</v>
      </c>
      <c r="BD58" s="85">
        <v>0</v>
      </c>
      <c r="BE58" s="86">
        <v>0</v>
      </c>
      <c r="BF58" s="86">
        <v>0</v>
      </c>
      <c r="BG58" s="87">
        <f t="shared" si="56"/>
        <v>0</v>
      </c>
      <c r="BH58" s="87">
        <f t="shared" si="57"/>
        <v>0</v>
      </c>
      <c r="BI58" s="87">
        <f t="shared" si="58"/>
        <v>0</v>
      </c>
      <c r="BJ58" s="87">
        <f t="shared" si="59"/>
        <v>0</v>
      </c>
      <c r="BK58" s="87">
        <f t="shared" si="59"/>
        <v>0</v>
      </c>
      <c r="BL58" s="88">
        <f t="shared" si="59"/>
        <v>0</v>
      </c>
      <c r="BM58" s="89">
        <v>0</v>
      </c>
      <c r="BN58" s="89">
        <v>0</v>
      </c>
      <c r="BO58" s="89">
        <v>0</v>
      </c>
      <c r="BP58" s="90">
        <v>0</v>
      </c>
      <c r="BQ58" s="90">
        <v>0</v>
      </c>
      <c r="BR58" s="91">
        <v>0</v>
      </c>
      <c r="BS58" s="106">
        <v>0</v>
      </c>
      <c r="BT58" s="4" t="s">
        <v>54</v>
      </c>
      <c r="BU58" s="4" t="s">
        <v>54</v>
      </c>
      <c r="BV58" s="4" t="s">
        <v>54</v>
      </c>
      <c r="BW58" s="4" t="s">
        <v>54</v>
      </c>
      <c r="BX58" s="4" t="s">
        <v>54</v>
      </c>
      <c r="BY58" s="4" t="s">
        <v>54</v>
      </c>
      <c r="BZ58" s="4" t="s">
        <v>603</v>
      </c>
      <c r="CA58" s="49" t="s">
        <v>54</v>
      </c>
      <c r="CB58" s="49" t="s">
        <v>54</v>
      </c>
      <c r="CC58" s="49" t="s">
        <v>54</v>
      </c>
      <c r="CD58" s="4" t="s">
        <v>785</v>
      </c>
      <c r="CE58" s="6"/>
      <c r="CF58" s="6"/>
      <c r="CG58" s="6"/>
      <c r="CH58" s="6"/>
      <c r="CI58" s="6"/>
      <c r="CJ58" s="6"/>
      <c r="CK58" s="6"/>
      <c r="CL58" s="6"/>
      <c r="CM58" s="6"/>
      <c r="CN58" s="6"/>
      <c r="CO58" s="6"/>
      <c r="CP58" s="6"/>
      <c r="CQ58" s="6"/>
      <c r="CR58" s="6"/>
      <c r="CS58" s="6"/>
      <c r="CT58" s="6"/>
      <c r="CU58" s="6"/>
      <c r="CV58" s="6"/>
      <c r="CW58" s="6"/>
      <c r="CX58" s="6"/>
    </row>
    <row r="59" spans="1:102" s="7" customFormat="1" ht="81" customHeight="1" x14ac:dyDescent="0.2">
      <c r="A59" s="48">
        <v>45</v>
      </c>
      <c r="B59" s="4" t="s">
        <v>100</v>
      </c>
      <c r="C59" s="4" t="s">
        <v>89</v>
      </c>
      <c r="D59" s="92" t="s">
        <v>108</v>
      </c>
      <c r="E59" s="4" t="s">
        <v>54</v>
      </c>
      <c r="F59" s="4" t="s">
        <v>789</v>
      </c>
      <c r="G59" s="4" t="s">
        <v>599</v>
      </c>
      <c r="H59" s="97">
        <v>1</v>
      </c>
      <c r="I59" s="4">
        <v>0</v>
      </c>
      <c r="J59" s="4" t="s">
        <v>54</v>
      </c>
      <c r="K59" s="4">
        <v>0</v>
      </c>
      <c r="L59" s="93">
        <v>1</v>
      </c>
      <c r="M59" s="4" t="s">
        <v>128</v>
      </c>
      <c r="N59" s="4" t="s">
        <v>790</v>
      </c>
      <c r="O59" s="4" t="s">
        <v>787</v>
      </c>
      <c r="P59" s="98">
        <v>43298</v>
      </c>
      <c r="Q59" s="98">
        <v>43298</v>
      </c>
      <c r="R59" s="34">
        <v>0</v>
      </c>
      <c r="S59" s="34">
        <v>0</v>
      </c>
      <c r="T59" s="84">
        <v>0</v>
      </c>
      <c r="U59" s="84">
        <v>0</v>
      </c>
      <c r="V59" s="85">
        <v>0</v>
      </c>
      <c r="W59" s="85">
        <v>0</v>
      </c>
      <c r="X59" s="86">
        <v>0</v>
      </c>
      <c r="Y59" s="86">
        <v>0</v>
      </c>
      <c r="Z59" s="87">
        <f t="shared" si="49"/>
        <v>0</v>
      </c>
      <c r="AA59" s="87">
        <f t="shared" si="49"/>
        <v>0</v>
      </c>
      <c r="AB59" s="87">
        <f t="shared" si="50"/>
        <v>0</v>
      </c>
      <c r="AC59" s="34">
        <v>0</v>
      </c>
      <c r="AD59" s="34">
        <v>0</v>
      </c>
      <c r="AE59" s="84">
        <v>0</v>
      </c>
      <c r="AF59" s="84">
        <v>0</v>
      </c>
      <c r="AG59" s="85">
        <v>0</v>
      </c>
      <c r="AH59" s="85">
        <v>0</v>
      </c>
      <c r="AI59" s="86">
        <v>0</v>
      </c>
      <c r="AJ59" s="86">
        <v>0</v>
      </c>
      <c r="AK59" s="87">
        <f t="shared" si="51"/>
        <v>0</v>
      </c>
      <c r="AL59" s="87">
        <f t="shared" si="51"/>
        <v>0</v>
      </c>
      <c r="AM59" s="87">
        <f t="shared" si="52"/>
        <v>0</v>
      </c>
      <c r="AN59" s="34">
        <v>0</v>
      </c>
      <c r="AO59" s="34">
        <v>0</v>
      </c>
      <c r="AP59" s="84">
        <v>0</v>
      </c>
      <c r="AQ59" s="84">
        <v>0</v>
      </c>
      <c r="AR59" s="85">
        <v>0</v>
      </c>
      <c r="AS59" s="85">
        <v>0</v>
      </c>
      <c r="AT59" s="86">
        <v>0</v>
      </c>
      <c r="AU59" s="86">
        <v>0</v>
      </c>
      <c r="AV59" s="87">
        <f t="shared" si="53"/>
        <v>0</v>
      </c>
      <c r="AW59" s="87">
        <f t="shared" si="54"/>
        <v>0</v>
      </c>
      <c r="AX59" s="87">
        <f t="shared" si="55"/>
        <v>0</v>
      </c>
      <c r="AY59" s="34">
        <v>0</v>
      </c>
      <c r="AZ59" s="34">
        <v>0</v>
      </c>
      <c r="BA59" s="84">
        <v>0</v>
      </c>
      <c r="BB59" s="84">
        <v>0</v>
      </c>
      <c r="BC59" s="85">
        <v>0</v>
      </c>
      <c r="BD59" s="85">
        <v>0</v>
      </c>
      <c r="BE59" s="86">
        <v>0</v>
      </c>
      <c r="BF59" s="86">
        <v>0</v>
      </c>
      <c r="BG59" s="87">
        <f t="shared" si="56"/>
        <v>0</v>
      </c>
      <c r="BH59" s="87">
        <f t="shared" si="57"/>
        <v>0</v>
      </c>
      <c r="BI59" s="87">
        <f t="shared" si="58"/>
        <v>0</v>
      </c>
      <c r="BJ59" s="87">
        <f t="shared" si="59"/>
        <v>0</v>
      </c>
      <c r="BK59" s="87">
        <f t="shared" si="59"/>
        <v>0</v>
      </c>
      <c r="BL59" s="88">
        <f t="shared" si="59"/>
        <v>0</v>
      </c>
      <c r="BM59" s="89">
        <v>0</v>
      </c>
      <c r="BN59" s="89">
        <v>0</v>
      </c>
      <c r="BO59" s="89">
        <v>0</v>
      </c>
      <c r="BP59" s="90">
        <v>0</v>
      </c>
      <c r="BQ59" s="90">
        <v>0</v>
      </c>
      <c r="BR59" s="91">
        <v>0</v>
      </c>
      <c r="BS59" s="106">
        <v>0</v>
      </c>
      <c r="BT59" s="4" t="s">
        <v>54</v>
      </c>
      <c r="BU59" s="4" t="s">
        <v>54</v>
      </c>
      <c r="BV59" s="4" t="s">
        <v>54</v>
      </c>
      <c r="BW59" s="4" t="s">
        <v>54</v>
      </c>
      <c r="BX59" s="4" t="s">
        <v>54</v>
      </c>
      <c r="BY59" s="4" t="s">
        <v>54</v>
      </c>
      <c r="BZ59" s="4" t="s">
        <v>603</v>
      </c>
      <c r="CA59" s="49" t="s">
        <v>54</v>
      </c>
      <c r="CB59" s="49" t="s">
        <v>54</v>
      </c>
      <c r="CC59" s="49" t="s">
        <v>54</v>
      </c>
      <c r="CD59" s="4" t="s">
        <v>785</v>
      </c>
      <c r="CE59" s="6"/>
      <c r="CF59" s="6"/>
      <c r="CG59" s="6"/>
      <c r="CH59" s="6"/>
      <c r="CI59" s="6"/>
      <c r="CJ59" s="6"/>
      <c r="CK59" s="6"/>
      <c r="CL59" s="6"/>
      <c r="CM59" s="6"/>
      <c r="CN59" s="6"/>
      <c r="CO59" s="6"/>
      <c r="CP59" s="6"/>
      <c r="CQ59" s="6"/>
      <c r="CR59" s="6"/>
      <c r="CS59" s="6"/>
      <c r="CT59" s="6"/>
      <c r="CU59" s="6"/>
      <c r="CV59" s="6"/>
      <c r="CW59" s="6"/>
      <c r="CX59" s="6"/>
    </row>
    <row r="60" spans="1:102" s="7" customFormat="1" ht="81" customHeight="1" x14ac:dyDescent="0.2">
      <c r="A60" s="48">
        <v>46</v>
      </c>
      <c r="B60" s="4" t="s">
        <v>100</v>
      </c>
      <c r="C60" s="4" t="s">
        <v>89</v>
      </c>
      <c r="D60" s="92" t="s">
        <v>108</v>
      </c>
      <c r="E60" s="4" t="s">
        <v>54</v>
      </c>
      <c r="F60" s="4" t="s">
        <v>791</v>
      </c>
      <c r="G60" s="4" t="s">
        <v>599</v>
      </c>
      <c r="H60" s="97">
        <v>1</v>
      </c>
      <c r="I60" s="4">
        <v>0</v>
      </c>
      <c r="J60" s="4" t="s">
        <v>54</v>
      </c>
      <c r="K60" s="4">
        <v>0</v>
      </c>
      <c r="L60" s="93">
        <v>1</v>
      </c>
      <c r="M60" s="4" t="s">
        <v>133</v>
      </c>
      <c r="N60" s="4" t="s">
        <v>240</v>
      </c>
      <c r="O60" s="4" t="s">
        <v>787</v>
      </c>
      <c r="P60" s="98">
        <v>43299</v>
      </c>
      <c r="Q60" s="98">
        <v>43299</v>
      </c>
      <c r="R60" s="34">
        <v>0</v>
      </c>
      <c r="S60" s="34">
        <v>0</v>
      </c>
      <c r="T60" s="84">
        <v>0</v>
      </c>
      <c r="U60" s="84">
        <v>0</v>
      </c>
      <c r="V60" s="85">
        <v>0</v>
      </c>
      <c r="W60" s="85">
        <v>0</v>
      </c>
      <c r="X60" s="86">
        <v>0</v>
      </c>
      <c r="Y60" s="86">
        <v>0</v>
      </c>
      <c r="Z60" s="87">
        <f t="shared" si="49"/>
        <v>0</v>
      </c>
      <c r="AA60" s="87">
        <f t="shared" si="49"/>
        <v>0</v>
      </c>
      <c r="AB60" s="87">
        <f t="shared" si="50"/>
        <v>0</v>
      </c>
      <c r="AC60" s="34">
        <v>0</v>
      </c>
      <c r="AD60" s="34">
        <v>0</v>
      </c>
      <c r="AE60" s="84">
        <v>0</v>
      </c>
      <c r="AF60" s="84">
        <v>0</v>
      </c>
      <c r="AG60" s="85">
        <v>0</v>
      </c>
      <c r="AH60" s="85">
        <v>0</v>
      </c>
      <c r="AI60" s="86">
        <v>0</v>
      </c>
      <c r="AJ60" s="86">
        <v>0</v>
      </c>
      <c r="AK60" s="87">
        <f t="shared" si="51"/>
        <v>0</v>
      </c>
      <c r="AL60" s="87">
        <f t="shared" si="51"/>
        <v>0</v>
      </c>
      <c r="AM60" s="87">
        <f t="shared" si="52"/>
        <v>0</v>
      </c>
      <c r="AN60" s="34">
        <v>0</v>
      </c>
      <c r="AO60" s="34">
        <v>0</v>
      </c>
      <c r="AP60" s="84">
        <v>0</v>
      </c>
      <c r="AQ60" s="84">
        <v>0</v>
      </c>
      <c r="AR60" s="85">
        <v>0</v>
      </c>
      <c r="AS60" s="85">
        <v>0</v>
      </c>
      <c r="AT60" s="86">
        <v>0</v>
      </c>
      <c r="AU60" s="86">
        <v>0</v>
      </c>
      <c r="AV60" s="87">
        <f t="shared" si="53"/>
        <v>0</v>
      </c>
      <c r="AW60" s="87">
        <f t="shared" si="54"/>
        <v>0</v>
      </c>
      <c r="AX60" s="87">
        <f t="shared" si="55"/>
        <v>0</v>
      </c>
      <c r="AY60" s="34">
        <v>0</v>
      </c>
      <c r="AZ60" s="34">
        <v>0</v>
      </c>
      <c r="BA60" s="84">
        <v>0</v>
      </c>
      <c r="BB60" s="84">
        <v>0</v>
      </c>
      <c r="BC60" s="85">
        <v>0</v>
      </c>
      <c r="BD60" s="85">
        <v>0</v>
      </c>
      <c r="BE60" s="86">
        <v>0</v>
      </c>
      <c r="BF60" s="86">
        <v>0</v>
      </c>
      <c r="BG60" s="87">
        <f t="shared" si="56"/>
        <v>0</v>
      </c>
      <c r="BH60" s="87">
        <f t="shared" si="57"/>
        <v>0</v>
      </c>
      <c r="BI60" s="87">
        <f t="shared" si="58"/>
        <v>0</v>
      </c>
      <c r="BJ60" s="87">
        <f t="shared" si="59"/>
        <v>0</v>
      </c>
      <c r="BK60" s="87">
        <f t="shared" si="59"/>
        <v>0</v>
      </c>
      <c r="BL60" s="88">
        <f t="shared" si="59"/>
        <v>0</v>
      </c>
      <c r="BM60" s="89">
        <v>0</v>
      </c>
      <c r="BN60" s="89">
        <v>0</v>
      </c>
      <c r="BO60" s="89">
        <v>0</v>
      </c>
      <c r="BP60" s="90">
        <v>0</v>
      </c>
      <c r="BQ60" s="90">
        <v>0</v>
      </c>
      <c r="BR60" s="91">
        <v>0</v>
      </c>
      <c r="BS60" s="106">
        <v>0</v>
      </c>
      <c r="BT60" s="4" t="s">
        <v>54</v>
      </c>
      <c r="BU60" s="4" t="s">
        <v>54</v>
      </c>
      <c r="BV60" s="4" t="s">
        <v>54</v>
      </c>
      <c r="BW60" s="4" t="s">
        <v>54</v>
      </c>
      <c r="BX60" s="4" t="s">
        <v>54</v>
      </c>
      <c r="BY60" s="4" t="s">
        <v>54</v>
      </c>
      <c r="BZ60" s="4" t="s">
        <v>603</v>
      </c>
      <c r="CA60" s="49" t="s">
        <v>54</v>
      </c>
      <c r="CB60" s="49" t="s">
        <v>54</v>
      </c>
      <c r="CC60" s="49" t="s">
        <v>54</v>
      </c>
      <c r="CD60" s="4" t="s">
        <v>785</v>
      </c>
      <c r="CE60" s="6"/>
      <c r="CF60" s="6"/>
      <c r="CG60" s="6"/>
      <c r="CH60" s="6"/>
      <c r="CI60" s="6"/>
      <c r="CJ60" s="6"/>
      <c r="CK60" s="6"/>
      <c r="CL60" s="6"/>
      <c r="CM60" s="6"/>
      <c r="CN60" s="6"/>
      <c r="CO60" s="6"/>
      <c r="CP60" s="6"/>
      <c r="CQ60" s="6"/>
      <c r="CR60" s="6"/>
      <c r="CS60" s="6"/>
      <c r="CT60" s="6"/>
      <c r="CU60" s="6"/>
      <c r="CV60" s="6"/>
      <c r="CW60" s="6"/>
      <c r="CX60" s="6"/>
    </row>
    <row r="61" spans="1:102" s="7" customFormat="1" ht="81" customHeight="1" x14ac:dyDescent="0.2">
      <c r="A61" s="48">
        <v>47</v>
      </c>
      <c r="B61" s="4" t="s">
        <v>100</v>
      </c>
      <c r="C61" s="4" t="s">
        <v>89</v>
      </c>
      <c r="D61" s="92" t="s">
        <v>108</v>
      </c>
      <c r="E61" s="4" t="s">
        <v>54</v>
      </c>
      <c r="F61" s="4" t="s">
        <v>792</v>
      </c>
      <c r="G61" s="4" t="s">
        <v>599</v>
      </c>
      <c r="H61" s="97">
        <v>1</v>
      </c>
      <c r="I61" s="4">
        <v>0</v>
      </c>
      <c r="J61" s="4" t="s">
        <v>54</v>
      </c>
      <c r="K61" s="4">
        <v>0</v>
      </c>
      <c r="L61" s="93">
        <v>1</v>
      </c>
      <c r="M61" s="4" t="s">
        <v>133</v>
      </c>
      <c r="N61" s="4" t="s">
        <v>240</v>
      </c>
      <c r="O61" s="4" t="s">
        <v>787</v>
      </c>
      <c r="P61" s="98">
        <v>43299</v>
      </c>
      <c r="Q61" s="98">
        <v>43299</v>
      </c>
      <c r="R61" s="34">
        <v>0</v>
      </c>
      <c r="S61" s="34">
        <v>0</v>
      </c>
      <c r="T61" s="84">
        <v>0</v>
      </c>
      <c r="U61" s="84">
        <v>0</v>
      </c>
      <c r="V61" s="85">
        <v>0</v>
      </c>
      <c r="W61" s="85">
        <v>0</v>
      </c>
      <c r="X61" s="86">
        <v>0</v>
      </c>
      <c r="Y61" s="86">
        <v>0</v>
      </c>
      <c r="Z61" s="87">
        <f t="shared" si="49"/>
        <v>0</v>
      </c>
      <c r="AA61" s="87">
        <f t="shared" si="49"/>
        <v>0</v>
      </c>
      <c r="AB61" s="87">
        <f t="shared" si="50"/>
        <v>0</v>
      </c>
      <c r="AC61" s="34">
        <v>0</v>
      </c>
      <c r="AD61" s="34">
        <v>0</v>
      </c>
      <c r="AE61" s="84">
        <v>0</v>
      </c>
      <c r="AF61" s="84">
        <v>0</v>
      </c>
      <c r="AG61" s="85">
        <v>0</v>
      </c>
      <c r="AH61" s="85">
        <v>0</v>
      </c>
      <c r="AI61" s="86">
        <v>0</v>
      </c>
      <c r="AJ61" s="86">
        <v>0</v>
      </c>
      <c r="AK61" s="87">
        <f t="shared" si="51"/>
        <v>0</v>
      </c>
      <c r="AL61" s="87">
        <f t="shared" si="51"/>
        <v>0</v>
      </c>
      <c r="AM61" s="87">
        <f t="shared" si="52"/>
        <v>0</v>
      </c>
      <c r="AN61" s="34">
        <v>0</v>
      </c>
      <c r="AO61" s="34">
        <v>0</v>
      </c>
      <c r="AP61" s="84">
        <v>0</v>
      </c>
      <c r="AQ61" s="84">
        <v>0</v>
      </c>
      <c r="AR61" s="85">
        <v>0</v>
      </c>
      <c r="AS61" s="85">
        <v>0</v>
      </c>
      <c r="AT61" s="86">
        <v>0</v>
      </c>
      <c r="AU61" s="86">
        <v>0</v>
      </c>
      <c r="AV61" s="87">
        <f t="shared" si="53"/>
        <v>0</v>
      </c>
      <c r="AW61" s="87">
        <f t="shared" si="54"/>
        <v>0</v>
      </c>
      <c r="AX61" s="87">
        <f t="shared" si="55"/>
        <v>0</v>
      </c>
      <c r="AY61" s="34">
        <v>0</v>
      </c>
      <c r="AZ61" s="34">
        <v>0</v>
      </c>
      <c r="BA61" s="84">
        <v>0</v>
      </c>
      <c r="BB61" s="84">
        <v>0</v>
      </c>
      <c r="BC61" s="85">
        <v>0</v>
      </c>
      <c r="BD61" s="85">
        <v>0</v>
      </c>
      <c r="BE61" s="86">
        <v>0</v>
      </c>
      <c r="BF61" s="86">
        <v>0</v>
      </c>
      <c r="BG61" s="87">
        <f t="shared" si="56"/>
        <v>0</v>
      </c>
      <c r="BH61" s="87">
        <f t="shared" si="57"/>
        <v>0</v>
      </c>
      <c r="BI61" s="87">
        <f t="shared" si="58"/>
        <v>0</v>
      </c>
      <c r="BJ61" s="87">
        <f t="shared" si="59"/>
        <v>0</v>
      </c>
      <c r="BK61" s="87">
        <f t="shared" si="59"/>
        <v>0</v>
      </c>
      <c r="BL61" s="88">
        <f t="shared" si="59"/>
        <v>0</v>
      </c>
      <c r="BM61" s="89">
        <v>0</v>
      </c>
      <c r="BN61" s="89">
        <v>0</v>
      </c>
      <c r="BO61" s="89">
        <v>0</v>
      </c>
      <c r="BP61" s="90">
        <v>0</v>
      </c>
      <c r="BQ61" s="90">
        <v>0</v>
      </c>
      <c r="BR61" s="91">
        <v>0</v>
      </c>
      <c r="BS61" s="106">
        <v>0</v>
      </c>
      <c r="BT61" s="4" t="s">
        <v>54</v>
      </c>
      <c r="BU61" s="4" t="s">
        <v>54</v>
      </c>
      <c r="BV61" s="4" t="s">
        <v>54</v>
      </c>
      <c r="BW61" s="4" t="s">
        <v>54</v>
      </c>
      <c r="BX61" s="4" t="s">
        <v>54</v>
      </c>
      <c r="BY61" s="4" t="s">
        <v>54</v>
      </c>
      <c r="BZ61" s="4" t="s">
        <v>603</v>
      </c>
      <c r="CA61" s="49" t="s">
        <v>54</v>
      </c>
      <c r="CB61" s="49" t="s">
        <v>54</v>
      </c>
      <c r="CC61" s="49" t="s">
        <v>54</v>
      </c>
      <c r="CD61" s="4" t="s">
        <v>785</v>
      </c>
      <c r="CE61" s="6"/>
      <c r="CF61" s="6"/>
      <c r="CG61" s="6"/>
      <c r="CH61" s="6"/>
      <c r="CI61" s="6"/>
      <c r="CJ61" s="6"/>
      <c r="CK61" s="6"/>
      <c r="CL61" s="6"/>
      <c r="CM61" s="6"/>
      <c r="CN61" s="6"/>
      <c r="CO61" s="6"/>
      <c r="CP61" s="6"/>
      <c r="CQ61" s="6"/>
      <c r="CR61" s="6"/>
      <c r="CS61" s="6"/>
      <c r="CT61" s="6"/>
      <c r="CU61" s="6"/>
      <c r="CV61" s="6"/>
      <c r="CW61" s="6"/>
      <c r="CX61" s="6"/>
    </row>
    <row r="62" spans="1:102" s="7" customFormat="1" ht="81" customHeight="1" x14ac:dyDescent="0.2">
      <c r="A62" s="48">
        <v>48</v>
      </c>
      <c r="B62" s="4" t="s">
        <v>100</v>
      </c>
      <c r="C62" s="4" t="s">
        <v>89</v>
      </c>
      <c r="D62" s="92" t="s">
        <v>108</v>
      </c>
      <c r="E62" s="4" t="s">
        <v>54</v>
      </c>
      <c r="F62" s="4" t="s">
        <v>793</v>
      </c>
      <c r="G62" s="4" t="s">
        <v>599</v>
      </c>
      <c r="H62" s="97">
        <v>1</v>
      </c>
      <c r="I62" s="4">
        <v>0</v>
      </c>
      <c r="J62" s="4" t="s">
        <v>54</v>
      </c>
      <c r="K62" s="4">
        <v>0</v>
      </c>
      <c r="L62" s="93">
        <v>1</v>
      </c>
      <c r="M62" s="4" t="s">
        <v>128</v>
      </c>
      <c r="N62" s="4" t="s">
        <v>794</v>
      </c>
      <c r="O62" s="4" t="s">
        <v>787</v>
      </c>
      <c r="P62" s="98">
        <v>43299</v>
      </c>
      <c r="Q62" s="98">
        <v>43299</v>
      </c>
      <c r="R62" s="34">
        <v>0</v>
      </c>
      <c r="S62" s="34">
        <v>0</v>
      </c>
      <c r="T62" s="84">
        <v>0</v>
      </c>
      <c r="U62" s="84">
        <v>0</v>
      </c>
      <c r="V62" s="85">
        <v>0</v>
      </c>
      <c r="W62" s="85">
        <v>0</v>
      </c>
      <c r="X62" s="86">
        <v>0</v>
      </c>
      <c r="Y62" s="86">
        <v>0</v>
      </c>
      <c r="Z62" s="87">
        <f t="shared" si="49"/>
        <v>0</v>
      </c>
      <c r="AA62" s="87">
        <f t="shared" si="49"/>
        <v>0</v>
      </c>
      <c r="AB62" s="87">
        <f t="shared" si="50"/>
        <v>0</v>
      </c>
      <c r="AC62" s="34">
        <v>0</v>
      </c>
      <c r="AD62" s="34">
        <v>0</v>
      </c>
      <c r="AE62" s="84">
        <v>0</v>
      </c>
      <c r="AF62" s="84">
        <v>0</v>
      </c>
      <c r="AG62" s="85">
        <v>0</v>
      </c>
      <c r="AH62" s="85">
        <v>0</v>
      </c>
      <c r="AI62" s="86">
        <v>0</v>
      </c>
      <c r="AJ62" s="86">
        <v>0</v>
      </c>
      <c r="AK62" s="87">
        <f t="shared" si="51"/>
        <v>0</v>
      </c>
      <c r="AL62" s="87">
        <f t="shared" si="51"/>
        <v>0</v>
      </c>
      <c r="AM62" s="87">
        <f t="shared" si="52"/>
        <v>0</v>
      </c>
      <c r="AN62" s="34">
        <v>0</v>
      </c>
      <c r="AO62" s="34">
        <v>0</v>
      </c>
      <c r="AP62" s="84">
        <v>0</v>
      </c>
      <c r="AQ62" s="84">
        <v>0</v>
      </c>
      <c r="AR62" s="85">
        <v>0</v>
      </c>
      <c r="AS62" s="85">
        <v>0</v>
      </c>
      <c r="AT62" s="86">
        <v>0</v>
      </c>
      <c r="AU62" s="86">
        <v>0</v>
      </c>
      <c r="AV62" s="87">
        <f t="shared" si="53"/>
        <v>0</v>
      </c>
      <c r="AW62" s="87">
        <f t="shared" si="54"/>
        <v>0</v>
      </c>
      <c r="AX62" s="87">
        <f t="shared" si="55"/>
        <v>0</v>
      </c>
      <c r="AY62" s="34">
        <v>0</v>
      </c>
      <c r="AZ62" s="34">
        <v>0</v>
      </c>
      <c r="BA62" s="84">
        <v>0</v>
      </c>
      <c r="BB62" s="84">
        <v>0</v>
      </c>
      <c r="BC62" s="85">
        <v>0</v>
      </c>
      <c r="BD62" s="85">
        <v>0</v>
      </c>
      <c r="BE62" s="86">
        <v>0</v>
      </c>
      <c r="BF62" s="86">
        <v>0</v>
      </c>
      <c r="BG62" s="87">
        <f t="shared" si="56"/>
        <v>0</v>
      </c>
      <c r="BH62" s="87">
        <f t="shared" si="57"/>
        <v>0</v>
      </c>
      <c r="BI62" s="87">
        <f t="shared" si="58"/>
        <v>0</v>
      </c>
      <c r="BJ62" s="87">
        <f t="shared" si="59"/>
        <v>0</v>
      </c>
      <c r="BK62" s="87">
        <f t="shared" si="59"/>
        <v>0</v>
      </c>
      <c r="BL62" s="88">
        <f t="shared" si="59"/>
        <v>0</v>
      </c>
      <c r="BM62" s="89">
        <v>0</v>
      </c>
      <c r="BN62" s="89">
        <v>0</v>
      </c>
      <c r="BO62" s="89">
        <v>0</v>
      </c>
      <c r="BP62" s="90">
        <v>0</v>
      </c>
      <c r="BQ62" s="90">
        <v>0</v>
      </c>
      <c r="BR62" s="91">
        <v>0</v>
      </c>
      <c r="BS62" s="106">
        <v>0</v>
      </c>
      <c r="BT62" s="4" t="s">
        <v>54</v>
      </c>
      <c r="BU62" s="4" t="s">
        <v>54</v>
      </c>
      <c r="BV62" s="4" t="s">
        <v>54</v>
      </c>
      <c r="BW62" s="4" t="s">
        <v>54</v>
      </c>
      <c r="BX62" s="4" t="s">
        <v>54</v>
      </c>
      <c r="BY62" s="4" t="s">
        <v>54</v>
      </c>
      <c r="BZ62" s="4" t="s">
        <v>603</v>
      </c>
      <c r="CA62" s="49" t="s">
        <v>54</v>
      </c>
      <c r="CB62" s="49" t="s">
        <v>54</v>
      </c>
      <c r="CC62" s="49" t="s">
        <v>54</v>
      </c>
      <c r="CD62" s="4" t="s">
        <v>785</v>
      </c>
      <c r="CE62" s="6"/>
      <c r="CF62" s="6"/>
      <c r="CG62" s="6"/>
      <c r="CH62" s="6"/>
      <c r="CI62" s="6"/>
      <c r="CJ62" s="6"/>
      <c r="CK62" s="6"/>
      <c r="CL62" s="6"/>
      <c r="CM62" s="6"/>
      <c r="CN62" s="6"/>
      <c r="CO62" s="6"/>
      <c r="CP62" s="6"/>
      <c r="CQ62" s="6"/>
      <c r="CR62" s="6"/>
      <c r="CS62" s="6"/>
      <c r="CT62" s="6"/>
      <c r="CU62" s="6"/>
      <c r="CV62" s="6"/>
      <c r="CW62" s="6"/>
      <c r="CX62" s="6"/>
    </row>
    <row r="63" spans="1:102" s="7" customFormat="1" ht="81" customHeight="1" x14ac:dyDescent="0.2">
      <c r="A63" s="48">
        <v>49</v>
      </c>
      <c r="B63" s="4" t="s">
        <v>100</v>
      </c>
      <c r="C63" s="4" t="s">
        <v>89</v>
      </c>
      <c r="D63" s="92" t="s">
        <v>108</v>
      </c>
      <c r="E63" s="4" t="s">
        <v>54</v>
      </c>
      <c r="F63" s="4" t="s">
        <v>793</v>
      </c>
      <c r="G63" s="4" t="s">
        <v>599</v>
      </c>
      <c r="H63" s="97">
        <v>1</v>
      </c>
      <c r="I63" s="4">
        <v>0</v>
      </c>
      <c r="J63" s="4" t="s">
        <v>54</v>
      </c>
      <c r="K63" s="4">
        <v>0</v>
      </c>
      <c r="L63" s="93">
        <v>1</v>
      </c>
      <c r="M63" s="4" t="s">
        <v>128</v>
      </c>
      <c r="N63" s="4" t="s">
        <v>794</v>
      </c>
      <c r="O63" s="4" t="s">
        <v>787</v>
      </c>
      <c r="P63" s="98">
        <v>43300</v>
      </c>
      <c r="Q63" s="98">
        <v>43300</v>
      </c>
      <c r="R63" s="34">
        <v>0</v>
      </c>
      <c r="S63" s="34">
        <v>0</v>
      </c>
      <c r="T63" s="84">
        <v>0</v>
      </c>
      <c r="U63" s="84">
        <v>0</v>
      </c>
      <c r="V63" s="85">
        <v>0</v>
      </c>
      <c r="W63" s="85">
        <v>0</v>
      </c>
      <c r="X63" s="86">
        <v>0</v>
      </c>
      <c r="Y63" s="86">
        <v>0</v>
      </c>
      <c r="Z63" s="87">
        <f t="shared" si="49"/>
        <v>0</v>
      </c>
      <c r="AA63" s="87">
        <f t="shared" si="49"/>
        <v>0</v>
      </c>
      <c r="AB63" s="87">
        <f t="shared" si="50"/>
        <v>0</v>
      </c>
      <c r="AC63" s="34">
        <v>0</v>
      </c>
      <c r="AD63" s="34">
        <v>0</v>
      </c>
      <c r="AE63" s="84">
        <v>0</v>
      </c>
      <c r="AF63" s="84">
        <v>0</v>
      </c>
      <c r="AG63" s="85">
        <v>0</v>
      </c>
      <c r="AH63" s="85">
        <v>0</v>
      </c>
      <c r="AI63" s="86">
        <v>0</v>
      </c>
      <c r="AJ63" s="86">
        <v>0</v>
      </c>
      <c r="AK63" s="87">
        <f t="shared" si="51"/>
        <v>0</v>
      </c>
      <c r="AL63" s="87">
        <f t="shared" si="51"/>
        <v>0</v>
      </c>
      <c r="AM63" s="87">
        <f t="shared" si="52"/>
        <v>0</v>
      </c>
      <c r="AN63" s="34">
        <v>0</v>
      </c>
      <c r="AO63" s="34">
        <v>0</v>
      </c>
      <c r="AP63" s="84">
        <v>0</v>
      </c>
      <c r="AQ63" s="84">
        <v>0</v>
      </c>
      <c r="AR63" s="85">
        <v>0</v>
      </c>
      <c r="AS63" s="85">
        <v>0</v>
      </c>
      <c r="AT63" s="86">
        <v>0</v>
      </c>
      <c r="AU63" s="86">
        <v>0</v>
      </c>
      <c r="AV63" s="87">
        <f t="shared" si="53"/>
        <v>0</v>
      </c>
      <c r="AW63" s="87">
        <f t="shared" si="54"/>
        <v>0</v>
      </c>
      <c r="AX63" s="87">
        <f t="shared" si="55"/>
        <v>0</v>
      </c>
      <c r="AY63" s="34">
        <v>0</v>
      </c>
      <c r="AZ63" s="34">
        <v>0</v>
      </c>
      <c r="BA63" s="84">
        <v>0</v>
      </c>
      <c r="BB63" s="84">
        <v>0</v>
      </c>
      <c r="BC63" s="85">
        <v>0</v>
      </c>
      <c r="BD63" s="85">
        <v>0</v>
      </c>
      <c r="BE63" s="86">
        <v>0</v>
      </c>
      <c r="BF63" s="86">
        <v>0</v>
      </c>
      <c r="BG63" s="87">
        <f t="shared" si="56"/>
        <v>0</v>
      </c>
      <c r="BH63" s="87">
        <f t="shared" si="57"/>
        <v>0</v>
      </c>
      <c r="BI63" s="87">
        <f t="shared" si="58"/>
        <v>0</v>
      </c>
      <c r="BJ63" s="87">
        <f t="shared" si="59"/>
        <v>0</v>
      </c>
      <c r="BK63" s="87">
        <f t="shared" si="59"/>
        <v>0</v>
      </c>
      <c r="BL63" s="88">
        <f t="shared" si="59"/>
        <v>0</v>
      </c>
      <c r="BM63" s="89">
        <v>0</v>
      </c>
      <c r="BN63" s="89">
        <v>0</v>
      </c>
      <c r="BO63" s="89">
        <v>0</v>
      </c>
      <c r="BP63" s="90">
        <v>0</v>
      </c>
      <c r="BQ63" s="90">
        <v>0</v>
      </c>
      <c r="BR63" s="91">
        <v>0</v>
      </c>
      <c r="BS63" s="106">
        <v>0</v>
      </c>
      <c r="BT63" s="4" t="s">
        <v>54</v>
      </c>
      <c r="BU63" s="4" t="s">
        <v>54</v>
      </c>
      <c r="BV63" s="4" t="s">
        <v>54</v>
      </c>
      <c r="BW63" s="4" t="s">
        <v>54</v>
      </c>
      <c r="BX63" s="4" t="s">
        <v>54</v>
      </c>
      <c r="BY63" s="4" t="s">
        <v>54</v>
      </c>
      <c r="BZ63" s="4" t="s">
        <v>603</v>
      </c>
      <c r="CA63" s="49" t="s">
        <v>54</v>
      </c>
      <c r="CB63" s="49" t="s">
        <v>54</v>
      </c>
      <c r="CC63" s="49" t="s">
        <v>54</v>
      </c>
      <c r="CD63" s="4" t="s">
        <v>785</v>
      </c>
      <c r="CE63" s="6"/>
      <c r="CF63" s="6"/>
      <c r="CG63" s="6"/>
      <c r="CH63" s="6"/>
      <c r="CI63" s="6"/>
      <c r="CJ63" s="6"/>
      <c r="CK63" s="6"/>
      <c r="CL63" s="6"/>
      <c r="CM63" s="6"/>
      <c r="CN63" s="6"/>
      <c r="CO63" s="6"/>
      <c r="CP63" s="6"/>
      <c r="CQ63" s="6"/>
      <c r="CR63" s="6"/>
      <c r="CS63" s="6"/>
      <c r="CT63" s="6"/>
      <c r="CU63" s="6"/>
      <c r="CV63" s="6"/>
      <c r="CW63" s="6"/>
      <c r="CX63" s="6"/>
    </row>
    <row r="64" spans="1:102" s="7" customFormat="1" ht="81" customHeight="1" x14ac:dyDescent="0.2">
      <c r="A64" s="48">
        <v>50</v>
      </c>
      <c r="B64" s="4" t="s">
        <v>100</v>
      </c>
      <c r="C64" s="4" t="s">
        <v>89</v>
      </c>
      <c r="D64" s="92" t="s">
        <v>108</v>
      </c>
      <c r="E64" s="4" t="s">
        <v>54</v>
      </c>
      <c r="F64" s="4" t="s">
        <v>795</v>
      </c>
      <c r="G64" s="4" t="s">
        <v>599</v>
      </c>
      <c r="H64" s="97">
        <v>1</v>
      </c>
      <c r="I64" s="4">
        <v>0</v>
      </c>
      <c r="J64" s="4" t="s">
        <v>54</v>
      </c>
      <c r="K64" s="4">
        <v>1</v>
      </c>
      <c r="L64" s="4">
        <v>0</v>
      </c>
      <c r="M64" s="4" t="s">
        <v>5</v>
      </c>
      <c r="N64" s="4" t="s">
        <v>5</v>
      </c>
      <c r="O64" s="4" t="s">
        <v>796</v>
      </c>
      <c r="P64" s="98">
        <v>43665</v>
      </c>
      <c r="Q64" s="98">
        <v>43665</v>
      </c>
      <c r="R64" s="34">
        <v>0</v>
      </c>
      <c r="S64" s="34">
        <v>0</v>
      </c>
      <c r="T64" s="84">
        <v>0</v>
      </c>
      <c r="U64" s="84">
        <v>0</v>
      </c>
      <c r="V64" s="85">
        <v>0</v>
      </c>
      <c r="W64" s="85">
        <v>0</v>
      </c>
      <c r="X64" s="86">
        <v>0</v>
      </c>
      <c r="Y64" s="86">
        <v>0</v>
      </c>
      <c r="Z64" s="87">
        <f t="shared" si="49"/>
        <v>0</v>
      </c>
      <c r="AA64" s="87">
        <f t="shared" si="49"/>
        <v>0</v>
      </c>
      <c r="AB64" s="87">
        <f t="shared" si="50"/>
        <v>0</v>
      </c>
      <c r="AC64" s="34">
        <v>0</v>
      </c>
      <c r="AD64" s="34">
        <v>0</v>
      </c>
      <c r="AE64" s="84">
        <v>0</v>
      </c>
      <c r="AF64" s="84">
        <v>0</v>
      </c>
      <c r="AG64" s="85">
        <v>0</v>
      </c>
      <c r="AH64" s="85">
        <v>0</v>
      </c>
      <c r="AI64" s="86">
        <v>0</v>
      </c>
      <c r="AJ64" s="86">
        <v>0</v>
      </c>
      <c r="AK64" s="87">
        <f t="shared" si="51"/>
        <v>0</v>
      </c>
      <c r="AL64" s="87">
        <f t="shared" si="51"/>
        <v>0</v>
      </c>
      <c r="AM64" s="87">
        <f t="shared" si="52"/>
        <v>0</v>
      </c>
      <c r="AN64" s="34">
        <v>0</v>
      </c>
      <c r="AO64" s="34">
        <v>0</v>
      </c>
      <c r="AP64" s="84">
        <v>0</v>
      </c>
      <c r="AQ64" s="84">
        <v>0</v>
      </c>
      <c r="AR64" s="85">
        <v>0</v>
      </c>
      <c r="AS64" s="85">
        <v>0</v>
      </c>
      <c r="AT64" s="86">
        <v>35</v>
      </c>
      <c r="AU64" s="86">
        <v>40</v>
      </c>
      <c r="AV64" s="87">
        <f t="shared" si="53"/>
        <v>35</v>
      </c>
      <c r="AW64" s="87">
        <f t="shared" si="54"/>
        <v>40</v>
      </c>
      <c r="AX64" s="87">
        <f t="shared" si="55"/>
        <v>75</v>
      </c>
      <c r="AY64" s="34">
        <v>0</v>
      </c>
      <c r="AZ64" s="34">
        <v>0</v>
      </c>
      <c r="BA64" s="84">
        <v>0</v>
      </c>
      <c r="BB64" s="84">
        <v>0</v>
      </c>
      <c r="BC64" s="85">
        <v>0</v>
      </c>
      <c r="BD64" s="85">
        <v>0</v>
      </c>
      <c r="BE64" s="86">
        <v>0</v>
      </c>
      <c r="BF64" s="86">
        <v>0</v>
      </c>
      <c r="BG64" s="87">
        <f t="shared" si="56"/>
        <v>0</v>
      </c>
      <c r="BH64" s="87">
        <f t="shared" si="57"/>
        <v>0</v>
      </c>
      <c r="BI64" s="87">
        <f t="shared" si="58"/>
        <v>0</v>
      </c>
      <c r="BJ64" s="87">
        <f t="shared" si="59"/>
        <v>35</v>
      </c>
      <c r="BK64" s="87">
        <f t="shared" si="59"/>
        <v>40</v>
      </c>
      <c r="BL64" s="88">
        <f t="shared" si="59"/>
        <v>75</v>
      </c>
      <c r="BM64" s="89">
        <v>0</v>
      </c>
      <c r="BN64" s="89">
        <v>0</v>
      </c>
      <c r="BO64" s="89">
        <v>0</v>
      </c>
      <c r="BP64" s="90">
        <v>0</v>
      </c>
      <c r="BQ64" s="90">
        <v>0</v>
      </c>
      <c r="BR64" s="91">
        <v>0</v>
      </c>
      <c r="BS64" s="106">
        <v>0</v>
      </c>
      <c r="BT64" s="4" t="s">
        <v>797</v>
      </c>
      <c r="BU64" s="4" t="s">
        <v>54</v>
      </c>
      <c r="BV64" s="4" t="s">
        <v>54</v>
      </c>
      <c r="BW64" s="4" t="s">
        <v>54</v>
      </c>
      <c r="BX64" s="4" t="s">
        <v>54</v>
      </c>
      <c r="BY64" s="4" t="s">
        <v>54</v>
      </c>
      <c r="BZ64" s="4" t="s">
        <v>603</v>
      </c>
      <c r="CA64" s="4" t="s">
        <v>54</v>
      </c>
      <c r="CB64" s="4" t="s">
        <v>604</v>
      </c>
      <c r="CC64" s="4" t="s">
        <v>54</v>
      </c>
      <c r="CD64" s="4" t="s">
        <v>552</v>
      </c>
      <c r="CE64" s="6"/>
      <c r="CF64" s="6"/>
      <c r="CG64" s="6"/>
      <c r="CH64" s="6"/>
      <c r="CI64" s="6"/>
      <c r="CJ64" s="6"/>
      <c r="CK64" s="6"/>
      <c r="CL64" s="6"/>
      <c r="CM64" s="6"/>
      <c r="CN64" s="6"/>
      <c r="CO64" s="6"/>
      <c r="CP64" s="6"/>
      <c r="CQ64" s="6"/>
      <c r="CR64" s="6"/>
      <c r="CS64" s="6"/>
      <c r="CT64" s="6"/>
      <c r="CU64" s="6"/>
      <c r="CV64" s="6"/>
      <c r="CW64" s="6"/>
      <c r="CX64" s="6"/>
    </row>
    <row r="65" spans="1:102" s="7" customFormat="1" ht="81" customHeight="1" x14ac:dyDescent="0.2">
      <c r="A65" s="48">
        <v>51</v>
      </c>
      <c r="B65" s="4" t="s">
        <v>100</v>
      </c>
      <c r="C65" s="4" t="s">
        <v>89</v>
      </c>
      <c r="D65" s="92" t="s">
        <v>108</v>
      </c>
      <c r="E65" s="4" t="s">
        <v>54</v>
      </c>
      <c r="F65" s="4" t="s">
        <v>798</v>
      </c>
      <c r="G65" s="4" t="s">
        <v>599</v>
      </c>
      <c r="H65" s="97">
        <v>1</v>
      </c>
      <c r="I65" s="4">
        <v>0</v>
      </c>
      <c r="J65" s="4" t="s">
        <v>54</v>
      </c>
      <c r="K65" s="4">
        <v>0</v>
      </c>
      <c r="L65" s="93">
        <v>1</v>
      </c>
      <c r="M65" s="4" t="s">
        <v>799</v>
      </c>
      <c r="N65" s="4" t="s">
        <v>800</v>
      </c>
      <c r="O65" s="4" t="s">
        <v>784</v>
      </c>
      <c r="P65" s="98">
        <v>43300</v>
      </c>
      <c r="Q65" s="98">
        <v>43300</v>
      </c>
      <c r="R65" s="34">
        <v>0</v>
      </c>
      <c r="S65" s="34">
        <v>0</v>
      </c>
      <c r="T65" s="84">
        <v>0</v>
      </c>
      <c r="U65" s="84">
        <v>0</v>
      </c>
      <c r="V65" s="85">
        <v>0</v>
      </c>
      <c r="W65" s="85">
        <v>0</v>
      </c>
      <c r="X65" s="86">
        <v>0</v>
      </c>
      <c r="Y65" s="86">
        <v>0</v>
      </c>
      <c r="Z65" s="87">
        <f t="shared" si="49"/>
        <v>0</v>
      </c>
      <c r="AA65" s="87">
        <f t="shared" si="49"/>
        <v>0</v>
      </c>
      <c r="AB65" s="87">
        <f t="shared" si="50"/>
        <v>0</v>
      </c>
      <c r="AC65" s="34">
        <v>0</v>
      </c>
      <c r="AD65" s="34">
        <v>0</v>
      </c>
      <c r="AE65" s="84">
        <v>0</v>
      </c>
      <c r="AF65" s="84">
        <v>0</v>
      </c>
      <c r="AG65" s="85">
        <v>0</v>
      </c>
      <c r="AH65" s="85">
        <v>0</v>
      </c>
      <c r="AI65" s="86">
        <v>0</v>
      </c>
      <c r="AJ65" s="86">
        <v>0</v>
      </c>
      <c r="AK65" s="87">
        <f t="shared" si="51"/>
        <v>0</v>
      </c>
      <c r="AL65" s="87">
        <f t="shared" si="51"/>
        <v>0</v>
      </c>
      <c r="AM65" s="87">
        <f t="shared" si="52"/>
        <v>0</v>
      </c>
      <c r="AN65" s="34">
        <v>0</v>
      </c>
      <c r="AO65" s="34">
        <v>0</v>
      </c>
      <c r="AP65" s="84">
        <v>0</v>
      </c>
      <c r="AQ65" s="84">
        <v>0</v>
      </c>
      <c r="AR65" s="85">
        <v>0</v>
      </c>
      <c r="AS65" s="85">
        <v>0</v>
      </c>
      <c r="AT65" s="86">
        <v>0</v>
      </c>
      <c r="AU65" s="86">
        <v>0</v>
      </c>
      <c r="AV65" s="87">
        <f t="shared" si="53"/>
        <v>0</v>
      </c>
      <c r="AW65" s="87">
        <f t="shared" si="54"/>
        <v>0</v>
      </c>
      <c r="AX65" s="87">
        <f t="shared" si="55"/>
        <v>0</v>
      </c>
      <c r="AY65" s="34">
        <v>0</v>
      </c>
      <c r="AZ65" s="34">
        <v>0</v>
      </c>
      <c r="BA65" s="84">
        <v>0</v>
      </c>
      <c r="BB65" s="84">
        <v>0</v>
      </c>
      <c r="BC65" s="85">
        <v>0</v>
      </c>
      <c r="BD65" s="85">
        <v>0</v>
      </c>
      <c r="BE65" s="86">
        <v>0</v>
      </c>
      <c r="BF65" s="86">
        <v>0</v>
      </c>
      <c r="BG65" s="87">
        <f t="shared" si="56"/>
        <v>0</v>
      </c>
      <c r="BH65" s="87">
        <f t="shared" si="57"/>
        <v>0</v>
      </c>
      <c r="BI65" s="87">
        <f t="shared" si="58"/>
        <v>0</v>
      </c>
      <c r="BJ65" s="87">
        <f t="shared" si="59"/>
        <v>0</v>
      </c>
      <c r="BK65" s="87">
        <f t="shared" si="59"/>
        <v>0</v>
      </c>
      <c r="BL65" s="88">
        <f t="shared" si="59"/>
        <v>0</v>
      </c>
      <c r="BM65" s="89">
        <v>0</v>
      </c>
      <c r="BN65" s="89">
        <v>0</v>
      </c>
      <c r="BO65" s="89">
        <v>0</v>
      </c>
      <c r="BP65" s="90">
        <v>0</v>
      </c>
      <c r="BQ65" s="90">
        <v>0</v>
      </c>
      <c r="BR65" s="91">
        <v>0</v>
      </c>
      <c r="BS65" s="106">
        <v>0</v>
      </c>
      <c r="BT65" s="106" t="s">
        <v>605</v>
      </c>
      <c r="BU65" s="4" t="s">
        <v>54</v>
      </c>
      <c r="BV65" s="4" t="s">
        <v>54</v>
      </c>
      <c r="BW65" s="4" t="s">
        <v>54</v>
      </c>
      <c r="BX65" s="4" t="s">
        <v>54</v>
      </c>
      <c r="BY65" s="4" t="s">
        <v>54</v>
      </c>
      <c r="BZ65" s="4" t="s">
        <v>603</v>
      </c>
      <c r="CA65" s="4" t="s">
        <v>605</v>
      </c>
      <c r="CB65" s="4" t="s">
        <v>605</v>
      </c>
      <c r="CC65" s="4" t="s">
        <v>605</v>
      </c>
      <c r="CD65" s="4" t="s">
        <v>785</v>
      </c>
      <c r="CE65" s="6"/>
      <c r="CF65" s="6"/>
      <c r="CG65" s="6"/>
      <c r="CH65" s="6"/>
      <c r="CI65" s="6"/>
      <c r="CJ65" s="6"/>
      <c r="CK65" s="6"/>
      <c r="CL65" s="6"/>
      <c r="CM65" s="6"/>
      <c r="CN65" s="6"/>
      <c r="CO65" s="6"/>
      <c r="CP65" s="6"/>
      <c r="CQ65" s="6"/>
      <c r="CR65" s="6"/>
      <c r="CS65" s="6"/>
      <c r="CT65" s="6"/>
      <c r="CU65" s="6"/>
      <c r="CV65" s="6"/>
      <c r="CW65" s="6"/>
      <c r="CX65" s="6"/>
    </row>
    <row r="66" spans="1:102" s="7" customFormat="1" ht="81" customHeight="1" x14ac:dyDescent="0.2">
      <c r="A66" s="48">
        <v>52</v>
      </c>
      <c r="B66" s="4" t="s">
        <v>100</v>
      </c>
      <c r="C66" s="4" t="s">
        <v>89</v>
      </c>
      <c r="D66" s="92" t="s">
        <v>108</v>
      </c>
      <c r="E66" s="4" t="s">
        <v>54</v>
      </c>
      <c r="F66" s="4" t="s">
        <v>801</v>
      </c>
      <c r="G66" s="4" t="s">
        <v>599</v>
      </c>
      <c r="H66" s="97">
        <v>1</v>
      </c>
      <c r="I66" s="4">
        <v>0</v>
      </c>
      <c r="J66" s="4" t="s">
        <v>54</v>
      </c>
      <c r="K66" s="4">
        <v>0</v>
      </c>
      <c r="L66" s="93">
        <v>1</v>
      </c>
      <c r="M66" s="4" t="s">
        <v>802</v>
      </c>
      <c r="N66" s="4" t="s">
        <v>243</v>
      </c>
      <c r="O66" s="4" t="s">
        <v>787</v>
      </c>
      <c r="P66" s="98">
        <v>43300</v>
      </c>
      <c r="Q66" s="98">
        <v>43300</v>
      </c>
      <c r="R66" s="34">
        <v>0</v>
      </c>
      <c r="S66" s="34">
        <v>0</v>
      </c>
      <c r="T66" s="84">
        <v>0</v>
      </c>
      <c r="U66" s="84">
        <v>0</v>
      </c>
      <c r="V66" s="85">
        <v>0</v>
      </c>
      <c r="W66" s="85">
        <v>0</v>
      </c>
      <c r="X66" s="86">
        <v>0</v>
      </c>
      <c r="Y66" s="86">
        <v>0</v>
      </c>
      <c r="Z66" s="87">
        <f t="shared" si="49"/>
        <v>0</v>
      </c>
      <c r="AA66" s="87">
        <f t="shared" si="49"/>
        <v>0</v>
      </c>
      <c r="AB66" s="87">
        <f t="shared" si="50"/>
        <v>0</v>
      </c>
      <c r="AC66" s="34">
        <v>0</v>
      </c>
      <c r="AD66" s="34">
        <v>0</v>
      </c>
      <c r="AE66" s="84">
        <v>0</v>
      </c>
      <c r="AF66" s="84">
        <v>0</v>
      </c>
      <c r="AG66" s="85">
        <v>0</v>
      </c>
      <c r="AH66" s="85">
        <v>0</v>
      </c>
      <c r="AI66" s="86">
        <v>0</v>
      </c>
      <c r="AJ66" s="86">
        <v>0</v>
      </c>
      <c r="AK66" s="87">
        <f t="shared" si="51"/>
        <v>0</v>
      </c>
      <c r="AL66" s="87">
        <f t="shared" si="51"/>
        <v>0</v>
      </c>
      <c r="AM66" s="87">
        <f t="shared" si="52"/>
        <v>0</v>
      </c>
      <c r="AN66" s="34">
        <v>0</v>
      </c>
      <c r="AO66" s="34">
        <v>0</v>
      </c>
      <c r="AP66" s="84">
        <v>0</v>
      </c>
      <c r="AQ66" s="84">
        <v>0</v>
      </c>
      <c r="AR66" s="85">
        <v>0</v>
      </c>
      <c r="AS66" s="85">
        <v>0</v>
      </c>
      <c r="AT66" s="86">
        <v>0</v>
      </c>
      <c r="AU66" s="86">
        <v>0</v>
      </c>
      <c r="AV66" s="87">
        <f t="shared" si="53"/>
        <v>0</v>
      </c>
      <c r="AW66" s="87">
        <f t="shared" si="54"/>
        <v>0</v>
      </c>
      <c r="AX66" s="87">
        <f t="shared" si="55"/>
        <v>0</v>
      </c>
      <c r="AY66" s="34">
        <v>0</v>
      </c>
      <c r="AZ66" s="34">
        <v>0</v>
      </c>
      <c r="BA66" s="84">
        <v>0</v>
      </c>
      <c r="BB66" s="84">
        <v>0</v>
      </c>
      <c r="BC66" s="85">
        <v>0</v>
      </c>
      <c r="BD66" s="85">
        <v>0</v>
      </c>
      <c r="BE66" s="86">
        <v>0</v>
      </c>
      <c r="BF66" s="86">
        <v>0</v>
      </c>
      <c r="BG66" s="87">
        <f t="shared" si="56"/>
        <v>0</v>
      </c>
      <c r="BH66" s="87">
        <f t="shared" si="57"/>
        <v>0</v>
      </c>
      <c r="BI66" s="87">
        <f t="shared" si="58"/>
        <v>0</v>
      </c>
      <c r="BJ66" s="87">
        <f t="shared" si="59"/>
        <v>0</v>
      </c>
      <c r="BK66" s="87">
        <f t="shared" si="59"/>
        <v>0</v>
      </c>
      <c r="BL66" s="88">
        <f t="shared" si="59"/>
        <v>0</v>
      </c>
      <c r="BM66" s="89">
        <v>0</v>
      </c>
      <c r="BN66" s="89">
        <v>0</v>
      </c>
      <c r="BO66" s="89">
        <v>0</v>
      </c>
      <c r="BP66" s="90">
        <v>0</v>
      </c>
      <c r="BQ66" s="90">
        <v>0</v>
      </c>
      <c r="BR66" s="91">
        <v>0</v>
      </c>
      <c r="BS66" s="106">
        <v>0</v>
      </c>
      <c r="BT66" s="106" t="s">
        <v>605</v>
      </c>
      <c r="BU66" s="4" t="s">
        <v>54</v>
      </c>
      <c r="BV66" s="4" t="s">
        <v>54</v>
      </c>
      <c r="BW66" s="4" t="s">
        <v>54</v>
      </c>
      <c r="BX66" s="4" t="s">
        <v>54</v>
      </c>
      <c r="BY66" s="4" t="s">
        <v>54</v>
      </c>
      <c r="BZ66" s="4" t="s">
        <v>603</v>
      </c>
      <c r="CA66" s="4" t="s">
        <v>605</v>
      </c>
      <c r="CB66" s="4" t="s">
        <v>605</v>
      </c>
      <c r="CC66" s="4" t="s">
        <v>605</v>
      </c>
      <c r="CD66" s="4" t="s">
        <v>785</v>
      </c>
      <c r="CE66" s="6"/>
      <c r="CF66" s="6"/>
      <c r="CG66" s="6"/>
      <c r="CH66" s="6"/>
      <c r="CI66" s="6"/>
      <c r="CJ66" s="6"/>
      <c r="CK66" s="6"/>
      <c r="CL66" s="6"/>
      <c r="CM66" s="6"/>
      <c r="CN66" s="6"/>
      <c r="CO66" s="6"/>
      <c r="CP66" s="6"/>
      <c r="CQ66" s="6"/>
      <c r="CR66" s="6"/>
      <c r="CS66" s="6"/>
      <c r="CT66" s="6"/>
      <c r="CU66" s="6"/>
      <c r="CV66" s="6"/>
      <c r="CW66" s="6"/>
      <c r="CX66" s="6"/>
    </row>
    <row r="67" spans="1:102" s="7" customFormat="1" ht="81" customHeight="1" x14ac:dyDescent="0.2">
      <c r="A67" s="48">
        <v>53</v>
      </c>
      <c r="B67" s="4" t="s">
        <v>100</v>
      </c>
      <c r="C67" s="4" t="s">
        <v>90</v>
      </c>
      <c r="D67" s="92" t="s">
        <v>109</v>
      </c>
      <c r="E67" s="4" t="s">
        <v>54</v>
      </c>
      <c r="F67" s="97" t="s">
        <v>848</v>
      </c>
      <c r="G67" s="49" t="s">
        <v>849</v>
      </c>
      <c r="H67" s="33">
        <v>1</v>
      </c>
      <c r="I67" s="4">
        <v>0</v>
      </c>
      <c r="J67" s="4" t="s">
        <v>54</v>
      </c>
      <c r="K67" s="4">
        <v>1</v>
      </c>
      <c r="L67" s="4">
        <v>0</v>
      </c>
      <c r="M67" s="4" t="s">
        <v>5</v>
      </c>
      <c r="N67" s="49" t="s">
        <v>5</v>
      </c>
      <c r="O67" s="49" t="s">
        <v>808</v>
      </c>
      <c r="P67" s="102">
        <v>43211</v>
      </c>
      <c r="Q67" s="102">
        <v>43211</v>
      </c>
      <c r="R67" s="34">
        <v>0</v>
      </c>
      <c r="S67" s="34">
        <v>0</v>
      </c>
      <c r="T67" s="84">
        <v>0</v>
      </c>
      <c r="U67" s="84">
        <v>0</v>
      </c>
      <c r="V67" s="85">
        <v>0</v>
      </c>
      <c r="W67" s="85">
        <v>0</v>
      </c>
      <c r="X67" s="86">
        <v>0</v>
      </c>
      <c r="Y67" s="86">
        <v>0</v>
      </c>
      <c r="Z67" s="87">
        <f t="shared" si="49"/>
        <v>0</v>
      </c>
      <c r="AA67" s="87">
        <f t="shared" si="49"/>
        <v>0</v>
      </c>
      <c r="AB67" s="87">
        <f t="shared" si="50"/>
        <v>0</v>
      </c>
      <c r="AC67" s="34">
        <v>0</v>
      </c>
      <c r="AD67" s="34">
        <v>0</v>
      </c>
      <c r="AE67" s="84">
        <v>0</v>
      </c>
      <c r="AF67" s="84">
        <v>0</v>
      </c>
      <c r="AG67" s="85">
        <v>0</v>
      </c>
      <c r="AH67" s="85">
        <v>0</v>
      </c>
      <c r="AI67" s="86">
        <v>0</v>
      </c>
      <c r="AJ67" s="86">
        <v>0</v>
      </c>
      <c r="AK67" s="87">
        <f t="shared" si="51"/>
        <v>0</v>
      </c>
      <c r="AL67" s="87">
        <f t="shared" si="51"/>
        <v>0</v>
      </c>
      <c r="AM67" s="87">
        <f t="shared" si="52"/>
        <v>0</v>
      </c>
      <c r="AN67" s="34">
        <v>0</v>
      </c>
      <c r="AO67" s="34">
        <v>0</v>
      </c>
      <c r="AP67" s="84">
        <v>0</v>
      </c>
      <c r="AQ67" s="84">
        <v>0</v>
      </c>
      <c r="AR67" s="85">
        <v>0</v>
      </c>
      <c r="AS67" s="85">
        <v>0</v>
      </c>
      <c r="AT67" s="86">
        <v>0</v>
      </c>
      <c r="AU67" s="86">
        <v>0</v>
      </c>
      <c r="AV67" s="87">
        <f t="shared" si="53"/>
        <v>0</v>
      </c>
      <c r="AW67" s="87">
        <f t="shared" si="54"/>
        <v>0</v>
      </c>
      <c r="AX67" s="87">
        <f t="shared" si="55"/>
        <v>0</v>
      </c>
      <c r="AY67" s="34">
        <v>0</v>
      </c>
      <c r="AZ67" s="34">
        <v>0</v>
      </c>
      <c r="BA67" s="84">
        <v>0</v>
      </c>
      <c r="BB67" s="84">
        <v>0</v>
      </c>
      <c r="BC67" s="85">
        <v>0</v>
      </c>
      <c r="BD67" s="85">
        <v>0</v>
      </c>
      <c r="BE67" s="86">
        <v>173</v>
      </c>
      <c r="BF67" s="86">
        <v>160</v>
      </c>
      <c r="BG67" s="87">
        <f t="shared" si="56"/>
        <v>173</v>
      </c>
      <c r="BH67" s="87">
        <f t="shared" si="57"/>
        <v>160</v>
      </c>
      <c r="BI67" s="87">
        <f t="shared" si="58"/>
        <v>333</v>
      </c>
      <c r="BJ67" s="87">
        <f t="shared" si="59"/>
        <v>173</v>
      </c>
      <c r="BK67" s="87">
        <f t="shared" si="59"/>
        <v>160</v>
      </c>
      <c r="BL67" s="88">
        <f t="shared" si="59"/>
        <v>333</v>
      </c>
      <c r="BM67" s="89">
        <v>0</v>
      </c>
      <c r="BN67" s="89">
        <v>0</v>
      </c>
      <c r="BO67" s="89">
        <v>0</v>
      </c>
      <c r="BP67" s="90">
        <f t="shared" ref="BP67" si="60">BM67*BO67*(420)</f>
        <v>0</v>
      </c>
      <c r="BQ67" s="90">
        <f t="shared" ref="BQ67" si="61">BN67*BO67*(420)</f>
        <v>0</v>
      </c>
      <c r="BR67" s="91">
        <f t="shared" ref="BR67" si="62">SUM(BP67+BQ67)</f>
        <v>0</v>
      </c>
      <c r="BS67" s="35">
        <v>9300</v>
      </c>
      <c r="BT67" s="49" t="s">
        <v>850</v>
      </c>
      <c r="BU67" s="4" t="s">
        <v>851</v>
      </c>
      <c r="BV67" s="4">
        <v>31969019</v>
      </c>
      <c r="BW67" s="49" t="s">
        <v>54</v>
      </c>
      <c r="BX67" s="49" t="s">
        <v>54</v>
      </c>
      <c r="BY67" s="49" t="s">
        <v>54</v>
      </c>
      <c r="BZ67" s="49" t="s">
        <v>852</v>
      </c>
      <c r="CA67" s="49" t="s">
        <v>54</v>
      </c>
      <c r="CB67" s="49" t="s">
        <v>869</v>
      </c>
      <c r="CC67" s="49" t="s">
        <v>54</v>
      </c>
      <c r="CD67" s="36" t="s">
        <v>853</v>
      </c>
      <c r="CE67" s="6"/>
      <c r="CF67" s="6"/>
      <c r="CG67" s="6"/>
      <c r="CH67" s="6"/>
      <c r="CI67" s="6"/>
      <c r="CJ67" s="6"/>
      <c r="CK67" s="6"/>
      <c r="CL67" s="6"/>
      <c r="CM67" s="6"/>
      <c r="CN67" s="6"/>
      <c r="CO67" s="6"/>
      <c r="CP67" s="6"/>
      <c r="CQ67" s="6"/>
      <c r="CR67" s="6"/>
      <c r="CS67" s="6"/>
      <c r="CT67" s="6"/>
      <c r="CU67" s="6"/>
      <c r="CV67" s="6"/>
      <c r="CW67" s="6"/>
      <c r="CX67" s="6"/>
    </row>
    <row r="68" spans="1:102" s="7" customFormat="1" ht="81" customHeight="1" x14ac:dyDescent="0.2">
      <c r="A68" s="48">
        <v>54</v>
      </c>
      <c r="B68" s="4" t="s">
        <v>100</v>
      </c>
      <c r="C68" s="4" t="s">
        <v>90</v>
      </c>
      <c r="D68" s="92" t="s">
        <v>109</v>
      </c>
      <c r="E68" s="4" t="s">
        <v>54</v>
      </c>
      <c r="F68" s="49" t="s">
        <v>619</v>
      </c>
      <c r="G68" s="49" t="s">
        <v>821</v>
      </c>
      <c r="H68" s="33">
        <v>1</v>
      </c>
      <c r="I68" s="4">
        <v>0</v>
      </c>
      <c r="J68" s="4" t="s">
        <v>54</v>
      </c>
      <c r="K68" s="4">
        <v>1</v>
      </c>
      <c r="L68" s="4">
        <v>0</v>
      </c>
      <c r="M68" s="49" t="s">
        <v>498</v>
      </c>
      <c r="N68" s="49" t="s">
        <v>304</v>
      </c>
      <c r="O68" s="49" t="s">
        <v>822</v>
      </c>
      <c r="P68" s="102">
        <v>43246</v>
      </c>
      <c r="Q68" s="102">
        <v>43251</v>
      </c>
      <c r="R68" s="34">
        <v>0</v>
      </c>
      <c r="S68" s="34">
        <v>0</v>
      </c>
      <c r="T68" s="84">
        <v>0</v>
      </c>
      <c r="U68" s="84">
        <v>0</v>
      </c>
      <c r="V68" s="85">
        <v>0</v>
      </c>
      <c r="W68" s="85">
        <v>0</v>
      </c>
      <c r="X68" s="86">
        <v>0</v>
      </c>
      <c r="Y68" s="86">
        <v>0</v>
      </c>
      <c r="Z68" s="87">
        <f t="shared" si="49"/>
        <v>0</v>
      </c>
      <c r="AA68" s="87">
        <f t="shared" si="49"/>
        <v>0</v>
      </c>
      <c r="AB68" s="87">
        <f t="shared" si="50"/>
        <v>0</v>
      </c>
      <c r="AC68" s="34">
        <v>0</v>
      </c>
      <c r="AD68" s="34">
        <v>0</v>
      </c>
      <c r="AE68" s="84">
        <v>0</v>
      </c>
      <c r="AF68" s="84">
        <v>0</v>
      </c>
      <c r="AG68" s="85">
        <v>0</v>
      </c>
      <c r="AH68" s="85">
        <v>0</v>
      </c>
      <c r="AI68" s="86">
        <v>0</v>
      </c>
      <c r="AJ68" s="86">
        <v>0</v>
      </c>
      <c r="AK68" s="87">
        <f t="shared" si="51"/>
        <v>0</v>
      </c>
      <c r="AL68" s="87">
        <f t="shared" si="51"/>
        <v>0</v>
      </c>
      <c r="AM68" s="87">
        <f t="shared" si="52"/>
        <v>0</v>
      </c>
      <c r="AN68" s="34">
        <v>0</v>
      </c>
      <c r="AO68" s="34">
        <v>0</v>
      </c>
      <c r="AP68" s="84">
        <v>0</v>
      </c>
      <c r="AQ68" s="84">
        <v>0</v>
      </c>
      <c r="AR68" s="85">
        <v>0</v>
      </c>
      <c r="AS68" s="85">
        <v>0</v>
      </c>
      <c r="AT68" s="86">
        <v>0</v>
      </c>
      <c r="AU68" s="86">
        <v>0</v>
      </c>
      <c r="AV68" s="87">
        <f t="shared" si="53"/>
        <v>0</v>
      </c>
      <c r="AW68" s="87">
        <f t="shared" si="54"/>
        <v>0</v>
      </c>
      <c r="AX68" s="87">
        <f t="shared" si="55"/>
        <v>0</v>
      </c>
      <c r="AY68" s="34">
        <v>0</v>
      </c>
      <c r="AZ68" s="34">
        <v>0</v>
      </c>
      <c r="BA68" s="84">
        <v>0</v>
      </c>
      <c r="BB68" s="84">
        <v>0</v>
      </c>
      <c r="BC68" s="85">
        <v>0</v>
      </c>
      <c r="BD68" s="85">
        <v>0</v>
      </c>
      <c r="BE68" s="86">
        <v>60</v>
      </c>
      <c r="BF68" s="86">
        <v>70</v>
      </c>
      <c r="BG68" s="87">
        <f t="shared" si="56"/>
        <v>60</v>
      </c>
      <c r="BH68" s="87">
        <f t="shared" si="57"/>
        <v>70</v>
      </c>
      <c r="BI68" s="87">
        <f t="shared" si="58"/>
        <v>130</v>
      </c>
      <c r="BJ68" s="87">
        <f t="shared" si="59"/>
        <v>60</v>
      </c>
      <c r="BK68" s="87">
        <f t="shared" si="59"/>
        <v>70</v>
      </c>
      <c r="BL68" s="88">
        <f t="shared" si="59"/>
        <v>130</v>
      </c>
      <c r="BM68" s="89">
        <v>0</v>
      </c>
      <c r="BN68" s="89">
        <v>0</v>
      </c>
      <c r="BO68" s="89">
        <v>0</v>
      </c>
      <c r="BP68" s="90">
        <f t="shared" ref="BP68:BP69" si="63">BM68*BO68*(420)</f>
        <v>0</v>
      </c>
      <c r="BQ68" s="90">
        <f t="shared" ref="BQ68:BQ69" si="64">BN68*BO68*(420)</f>
        <v>0</v>
      </c>
      <c r="BR68" s="91">
        <f t="shared" ref="BR68:BR69" si="65">SUM(BP68+BQ68)</f>
        <v>0</v>
      </c>
      <c r="BS68" s="35">
        <v>0</v>
      </c>
      <c r="BT68" s="35" t="s">
        <v>605</v>
      </c>
      <c r="BU68" s="49" t="s">
        <v>54</v>
      </c>
      <c r="BV68" s="49" t="s">
        <v>54</v>
      </c>
      <c r="BW68" s="49" t="s">
        <v>54</v>
      </c>
      <c r="BX68" s="49" t="s">
        <v>54</v>
      </c>
      <c r="BY68" s="49" t="s">
        <v>54</v>
      </c>
      <c r="BZ68" s="49" t="s">
        <v>746</v>
      </c>
      <c r="CA68" s="49" t="s">
        <v>54</v>
      </c>
      <c r="CB68" s="49" t="s">
        <v>869</v>
      </c>
      <c r="CC68" s="49" t="s">
        <v>54</v>
      </c>
      <c r="CD68" s="33" t="s">
        <v>552</v>
      </c>
      <c r="CE68" s="6"/>
      <c r="CF68" s="6"/>
      <c r="CG68" s="6"/>
      <c r="CH68" s="6"/>
      <c r="CI68" s="6"/>
      <c r="CJ68" s="6"/>
      <c r="CK68" s="6"/>
      <c r="CL68" s="6"/>
      <c r="CM68" s="6"/>
      <c r="CN68" s="6"/>
      <c r="CO68" s="6"/>
      <c r="CP68" s="6"/>
      <c r="CQ68" s="6"/>
      <c r="CR68" s="6"/>
      <c r="CS68" s="6"/>
      <c r="CT68" s="6"/>
      <c r="CU68" s="6"/>
      <c r="CV68" s="6"/>
      <c r="CW68" s="6"/>
      <c r="CX68" s="6"/>
    </row>
    <row r="69" spans="1:102" s="59" customFormat="1" ht="81" customHeight="1" x14ac:dyDescent="0.2">
      <c r="A69" s="48">
        <v>55</v>
      </c>
      <c r="B69" s="4" t="s">
        <v>100</v>
      </c>
      <c r="C69" s="4" t="s">
        <v>90</v>
      </c>
      <c r="D69" s="92" t="s">
        <v>109</v>
      </c>
      <c r="E69" s="4" t="s">
        <v>54</v>
      </c>
      <c r="F69" s="109" t="s">
        <v>823</v>
      </c>
      <c r="G69" s="49" t="s">
        <v>745</v>
      </c>
      <c r="H69" s="33">
        <v>1</v>
      </c>
      <c r="I69" s="4">
        <v>0</v>
      </c>
      <c r="J69" s="4" t="s">
        <v>54</v>
      </c>
      <c r="K69" s="4">
        <v>1</v>
      </c>
      <c r="L69" s="4">
        <v>0</v>
      </c>
      <c r="M69" s="109" t="s">
        <v>5</v>
      </c>
      <c r="N69" s="109" t="s">
        <v>154</v>
      </c>
      <c r="O69" s="110" t="s">
        <v>884</v>
      </c>
      <c r="P69" s="102">
        <v>43269</v>
      </c>
      <c r="Q69" s="102">
        <v>43269</v>
      </c>
      <c r="R69" s="34">
        <v>0</v>
      </c>
      <c r="S69" s="34">
        <v>0</v>
      </c>
      <c r="T69" s="84">
        <v>0</v>
      </c>
      <c r="U69" s="84">
        <v>0</v>
      </c>
      <c r="V69" s="85">
        <v>0</v>
      </c>
      <c r="W69" s="85">
        <v>0</v>
      </c>
      <c r="X69" s="86">
        <v>0</v>
      </c>
      <c r="Y69" s="86">
        <v>0</v>
      </c>
      <c r="Z69" s="87">
        <f t="shared" si="49"/>
        <v>0</v>
      </c>
      <c r="AA69" s="87">
        <f t="shared" si="49"/>
        <v>0</v>
      </c>
      <c r="AB69" s="87">
        <f t="shared" si="50"/>
        <v>0</v>
      </c>
      <c r="AC69" s="34">
        <v>0</v>
      </c>
      <c r="AD69" s="34">
        <v>0</v>
      </c>
      <c r="AE69" s="84">
        <v>0</v>
      </c>
      <c r="AF69" s="84">
        <v>0</v>
      </c>
      <c r="AG69" s="85">
        <v>0</v>
      </c>
      <c r="AH69" s="85">
        <v>0</v>
      </c>
      <c r="AI69" s="86">
        <v>0</v>
      </c>
      <c r="AJ69" s="86">
        <v>0</v>
      </c>
      <c r="AK69" s="87">
        <f t="shared" si="51"/>
        <v>0</v>
      </c>
      <c r="AL69" s="87">
        <f t="shared" si="51"/>
        <v>0</v>
      </c>
      <c r="AM69" s="87">
        <f t="shared" si="52"/>
        <v>0</v>
      </c>
      <c r="AN69" s="34">
        <v>0</v>
      </c>
      <c r="AO69" s="34">
        <v>0</v>
      </c>
      <c r="AP69" s="84">
        <v>0</v>
      </c>
      <c r="AQ69" s="84">
        <v>0</v>
      </c>
      <c r="AR69" s="85">
        <v>0</v>
      </c>
      <c r="AS69" s="85">
        <v>0</v>
      </c>
      <c r="AT69" s="86">
        <v>0</v>
      </c>
      <c r="AU69" s="86">
        <v>0</v>
      </c>
      <c r="AV69" s="87">
        <f t="shared" si="53"/>
        <v>0</v>
      </c>
      <c r="AW69" s="87">
        <f t="shared" si="54"/>
        <v>0</v>
      </c>
      <c r="AX69" s="87">
        <f t="shared" si="55"/>
        <v>0</v>
      </c>
      <c r="AY69" s="34">
        <v>0</v>
      </c>
      <c r="AZ69" s="34">
        <v>0</v>
      </c>
      <c r="BA69" s="84">
        <v>0</v>
      </c>
      <c r="BB69" s="84">
        <v>0</v>
      </c>
      <c r="BC69" s="85">
        <v>0</v>
      </c>
      <c r="BD69" s="85">
        <v>0</v>
      </c>
      <c r="BE69" s="86">
        <v>23</v>
      </c>
      <c r="BF69" s="86">
        <v>27</v>
      </c>
      <c r="BG69" s="87">
        <f t="shared" si="56"/>
        <v>23</v>
      </c>
      <c r="BH69" s="87">
        <f t="shared" si="57"/>
        <v>27</v>
      </c>
      <c r="BI69" s="87">
        <f t="shared" si="58"/>
        <v>50</v>
      </c>
      <c r="BJ69" s="87">
        <f t="shared" si="59"/>
        <v>23</v>
      </c>
      <c r="BK69" s="87">
        <f t="shared" si="59"/>
        <v>27</v>
      </c>
      <c r="BL69" s="88">
        <f t="shared" si="59"/>
        <v>50</v>
      </c>
      <c r="BM69" s="89">
        <v>0</v>
      </c>
      <c r="BN69" s="89">
        <v>0</v>
      </c>
      <c r="BO69" s="89">
        <v>0</v>
      </c>
      <c r="BP69" s="90">
        <f t="shared" si="63"/>
        <v>0</v>
      </c>
      <c r="BQ69" s="90">
        <f t="shared" si="64"/>
        <v>0</v>
      </c>
      <c r="BR69" s="91">
        <f t="shared" si="65"/>
        <v>0</v>
      </c>
      <c r="BS69" s="35">
        <v>0</v>
      </c>
      <c r="BT69" s="49" t="s">
        <v>54</v>
      </c>
      <c r="BU69" s="49" t="s">
        <v>54</v>
      </c>
      <c r="BV69" s="49" t="s">
        <v>54</v>
      </c>
      <c r="BW69" s="49" t="s">
        <v>54</v>
      </c>
      <c r="BX69" s="49" t="s">
        <v>54</v>
      </c>
      <c r="BY69" s="49" t="s">
        <v>54</v>
      </c>
      <c r="BZ69" s="49" t="s">
        <v>707</v>
      </c>
      <c r="CA69" s="49" t="s">
        <v>605</v>
      </c>
      <c r="CB69" s="49" t="s">
        <v>869</v>
      </c>
      <c r="CC69" s="49" t="s">
        <v>54</v>
      </c>
      <c r="CD69" s="36" t="s">
        <v>885</v>
      </c>
      <c r="CE69" s="111"/>
      <c r="CF69" s="111"/>
      <c r="CG69" s="111"/>
      <c r="CH69" s="111"/>
      <c r="CI69" s="111"/>
      <c r="CJ69" s="111"/>
      <c r="CK69" s="111"/>
      <c r="CL69" s="111"/>
      <c r="CM69" s="111"/>
      <c r="CN69" s="111"/>
      <c r="CO69" s="111"/>
      <c r="CP69" s="111"/>
      <c r="CQ69" s="111"/>
      <c r="CR69" s="111"/>
      <c r="CS69" s="111"/>
      <c r="CT69" s="111"/>
      <c r="CU69" s="111"/>
      <c r="CV69" s="111"/>
      <c r="CW69" s="111"/>
      <c r="CX69" s="111"/>
    </row>
    <row r="70" spans="1:102" s="7" customFormat="1" ht="81" customHeight="1" x14ac:dyDescent="0.2">
      <c r="A70" s="48">
        <v>56</v>
      </c>
      <c r="B70" s="4" t="s">
        <v>100</v>
      </c>
      <c r="C70" s="4" t="s">
        <v>90</v>
      </c>
      <c r="D70" s="92" t="s">
        <v>109</v>
      </c>
      <c r="E70" s="49" t="s">
        <v>54</v>
      </c>
      <c r="F70" s="49" t="s">
        <v>619</v>
      </c>
      <c r="G70" s="49" t="s">
        <v>745</v>
      </c>
      <c r="H70" s="33">
        <v>1</v>
      </c>
      <c r="I70" s="4">
        <v>0</v>
      </c>
      <c r="J70" s="4" t="s">
        <v>54</v>
      </c>
      <c r="K70" s="4">
        <v>1</v>
      </c>
      <c r="L70" s="4">
        <v>0</v>
      </c>
      <c r="M70" s="49" t="s">
        <v>133</v>
      </c>
      <c r="N70" s="49" t="s">
        <v>246</v>
      </c>
      <c r="O70" s="4" t="s">
        <v>706</v>
      </c>
      <c r="P70" s="102">
        <v>43276</v>
      </c>
      <c r="Q70" s="102">
        <v>43282</v>
      </c>
      <c r="R70" s="34">
        <v>0</v>
      </c>
      <c r="S70" s="34">
        <v>0</v>
      </c>
      <c r="T70" s="84">
        <v>0</v>
      </c>
      <c r="U70" s="84">
        <v>0</v>
      </c>
      <c r="V70" s="85">
        <v>0</v>
      </c>
      <c r="W70" s="85">
        <v>0</v>
      </c>
      <c r="X70" s="86">
        <v>0</v>
      </c>
      <c r="Y70" s="86">
        <v>0</v>
      </c>
      <c r="Z70" s="87">
        <f t="shared" si="0"/>
        <v>0</v>
      </c>
      <c r="AA70" s="87">
        <f t="shared" si="1"/>
        <v>0</v>
      </c>
      <c r="AB70" s="87">
        <f t="shared" si="2"/>
        <v>0</v>
      </c>
      <c r="AC70" s="34">
        <v>0</v>
      </c>
      <c r="AD70" s="34">
        <v>0</v>
      </c>
      <c r="AE70" s="84">
        <v>0</v>
      </c>
      <c r="AF70" s="84">
        <v>0</v>
      </c>
      <c r="AG70" s="85">
        <v>0</v>
      </c>
      <c r="AH70" s="85">
        <v>0</v>
      </c>
      <c r="AI70" s="86">
        <v>0</v>
      </c>
      <c r="AJ70" s="86">
        <v>0</v>
      </c>
      <c r="AK70" s="87">
        <f t="shared" si="44"/>
        <v>0</v>
      </c>
      <c r="AL70" s="87">
        <f t="shared" si="44"/>
        <v>0</v>
      </c>
      <c r="AM70" s="87">
        <f t="shared" si="4"/>
        <v>0</v>
      </c>
      <c r="AN70" s="34">
        <v>0</v>
      </c>
      <c r="AO70" s="34">
        <v>0</v>
      </c>
      <c r="AP70" s="84">
        <v>0</v>
      </c>
      <c r="AQ70" s="84">
        <v>0</v>
      </c>
      <c r="AR70" s="85">
        <v>0</v>
      </c>
      <c r="AS70" s="85">
        <v>0</v>
      </c>
      <c r="AT70" s="86">
        <v>0</v>
      </c>
      <c r="AU70" s="86">
        <v>0</v>
      </c>
      <c r="AV70" s="87">
        <f t="shared" si="5"/>
        <v>0</v>
      </c>
      <c r="AW70" s="87">
        <f t="shared" si="6"/>
        <v>0</v>
      </c>
      <c r="AX70" s="87">
        <f t="shared" si="7"/>
        <v>0</v>
      </c>
      <c r="AY70" s="34">
        <v>0</v>
      </c>
      <c r="AZ70" s="34">
        <v>0</v>
      </c>
      <c r="BA70" s="84">
        <v>0</v>
      </c>
      <c r="BB70" s="84">
        <v>0</v>
      </c>
      <c r="BC70" s="85">
        <v>0</v>
      </c>
      <c r="BD70" s="85">
        <v>0</v>
      </c>
      <c r="BE70" s="86">
        <v>37</v>
      </c>
      <c r="BF70" s="86">
        <v>46</v>
      </c>
      <c r="BG70" s="87">
        <f t="shared" si="8"/>
        <v>37</v>
      </c>
      <c r="BH70" s="87">
        <f t="shared" si="9"/>
        <v>46</v>
      </c>
      <c r="BI70" s="87">
        <f t="shared" si="10"/>
        <v>83</v>
      </c>
      <c r="BJ70" s="87">
        <f t="shared" si="45"/>
        <v>37</v>
      </c>
      <c r="BK70" s="87">
        <f t="shared" si="45"/>
        <v>46</v>
      </c>
      <c r="BL70" s="88">
        <f t="shared" si="45"/>
        <v>83</v>
      </c>
      <c r="BM70" s="89">
        <v>2</v>
      </c>
      <c r="BN70" s="89">
        <v>0</v>
      </c>
      <c r="BO70" s="89">
        <v>7</v>
      </c>
      <c r="BP70" s="90">
        <v>5880</v>
      </c>
      <c r="BQ70" s="90">
        <v>0</v>
      </c>
      <c r="BR70" s="91">
        <v>5880</v>
      </c>
      <c r="BS70" s="35">
        <v>0</v>
      </c>
      <c r="BT70" s="49" t="s">
        <v>54</v>
      </c>
      <c r="BU70" s="49" t="s">
        <v>54</v>
      </c>
      <c r="BV70" s="49" t="s">
        <v>54</v>
      </c>
      <c r="BW70" s="49" t="s">
        <v>54</v>
      </c>
      <c r="BX70" s="49" t="s">
        <v>54</v>
      </c>
      <c r="BY70" s="49" t="s">
        <v>54</v>
      </c>
      <c r="BZ70" s="49" t="s">
        <v>746</v>
      </c>
      <c r="CA70" s="49" t="s">
        <v>620</v>
      </c>
      <c r="CB70" s="49" t="s">
        <v>869</v>
      </c>
      <c r="CC70" s="49" t="s">
        <v>54</v>
      </c>
      <c r="CD70" s="33" t="s">
        <v>708</v>
      </c>
      <c r="CE70" s="6"/>
      <c r="CF70" s="6"/>
      <c r="CG70" s="6"/>
      <c r="CH70" s="6"/>
      <c r="CI70" s="6"/>
      <c r="CJ70" s="6"/>
      <c r="CK70" s="6"/>
      <c r="CL70" s="6"/>
      <c r="CM70" s="6"/>
      <c r="CN70" s="6"/>
      <c r="CO70" s="6"/>
      <c r="CP70" s="6"/>
      <c r="CQ70" s="6"/>
      <c r="CR70" s="6"/>
      <c r="CS70" s="6"/>
      <c r="CT70" s="6"/>
      <c r="CU70" s="6"/>
      <c r="CV70" s="6"/>
      <c r="CW70" s="6"/>
      <c r="CX70" s="6"/>
    </row>
    <row r="71" spans="1:102" s="7" customFormat="1" ht="81" customHeight="1" x14ac:dyDescent="0.2">
      <c r="A71" s="48">
        <v>57</v>
      </c>
      <c r="B71" s="4" t="s">
        <v>100</v>
      </c>
      <c r="C71" s="4" t="s">
        <v>90</v>
      </c>
      <c r="D71" s="92" t="s">
        <v>109</v>
      </c>
      <c r="E71" s="4" t="s">
        <v>54</v>
      </c>
      <c r="F71" s="49" t="s">
        <v>619</v>
      </c>
      <c r="G71" s="49" t="s">
        <v>705</v>
      </c>
      <c r="H71" s="33">
        <v>1</v>
      </c>
      <c r="I71" s="4">
        <v>0</v>
      </c>
      <c r="J71" s="4" t="s">
        <v>54</v>
      </c>
      <c r="K71" s="4">
        <v>1</v>
      </c>
      <c r="L71" s="4">
        <v>0</v>
      </c>
      <c r="M71" s="49" t="s">
        <v>133</v>
      </c>
      <c r="N71" s="49" t="s">
        <v>246</v>
      </c>
      <c r="O71" s="4" t="s">
        <v>706</v>
      </c>
      <c r="P71" s="102">
        <v>43276</v>
      </c>
      <c r="Q71" s="102">
        <v>43282</v>
      </c>
      <c r="R71" s="34">
        <v>0</v>
      </c>
      <c r="S71" s="34">
        <v>0</v>
      </c>
      <c r="T71" s="84">
        <v>0</v>
      </c>
      <c r="U71" s="84">
        <v>0</v>
      </c>
      <c r="V71" s="85">
        <v>0</v>
      </c>
      <c r="W71" s="85">
        <v>0</v>
      </c>
      <c r="X71" s="86">
        <v>0</v>
      </c>
      <c r="Y71" s="86">
        <v>0</v>
      </c>
      <c r="Z71" s="87">
        <v>0</v>
      </c>
      <c r="AA71" s="87">
        <v>0</v>
      </c>
      <c r="AB71" s="87">
        <v>0</v>
      </c>
      <c r="AC71" s="34">
        <v>0</v>
      </c>
      <c r="AD71" s="34">
        <v>0</v>
      </c>
      <c r="AE71" s="84">
        <v>0</v>
      </c>
      <c r="AF71" s="84">
        <v>0</v>
      </c>
      <c r="AG71" s="85">
        <v>0</v>
      </c>
      <c r="AH71" s="85">
        <v>0</v>
      </c>
      <c r="AI71" s="86">
        <v>0</v>
      </c>
      <c r="AJ71" s="86">
        <v>0</v>
      </c>
      <c r="AK71" s="87">
        <v>0</v>
      </c>
      <c r="AL71" s="87">
        <v>0</v>
      </c>
      <c r="AM71" s="87">
        <v>0</v>
      </c>
      <c r="AN71" s="34">
        <v>0</v>
      </c>
      <c r="AO71" s="34">
        <v>0</v>
      </c>
      <c r="AP71" s="84">
        <v>0</v>
      </c>
      <c r="AQ71" s="84">
        <v>0</v>
      </c>
      <c r="AR71" s="85">
        <v>0</v>
      </c>
      <c r="AS71" s="85">
        <v>0</v>
      </c>
      <c r="AT71" s="86">
        <v>0</v>
      </c>
      <c r="AU71" s="86">
        <v>0</v>
      </c>
      <c r="AV71" s="87">
        <v>0</v>
      </c>
      <c r="AW71" s="87">
        <v>0</v>
      </c>
      <c r="AX71" s="87">
        <v>0</v>
      </c>
      <c r="AY71" s="34">
        <v>0</v>
      </c>
      <c r="AZ71" s="34">
        <v>0</v>
      </c>
      <c r="BA71" s="84">
        <v>0</v>
      </c>
      <c r="BB71" s="84">
        <v>0</v>
      </c>
      <c r="BC71" s="85">
        <v>0</v>
      </c>
      <c r="BD71" s="85">
        <v>0</v>
      </c>
      <c r="BE71" s="86">
        <v>37</v>
      </c>
      <c r="BF71" s="86">
        <v>46</v>
      </c>
      <c r="BG71" s="87">
        <v>37</v>
      </c>
      <c r="BH71" s="87">
        <v>46</v>
      </c>
      <c r="BI71" s="87">
        <v>83</v>
      </c>
      <c r="BJ71" s="87">
        <v>37</v>
      </c>
      <c r="BK71" s="87">
        <v>46</v>
      </c>
      <c r="BL71" s="88">
        <v>83</v>
      </c>
      <c r="BM71" s="89">
        <v>2</v>
      </c>
      <c r="BN71" s="89">
        <v>0</v>
      </c>
      <c r="BO71" s="89">
        <v>7</v>
      </c>
      <c r="BP71" s="90">
        <v>5880</v>
      </c>
      <c r="BQ71" s="90">
        <v>0</v>
      </c>
      <c r="BR71" s="91">
        <v>5880</v>
      </c>
      <c r="BS71" s="35">
        <v>0</v>
      </c>
      <c r="BT71" s="49" t="s">
        <v>54</v>
      </c>
      <c r="BU71" s="49" t="s">
        <v>54</v>
      </c>
      <c r="BV71" s="49" t="s">
        <v>54</v>
      </c>
      <c r="BW71" s="49" t="s">
        <v>54</v>
      </c>
      <c r="BX71" s="49" t="s">
        <v>54</v>
      </c>
      <c r="BY71" s="49" t="s">
        <v>54</v>
      </c>
      <c r="BZ71" s="49" t="s">
        <v>707</v>
      </c>
      <c r="CA71" s="49" t="s">
        <v>620</v>
      </c>
      <c r="CB71" s="49" t="s">
        <v>869</v>
      </c>
      <c r="CC71" s="49" t="s">
        <v>54</v>
      </c>
      <c r="CD71" s="33" t="s">
        <v>708</v>
      </c>
      <c r="CE71" s="6"/>
      <c r="CF71" s="6"/>
      <c r="CG71" s="6"/>
      <c r="CH71" s="6"/>
      <c r="CI71" s="6"/>
      <c r="CJ71" s="6"/>
      <c r="CK71" s="6"/>
      <c r="CL71" s="6"/>
      <c r="CM71" s="6"/>
      <c r="CN71" s="6"/>
      <c r="CO71" s="6"/>
      <c r="CP71" s="6"/>
      <c r="CQ71" s="6"/>
      <c r="CR71" s="6"/>
      <c r="CS71" s="6"/>
      <c r="CT71" s="6"/>
      <c r="CU71" s="6"/>
      <c r="CV71" s="6"/>
      <c r="CW71" s="6"/>
      <c r="CX71" s="6"/>
    </row>
    <row r="72" spans="1:102" s="7" customFormat="1" ht="81" customHeight="1" x14ac:dyDescent="0.2">
      <c r="A72" s="48">
        <v>58</v>
      </c>
      <c r="B72" s="4" t="s">
        <v>100</v>
      </c>
      <c r="C72" s="4" t="s">
        <v>90</v>
      </c>
      <c r="D72" s="92" t="s">
        <v>109</v>
      </c>
      <c r="E72" s="4" t="s">
        <v>54</v>
      </c>
      <c r="F72" s="4" t="s">
        <v>709</v>
      </c>
      <c r="G72" s="4" t="s">
        <v>745</v>
      </c>
      <c r="H72" s="33">
        <v>1</v>
      </c>
      <c r="I72" s="4">
        <v>0</v>
      </c>
      <c r="J72" s="4" t="s">
        <v>54</v>
      </c>
      <c r="K72" s="4">
        <v>0</v>
      </c>
      <c r="L72" s="104">
        <v>1</v>
      </c>
      <c r="M72" s="49" t="s">
        <v>134</v>
      </c>
      <c r="N72" s="49" t="s">
        <v>134</v>
      </c>
      <c r="O72" s="4" t="s">
        <v>710</v>
      </c>
      <c r="P72" s="101">
        <v>43283</v>
      </c>
      <c r="Q72" s="101">
        <v>43285</v>
      </c>
      <c r="R72" s="34">
        <v>0</v>
      </c>
      <c r="S72" s="34">
        <v>0</v>
      </c>
      <c r="T72" s="84">
        <v>0</v>
      </c>
      <c r="U72" s="84">
        <v>0</v>
      </c>
      <c r="V72" s="85">
        <v>0</v>
      </c>
      <c r="W72" s="85">
        <v>0</v>
      </c>
      <c r="X72" s="86">
        <v>0</v>
      </c>
      <c r="Y72" s="86">
        <v>0</v>
      </c>
      <c r="Z72" s="87">
        <v>0</v>
      </c>
      <c r="AA72" s="87">
        <v>0</v>
      </c>
      <c r="AB72" s="87">
        <v>0</v>
      </c>
      <c r="AC72" s="34">
        <v>0</v>
      </c>
      <c r="AD72" s="34">
        <v>0</v>
      </c>
      <c r="AE72" s="84">
        <v>0</v>
      </c>
      <c r="AF72" s="84">
        <v>0</v>
      </c>
      <c r="AG72" s="85">
        <v>0</v>
      </c>
      <c r="AH72" s="85">
        <v>0</v>
      </c>
      <c r="AI72" s="86">
        <v>0</v>
      </c>
      <c r="AJ72" s="86">
        <v>0</v>
      </c>
      <c r="AK72" s="87">
        <v>0</v>
      </c>
      <c r="AL72" s="87">
        <v>0</v>
      </c>
      <c r="AM72" s="87">
        <v>0</v>
      </c>
      <c r="AN72" s="34">
        <v>0</v>
      </c>
      <c r="AO72" s="34">
        <v>0</v>
      </c>
      <c r="AP72" s="84">
        <v>0</v>
      </c>
      <c r="AQ72" s="84">
        <v>0</v>
      </c>
      <c r="AR72" s="85">
        <v>0</v>
      </c>
      <c r="AS72" s="85">
        <v>0</v>
      </c>
      <c r="AT72" s="86">
        <v>0</v>
      </c>
      <c r="AU72" s="86">
        <v>0</v>
      </c>
      <c r="AV72" s="87">
        <v>0</v>
      </c>
      <c r="AW72" s="87">
        <v>0</v>
      </c>
      <c r="AX72" s="87">
        <v>0</v>
      </c>
      <c r="AY72" s="34">
        <v>0</v>
      </c>
      <c r="AZ72" s="34">
        <v>0</v>
      </c>
      <c r="BA72" s="84">
        <v>0</v>
      </c>
      <c r="BB72" s="84">
        <v>0</v>
      </c>
      <c r="BC72" s="85">
        <v>0</v>
      </c>
      <c r="BD72" s="85">
        <v>0</v>
      </c>
      <c r="BE72" s="86">
        <v>0</v>
      </c>
      <c r="BF72" s="86">
        <v>0</v>
      </c>
      <c r="BG72" s="87">
        <v>0</v>
      </c>
      <c r="BH72" s="87">
        <v>0</v>
      </c>
      <c r="BI72" s="87">
        <v>0</v>
      </c>
      <c r="BJ72" s="87">
        <v>0</v>
      </c>
      <c r="BK72" s="87">
        <v>0</v>
      </c>
      <c r="BL72" s="88">
        <v>0</v>
      </c>
      <c r="BM72" s="89">
        <v>0</v>
      </c>
      <c r="BN72" s="89">
        <v>0</v>
      </c>
      <c r="BO72" s="89">
        <v>0</v>
      </c>
      <c r="BP72" s="90">
        <v>0</v>
      </c>
      <c r="BQ72" s="90">
        <v>0</v>
      </c>
      <c r="BR72" s="91">
        <v>0</v>
      </c>
      <c r="BS72" s="35">
        <v>0</v>
      </c>
      <c r="BT72" s="35">
        <v>0</v>
      </c>
      <c r="BU72" s="49" t="s">
        <v>54</v>
      </c>
      <c r="BV72" s="49" t="s">
        <v>54</v>
      </c>
      <c r="BW72" s="49" t="s">
        <v>54</v>
      </c>
      <c r="BX72" s="49" t="s">
        <v>54</v>
      </c>
      <c r="BY72" s="49" t="s">
        <v>54</v>
      </c>
      <c r="BZ72" s="49" t="s">
        <v>746</v>
      </c>
      <c r="CA72" s="49" t="s">
        <v>54</v>
      </c>
      <c r="CB72" s="49" t="s">
        <v>54</v>
      </c>
      <c r="CC72" s="49" t="s">
        <v>711</v>
      </c>
      <c r="CD72" s="33" t="s">
        <v>712</v>
      </c>
      <c r="CE72" s="6"/>
      <c r="CF72" s="6"/>
      <c r="CG72" s="6"/>
      <c r="CH72" s="6"/>
      <c r="CI72" s="6"/>
      <c r="CJ72" s="6"/>
      <c r="CK72" s="6"/>
      <c r="CL72" s="6"/>
      <c r="CM72" s="6"/>
      <c r="CN72" s="6"/>
      <c r="CO72" s="6"/>
      <c r="CP72" s="6"/>
      <c r="CQ72" s="6"/>
      <c r="CR72" s="6"/>
      <c r="CS72" s="6"/>
      <c r="CT72" s="6"/>
      <c r="CU72" s="6"/>
      <c r="CV72" s="6"/>
      <c r="CW72" s="6"/>
      <c r="CX72" s="6"/>
    </row>
    <row r="73" spans="1:102" s="7" customFormat="1" ht="81" customHeight="1" x14ac:dyDescent="0.2">
      <c r="A73" s="48">
        <v>59</v>
      </c>
      <c r="B73" s="4" t="s">
        <v>100</v>
      </c>
      <c r="C73" s="4" t="s">
        <v>90</v>
      </c>
      <c r="D73" s="92" t="s">
        <v>109</v>
      </c>
      <c r="E73" s="4" t="s">
        <v>54</v>
      </c>
      <c r="F73" s="49" t="s">
        <v>744</v>
      </c>
      <c r="G73" s="49" t="s">
        <v>745</v>
      </c>
      <c r="H73" s="33">
        <v>1</v>
      </c>
      <c r="I73" s="4">
        <v>0</v>
      </c>
      <c r="J73" s="4" t="s">
        <v>54</v>
      </c>
      <c r="K73" s="4">
        <v>1</v>
      </c>
      <c r="L73" s="4">
        <v>0</v>
      </c>
      <c r="M73" s="49" t="s">
        <v>5</v>
      </c>
      <c r="N73" s="49" t="s">
        <v>5</v>
      </c>
      <c r="O73" s="4" t="s">
        <v>706</v>
      </c>
      <c r="P73" s="102">
        <v>43290</v>
      </c>
      <c r="Q73" s="102">
        <v>43290</v>
      </c>
      <c r="R73" s="34">
        <v>0</v>
      </c>
      <c r="S73" s="34">
        <v>0</v>
      </c>
      <c r="T73" s="84">
        <v>0</v>
      </c>
      <c r="U73" s="84">
        <v>0</v>
      </c>
      <c r="V73" s="85">
        <v>0</v>
      </c>
      <c r="W73" s="85">
        <v>0</v>
      </c>
      <c r="X73" s="86">
        <v>0</v>
      </c>
      <c r="Y73" s="86">
        <v>0</v>
      </c>
      <c r="Z73" s="87">
        <f t="shared" ref="Z73:AA76" si="66">R73+T73+V73+X73</f>
        <v>0</v>
      </c>
      <c r="AA73" s="87">
        <f t="shared" si="66"/>
        <v>0</v>
      </c>
      <c r="AB73" s="87">
        <f t="shared" ref="AB73:AB76" si="67">SUM(Z73:AA73)</f>
        <v>0</v>
      </c>
      <c r="AC73" s="34">
        <v>0</v>
      </c>
      <c r="AD73" s="34">
        <v>0</v>
      </c>
      <c r="AE73" s="84">
        <v>0</v>
      </c>
      <c r="AF73" s="84">
        <v>0</v>
      </c>
      <c r="AG73" s="85">
        <v>0</v>
      </c>
      <c r="AH73" s="85">
        <v>0</v>
      </c>
      <c r="AI73" s="86">
        <v>0</v>
      </c>
      <c r="AJ73" s="86">
        <v>0</v>
      </c>
      <c r="AK73" s="87">
        <f t="shared" ref="AK73:AL76" si="68">AC73+AE73+AG73+AI73</f>
        <v>0</v>
      </c>
      <c r="AL73" s="87">
        <f t="shared" si="68"/>
        <v>0</v>
      </c>
      <c r="AM73" s="87">
        <f t="shared" ref="AM73:AM76" si="69">SUM(AK73:AL73)</f>
        <v>0</v>
      </c>
      <c r="AN73" s="34">
        <v>0</v>
      </c>
      <c r="AO73" s="34">
        <v>0</v>
      </c>
      <c r="AP73" s="84">
        <v>0</v>
      </c>
      <c r="AQ73" s="84">
        <v>0</v>
      </c>
      <c r="AR73" s="85">
        <v>0</v>
      </c>
      <c r="AS73" s="85">
        <v>0</v>
      </c>
      <c r="AT73" s="86">
        <v>0</v>
      </c>
      <c r="AU73" s="86">
        <v>0</v>
      </c>
      <c r="AV73" s="87">
        <f t="shared" ref="AV73:AV76" si="70">AN73+AP73+AR73+AT73</f>
        <v>0</v>
      </c>
      <c r="AW73" s="87">
        <f t="shared" ref="AW73" si="71">SUM(AO73+AQ73+AS73+AU73)</f>
        <v>0</v>
      </c>
      <c r="AX73" s="87">
        <f t="shared" ref="AX73:AX76" si="72">SUM(AV73:AW73)</f>
        <v>0</v>
      </c>
      <c r="AY73" s="34">
        <v>0</v>
      </c>
      <c r="AZ73" s="34">
        <v>0</v>
      </c>
      <c r="BA73" s="84">
        <v>0</v>
      </c>
      <c r="BB73" s="84">
        <v>0</v>
      </c>
      <c r="BC73" s="85">
        <v>0</v>
      </c>
      <c r="BD73" s="85">
        <v>0</v>
      </c>
      <c r="BE73" s="86">
        <v>40</v>
      </c>
      <c r="BF73" s="86">
        <v>55</v>
      </c>
      <c r="BG73" s="87">
        <f t="shared" ref="BG73:BG76" si="73">AY73+BA73+BC73+BE73</f>
        <v>40</v>
      </c>
      <c r="BH73" s="87">
        <f t="shared" ref="BH73" si="74">SUM(AZ73+BB73+BD73+BF73)</f>
        <v>55</v>
      </c>
      <c r="BI73" s="87">
        <f t="shared" ref="BI73:BI76" si="75">SUM(BG73:BH73)</f>
        <v>95</v>
      </c>
      <c r="BJ73" s="87">
        <f t="shared" ref="BJ73:BL76" si="76">Z73+AK73+AV73+BG73</f>
        <v>40</v>
      </c>
      <c r="BK73" s="87">
        <f t="shared" si="76"/>
        <v>55</v>
      </c>
      <c r="BL73" s="88">
        <f t="shared" si="76"/>
        <v>95</v>
      </c>
      <c r="BM73" s="89">
        <v>0</v>
      </c>
      <c r="BN73" s="89">
        <v>0</v>
      </c>
      <c r="BO73" s="89">
        <v>0</v>
      </c>
      <c r="BP73" s="90">
        <f t="shared" ref="BP73" si="77">BM73*BO73*(420)</f>
        <v>0</v>
      </c>
      <c r="BQ73" s="90">
        <f t="shared" ref="BQ73" si="78">BN73*BO73*(420)</f>
        <v>0</v>
      </c>
      <c r="BR73" s="91">
        <f t="shared" ref="BR73" si="79">SUM(BP73+BQ73)</f>
        <v>0</v>
      </c>
      <c r="BS73" s="35">
        <v>0</v>
      </c>
      <c r="BT73" s="49" t="s">
        <v>54</v>
      </c>
      <c r="BU73" s="49" t="s">
        <v>54</v>
      </c>
      <c r="BV73" s="49" t="s">
        <v>54</v>
      </c>
      <c r="BW73" s="49" t="s">
        <v>54</v>
      </c>
      <c r="BX73" s="49" t="s">
        <v>54</v>
      </c>
      <c r="BY73" s="49" t="s">
        <v>54</v>
      </c>
      <c r="BZ73" s="49" t="s">
        <v>746</v>
      </c>
      <c r="CA73" s="49" t="s">
        <v>54</v>
      </c>
      <c r="CB73" s="49" t="s">
        <v>869</v>
      </c>
      <c r="CC73" s="49" t="s">
        <v>54</v>
      </c>
      <c r="CD73" s="33" t="s">
        <v>552</v>
      </c>
      <c r="CE73" s="6"/>
      <c r="CF73" s="6"/>
      <c r="CG73" s="6"/>
      <c r="CH73" s="6"/>
      <c r="CI73" s="6"/>
      <c r="CJ73" s="6"/>
      <c r="CK73" s="6"/>
      <c r="CL73" s="6"/>
      <c r="CM73" s="6"/>
      <c r="CN73" s="6"/>
      <c r="CO73" s="6"/>
      <c r="CP73" s="6"/>
      <c r="CQ73" s="6"/>
      <c r="CR73" s="6"/>
      <c r="CS73" s="6"/>
      <c r="CT73" s="6"/>
      <c r="CU73" s="6"/>
      <c r="CV73" s="6"/>
      <c r="CW73" s="6"/>
      <c r="CX73" s="6"/>
    </row>
    <row r="74" spans="1:102" s="7" customFormat="1" ht="81" customHeight="1" x14ac:dyDescent="0.2">
      <c r="A74" s="48">
        <v>60</v>
      </c>
      <c r="B74" s="4" t="s">
        <v>100</v>
      </c>
      <c r="C74" s="4" t="s">
        <v>90</v>
      </c>
      <c r="D74" s="92" t="s">
        <v>109</v>
      </c>
      <c r="E74" s="4" t="s">
        <v>54</v>
      </c>
      <c r="F74" s="4" t="s">
        <v>803</v>
      </c>
      <c r="G74" s="4" t="s">
        <v>745</v>
      </c>
      <c r="H74" s="97">
        <v>1</v>
      </c>
      <c r="I74" s="4">
        <v>0</v>
      </c>
      <c r="J74" s="4" t="s">
        <v>54</v>
      </c>
      <c r="K74" s="4">
        <v>1</v>
      </c>
      <c r="L74" s="4">
        <v>0</v>
      </c>
      <c r="M74" s="4" t="s">
        <v>5</v>
      </c>
      <c r="N74" s="4" t="s">
        <v>804</v>
      </c>
      <c r="O74" s="4" t="s">
        <v>706</v>
      </c>
      <c r="P74" s="98">
        <v>43298</v>
      </c>
      <c r="Q74" s="98">
        <v>43298</v>
      </c>
      <c r="R74" s="34">
        <v>0</v>
      </c>
      <c r="S74" s="34">
        <v>0</v>
      </c>
      <c r="T74" s="84">
        <v>0</v>
      </c>
      <c r="U74" s="84">
        <v>0</v>
      </c>
      <c r="V74" s="85">
        <v>0</v>
      </c>
      <c r="W74" s="85">
        <v>0</v>
      </c>
      <c r="X74" s="86">
        <v>0</v>
      </c>
      <c r="Y74" s="86">
        <v>0</v>
      </c>
      <c r="Z74" s="87">
        <f t="shared" si="66"/>
        <v>0</v>
      </c>
      <c r="AA74" s="87">
        <f t="shared" si="66"/>
        <v>0</v>
      </c>
      <c r="AB74" s="87">
        <f t="shared" si="67"/>
        <v>0</v>
      </c>
      <c r="AC74" s="34">
        <v>0</v>
      </c>
      <c r="AD74" s="34">
        <v>0</v>
      </c>
      <c r="AE74" s="84">
        <v>0</v>
      </c>
      <c r="AF74" s="84">
        <v>0</v>
      </c>
      <c r="AG74" s="85">
        <v>0</v>
      </c>
      <c r="AH74" s="85">
        <v>0</v>
      </c>
      <c r="AI74" s="86">
        <v>0</v>
      </c>
      <c r="AJ74" s="86">
        <v>0</v>
      </c>
      <c r="AK74" s="87">
        <f t="shared" si="68"/>
        <v>0</v>
      </c>
      <c r="AL74" s="87">
        <f t="shared" si="68"/>
        <v>0</v>
      </c>
      <c r="AM74" s="87">
        <f t="shared" si="69"/>
        <v>0</v>
      </c>
      <c r="AN74" s="34">
        <v>0</v>
      </c>
      <c r="AO74" s="34">
        <v>0</v>
      </c>
      <c r="AP74" s="84">
        <v>0</v>
      </c>
      <c r="AQ74" s="84">
        <v>0</v>
      </c>
      <c r="AR74" s="85">
        <v>0</v>
      </c>
      <c r="AS74" s="85">
        <v>0</v>
      </c>
      <c r="AT74" s="86">
        <v>0</v>
      </c>
      <c r="AU74" s="86">
        <v>0</v>
      </c>
      <c r="AV74" s="87">
        <f t="shared" si="70"/>
        <v>0</v>
      </c>
      <c r="AW74" s="87">
        <f t="shared" ref="AW74:AW76" si="80">SUM(AO74+AQ74+AS74+AU74)</f>
        <v>0</v>
      </c>
      <c r="AX74" s="87">
        <f t="shared" si="72"/>
        <v>0</v>
      </c>
      <c r="AY74" s="34">
        <v>0</v>
      </c>
      <c r="AZ74" s="34">
        <v>0</v>
      </c>
      <c r="BA74" s="84">
        <v>0</v>
      </c>
      <c r="BB74" s="84">
        <v>0</v>
      </c>
      <c r="BC74" s="85">
        <v>0</v>
      </c>
      <c r="BD74" s="85">
        <v>0</v>
      </c>
      <c r="BE74" s="86">
        <v>20</v>
      </c>
      <c r="BF74" s="86">
        <v>40</v>
      </c>
      <c r="BG74" s="87">
        <f t="shared" si="73"/>
        <v>20</v>
      </c>
      <c r="BH74" s="87">
        <f t="shared" ref="BH74:BH76" si="81">SUM(AZ74+BB74+BD74+BF74)</f>
        <v>40</v>
      </c>
      <c r="BI74" s="87">
        <f t="shared" si="75"/>
        <v>60</v>
      </c>
      <c r="BJ74" s="87">
        <f t="shared" si="76"/>
        <v>20</v>
      </c>
      <c r="BK74" s="87">
        <f t="shared" si="76"/>
        <v>40</v>
      </c>
      <c r="BL74" s="88">
        <f t="shared" si="76"/>
        <v>60</v>
      </c>
      <c r="BM74" s="89">
        <v>0</v>
      </c>
      <c r="BN74" s="89">
        <v>0</v>
      </c>
      <c r="BO74" s="89">
        <v>0</v>
      </c>
      <c r="BP74" s="90">
        <v>0</v>
      </c>
      <c r="BQ74" s="90">
        <v>0</v>
      </c>
      <c r="BR74" s="91">
        <v>0</v>
      </c>
      <c r="BS74" s="106">
        <v>1550</v>
      </c>
      <c r="BT74" s="106" t="s">
        <v>805</v>
      </c>
      <c r="BU74" s="4" t="s">
        <v>806</v>
      </c>
      <c r="BV74" s="4">
        <v>32761993</v>
      </c>
      <c r="BW74" s="4" t="s">
        <v>54</v>
      </c>
      <c r="BX74" s="4" t="s">
        <v>54</v>
      </c>
      <c r="BY74" s="4" t="s">
        <v>626</v>
      </c>
      <c r="BZ74" s="4" t="s">
        <v>746</v>
      </c>
      <c r="CA74" s="4" t="s">
        <v>54</v>
      </c>
      <c r="CB74" s="4" t="s">
        <v>869</v>
      </c>
      <c r="CC74" s="4" t="s">
        <v>54</v>
      </c>
      <c r="CD74" s="97" t="s">
        <v>708</v>
      </c>
      <c r="CE74" s="6"/>
      <c r="CF74" s="6"/>
      <c r="CG74" s="6"/>
      <c r="CH74" s="6"/>
      <c r="CI74" s="6"/>
      <c r="CJ74" s="6"/>
      <c r="CK74" s="6"/>
      <c r="CL74" s="6"/>
      <c r="CM74" s="6"/>
      <c r="CN74" s="6"/>
      <c r="CO74" s="6"/>
      <c r="CP74" s="6"/>
      <c r="CQ74" s="6"/>
      <c r="CR74" s="6"/>
      <c r="CS74" s="6"/>
      <c r="CT74" s="6"/>
      <c r="CU74" s="6"/>
      <c r="CV74" s="6"/>
      <c r="CW74" s="6"/>
      <c r="CX74" s="6"/>
    </row>
    <row r="75" spans="1:102" s="7" customFormat="1" ht="81" customHeight="1" x14ac:dyDescent="0.2">
      <c r="A75" s="48">
        <v>61</v>
      </c>
      <c r="B75" s="4" t="s">
        <v>100</v>
      </c>
      <c r="C75" s="4" t="s">
        <v>90</v>
      </c>
      <c r="D75" s="92" t="s">
        <v>109</v>
      </c>
      <c r="E75" s="4" t="s">
        <v>54</v>
      </c>
      <c r="F75" s="4" t="s">
        <v>807</v>
      </c>
      <c r="G75" s="4" t="s">
        <v>745</v>
      </c>
      <c r="H75" s="97">
        <v>1</v>
      </c>
      <c r="I75" s="4">
        <v>0</v>
      </c>
      <c r="J75" s="4" t="s">
        <v>54</v>
      </c>
      <c r="K75" s="4">
        <v>0</v>
      </c>
      <c r="L75" s="93">
        <v>1</v>
      </c>
      <c r="M75" s="4" t="s">
        <v>5</v>
      </c>
      <c r="N75" s="4" t="s">
        <v>5</v>
      </c>
      <c r="O75" s="4" t="s">
        <v>808</v>
      </c>
      <c r="P75" s="98">
        <v>43295</v>
      </c>
      <c r="Q75" s="98">
        <v>43295</v>
      </c>
      <c r="R75" s="34">
        <v>0</v>
      </c>
      <c r="S75" s="34">
        <v>0</v>
      </c>
      <c r="T75" s="84">
        <v>0</v>
      </c>
      <c r="U75" s="84">
        <v>0</v>
      </c>
      <c r="V75" s="85">
        <v>0</v>
      </c>
      <c r="W75" s="85">
        <v>0</v>
      </c>
      <c r="X75" s="86">
        <v>0</v>
      </c>
      <c r="Y75" s="86">
        <v>0</v>
      </c>
      <c r="Z75" s="87">
        <f t="shared" si="66"/>
        <v>0</v>
      </c>
      <c r="AA75" s="87">
        <f t="shared" si="66"/>
        <v>0</v>
      </c>
      <c r="AB75" s="87">
        <f t="shared" si="67"/>
        <v>0</v>
      </c>
      <c r="AC75" s="34">
        <v>0</v>
      </c>
      <c r="AD75" s="34">
        <v>0</v>
      </c>
      <c r="AE75" s="84">
        <v>0</v>
      </c>
      <c r="AF75" s="84">
        <v>0</v>
      </c>
      <c r="AG75" s="85">
        <v>0</v>
      </c>
      <c r="AH75" s="85">
        <v>0</v>
      </c>
      <c r="AI75" s="86">
        <v>0</v>
      </c>
      <c r="AJ75" s="86">
        <v>0</v>
      </c>
      <c r="AK75" s="87">
        <f t="shared" si="68"/>
        <v>0</v>
      </c>
      <c r="AL75" s="87">
        <f t="shared" si="68"/>
        <v>0</v>
      </c>
      <c r="AM75" s="87">
        <f t="shared" si="69"/>
        <v>0</v>
      </c>
      <c r="AN75" s="34">
        <v>0</v>
      </c>
      <c r="AO75" s="34">
        <v>0</v>
      </c>
      <c r="AP75" s="84">
        <v>0</v>
      </c>
      <c r="AQ75" s="84">
        <v>0</v>
      </c>
      <c r="AR75" s="85">
        <v>0</v>
      </c>
      <c r="AS75" s="85">
        <v>0</v>
      </c>
      <c r="AT75" s="86">
        <v>0</v>
      </c>
      <c r="AU75" s="86">
        <v>0</v>
      </c>
      <c r="AV75" s="87">
        <f t="shared" si="70"/>
        <v>0</v>
      </c>
      <c r="AW75" s="87">
        <f t="shared" si="80"/>
        <v>0</v>
      </c>
      <c r="AX75" s="87">
        <f t="shared" si="72"/>
        <v>0</v>
      </c>
      <c r="AY75" s="34">
        <v>0</v>
      </c>
      <c r="AZ75" s="34">
        <v>0</v>
      </c>
      <c r="BA75" s="84">
        <v>0</v>
      </c>
      <c r="BB75" s="84">
        <v>0</v>
      </c>
      <c r="BC75" s="85">
        <v>0</v>
      </c>
      <c r="BD75" s="85">
        <v>0</v>
      </c>
      <c r="BE75" s="86">
        <v>0</v>
      </c>
      <c r="BF75" s="86">
        <v>0</v>
      </c>
      <c r="BG75" s="87">
        <f t="shared" si="73"/>
        <v>0</v>
      </c>
      <c r="BH75" s="87">
        <f t="shared" si="81"/>
        <v>0</v>
      </c>
      <c r="BI75" s="87">
        <f t="shared" si="75"/>
        <v>0</v>
      </c>
      <c r="BJ75" s="87">
        <f t="shared" si="76"/>
        <v>0</v>
      </c>
      <c r="BK75" s="87">
        <f t="shared" si="76"/>
        <v>0</v>
      </c>
      <c r="BL75" s="88">
        <f t="shared" si="76"/>
        <v>0</v>
      </c>
      <c r="BM75" s="89">
        <v>0</v>
      </c>
      <c r="BN75" s="89">
        <v>0</v>
      </c>
      <c r="BO75" s="89">
        <v>0</v>
      </c>
      <c r="BP75" s="90">
        <v>0</v>
      </c>
      <c r="BQ75" s="90">
        <v>0</v>
      </c>
      <c r="BR75" s="91">
        <v>0</v>
      </c>
      <c r="BS75" s="35">
        <v>0</v>
      </c>
      <c r="BT75" s="35">
        <v>0</v>
      </c>
      <c r="BU75" s="49" t="s">
        <v>54</v>
      </c>
      <c r="BV75" s="4" t="s">
        <v>54</v>
      </c>
      <c r="BW75" s="4" t="s">
        <v>54</v>
      </c>
      <c r="BX75" s="4" t="s">
        <v>626</v>
      </c>
      <c r="BY75" s="4" t="s">
        <v>54</v>
      </c>
      <c r="BZ75" s="4" t="s">
        <v>707</v>
      </c>
      <c r="CA75" s="4" t="s">
        <v>54</v>
      </c>
      <c r="CB75" s="49" t="s">
        <v>54</v>
      </c>
      <c r="CC75" s="4" t="s">
        <v>54</v>
      </c>
      <c r="CD75" s="97" t="s">
        <v>809</v>
      </c>
      <c r="CE75" s="6"/>
      <c r="CF75" s="6"/>
      <c r="CG75" s="6"/>
      <c r="CH75" s="6"/>
      <c r="CI75" s="6"/>
      <c r="CJ75" s="6"/>
      <c r="CK75" s="6"/>
      <c r="CL75" s="6"/>
      <c r="CM75" s="6"/>
      <c r="CN75" s="6"/>
      <c r="CO75" s="6"/>
      <c r="CP75" s="6"/>
      <c r="CQ75" s="6"/>
      <c r="CR75" s="6"/>
      <c r="CS75" s="6"/>
      <c r="CT75" s="6"/>
      <c r="CU75" s="6"/>
      <c r="CV75" s="6"/>
      <c r="CW75" s="6"/>
      <c r="CX75" s="6"/>
    </row>
    <row r="76" spans="1:102" s="7" customFormat="1" ht="81" customHeight="1" x14ac:dyDescent="0.2">
      <c r="A76" s="48">
        <v>62</v>
      </c>
      <c r="B76" s="4" t="s">
        <v>100</v>
      </c>
      <c r="C76" s="4" t="s">
        <v>90</v>
      </c>
      <c r="D76" s="92" t="s">
        <v>109</v>
      </c>
      <c r="E76" s="4" t="s">
        <v>54</v>
      </c>
      <c r="F76" s="4" t="s">
        <v>807</v>
      </c>
      <c r="G76" s="4" t="s">
        <v>745</v>
      </c>
      <c r="H76" s="97">
        <v>1</v>
      </c>
      <c r="I76" s="4">
        <v>0</v>
      </c>
      <c r="J76" s="4" t="s">
        <v>54</v>
      </c>
      <c r="K76" s="4">
        <v>0</v>
      </c>
      <c r="L76" s="93">
        <v>1</v>
      </c>
      <c r="M76" s="4" t="s">
        <v>5</v>
      </c>
      <c r="N76" s="4" t="s">
        <v>5</v>
      </c>
      <c r="O76" s="4" t="s">
        <v>810</v>
      </c>
      <c r="P76" s="98">
        <v>43295</v>
      </c>
      <c r="Q76" s="98">
        <v>43295</v>
      </c>
      <c r="R76" s="34">
        <v>0</v>
      </c>
      <c r="S76" s="34">
        <v>0</v>
      </c>
      <c r="T76" s="84">
        <v>0</v>
      </c>
      <c r="U76" s="84">
        <v>0</v>
      </c>
      <c r="V76" s="85">
        <v>0</v>
      </c>
      <c r="W76" s="85">
        <v>0</v>
      </c>
      <c r="X76" s="86">
        <v>0</v>
      </c>
      <c r="Y76" s="86">
        <v>0</v>
      </c>
      <c r="Z76" s="87">
        <f t="shared" si="66"/>
        <v>0</v>
      </c>
      <c r="AA76" s="87">
        <f t="shared" si="66"/>
        <v>0</v>
      </c>
      <c r="AB76" s="87">
        <f t="shared" si="67"/>
        <v>0</v>
      </c>
      <c r="AC76" s="34">
        <v>0</v>
      </c>
      <c r="AD76" s="34">
        <v>0</v>
      </c>
      <c r="AE76" s="84">
        <v>0</v>
      </c>
      <c r="AF76" s="84">
        <v>0</v>
      </c>
      <c r="AG76" s="85">
        <v>0</v>
      </c>
      <c r="AH76" s="85">
        <v>0</v>
      </c>
      <c r="AI76" s="86">
        <v>0</v>
      </c>
      <c r="AJ76" s="86">
        <v>0</v>
      </c>
      <c r="AK76" s="87">
        <f t="shared" si="68"/>
        <v>0</v>
      </c>
      <c r="AL76" s="87">
        <f t="shared" si="68"/>
        <v>0</v>
      </c>
      <c r="AM76" s="87">
        <f t="shared" si="69"/>
        <v>0</v>
      </c>
      <c r="AN76" s="34">
        <v>0</v>
      </c>
      <c r="AO76" s="34">
        <v>0</v>
      </c>
      <c r="AP76" s="84">
        <v>0</v>
      </c>
      <c r="AQ76" s="84">
        <v>0</v>
      </c>
      <c r="AR76" s="85">
        <v>0</v>
      </c>
      <c r="AS76" s="85">
        <v>0</v>
      </c>
      <c r="AT76" s="86">
        <v>0</v>
      </c>
      <c r="AU76" s="86">
        <v>0</v>
      </c>
      <c r="AV76" s="87">
        <f t="shared" si="70"/>
        <v>0</v>
      </c>
      <c r="AW76" s="87">
        <f t="shared" si="80"/>
        <v>0</v>
      </c>
      <c r="AX76" s="87">
        <f t="shared" si="72"/>
        <v>0</v>
      </c>
      <c r="AY76" s="34">
        <v>0</v>
      </c>
      <c r="AZ76" s="34">
        <v>0</v>
      </c>
      <c r="BA76" s="84">
        <v>0</v>
      </c>
      <c r="BB76" s="84">
        <v>0</v>
      </c>
      <c r="BC76" s="85">
        <v>0</v>
      </c>
      <c r="BD76" s="85">
        <v>0</v>
      </c>
      <c r="BE76" s="86">
        <v>0</v>
      </c>
      <c r="BF76" s="86">
        <v>0</v>
      </c>
      <c r="BG76" s="87">
        <f t="shared" si="73"/>
        <v>0</v>
      </c>
      <c r="BH76" s="87">
        <f t="shared" si="81"/>
        <v>0</v>
      </c>
      <c r="BI76" s="87">
        <f t="shared" si="75"/>
        <v>0</v>
      </c>
      <c r="BJ76" s="87">
        <f t="shared" si="76"/>
        <v>0</v>
      </c>
      <c r="BK76" s="87">
        <f t="shared" si="76"/>
        <v>0</v>
      </c>
      <c r="BL76" s="88">
        <f t="shared" si="76"/>
        <v>0</v>
      </c>
      <c r="BM76" s="89">
        <v>0</v>
      </c>
      <c r="BN76" s="89">
        <v>0</v>
      </c>
      <c r="BO76" s="89">
        <v>0</v>
      </c>
      <c r="BP76" s="90">
        <v>0</v>
      </c>
      <c r="BQ76" s="90">
        <v>0</v>
      </c>
      <c r="BR76" s="91">
        <v>0</v>
      </c>
      <c r="BS76" s="106">
        <v>0</v>
      </c>
      <c r="BT76" s="106" t="s">
        <v>605</v>
      </c>
      <c r="BU76" s="4" t="s">
        <v>54</v>
      </c>
      <c r="BV76" s="4" t="s">
        <v>54</v>
      </c>
      <c r="BW76" s="4" t="s">
        <v>54</v>
      </c>
      <c r="BX76" s="4" t="s">
        <v>54</v>
      </c>
      <c r="BY76" s="4" t="s">
        <v>54</v>
      </c>
      <c r="BZ76" s="4" t="s">
        <v>707</v>
      </c>
      <c r="CA76" s="4" t="s">
        <v>54</v>
      </c>
      <c r="CB76" s="49" t="s">
        <v>54</v>
      </c>
      <c r="CC76" s="4" t="s">
        <v>54</v>
      </c>
      <c r="CD76" s="97" t="s">
        <v>876</v>
      </c>
      <c r="CE76" s="6"/>
      <c r="CF76" s="6"/>
      <c r="CG76" s="6"/>
      <c r="CH76" s="6"/>
      <c r="CI76" s="6"/>
      <c r="CJ76" s="6"/>
      <c r="CK76" s="6"/>
      <c r="CL76" s="6"/>
      <c r="CM76" s="6"/>
      <c r="CN76" s="6"/>
      <c r="CO76" s="6"/>
      <c r="CP76" s="6"/>
      <c r="CQ76" s="6"/>
      <c r="CR76" s="6"/>
      <c r="CS76" s="6"/>
      <c r="CT76" s="6"/>
      <c r="CU76" s="6"/>
      <c r="CV76" s="6"/>
      <c r="CW76" s="6"/>
      <c r="CX76" s="6"/>
    </row>
    <row r="77" spans="1:102" s="7" customFormat="1" ht="81" customHeight="1" x14ac:dyDescent="0.2">
      <c r="A77" s="48">
        <v>63</v>
      </c>
      <c r="B77" s="4" t="s">
        <v>120</v>
      </c>
      <c r="C77" s="4" t="s">
        <v>106</v>
      </c>
      <c r="D77" s="92" t="s">
        <v>713</v>
      </c>
      <c r="E77" s="49" t="s">
        <v>54</v>
      </c>
      <c r="F77" s="4" t="s">
        <v>621</v>
      </c>
      <c r="G77" s="103" t="s">
        <v>715</v>
      </c>
      <c r="H77" s="103">
        <v>1</v>
      </c>
      <c r="I77" s="103">
        <v>0</v>
      </c>
      <c r="J77" s="4" t="s">
        <v>54</v>
      </c>
      <c r="K77" s="4">
        <v>1</v>
      </c>
      <c r="L77" s="4">
        <v>0</v>
      </c>
      <c r="M77" s="103" t="s">
        <v>622</v>
      </c>
      <c r="N77" s="103" t="s">
        <v>622</v>
      </c>
      <c r="O77" s="103" t="s">
        <v>623</v>
      </c>
      <c r="P77" s="101">
        <v>43273</v>
      </c>
      <c r="Q77" s="101">
        <v>43273</v>
      </c>
      <c r="R77" s="34">
        <v>54</v>
      </c>
      <c r="S77" s="34">
        <v>33</v>
      </c>
      <c r="T77" s="84">
        <v>0</v>
      </c>
      <c r="U77" s="84">
        <v>0</v>
      </c>
      <c r="V77" s="85">
        <v>0</v>
      </c>
      <c r="W77" s="85">
        <v>0</v>
      </c>
      <c r="X77" s="86">
        <v>39</v>
      </c>
      <c r="Y77" s="86">
        <v>49</v>
      </c>
      <c r="Z77" s="87">
        <f t="shared" si="0"/>
        <v>93</v>
      </c>
      <c r="AA77" s="87">
        <f t="shared" si="1"/>
        <v>82</v>
      </c>
      <c r="AB77" s="87">
        <f t="shared" si="2"/>
        <v>175</v>
      </c>
      <c r="AC77" s="34">
        <v>7</v>
      </c>
      <c r="AD77" s="34">
        <v>8</v>
      </c>
      <c r="AE77" s="84">
        <v>0</v>
      </c>
      <c r="AF77" s="84">
        <v>0</v>
      </c>
      <c r="AG77" s="85">
        <v>0</v>
      </c>
      <c r="AH77" s="85">
        <v>0</v>
      </c>
      <c r="AI77" s="86">
        <v>7</v>
      </c>
      <c r="AJ77" s="86">
        <v>6</v>
      </c>
      <c r="AK77" s="87">
        <f t="shared" si="44"/>
        <v>14</v>
      </c>
      <c r="AL77" s="87">
        <f t="shared" si="44"/>
        <v>14</v>
      </c>
      <c r="AM77" s="87">
        <f t="shared" si="4"/>
        <v>28</v>
      </c>
      <c r="AN77" s="34">
        <v>2</v>
      </c>
      <c r="AO77" s="34">
        <v>1</v>
      </c>
      <c r="AP77" s="84">
        <v>0</v>
      </c>
      <c r="AQ77" s="84">
        <v>0</v>
      </c>
      <c r="AR77" s="85">
        <v>0</v>
      </c>
      <c r="AS77" s="85">
        <v>0</v>
      </c>
      <c r="AT77" s="86">
        <v>2</v>
      </c>
      <c r="AU77" s="86">
        <v>2</v>
      </c>
      <c r="AV77" s="87">
        <f t="shared" si="5"/>
        <v>4</v>
      </c>
      <c r="AW77" s="87">
        <f t="shared" si="6"/>
        <v>3</v>
      </c>
      <c r="AX77" s="87">
        <f t="shared" si="7"/>
        <v>7</v>
      </c>
      <c r="AY77" s="34">
        <v>0</v>
      </c>
      <c r="AZ77" s="34">
        <v>0</v>
      </c>
      <c r="BA77" s="84">
        <v>0</v>
      </c>
      <c r="BB77" s="84">
        <v>0</v>
      </c>
      <c r="BC77" s="85">
        <v>0</v>
      </c>
      <c r="BD77" s="85">
        <v>0</v>
      </c>
      <c r="BE77" s="86">
        <v>0</v>
      </c>
      <c r="BF77" s="86">
        <v>0</v>
      </c>
      <c r="BG77" s="87">
        <f t="shared" si="8"/>
        <v>0</v>
      </c>
      <c r="BH77" s="87">
        <f t="shared" si="9"/>
        <v>0</v>
      </c>
      <c r="BI77" s="87">
        <f t="shared" si="10"/>
        <v>0</v>
      </c>
      <c r="BJ77" s="87">
        <f t="shared" si="45"/>
        <v>111</v>
      </c>
      <c r="BK77" s="87">
        <f t="shared" si="45"/>
        <v>99</v>
      </c>
      <c r="BL77" s="88">
        <f t="shared" si="45"/>
        <v>210</v>
      </c>
      <c r="BM77" s="89">
        <v>0</v>
      </c>
      <c r="BN77" s="89">
        <v>0</v>
      </c>
      <c r="BO77" s="89">
        <v>0</v>
      </c>
      <c r="BP77" s="90">
        <f>BM77*BO77*(420)</f>
        <v>0</v>
      </c>
      <c r="BQ77" s="90">
        <f>BN77*BO77*(420)</f>
        <v>0</v>
      </c>
      <c r="BR77" s="91">
        <f>SUM(BP77+BQ77)</f>
        <v>0</v>
      </c>
      <c r="BS77" s="106">
        <v>5200</v>
      </c>
      <c r="BT77" s="106" t="s">
        <v>899</v>
      </c>
      <c r="BU77" s="4" t="s">
        <v>625</v>
      </c>
      <c r="BV77" s="4">
        <v>32479163</v>
      </c>
      <c r="BW77" s="49" t="s">
        <v>54</v>
      </c>
      <c r="BX77" s="49" t="s">
        <v>54</v>
      </c>
      <c r="BY77" s="49" t="s">
        <v>626</v>
      </c>
      <c r="BZ77" s="49" t="s">
        <v>627</v>
      </c>
      <c r="CA77" s="33" t="s">
        <v>54</v>
      </c>
      <c r="CB77" s="49" t="s">
        <v>886</v>
      </c>
      <c r="CC77" s="33" t="s">
        <v>54</v>
      </c>
      <c r="CD77" s="33" t="s">
        <v>606</v>
      </c>
      <c r="CE77" s="6"/>
      <c r="CF77" s="6"/>
      <c r="CG77" s="6"/>
      <c r="CH77" s="6"/>
      <c r="CI77" s="6"/>
      <c r="CJ77" s="6"/>
      <c r="CK77" s="6"/>
      <c r="CL77" s="6"/>
      <c r="CM77" s="6"/>
      <c r="CN77" s="6"/>
      <c r="CO77" s="6"/>
      <c r="CP77" s="6"/>
      <c r="CQ77" s="6"/>
      <c r="CR77" s="6"/>
      <c r="CS77" s="6"/>
      <c r="CT77" s="6"/>
      <c r="CU77" s="6"/>
      <c r="CV77" s="6"/>
      <c r="CW77" s="6"/>
      <c r="CX77" s="6"/>
    </row>
    <row r="78" spans="1:102" s="7" customFormat="1" ht="81" customHeight="1" x14ac:dyDescent="0.2">
      <c r="A78" s="48">
        <v>64</v>
      </c>
      <c r="B78" s="4" t="s">
        <v>120</v>
      </c>
      <c r="C78" s="4" t="s">
        <v>106</v>
      </c>
      <c r="D78" s="92" t="s">
        <v>713</v>
      </c>
      <c r="E78" s="49" t="s">
        <v>54</v>
      </c>
      <c r="F78" s="4" t="s">
        <v>621</v>
      </c>
      <c r="G78" s="103" t="s">
        <v>720</v>
      </c>
      <c r="H78" s="103">
        <v>1</v>
      </c>
      <c r="I78" s="103">
        <v>0</v>
      </c>
      <c r="J78" s="4" t="s">
        <v>54</v>
      </c>
      <c r="K78" s="4">
        <v>1</v>
      </c>
      <c r="L78" s="4">
        <v>0</v>
      </c>
      <c r="M78" s="103" t="s">
        <v>622</v>
      </c>
      <c r="N78" s="103" t="s">
        <v>622</v>
      </c>
      <c r="O78" s="103" t="s">
        <v>623</v>
      </c>
      <c r="P78" s="101">
        <v>43273</v>
      </c>
      <c r="Q78" s="101">
        <v>43273</v>
      </c>
      <c r="R78" s="34">
        <v>0</v>
      </c>
      <c r="S78" s="34">
        <v>0</v>
      </c>
      <c r="T78" s="84">
        <v>0</v>
      </c>
      <c r="U78" s="84">
        <v>0</v>
      </c>
      <c r="V78" s="85">
        <v>0</v>
      </c>
      <c r="W78" s="85">
        <v>0</v>
      </c>
      <c r="X78" s="86">
        <v>0</v>
      </c>
      <c r="Y78" s="86">
        <v>0</v>
      </c>
      <c r="Z78" s="87">
        <f t="shared" si="0"/>
        <v>0</v>
      </c>
      <c r="AA78" s="87">
        <f t="shared" si="1"/>
        <v>0</v>
      </c>
      <c r="AB78" s="87">
        <f t="shared" si="2"/>
        <v>0</v>
      </c>
      <c r="AC78" s="34">
        <v>17</v>
      </c>
      <c r="AD78" s="34">
        <v>19</v>
      </c>
      <c r="AE78" s="84">
        <v>0</v>
      </c>
      <c r="AF78" s="84">
        <v>0</v>
      </c>
      <c r="AG78" s="85">
        <v>0</v>
      </c>
      <c r="AH78" s="85">
        <v>0</v>
      </c>
      <c r="AI78" s="86">
        <v>20</v>
      </c>
      <c r="AJ78" s="86">
        <v>4</v>
      </c>
      <c r="AK78" s="87">
        <f t="shared" si="44"/>
        <v>37</v>
      </c>
      <c r="AL78" s="87">
        <f t="shared" si="44"/>
        <v>23</v>
      </c>
      <c r="AM78" s="87">
        <f t="shared" si="4"/>
        <v>60</v>
      </c>
      <c r="AN78" s="34">
        <v>0</v>
      </c>
      <c r="AO78" s="34">
        <v>0</v>
      </c>
      <c r="AP78" s="84">
        <v>0</v>
      </c>
      <c r="AQ78" s="84">
        <v>0</v>
      </c>
      <c r="AR78" s="85">
        <v>0</v>
      </c>
      <c r="AS78" s="85">
        <v>0</v>
      </c>
      <c r="AT78" s="86">
        <v>0</v>
      </c>
      <c r="AU78" s="86">
        <v>0</v>
      </c>
      <c r="AV78" s="87">
        <f t="shared" si="5"/>
        <v>0</v>
      </c>
      <c r="AW78" s="87">
        <f t="shared" si="6"/>
        <v>0</v>
      </c>
      <c r="AX78" s="87">
        <f t="shared" si="7"/>
        <v>0</v>
      </c>
      <c r="AY78" s="34">
        <v>0</v>
      </c>
      <c r="AZ78" s="34">
        <v>0</v>
      </c>
      <c r="BA78" s="84">
        <v>0</v>
      </c>
      <c r="BB78" s="84">
        <v>0</v>
      </c>
      <c r="BC78" s="85">
        <v>0</v>
      </c>
      <c r="BD78" s="85">
        <v>0</v>
      </c>
      <c r="BE78" s="86">
        <v>0</v>
      </c>
      <c r="BF78" s="86">
        <v>0</v>
      </c>
      <c r="BG78" s="87">
        <f t="shared" si="8"/>
        <v>0</v>
      </c>
      <c r="BH78" s="87">
        <f t="shared" si="9"/>
        <v>0</v>
      </c>
      <c r="BI78" s="87">
        <f t="shared" si="10"/>
        <v>0</v>
      </c>
      <c r="BJ78" s="87">
        <f t="shared" si="45"/>
        <v>37</v>
      </c>
      <c r="BK78" s="87">
        <f t="shared" si="45"/>
        <v>23</v>
      </c>
      <c r="BL78" s="88">
        <f t="shared" si="45"/>
        <v>60</v>
      </c>
      <c r="BM78" s="89">
        <v>0</v>
      </c>
      <c r="BN78" s="89">
        <v>0</v>
      </c>
      <c r="BO78" s="89">
        <v>0</v>
      </c>
      <c r="BP78" s="90">
        <f t="shared" ref="BP78:BP92" si="82">BM78*BO78*(420)</f>
        <v>0</v>
      </c>
      <c r="BQ78" s="90">
        <f t="shared" ref="BQ78:BQ92" si="83">BN78*BO78*(420)</f>
        <v>0</v>
      </c>
      <c r="BR78" s="91">
        <f t="shared" ref="BR78:BR92" si="84">SUM(BP78+BQ78)</f>
        <v>0</v>
      </c>
      <c r="BS78" s="35">
        <v>0</v>
      </c>
      <c r="BT78" s="35" t="s">
        <v>624</v>
      </c>
      <c r="BU78" s="49" t="s">
        <v>54</v>
      </c>
      <c r="BV78" s="49" t="s">
        <v>54</v>
      </c>
      <c r="BW78" s="49" t="s">
        <v>54</v>
      </c>
      <c r="BX78" s="49" t="s">
        <v>54</v>
      </c>
      <c r="BY78" s="49" t="s">
        <v>54</v>
      </c>
      <c r="BZ78" s="49" t="s">
        <v>627</v>
      </c>
      <c r="CA78" s="33" t="s">
        <v>54</v>
      </c>
      <c r="CB78" s="49" t="s">
        <v>886</v>
      </c>
      <c r="CC78" s="33" t="s">
        <v>54</v>
      </c>
      <c r="CD78" s="33" t="s">
        <v>606</v>
      </c>
      <c r="CE78" s="6"/>
      <c r="CF78" s="6"/>
      <c r="CG78" s="6"/>
      <c r="CH78" s="6"/>
      <c r="CI78" s="6"/>
      <c r="CJ78" s="6"/>
      <c r="CK78" s="6"/>
      <c r="CL78" s="6"/>
      <c r="CM78" s="6"/>
      <c r="CN78" s="6"/>
      <c r="CO78" s="6"/>
      <c r="CP78" s="6"/>
      <c r="CQ78" s="6"/>
      <c r="CR78" s="6"/>
      <c r="CS78" s="6"/>
      <c r="CT78" s="6"/>
      <c r="CU78" s="6"/>
      <c r="CV78" s="6"/>
      <c r="CW78" s="6"/>
      <c r="CX78" s="6"/>
    </row>
    <row r="79" spans="1:102" s="7" customFormat="1" ht="81" customHeight="1" x14ac:dyDescent="0.2">
      <c r="A79" s="48">
        <v>65</v>
      </c>
      <c r="B79" s="4" t="s">
        <v>120</v>
      </c>
      <c r="C79" s="4" t="s">
        <v>106</v>
      </c>
      <c r="D79" s="92" t="s">
        <v>713</v>
      </c>
      <c r="E79" s="49" t="s">
        <v>54</v>
      </c>
      <c r="F79" s="4" t="s">
        <v>628</v>
      </c>
      <c r="G79" s="103" t="s">
        <v>720</v>
      </c>
      <c r="H79" s="103">
        <v>1</v>
      </c>
      <c r="I79" s="103">
        <v>0</v>
      </c>
      <c r="J79" s="4" t="s">
        <v>54</v>
      </c>
      <c r="K79" s="4">
        <v>0</v>
      </c>
      <c r="L79" s="93">
        <v>1</v>
      </c>
      <c r="M79" s="103" t="s">
        <v>629</v>
      </c>
      <c r="N79" s="103" t="s">
        <v>456</v>
      </c>
      <c r="O79" s="103" t="s">
        <v>630</v>
      </c>
      <c r="P79" s="101">
        <v>43274</v>
      </c>
      <c r="Q79" s="101">
        <v>43274</v>
      </c>
      <c r="R79" s="34">
        <v>0</v>
      </c>
      <c r="S79" s="34">
        <v>0</v>
      </c>
      <c r="T79" s="84">
        <v>0</v>
      </c>
      <c r="U79" s="84">
        <v>0</v>
      </c>
      <c r="V79" s="85">
        <v>0</v>
      </c>
      <c r="W79" s="85">
        <v>0</v>
      </c>
      <c r="X79" s="86">
        <v>0</v>
      </c>
      <c r="Y79" s="86">
        <v>0</v>
      </c>
      <c r="Z79" s="87">
        <f t="shared" si="0"/>
        <v>0</v>
      </c>
      <c r="AA79" s="87">
        <f t="shared" si="1"/>
        <v>0</v>
      </c>
      <c r="AB79" s="87">
        <f t="shared" si="2"/>
        <v>0</v>
      </c>
      <c r="AC79" s="34">
        <v>0</v>
      </c>
      <c r="AD79" s="34">
        <v>0</v>
      </c>
      <c r="AE79" s="84">
        <v>0</v>
      </c>
      <c r="AF79" s="84">
        <v>0</v>
      </c>
      <c r="AG79" s="85">
        <v>0</v>
      </c>
      <c r="AH79" s="85">
        <v>0</v>
      </c>
      <c r="AI79" s="86">
        <v>0</v>
      </c>
      <c r="AJ79" s="86">
        <v>0</v>
      </c>
      <c r="AK79" s="87">
        <f t="shared" si="44"/>
        <v>0</v>
      </c>
      <c r="AL79" s="87">
        <f t="shared" si="44"/>
        <v>0</v>
      </c>
      <c r="AM79" s="87">
        <f t="shared" si="4"/>
        <v>0</v>
      </c>
      <c r="AN79" s="34">
        <v>0</v>
      </c>
      <c r="AO79" s="34">
        <v>0</v>
      </c>
      <c r="AP79" s="84">
        <v>0</v>
      </c>
      <c r="AQ79" s="84">
        <v>0</v>
      </c>
      <c r="AR79" s="85">
        <v>0</v>
      </c>
      <c r="AS79" s="85">
        <v>0</v>
      </c>
      <c r="AT79" s="86">
        <v>0</v>
      </c>
      <c r="AU79" s="86">
        <v>0</v>
      </c>
      <c r="AV79" s="87">
        <f t="shared" si="5"/>
        <v>0</v>
      </c>
      <c r="AW79" s="87">
        <f t="shared" si="6"/>
        <v>0</v>
      </c>
      <c r="AX79" s="87">
        <f t="shared" si="7"/>
        <v>0</v>
      </c>
      <c r="AY79" s="34">
        <v>0</v>
      </c>
      <c r="AZ79" s="34">
        <v>0</v>
      </c>
      <c r="BA79" s="84">
        <v>0</v>
      </c>
      <c r="BB79" s="84">
        <v>0</v>
      </c>
      <c r="BC79" s="85">
        <v>0</v>
      </c>
      <c r="BD79" s="85">
        <v>0</v>
      </c>
      <c r="BE79" s="86">
        <v>0</v>
      </c>
      <c r="BF79" s="86">
        <v>0</v>
      </c>
      <c r="BG79" s="87">
        <f t="shared" si="8"/>
        <v>0</v>
      </c>
      <c r="BH79" s="87">
        <f t="shared" si="9"/>
        <v>0</v>
      </c>
      <c r="BI79" s="87">
        <f t="shared" si="10"/>
        <v>0</v>
      </c>
      <c r="BJ79" s="87">
        <f t="shared" si="45"/>
        <v>0</v>
      </c>
      <c r="BK79" s="87">
        <f t="shared" si="45"/>
        <v>0</v>
      </c>
      <c r="BL79" s="88">
        <f t="shared" si="45"/>
        <v>0</v>
      </c>
      <c r="BM79" s="89">
        <v>0</v>
      </c>
      <c r="BN79" s="89">
        <v>0</v>
      </c>
      <c r="BO79" s="89">
        <v>0</v>
      </c>
      <c r="BP79" s="90">
        <f t="shared" si="82"/>
        <v>0</v>
      </c>
      <c r="BQ79" s="90">
        <f t="shared" si="83"/>
        <v>0</v>
      </c>
      <c r="BR79" s="91">
        <f t="shared" si="84"/>
        <v>0</v>
      </c>
      <c r="BS79" s="35">
        <v>0</v>
      </c>
      <c r="BT79" s="49" t="s">
        <v>54</v>
      </c>
      <c r="BU79" s="49" t="s">
        <v>54</v>
      </c>
      <c r="BV79" s="49" t="s">
        <v>54</v>
      </c>
      <c r="BW79" s="49" t="s">
        <v>54</v>
      </c>
      <c r="BX79" s="49" t="s">
        <v>54</v>
      </c>
      <c r="BY79" s="49" t="s">
        <v>54</v>
      </c>
      <c r="BZ79" s="49" t="s">
        <v>627</v>
      </c>
      <c r="CA79" s="33" t="s">
        <v>54</v>
      </c>
      <c r="CB79" s="49" t="s">
        <v>54</v>
      </c>
      <c r="CC79" s="33" t="s">
        <v>54</v>
      </c>
      <c r="CD79" s="33" t="s">
        <v>631</v>
      </c>
      <c r="CE79" s="6"/>
      <c r="CF79" s="6"/>
      <c r="CG79" s="6"/>
      <c r="CH79" s="6"/>
      <c r="CI79" s="6"/>
      <c r="CJ79" s="6"/>
      <c r="CK79" s="6"/>
      <c r="CL79" s="6"/>
      <c r="CM79" s="6"/>
      <c r="CN79" s="6"/>
      <c r="CO79" s="6"/>
      <c r="CP79" s="6"/>
      <c r="CQ79" s="6"/>
      <c r="CR79" s="6"/>
      <c r="CS79" s="6"/>
      <c r="CT79" s="6"/>
      <c r="CU79" s="6"/>
      <c r="CV79" s="6"/>
      <c r="CW79" s="6"/>
      <c r="CX79" s="6"/>
    </row>
    <row r="80" spans="1:102" s="7" customFormat="1" ht="81" customHeight="1" x14ac:dyDescent="0.2">
      <c r="A80" s="48">
        <v>66</v>
      </c>
      <c r="B80" s="4" t="s">
        <v>120</v>
      </c>
      <c r="C80" s="4" t="s">
        <v>106</v>
      </c>
      <c r="D80" s="92" t="s">
        <v>713</v>
      </c>
      <c r="E80" s="49" t="s">
        <v>54</v>
      </c>
      <c r="F80" s="4" t="s">
        <v>632</v>
      </c>
      <c r="G80" s="103" t="s">
        <v>720</v>
      </c>
      <c r="H80" s="103">
        <v>1</v>
      </c>
      <c r="I80" s="103">
        <v>0</v>
      </c>
      <c r="J80" s="4" t="s">
        <v>54</v>
      </c>
      <c r="K80" s="4">
        <v>0</v>
      </c>
      <c r="L80" s="93">
        <v>1</v>
      </c>
      <c r="M80" s="103" t="s">
        <v>629</v>
      </c>
      <c r="N80" s="103" t="s">
        <v>748</v>
      </c>
      <c r="O80" s="103" t="s">
        <v>623</v>
      </c>
      <c r="P80" s="101">
        <v>43275</v>
      </c>
      <c r="Q80" s="101">
        <v>43275</v>
      </c>
      <c r="R80" s="34">
        <v>0</v>
      </c>
      <c r="S80" s="34">
        <v>0</v>
      </c>
      <c r="T80" s="84">
        <v>0</v>
      </c>
      <c r="U80" s="84">
        <v>0</v>
      </c>
      <c r="V80" s="85">
        <v>0</v>
      </c>
      <c r="W80" s="85">
        <v>0</v>
      </c>
      <c r="X80" s="86">
        <v>0</v>
      </c>
      <c r="Y80" s="86">
        <v>0</v>
      </c>
      <c r="Z80" s="87">
        <f t="shared" si="0"/>
        <v>0</v>
      </c>
      <c r="AA80" s="87">
        <f t="shared" si="1"/>
        <v>0</v>
      </c>
      <c r="AB80" s="87">
        <f t="shared" si="2"/>
        <v>0</v>
      </c>
      <c r="AC80" s="34">
        <v>0</v>
      </c>
      <c r="AD80" s="34">
        <v>0</v>
      </c>
      <c r="AE80" s="84">
        <v>0</v>
      </c>
      <c r="AF80" s="84">
        <v>0</v>
      </c>
      <c r="AG80" s="85">
        <v>0</v>
      </c>
      <c r="AH80" s="85">
        <v>0</v>
      </c>
      <c r="AI80" s="86">
        <v>0</v>
      </c>
      <c r="AJ80" s="86">
        <v>0</v>
      </c>
      <c r="AK80" s="87">
        <f t="shared" si="44"/>
        <v>0</v>
      </c>
      <c r="AL80" s="87">
        <f t="shared" si="44"/>
        <v>0</v>
      </c>
      <c r="AM80" s="87">
        <f t="shared" si="4"/>
        <v>0</v>
      </c>
      <c r="AN80" s="34">
        <v>0</v>
      </c>
      <c r="AO80" s="34">
        <v>0</v>
      </c>
      <c r="AP80" s="84">
        <v>0</v>
      </c>
      <c r="AQ80" s="84">
        <v>0</v>
      </c>
      <c r="AR80" s="85">
        <v>0</v>
      </c>
      <c r="AS80" s="85">
        <v>0</v>
      </c>
      <c r="AT80" s="86">
        <v>0</v>
      </c>
      <c r="AU80" s="86">
        <v>0</v>
      </c>
      <c r="AV80" s="87">
        <f t="shared" si="5"/>
        <v>0</v>
      </c>
      <c r="AW80" s="87">
        <f t="shared" si="6"/>
        <v>0</v>
      </c>
      <c r="AX80" s="87">
        <f t="shared" si="7"/>
        <v>0</v>
      </c>
      <c r="AY80" s="34">
        <v>0</v>
      </c>
      <c r="AZ80" s="34">
        <v>0</v>
      </c>
      <c r="BA80" s="84">
        <v>0</v>
      </c>
      <c r="BB80" s="84">
        <v>0</v>
      </c>
      <c r="BC80" s="85">
        <v>0</v>
      </c>
      <c r="BD80" s="85">
        <v>0</v>
      </c>
      <c r="BE80" s="86">
        <v>0</v>
      </c>
      <c r="BF80" s="86">
        <v>0</v>
      </c>
      <c r="BG80" s="87">
        <f t="shared" si="8"/>
        <v>0</v>
      </c>
      <c r="BH80" s="87">
        <f t="shared" si="9"/>
        <v>0</v>
      </c>
      <c r="BI80" s="87">
        <f t="shared" si="10"/>
        <v>0</v>
      </c>
      <c r="BJ80" s="87">
        <f t="shared" si="45"/>
        <v>0</v>
      </c>
      <c r="BK80" s="87">
        <f t="shared" si="45"/>
        <v>0</v>
      </c>
      <c r="BL80" s="88">
        <f t="shared" si="45"/>
        <v>0</v>
      </c>
      <c r="BM80" s="89">
        <v>0</v>
      </c>
      <c r="BN80" s="89">
        <v>0</v>
      </c>
      <c r="BO80" s="89">
        <v>0</v>
      </c>
      <c r="BP80" s="90">
        <f t="shared" si="82"/>
        <v>0</v>
      </c>
      <c r="BQ80" s="90">
        <f t="shared" si="83"/>
        <v>0</v>
      </c>
      <c r="BR80" s="91">
        <f t="shared" si="84"/>
        <v>0</v>
      </c>
      <c r="BS80" s="35">
        <v>0</v>
      </c>
      <c r="BT80" s="49" t="s">
        <v>54</v>
      </c>
      <c r="BU80" s="49" t="s">
        <v>54</v>
      </c>
      <c r="BV80" s="49" t="s">
        <v>54</v>
      </c>
      <c r="BW80" s="49" t="s">
        <v>54</v>
      </c>
      <c r="BX80" s="49" t="s">
        <v>54</v>
      </c>
      <c r="BY80" s="49" t="s">
        <v>54</v>
      </c>
      <c r="BZ80" s="49" t="s">
        <v>627</v>
      </c>
      <c r="CA80" s="33" t="s">
        <v>54</v>
      </c>
      <c r="CB80" s="49" t="s">
        <v>54</v>
      </c>
      <c r="CC80" s="33" t="s">
        <v>54</v>
      </c>
      <c r="CD80" s="33" t="s">
        <v>631</v>
      </c>
      <c r="CE80" s="6"/>
      <c r="CF80" s="6"/>
      <c r="CG80" s="6"/>
      <c r="CH80" s="6"/>
      <c r="CI80" s="6"/>
      <c r="CJ80" s="6"/>
      <c r="CK80" s="6"/>
      <c r="CL80" s="6"/>
      <c r="CM80" s="6"/>
      <c r="CN80" s="6"/>
      <c r="CO80" s="6"/>
      <c r="CP80" s="6"/>
      <c r="CQ80" s="6"/>
      <c r="CR80" s="6"/>
      <c r="CS80" s="6"/>
      <c r="CT80" s="6"/>
      <c r="CU80" s="6"/>
      <c r="CV80" s="6"/>
      <c r="CW80" s="6"/>
      <c r="CX80" s="6"/>
    </row>
    <row r="81" spans="1:102" s="7" customFormat="1" ht="81" customHeight="1" x14ac:dyDescent="0.2">
      <c r="A81" s="48">
        <v>67</v>
      </c>
      <c r="B81" s="4" t="s">
        <v>120</v>
      </c>
      <c r="C81" s="4" t="s">
        <v>106</v>
      </c>
      <c r="D81" s="92" t="s">
        <v>713</v>
      </c>
      <c r="E81" s="49" t="s">
        <v>54</v>
      </c>
      <c r="F81" s="4" t="s">
        <v>621</v>
      </c>
      <c r="G81" s="103" t="s">
        <v>715</v>
      </c>
      <c r="H81" s="103">
        <v>1</v>
      </c>
      <c r="I81" s="103">
        <v>0</v>
      </c>
      <c r="J81" s="4" t="s">
        <v>54</v>
      </c>
      <c r="K81" s="4">
        <v>0</v>
      </c>
      <c r="L81" s="93">
        <v>1</v>
      </c>
      <c r="M81" s="103" t="s">
        <v>629</v>
      </c>
      <c r="N81" s="103" t="s">
        <v>748</v>
      </c>
      <c r="O81" s="103" t="s">
        <v>623</v>
      </c>
      <c r="P81" s="101">
        <v>43275</v>
      </c>
      <c r="Q81" s="101">
        <v>43275</v>
      </c>
      <c r="R81" s="34">
        <v>0</v>
      </c>
      <c r="S81" s="34">
        <v>0</v>
      </c>
      <c r="T81" s="84">
        <v>0</v>
      </c>
      <c r="U81" s="84">
        <v>0</v>
      </c>
      <c r="V81" s="85">
        <v>0</v>
      </c>
      <c r="W81" s="85">
        <v>0</v>
      </c>
      <c r="X81" s="86">
        <v>0</v>
      </c>
      <c r="Y81" s="86">
        <v>0</v>
      </c>
      <c r="Z81" s="87">
        <f t="shared" si="0"/>
        <v>0</v>
      </c>
      <c r="AA81" s="87">
        <f t="shared" si="1"/>
        <v>0</v>
      </c>
      <c r="AB81" s="87">
        <f t="shared" si="2"/>
        <v>0</v>
      </c>
      <c r="AC81" s="34">
        <v>0</v>
      </c>
      <c r="AD81" s="34">
        <v>0</v>
      </c>
      <c r="AE81" s="84">
        <v>0</v>
      </c>
      <c r="AF81" s="84">
        <v>0</v>
      </c>
      <c r="AG81" s="85">
        <v>0</v>
      </c>
      <c r="AH81" s="85">
        <v>0</v>
      </c>
      <c r="AI81" s="86">
        <v>0</v>
      </c>
      <c r="AJ81" s="86">
        <v>0</v>
      </c>
      <c r="AK81" s="87">
        <f t="shared" si="44"/>
        <v>0</v>
      </c>
      <c r="AL81" s="87">
        <f t="shared" si="44"/>
        <v>0</v>
      </c>
      <c r="AM81" s="87">
        <f t="shared" si="4"/>
        <v>0</v>
      </c>
      <c r="AN81" s="34">
        <v>0</v>
      </c>
      <c r="AO81" s="34">
        <v>0</v>
      </c>
      <c r="AP81" s="84">
        <v>0</v>
      </c>
      <c r="AQ81" s="84">
        <v>0</v>
      </c>
      <c r="AR81" s="85">
        <v>0</v>
      </c>
      <c r="AS81" s="85">
        <v>0</v>
      </c>
      <c r="AT81" s="86">
        <v>0</v>
      </c>
      <c r="AU81" s="86">
        <v>0</v>
      </c>
      <c r="AV81" s="87">
        <f t="shared" si="5"/>
        <v>0</v>
      </c>
      <c r="AW81" s="87">
        <f t="shared" si="6"/>
        <v>0</v>
      </c>
      <c r="AX81" s="87">
        <f t="shared" si="7"/>
        <v>0</v>
      </c>
      <c r="AY81" s="34">
        <v>0</v>
      </c>
      <c r="AZ81" s="34">
        <v>0</v>
      </c>
      <c r="BA81" s="84">
        <v>0</v>
      </c>
      <c r="BB81" s="84">
        <v>0</v>
      </c>
      <c r="BC81" s="85">
        <v>0</v>
      </c>
      <c r="BD81" s="85">
        <v>0</v>
      </c>
      <c r="BE81" s="86">
        <v>0</v>
      </c>
      <c r="BF81" s="86">
        <v>0</v>
      </c>
      <c r="BG81" s="87">
        <f t="shared" si="8"/>
        <v>0</v>
      </c>
      <c r="BH81" s="87">
        <f t="shared" si="9"/>
        <v>0</v>
      </c>
      <c r="BI81" s="87">
        <f t="shared" si="10"/>
        <v>0</v>
      </c>
      <c r="BJ81" s="87">
        <f t="shared" si="45"/>
        <v>0</v>
      </c>
      <c r="BK81" s="87">
        <f t="shared" si="45"/>
        <v>0</v>
      </c>
      <c r="BL81" s="88">
        <f t="shared" si="45"/>
        <v>0</v>
      </c>
      <c r="BM81" s="89">
        <v>0</v>
      </c>
      <c r="BN81" s="89">
        <v>0</v>
      </c>
      <c r="BO81" s="89">
        <v>0</v>
      </c>
      <c r="BP81" s="90">
        <f t="shared" si="82"/>
        <v>0</v>
      </c>
      <c r="BQ81" s="90">
        <f t="shared" si="83"/>
        <v>0</v>
      </c>
      <c r="BR81" s="91">
        <f t="shared" si="84"/>
        <v>0</v>
      </c>
      <c r="BS81" s="35">
        <v>0</v>
      </c>
      <c r="BT81" s="49" t="s">
        <v>54</v>
      </c>
      <c r="BU81" s="49" t="s">
        <v>54</v>
      </c>
      <c r="BV81" s="49" t="s">
        <v>54</v>
      </c>
      <c r="BW81" s="49" t="s">
        <v>54</v>
      </c>
      <c r="BX81" s="49" t="s">
        <v>54</v>
      </c>
      <c r="BY81" s="49" t="s">
        <v>54</v>
      </c>
      <c r="BZ81" s="49" t="s">
        <v>627</v>
      </c>
      <c r="CA81" s="33" t="s">
        <v>54</v>
      </c>
      <c r="CB81" s="49" t="s">
        <v>54</v>
      </c>
      <c r="CC81" s="33" t="s">
        <v>54</v>
      </c>
      <c r="CD81" s="33" t="s">
        <v>631</v>
      </c>
      <c r="CE81" s="6"/>
      <c r="CF81" s="6"/>
      <c r="CG81" s="6"/>
      <c r="CH81" s="6"/>
      <c r="CI81" s="6"/>
      <c r="CJ81" s="6"/>
      <c r="CK81" s="6"/>
      <c r="CL81" s="6"/>
      <c r="CM81" s="6"/>
      <c r="CN81" s="6"/>
      <c r="CO81" s="6"/>
      <c r="CP81" s="6"/>
      <c r="CQ81" s="6"/>
      <c r="CR81" s="6"/>
      <c r="CS81" s="6"/>
      <c r="CT81" s="6"/>
      <c r="CU81" s="6"/>
      <c r="CV81" s="6"/>
      <c r="CW81" s="6"/>
      <c r="CX81" s="6"/>
    </row>
    <row r="82" spans="1:102" s="7" customFormat="1" ht="81" customHeight="1" x14ac:dyDescent="0.2">
      <c r="A82" s="48">
        <v>68</v>
      </c>
      <c r="B82" s="4" t="s">
        <v>120</v>
      </c>
      <c r="C82" s="4" t="s">
        <v>106</v>
      </c>
      <c r="D82" s="92" t="s">
        <v>713</v>
      </c>
      <c r="E82" s="49" t="s">
        <v>54</v>
      </c>
      <c r="F82" s="4" t="s">
        <v>632</v>
      </c>
      <c r="G82" s="103" t="s">
        <v>720</v>
      </c>
      <c r="H82" s="103">
        <v>1</v>
      </c>
      <c r="I82" s="103">
        <v>0</v>
      </c>
      <c r="J82" s="4" t="s">
        <v>54</v>
      </c>
      <c r="K82" s="4">
        <v>0</v>
      </c>
      <c r="L82" s="93">
        <v>1</v>
      </c>
      <c r="M82" s="103" t="s">
        <v>629</v>
      </c>
      <c r="N82" s="103" t="s">
        <v>633</v>
      </c>
      <c r="O82" s="103" t="s">
        <v>623</v>
      </c>
      <c r="P82" s="101">
        <v>43276</v>
      </c>
      <c r="Q82" s="101">
        <v>43276</v>
      </c>
      <c r="R82" s="34">
        <v>0</v>
      </c>
      <c r="S82" s="34">
        <v>0</v>
      </c>
      <c r="T82" s="84">
        <v>0</v>
      </c>
      <c r="U82" s="84">
        <v>0</v>
      </c>
      <c r="V82" s="85">
        <v>0</v>
      </c>
      <c r="W82" s="85">
        <v>0</v>
      </c>
      <c r="X82" s="86">
        <v>0</v>
      </c>
      <c r="Y82" s="86">
        <v>0</v>
      </c>
      <c r="Z82" s="87">
        <f t="shared" si="0"/>
        <v>0</v>
      </c>
      <c r="AA82" s="87">
        <f t="shared" si="1"/>
        <v>0</v>
      </c>
      <c r="AB82" s="87">
        <f t="shared" si="2"/>
        <v>0</v>
      </c>
      <c r="AC82" s="34">
        <v>0</v>
      </c>
      <c r="AD82" s="34">
        <v>0</v>
      </c>
      <c r="AE82" s="84">
        <v>0</v>
      </c>
      <c r="AF82" s="84">
        <v>0</v>
      </c>
      <c r="AG82" s="85">
        <v>0</v>
      </c>
      <c r="AH82" s="85">
        <v>0</v>
      </c>
      <c r="AI82" s="86">
        <v>0</v>
      </c>
      <c r="AJ82" s="86">
        <v>0</v>
      </c>
      <c r="AK82" s="87">
        <f t="shared" si="44"/>
        <v>0</v>
      </c>
      <c r="AL82" s="87">
        <f t="shared" si="44"/>
        <v>0</v>
      </c>
      <c r="AM82" s="87">
        <f t="shared" si="4"/>
        <v>0</v>
      </c>
      <c r="AN82" s="34">
        <v>0</v>
      </c>
      <c r="AO82" s="34">
        <v>0</v>
      </c>
      <c r="AP82" s="84">
        <v>0</v>
      </c>
      <c r="AQ82" s="84">
        <v>0</v>
      </c>
      <c r="AR82" s="85">
        <v>0</v>
      </c>
      <c r="AS82" s="85">
        <v>0</v>
      </c>
      <c r="AT82" s="86">
        <v>0</v>
      </c>
      <c r="AU82" s="86">
        <v>0</v>
      </c>
      <c r="AV82" s="87">
        <f t="shared" si="5"/>
        <v>0</v>
      </c>
      <c r="AW82" s="87">
        <f t="shared" si="6"/>
        <v>0</v>
      </c>
      <c r="AX82" s="87">
        <f t="shared" si="7"/>
        <v>0</v>
      </c>
      <c r="AY82" s="34">
        <v>0</v>
      </c>
      <c r="AZ82" s="34">
        <v>0</v>
      </c>
      <c r="BA82" s="84">
        <v>0</v>
      </c>
      <c r="BB82" s="84">
        <v>0</v>
      </c>
      <c r="BC82" s="85">
        <v>0</v>
      </c>
      <c r="BD82" s="85">
        <v>0</v>
      </c>
      <c r="BE82" s="86">
        <v>0</v>
      </c>
      <c r="BF82" s="86">
        <v>0</v>
      </c>
      <c r="BG82" s="87">
        <f t="shared" si="8"/>
        <v>0</v>
      </c>
      <c r="BH82" s="87">
        <f t="shared" si="9"/>
        <v>0</v>
      </c>
      <c r="BI82" s="87">
        <f t="shared" si="10"/>
        <v>0</v>
      </c>
      <c r="BJ82" s="87">
        <f t="shared" si="45"/>
        <v>0</v>
      </c>
      <c r="BK82" s="87">
        <f t="shared" si="45"/>
        <v>0</v>
      </c>
      <c r="BL82" s="88">
        <f t="shared" si="45"/>
        <v>0</v>
      </c>
      <c r="BM82" s="89">
        <v>0</v>
      </c>
      <c r="BN82" s="89">
        <v>0</v>
      </c>
      <c r="BO82" s="89">
        <v>0</v>
      </c>
      <c r="BP82" s="90">
        <f t="shared" si="82"/>
        <v>0</v>
      </c>
      <c r="BQ82" s="90">
        <f t="shared" si="83"/>
        <v>0</v>
      </c>
      <c r="BR82" s="91">
        <f t="shared" si="84"/>
        <v>0</v>
      </c>
      <c r="BS82" s="35">
        <v>0</v>
      </c>
      <c r="BT82" s="49" t="s">
        <v>54</v>
      </c>
      <c r="BU82" s="49" t="s">
        <v>54</v>
      </c>
      <c r="BV82" s="49" t="s">
        <v>54</v>
      </c>
      <c r="BW82" s="49" t="s">
        <v>54</v>
      </c>
      <c r="BX82" s="49" t="s">
        <v>54</v>
      </c>
      <c r="BY82" s="49" t="s">
        <v>54</v>
      </c>
      <c r="BZ82" s="49" t="s">
        <v>627</v>
      </c>
      <c r="CA82" s="33" t="s">
        <v>54</v>
      </c>
      <c r="CB82" s="49" t="s">
        <v>54</v>
      </c>
      <c r="CC82" s="33" t="s">
        <v>54</v>
      </c>
      <c r="CD82" s="33" t="s">
        <v>631</v>
      </c>
      <c r="CE82" s="6"/>
      <c r="CF82" s="6"/>
      <c r="CG82" s="6"/>
      <c r="CH82" s="6"/>
      <c r="CI82" s="6"/>
      <c r="CJ82" s="6"/>
      <c r="CK82" s="6"/>
      <c r="CL82" s="6"/>
      <c r="CM82" s="6"/>
      <c r="CN82" s="6"/>
      <c r="CO82" s="6"/>
      <c r="CP82" s="6"/>
      <c r="CQ82" s="6"/>
      <c r="CR82" s="6"/>
      <c r="CS82" s="6"/>
      <c r="CT82" s="6"/>
      <c r="CU82" s="6"/>
      <c r="CV82" s="6"/>
      <c r="CW82" s="6"/>
      <c r="CX82" s="6"/>
    </row>
    <row r="83" spans="1:102" s="7" customFormat="1" ht="81" customHeight="1" x14ac:dyDescent="0.2">
      <c r="A83" s="48">
        <v>69</v>
      </c>
      <c r="B83" s="4" t="s">
        <v>120</v>
      </c>
      <c r="C83" s="4" t="s">
        <v>106</v>
      </c>
      <c r="D83" s="92" t="s">
        <v>713</v>
      </c>
      <c r="E83" s="49" t="s">
        <v>54</v>
      </c>
      <c r="F83" s="4" t="s">
        <v>621</v>
      </c>
      <c r="G83" s="103" t="s">
        <v>720</v>
      </c>
      <c r="H83" s="103">
        <v>1</v>
      </c>
      <c r="I83" s="103">
        <v>0</v>
      </c>
      <c r="J83" s="4" t="s">
        <v>54</v>
      </c>
      <c r="K83" s="4">
        <v>0</v>
      </c>
      <c r="L83" s="93">
        <v>1</v>
      </c>
      <c r="M83" s="103" t="s">
        <v>629</v>
      </c>
      <c r="N83" s="103" t="s">
        <v>633</v>
      </c>
      <c r="O83" s="103" t="s">
        <v>623</v>
      </c>
      <c r="P83" s="101">
        <v>43276</v>
      </c>
      <c r="Q83" s="101">
        <v>43276</v>
      </c>
      <c r="R83" s="34">
        <v>0</v>
      </c>
      <c r="S83" s="34">
        <v>0</v>
      </c>
      <c r="T83" s="84">
        <v>0</v>
      </c>
      <c r="U83" s="84">
        <v>0</v>
      </c>
      <c r="V83" s="85">
        <v>0</v>
      </c>
      <c r="W83" s="85">
        <v>0</v>
      </c>
      <c r="X83" s="86">
        <v>0</v>
      </c>
      <c r="Y83" s="86">
        <v>0</v>
      </c>
      <c r="Z83" s="87">
        <f t="shared" si="0"/>
        <v>0</v>
      </c>
      <c r="AA83" s="87">
        <f t="shared" si="1"/>
        <v>0</v>
      </c>
      <c r="AB83" s="87">
        <f t="shared" si="2"/>
        <v>0</v>
      </c>
      <c r="AC83" s="34">
        <v>0</v>
      </c>
      <c r="AD83" s="34">
        <v>0</v>
      </c>
      <c r="AE83" s="84">
        <v>0</v>
      </c>
      <c r="AF83" s="84">
        <v>0</v>
      </c>
      <c r="AG83" s="85">
        <v>0</v>
      </c>
      <c r="AH83" s="85">
        <v>0</v>
      </c>
      <c r="AI83" s="86">
        <v>0</v>
      </c>
      <c r="AJ83" s="86">
        <v>0</v>
      </c>
      <c r="AK83" s="87">
        <f t="shared" si="44"/>
        <v>0</v>
      </c>
      <c r="AL83" s="87">
        <f t="shared" si="44"/>
        <v>0</v>
      </c>
      <c r="AM83" s="87">
        <f t="shared" si="4"/>
        <v>0</v>
      </c>
      <c r="AN83" s="34">
        <v>0</v>
      </c>
      <c r="AO83" s="34">
        <v>0</v>
      </c>
      <c r="AP83" s="84">
        <v>0</v>
      </c>
      <c r="AQ83" s="84">
        <v>0</v>
      </c>
      <c r="AR83" s="85">
        <v>0</v>
      </c>
      <c r="AS83" s="85">
        <v>0</v>
      </c>
      <c r="AT83" s="86">
        <v>0</v>
      </c>
      <c r="AU83" s="86">
        <v>0</v>
      </c>
      <c r="AV83" s="87">
        <f t="shared" si="5"/>
        <v>0</v>
      </c>
      <c r="AW83" s="87">
        <f t="shared" si="6"/>
        <v>0</v>
      </c>
      <c r="AX83" s="87">
        <f t="shared" si="7"/>
        <v>0</v>
      </c>
      <c r="AY83" s="34">
        <v>0</v>
      </c>
      <c r="AZ83" s="34">
        <v>0</v>
      </c>
      <c r="BA83" s="84">
        <v>0</v>
      </c>
      <c r="BB83" s="84">
        <v>0</v>
      </c>
      <c r="BC83" s="85">
        <v>0</v>
      </c>
      <c r="BD83" s="85">
        <v>0</v>
      </c>
      <c r="BE83" s="86">
        <v>0</v>
      </c>
      <c r="BF83" s="86">
        <v>0</v>
      </c>
      <c r="BG83" s="87">
        <f t="shared" si="8"/>
        <v>0</v>
      </c>
      <c r="BH83" s="87">
        <f t="shared" si="9"/>
        <v>0</v>
      </c>
      <c r="BI83" s="87">
        <f t="shared" si="10"/>
        <v>0</v>
      </c>
      <c r="BJ83" s="87">
        <f t="shared" si="45"/>
        <v>0</v>
      </c>
      <c r="BK83" s="87">
        <f t="shared" si="45"/>
        <v>0</v>
      </c>
      <c r="BL83" s="88">
        <f t="shared" si="45"/>
        <v>0</v>
      </c>
      <c r="BM83" s="89">
        <v>0</v>
      </c>
      <c r="BN83" s="89">
        <v>0</v>
      </c>
      <c r="BO83" s="89">
        <v>0</v>
      </c>
      <c r="BP83" s="90">
        <f t="shared" si="82"/>
        <v>0</v>
      </c>
      <c r="BQ83" s="90">
        <f t="shared" si="83"/>
        <v>0</v>
      </c>
      <c r="BR83" s="91">
        <f t="shared" si="84"/>
        <v>0</v>
      </c>
      <c r="BS83" s="35">
        <v>0</v>
      </c>
      <c r="BT83" s="49" t="s">
        <v>54</v>
      </c>
      <c r="BU83" s="49" t="s">
        <v>54</v>
      </c>
      <c r="BV83" s="49" t="s">
        <v>54</v>
      </c>
      <c r="BW83" s="49" t="s">
        <v>54</v>
      </c>
      <c r="BX83" s="49" t="s">
        <v>54</v>
      </c>
      <c r="BY83" s="49" t="s">
        <v>54</v>
      </c>
      <c r="BZ83" s="49" t="s">
        <v>627</v>
      </c>
      <c r="CA83" s="33" t="s">
        <v>54</v>
      </c>
      <c r="CB83" s="49" t="s">
        <v>54</v>
      </c>
      <c r="CC83" s="33" t="s">
        <v>54</v>
      </c>
      <c r="CD83" s="33" t="s">
        <v>631</v>
      </c>
      <c r="CE83" s="6"/>
      <c r="CF83" s="6"/>
      <c r="CG83" s="6"/>
      <c r="CH83" s="6"/>
      <c r="CI83" s="6"/>
      <c r="CJ83" s="6"/>
      <c r="CK83" s="6"/>
      <c r="CL83" s="6"/>
      <c r="CM83" s="6"/>
      <c r="CN83" s="6"/>
      <c r="CO83" s="6"/>
      <c r="CP83" s="6"/>
      <c r="CQ83" s="6"/>
      <c r="CR83" s="6"/>
      <c r="CS83" s="6"/>
      <c r="CT83" s="6"/>
      <c r="CU83" s="6"/>
      <c r="CV83" s="6"/>
      <c r="CW83" s="6"/>
      <c r="CX83" s="6"/>
    </row>
    <row r="84" spans="1:102" s="7" customFormat="1" ht="81" customHeight="1" x14ac:dyDescent="0.2">
      <c r="A84" s="48">
        <v>70</v>
      </c>
      <c r="B84" s="4" t="s">
        <v>120</v>
      </c>
      <c r="C84" s="4" t="s">
        <v>106</v>
      </c>
      <c r="D84" s="92" t="s">
        <v>713</v>
      </c>
      <c r="E84" s="49" t="s">
        <v>54</v>
      </c>
      <c r="F84" s="4" t="s">
        <v>628</v>
      </c>
      <c r="G84" s="103" t="s">
        <v>720</v>
      </c>
      <c r="H84" s="103">
        <v>1</v>
      </c>
      <c r="I84" s="103">
        <v>0</v>
      </c>
      <c r="J84" s="4" t="s">
        <v>54</v>
      </c>
      <c r="K84" s="4">
        <v>0</v>
      </c>
      <c r="L84" s="93">
        <v>1</v>
      </c>
      <c r="M84" s="103" t="s">
        <v>125</v>
      </c>
      <c r="N84" s="103" t="s">
        <v>125</v>
      </c>
      <c r="O84" s="103" t="s">
        <v>630</v>
      </c>
      <c r="P84" s="101">
        <v>43276</v>
      </c>
      <c r="Q84" s="101">
        <v>43276</v>
      </c>
      <c r="R84" s="34">
        <v>0</v>
      </c>
      <c r="S84" s="34">
        <v>0</v>
      </c>
      <c r="T84" s="84">
        <v>0</v>
      </c>
      <c r="U84" s="84">
        <v>0</v>
      </c>
      <c r="V84" s="85">
        <v>0</v>
      </c>
      <c r="W84" s="85">
        <v>0</v>
      </c>
      <c r="X84" s="86">
        <v>0</v>
      </c>
      <c r="Y84" s="86">
        <v>0</v>
      </c>
      <c r="Z84" s="87">
        <f t="shared" si="0"/>
        <v>0</v>
      </c>
      <c r="AA84" s="87">
        <f t="shared" si="1"/>
        <v>0</v>
      </c>
      <c r="AB84" s="87">
        <f t="shared" si="2"/>
        <v>0</v>
      </c>
      <c r="AC84" s="34">
        <v>0</v>
      </c>
      <c r="AD84" s="34">
        <v>0</v>
      </c>
      <c r="AE84" s="84">
        <v>0</v>
      </c>
      <c r="AF84" s="84">
        <v>0</v>
      </c>
      <c r="AG84" s="85">
        <v>0</v>
      </c>
      <c r="AH84" s="85">
        <v>0</v>
      </c>
      <c r="AI84" s="86">
        <v>0</v>
      </c>
      <c r="AJ84" s="86">
        <v>0</v>
      </c>
      <c r="AK84" s="87">
        <f t="shared" si="44"/>
        <v>0</v>
      </c>
      <c r="AL84" s="87">
        <f t="shared" si="44"/>
        <v>0</v>
      </c>
      <c r="AM84" s="87">
        <f t="shared" si="4"/>
        <v>0</v>
      </c>
      <c r="AN84" s="34">
        <v>0</v>
      </c>
      <c r="AO84" s="34">
        <v>0</v>
      </c>
      <c r="AP84" s="84">
        <v>0</v>
      </c>
      <c r="AQ84" s="84">
        <v>0</v>
      </c>
      <c r="AR84" s="85">
        <v>0</v>
      </c>
      <c r="AS84" s="85">
        <v>0</v>
      </c>
      <c r="AT84" s="86">
        <v>0</v>
      </c>
      <c r="AU84" s="86">
        <v>0</v>
      </c>
      <c r="AV84" s="87">
        <f t="shared" si="5"/>
        <v>0</v>
      </c>
      <c r="AW84" s="87">
        <f t="shared" si="6"/>
        <v>0</v>
      </c>
      <c r="AX84" s="87">
        <f t="shared" si="7"/>
        <v>0</v>
      </c>
      <c r="AY84" s="34">
        <v>0</v>
      </c>
      <c r="AZ84" s="34">
        <v>0</v>
      </c>
      <c r="BA84" s="84">
        <v>0</v>
      </c>
      <c r="BB84" s="84">
        <v>0</v>
      </c>
      <c r="BC84" s="85">
        <v>0</v>
      </c>
      <c r="BD84" s="85">
        <v>0</v>
      </c>
      <c r="BE84" s="86">
        <v>0</v>
      </c>
      <c r="BF84" s="86">
        <v>0</v>
      </c>
      <c r="BG84" s="87">
        <f t="shared" si="8"/>
        <v>0</v>
      </c>
      <c r="BH84" s="87">
        <f t="shared" si="9"/>
        <v>0</v>
      </c>
      <c r="BI84" s="87">
        <f t="shared" si="10"/>
        <v>0</v>
      </c>
      <c r="BJ84" s="87">
        <f t="shared" si="45"/>
        <v>0</v>
      </c>
      <c r="BK84" s="87">
        <f t="shared" si="45"/>
        <v>0</v>
      </c>
      <c r="BL84" s="88">
        <f t="shared" si="45"/>
        <v>0</v>
      </c>
      <c r="BM84" s="89">
        <v>0</v>
      </c>
      <c r="BN84" s="89">
        <v>0</v>
      </c>
      <c r="BO84" s="89">
        <v>0</v>
      </c>
      <c r="BP84" s="90">
        <f t="shared" si="82"/>
        <v>0</v>
      </c>
      <c r="BQ84" s="90">
        <f t="shared" si="83"/>
        <v>0</v>
      </c>
      <c r="BR84" s="91">
        <f t="shared" si="84"/>
        <v>0</v>
      </c>
      <c r="BS84" s="35">
        <v>0</v>
      </c>
      <c r="BT84" s="49" t="s">
        <v>54</v>
      </c>
      <c r="BU84" s="49" t="s">
        <v>54</v>
      </c>
      <c r="BV84" s="49" t="s">
        <v>54</v>
      </c>
      <c r="BW84" s="49" t="s">
        <v>54</v>
      </c>
      <c r="BX84" s="49" t="s">
        <v>54</v>
      </c>
      <c r="BY84" s="49" t="s">
        <v>54</v>
      </c>
      <c r="BZ84" s="49" t="s">
        <v>627</v>
      </c>
      <c r="CA84" s="33" t="s">
        <v>54</v>
      </c>
      <c r="CB84" s="49" t="s">
        <v>54</v>
      </c>
      <c r="CC84" s="33" t="s">
        <v>54</v>
      </c>
      <c r="CD84" s="33" t="s">
        <v>631</v>
      </c>
      <c r="CE84" s="6"/>
      <c r="CF84" s="6"/>
      <c r="CG84" s="6"/>
      <c r="CH84" s="6"/>
      <c r="CI84" s="6"/>
      <c r="CJ84" s="6"/>
      <c r="CK84" s="6"/>
      <c r="CL84" s="6"/>
      <c r="CM84" s="6"/>
      <c r="CN84" s="6"/>
      <c r="CO84" s="6"/>
      <c r="CP84" s="6"/>
      <c r="CQ84" s="6"/>
      <c r="CR84" s="6"/>
      <c r="CS84" s="6"/>
      <c r="CT84" s="6"/>
      <c r="CU84" s="6"/>
      <c r="CV84" s="6"/>
      <c r="CW84" s="6"/>
      <c r="CX84" s="6"/>
    </row>
    <row r="85" spans="1:102" s="7" customFormat="1" ht="81" customHeight="1" x14ac:dyDescent="0.2">
      <c r="A85" s="48">
        <v>71</v>
      </c>
      <c r="B85" s="4" t="s">
        <v>120</v>
      </c>
      <c r="C85" s="4" t="s">
        <v>106</v>
      </c>
      <c r="D85" s="92" t="s">
        <v>713</v>
      </c>
      <c r="E85" s="49" t="s">
        <v>54</v>
      </c>
      <c r="F85" s="4" t="s">
        <v>632</v>
      </c>
      <c r="G85" s="103" t="s">
        <v>720</v>
      </c>
      <c r="H85" s="103">
        <v>1</v>
      </c>
      <c r="I85" s="103">
        <v>0</v>
      </c>
      <c r="J85" s="4" t="s">
        <v>54</v>
      </c>
      <c r="K85" s="4">
        <v>0</v>
      </c>
      <c r="L85" s="93">
        <v>1</v>
      </c>
      <c r="M85" s="103" t="s">
        <v>125</v>
      </c>
      <c r="N85" s="103" t="s">
        <v>613</v>
      </c>
      <c r="O85" s="103" t="s">
        <v>623</v>
      </c>
      <c r="P85" s="101">
        <v>43277</v>
      </c>
      <c r="Q85" s="101">
        <v>43277</v>
      </c>
      <c r="R85" s="34">
        <v>0</v>
      </c>
      <c r="S85" s="34">
        <v>0</v>
      </c>
      <c r="T85" s="84">
        <v>0</v>
      </c>
      <c r="U85" s="84">
        <v>0</v>
      </c>
      <c r="V85" s="85">
        <v>0</v>
      </c>
      <c r="W85" s="85">
        <v>0</v>
      </c>
      <c r="X85" s="86">
        <v>0</v>
      </c>
      <c r="Y85" s="86">
        <v>0</v>
      </c>
      <c r="Z85" s="87">
        <f t="shared" si="0"/>
        <v>0</v>
      </c>
      <c r="AA85" s="87">
        <f t="shared" si="1"/>
        <v>0</v>
      </c>
      <c r="AB85" s="87">
        <f t="shared" si="2"/>
        <v>0</v>
      </c>
      <c r="AC85" s="34">
        <v>0</v>
      </c>
      <c r="AD85" s="34">
        <v>0</v>
      </c>
      <c r="AE85" s="84">
        <v>0</v>
      </c>
      <c r="AF85" s="84">
        <v>0</v>
      </c>
      <c r="AG85" s="85">
        <v>0</v>
      </c>
      <c r="AH85" s="85">
        <v>0</v>
      </c>
      <c r="AI85" s="86">
        <v>0</v>
      </c>
      <c r="AJ85" s="86">
        <v>0</v>
      </c>
      <c r="AK85" s="87">
        <f t="shared" si="44"/>
        <v>0</v>
      </c>
      <c r="AL85" s="87">
        <f t="shared" si="44"/>
        <v>0</v>
      </c>
      <c r="AM85" s="87">
        <f t="shared" si="4"/>
        <v>0</v>
      </c>
      <c r="AN85" s="34">
        <v>0</v>
      </c>
      <c r="AO85" s="34">
        <v>0</v>
      </c>
      <c r="AP85" s="84">
        <v>0</v>
      </c>
      <c r="AQ85" s="84">
        <v>0</v>
      </c>
      <c r="AR85" s="85">
        <v>0</v>
      </c>
      <c r="AS85" s="85">
        <v>0</v>
      </c>
      <c r="AT85" s="86">
        <v>0</v>
      </c>
      <c r="AU85" s="86">
        <v>0</v>
      </c>
      <c r="AV85" s="87">
        <f t="shared" si="5"/>
        <v>0</v>
      </c>
      <c r="AW85" s="87">
        <f t="shared" si="6"/>
        <v>0</v>
      </c>
      <c r="AX85" s="87">
        <f t="shared" si="7"/>
        <v>0</v>
      </c>
      <c r="AY85" s="34">
        <v>0</v>
      </c>
      <c r="AZ85" s="34">
        <v>0</v>
      </c>
      <c r="BA85" s="84">
        <v>0</v>
      </c>
      <c r="BB85" s="84">
        <v>0</v>
      </c>
      <c r="BC85" s="85">
        <v>0</v>
      </c>
      <c r="BD85" s="85">
        <v>0</v>
      </c>
      <c r="BE85" s="86">
        <v>0</v>
      </c>
      <c r="BF85" s="86">
        <v>0</v>
      </c>
      <c r="BG85" s="87">
        <f t="shared" si="8"/>
        <v>0</v>
      </c>
      <c r="BH85" s="87">
        <f t="shared" si="9"/>
        <v>0</v>
      </c>
      <c r="BI85" s="87">
        <f t="shared" si="10"/>
        <v>0</v>
      </c>
      <c r="BJ85" s="87">
        <f t="shared" si="45"/>
        <v>0</v>
      </c>
      <c r="BK85" s="87">
        <f t="shared" si="45"/>
        <v>0</v>
      </c>
      <c r="BL85" s="88">
        <f t="shared" si="45"/>
        <v>0</v>
      </c>
      <c r="BM85" s="89">
        <v>0</v>
      </c>
      <c r="BN85" s="89">
        <v>0</v>
      </c>
      <c r="BO85" s="89">
        <v>0</v>
      </c>
      <c r="BP85" s="90">
        <f t="shared" si="82"/>
        <v>0</v>
      </c>
      <c r="BQ85" s="90">
        <f t="shared" si="83"/>
        <v>0</v>
      </c>
      <c r="BR85" s="91">
        <f t="shared" si="84"/>
        <v>0</v>
      </c>
      <c r="BS85" s="35">
        <v>0</v>
      </c>
      <c r="BT85" s="49" t="s">
        <v>54</v>
      </c>
      <c r="BU85" s="49" t="s">
        <v>54</v>
      </c>
      <c r="BV85" s="49" t="s">
        <v>54</v>
      </c>
      <c r="BW85" s="49" t="s">
        <v>54</v>
      </c>
      <c r="BX85" s="49" t="s">
        <v>54</v>
      </c>
      <c r="BY85" s="49" t="s">
        <v>54</v>
      </c>
      <c r="BZ85" s="49" t="s">
        <v>627</v>
      </c>
      <c r="CA85" s="33" t="s">
        <v>54</v>
      </c>
      <c r="CB85" s="49" t="s">
        <v>54</v>
      </c>
      <c r="CC85" s="33" t="s">
        <v>54</v>
      </c>
      <c r="CD85" s="33" t="s">
        <v>631</v>
      </c>
      <c r="CE85" s="6"/>
      <c r="CF85" s="6"/>
      <c r="CG85" s="6"/>
      <c r="CH85" s="6"/>
      <c r="CI85" s="6"/>
      <c r="CJ85" s="6"/>
      <c r="CK85" s="6"/>
      <c r="CL85" s="6"/>
      <c r="CM85" s="6"/>
      <c r="CN85" s="6"/>
      <c r="CO85" s="6"/>
      <c r="CP85" s="6"/>
      <c r="CQ85" s="6"/>
      <c r="CR85" s="6"/>
      <c r="CS85" s="6"/>
      <c r="CT85" s="6"/>
      <c r="CU85" s="6"/>
      <c r="CV85" s="6"/>
      <c r="CW85" s="6"/>
      <c r="CX85" s="6"/>
    </row>
    <row r="86" spans="1:102" s="7" customFormat="1" ht="81" customHeight="1" x14ac:dyDescent="0.2">
      <c r="A86" s="48">
        <v>72</v>
      </c>
      <c r="B86" s="4" t="s">
        <v>120</v>
      </c>
      <c r="C86" s="4" t="s">
        <v>106</v>
      </c>
      <c r="D86" s="92" t="s">
        <v>713</v>
      </c>
      <c r="E86" s="49" t="s">
        <v>54</v>
      </c>
      <c r="F86" s="4" t="s">
        <v>628</v>
      </c>
      <c r="G86" s="103" t="s">
        <v>720</v>
      </c>
      <c r="H86" s="103">
        <v>1</v>
      </c>
      <c r="I86" s="103">
        <v>0</v>
      </c>
      <c r="J86" s="4" t="s">
        <v>54</v>
      </c>
      <c r="K86" s="4">
        <v>0</v>
      </c>
      <c r="L86" s="93">
        <v>1</v>
      </c>
      <c r="M86" s="103" t="s">
        <v>128</v>
      </c>
      <c r="N86" s="103" t="s">
        <v>128</v>
      </c>
      <c r="O86" s="103" t="s">
        <v>630</v>
      </c>
      <c r="P86" s="101">
        <v>43277</v>
      </c>
      <c r="Q86" s="101">
        <v>43277</v>
      </c>
      <c r="R86" s="34">
        <v>0</v>
      </c>
      <c r="S86" s="34">
        <v>0</v>
      </c>
      <c r="T86" s="84">
        <v>0</v>
      </c>
      <c r="U86" s="84">
        <v>0</v>
      </c>
      <c r="V86" s="85">
        <v>0</v>
      </c>
      <c r="W86" s="85">
        <v>0</v>
      </c>
      <c r="X86" s="86">
        <v>0</v>
      </c>
      <c r="Y86" s="86">
        <v>0</v>
      </c>
      <c r="Z86" s="87">
        <f t="shared" si="0"/>
        <v>0</v>
      </c>
      <c r="AA86" s="87">
        <f t="shared" si="1"/>
        <v>0</v>
      </c>
      <c r="AB86" s="87">
        <f t="shared" si="2"/>
        <v>0</v>
      </c>
      <c r="AC86" s="34">
        <v>0</v>
      </c>
      <c r="AD86" s="34">
        <v>0</v>
      </c>
      <c r="AE86" s="84">
        <v>0</v>
      </c>
      <c r="AF86" s="84">
        <v>0</v>
      </c>
      <c r="AG86" s="85">
        <v>0</v>
      </c>
      <c r="AH86" s="85">
        <v>0</v>
      </c>
      <c r="AI86" s="86">
        <v>0</v>
      </c>
      <c r="AJ86" s="86">
        <v>0</v>
      </c>
      <c r="AK86" s="87">
        <f t="shared" si="44"/>
        <v>0</v>
      </c>
      <c r="AL86" s="87">
        <f t="shared" si="44"/>
        <v>0</v>
      </c>
      <c r="AM86" s="87">
        <f t="shared" si="4"/>
        <v>0</v>
      </c>
      <c r="AN86" s="34">
        <v>0</v>
      </c>
      <c r="AO86" s="34">
        <v>0</v>
      </c>
      <c r="AP86" s="84">
        <v>0</v>
      </c>
      <c r="AQ86" s="84">
        <v>0</v>
      </c>
      <c r="AR86" s="85">
        <v>0</v>
      </c>
      <c r="AS86" s="85">
        <v>0</v>
      </c>
      <c r="AT86" s="86">
        <v>0</v>
      </c>
      <c r="AU86" s="86">
        <v>0</v>
      </c>
      <c r="AV86" s="87">
        <f t="shared" si="5"/>
        <v>0</v>
      </c>
      <c r="AW86" s="87">
        <f t="shared" si="6"/>
        <v>0</v>
      </c>
      <c r="AX86" s="87">
        <f t="shared" si="7"/>
        <v>0</v>
      </c>
      <c r="AY86" s="34">
        <v>0</v>
      </c>
      <c r="AZ86" s="34">
        <v>0</v>
      </c>
      <c r="BA86" s="84">
        <v>0</v>
      </c>
      <c r="BB86" s="84">
        <v>0</v>
      </c>
      <c r="BC86" s="85">
        <v>0</v>
      </c>
      <c r="BD86" s="85">
        <v>0</v>
      </c>
      <c r="BE86" s="86">
        <v>0</v>
      </c>
      <c r="BF86" s="86">
        <v>0</v>
      </c>
      <c r="BG86" s="87">
        <f t="shared" si="8"/>
        <v>0</v>
      </c>
      <c r="BH86" s="87">
        <f t="shared" si="9"/>
        <v>0</v>
      </c>
      <c r="BI86" s="87">
        <f t="shared" si="10"/>
        <v>0</v>
      </c>
      <c r="BJ86" s="87">
        <f t="shared" si="45"/>
        <v>0</v>
      </c>
      <c r="BK86" s="87">
        <f t="shared" si="45"/>
        <v>0</v>
      </c>
      <c r="BL86" s="88">
        <f t="shared" si="45"/>
        <v>0</v>
      </c>
      <c r="BM86" s="89">
        <v>0</v>
      </c>
      <c r="BN86" s="89">
        <v>0</v>
      </c>
      <c r="BO86" s="89">
        <v>0</v>
      </c>
      <c r="BP86" s="90">
        <f t="shared" si="82"/>
        <v>0</v>
      </c>
      <c r="BQ86" s="90">
        <f t="shared" si="83"/>
        <v>0</v>
      </c>
      <c r="BR86" s="91">
        <f t="shared" si="84"/>
        <v>0</v>
      </c>
      <c r="BS86" s="35">
        <v>0</v>
      </c>
      <c r="BT86" s="49" t="s">
        <v>54</v>
      </c>
      <c r="BU86" s="49" t="s">
        <v>54</v>
      </c>
      <c r="BV86" s="49" t="s">
        <v>54</v>
      </c>
      <c r="BW86" s="49" t="s">
        <v>54</v>
      </c>
      <c r="BX86" s="49" t="s">
        <v>54</v>
      </c>
      <c r="BY86" s="49" t="s">
        <v>54</v>
      </c>
      <c r="BZ86" s="49" t="s">
        <v>627</v>
      </c>
      <c r="CA86" s="33" t="s">
        <v>54</v>
      </c>
      <c r="CB86" s="49" t="s">
        <v>54</v>
      </c>
      <c r="CC86" s="33" t="s">
        <v>54</v>
      </c>
      <c r="CD86" s="33" t="s">
        <v>631</v>
      </c>
      <c r="CE86" s="6"/>
      <c r="CF86" s="6"/>
      <c r="CG86" s="6"/>
      <c r="CH86" s="6"/>
      <c r="CI86" s="6"/>
      <c r="CJ86" s="6"/>
      <c r="CK86" s="6"/>
      <c r="CL86" s="6"/>
      <c r="CM86" s="6"/>
      <c r="CN86" s="6"/>
      <c r="CO86" s="6"/>
      <c r="CP86" s="6"/>
      <c r="CQ86" s="6"/>
      <c r="CR86" s="6"/>
      <c r="CS86" s="6"/>
      <c r="CT86" s="6"/>
      <c r="CU86" s="6"/>
      <c r="CV86" s="6"/>
      <c r="CW86" s="6"/>
      <c r="CX86" s="6"/>
    </row>
    <row r="87" spans="1:102" s="7" customFormat="1" ht="81" customHeight="1" x14ac:dyDescent="0.2">
      <c r="A87" s="48">
        <v>73</v>
      </c>
      <c r="B87" s="4" t="s">
        <v>120</v>
      </c>
      <c r="C87" s="4" t="s">
        <v>106</v>
      </c>
      <c r="D87" s="92" t="s">
        <v>713</v>
      </c>
      <c r="E87" s="49" t="s">
        <v>54</v>
      </c>
      <c r="F87" s="4" t="s">
        <v>628</v>
      </c>
      <c r="G87" s="103" t="s">
        <v>720</v>
      </c>
      <c r="H87" s="103">
        <v>1</v>
      </c>
      <c r="I87" s="103">
        <v>0</v>
      </c>
      <c r="J87" s="4" t="s">
        <v>54</v>
      </c>
      <c r="K87" s="4">
        <v>0</v>
      </c>
      <c r="L87" s="93">
        <v>1</v>
      </c>
      <c r="M87" s="103" t="s">
        <v>128</v>
      </c>
      <c r="N87" s="103" t="s">
        <v>128</v>
      </c>
      <c r="O87" s="103" t="s">
        <v>630</v>
      </c>
      <c r="P87" s="101">
        <v>43278</v>
      </c>
      <c r="Q87" s="101">
        <v>43278</v>
      </c>
      <c r="R87" s="34">
        <v>0</v>
      </c>
      <c r="S87" s="34">
        <v>0</v>
      </c>
      <c r="T87" s="84">
        <v>0</v>
      </c>
      <c r="U87" s="84">
        <v>0</v>
      </c>
      <c r="V87" s="85">
        <v>0</v>
      </c>
      <c r="W87" s="85">
        <v>0</v>
      </c>
      <c r="X87" s="86">
        <v>0</v>
      </c>
      <c r="Y87" s="86">
        <v>0</v>
      </c>
      <c r="Z87" s="87">
        <f t="shared" si="0"/>
        <v>0</v>
      </c>
      <c r="AA87" s="87">
        <f t="shared" si="1"/>
        <v>0</v>
      </c>
      <c r="AB87" s="87">
        <f t="shared" si="2"/>
        <v>0</v>
      </c>
      <c r="AC87" s="34">
        <v>0</v>
      </c>
      <c r="AD87" s="34">
        <v>0</v>
      </c>
      <c r="AE87" s="84">
        <v>0</v>
      </c>
      <c r="AF87" s="84">
        <v>0</v>
      </c>
      <c r="AG87" s="85">
        <v>0</v>
      </c>
      <c r="AH87" s="85">
        <v>0</v>
      </c>
      <c r="AI87" s="86">
        <v>0</v>
      </c>
      <c r="AJ87" s="86">
        <v>0</v>
      </c>
      <c r="AK87" s="87">
        <f t="shared" si="44"/>
        <v>0</v>
      </c>
      <c r="AL87" s="87">
        <f t="shared" si="44"/>
        <v>0</v>
      </c>
      <c r="AM87" s="87">
        <f t="shared" si="4"/>
        <v>0</v>
      </c>
      <c r="AN87" s="34">
        <v>0</v>
      </c>
      <c r="AO87" s="34">
        <v>0</v>
      </c>
      <c r="AP87" s="84">
        <v>0</v>
      </c>
      <c r="AQ87" s="84">
        <v>0</v>
      </c>
      <c r="AR87" s="85">
        <v>0</v>
      </c>
      <c r="AS87" s="85">
        <v>0</v>
      </c>
      <c r="AT87" s="86">
        <v>0</v>
      </c>
      <c r="AU87" s="86">
        <v>0</v>
      </c>
      <c r="AV87" s="87">
        <f t="shared" si="5"/>
        <v>0</v>
      </c>
      <c r="AW87" s="87">
        <f t="shared" si="6"/>
        <v>0</v>
      </c>
      <c r="AX87" s="87">
        <f t="shared" si="7"/>
        <v>0</v>
      </c>
      <c r="AY87" s="34">
        <v>0</v>
      </c>
      <c r="AZ87" s="34">
        <v>0</v>
      </c>
      <c r="BA87" s="84">
        <v>0</v>
      </c>
      <c r="BB87" s="84">
        <v>0</v>
      </c>
      <c r="BC87" s="85">
        <v>0</v>
      </c>
      <c r="BD87" s="85">
        <v>0</v>
      </c>
      <c r="BE87" s="86">
        <v>0</v>
      </c>
      <c r="BF87" s="86">
        <v>0</v>
      </c>
      <c r="BG87" s="87">
        <f t="shared" si="8"/>
        <v>0</v>
      </c>
      <c r="BH87" s="87">
        <f t="shared" si="9"/>
        <v>0</v>
      </c>
      <c r="BI87" s="87">
        <f t="shared" si="10"/>
        <v>0</v>
      </c>
      <c r="BJ87" s="87">
        <f t="shared" si="45"/>
        <v>0</v>
      </c>
      <c r="BK87" s="87">
        <f t="shared" si="45"/>
        <v>0</v>
      </c>
      <c r="BL87" s="88">
        <f t="shared" si="45"/>
        <v>0</v>
      </c>
      <c r="BM87" s="89">
        <v>0</v>
      </c>
      <c r="BN87" s="89">
        <v>0</v>
      </c>
      <c r="BO87" s="89">
        <v>0</v>
      </c>
      <c r="BP87" s="90">
        <f t="shared" si="82"/>
        <v>0</v>
      </c>
      <c r="BQ87" s="90">
        <f t="shared" si="83"/>
        <v>0</v>
      </c>
      <c r="BR87" s="91">
        <f t="shared" si="84"/>
        <v>0</v>
      </c>
      <c r="BS87" s="35">
        <v>0</v>
      </c>
      <c r="BT87" s="49" t="s">
        <v>54</v>
      </c>
      <c r="BU87" s="49" t="s">
        <v>54</v>
      </c>
      <c r="BV87" s="49" t="s">
        <v>54</v>
      </c>
      <c r="BW87" s="49" t="s">
        <v>54</v>
      </c>
      <c r="BX87" s="49" t="s">
        <v>54</v>
      </c>
      <c r="BY87" s="49" t="s">
        <v>54</v>
      </c>
      <c r="BZ87" s="49" t="s">
        <v>627</v>
      </c>
      <c r="CA87" s="33" t="s">
        <v>54</v>
      </c>
      <c r="CB87" s="49" t="s">
        <v>54</v>
      </c>
      <c r="CC87" s="33" t="s">
        <v>54</v>
      </c>
      <c r="CD87" s="33" t="s">
        <v>631</v>
      </c>
      <c r="CE87" s="6"/>
      <c r="CF87" s="6"/>
      <c r="CG87" s="6"/>
      <c r="CH87" s="6"/>
      <c r="CI87" s="6"/>
      <c r="CJ87" s="6"/>
      <c r="CK87" s="6"/>
      <c r="CL87" s="6"/>
      <c r="CM87" s="6"/>
      <c r="CN87" s="6"/>
      <c r="CO87" s="6"/>
      <c r="CP87" s="6"/>
      <c r="CQ87" s="6"/>
      <c r="CR87" s="6"/>
      <c r="CS87" s="6"/>
      <c r="CT87" s="6"/>
      <c r="CU87" s="6"/>
      <c r="CV87" s="6"/>
      <c r="CW87" s="6"/>
      <c r="CX87" s="6"/>
    </row>
    <row r="88" spans="1:102" s="7" customFormat="1" ht="81" customHeight="1" x14ac:dyDescent="0.2">
      <c r="A88" s="48">
        <v>74</v>
      </c>
      <c r="B88" s="4" t="s">
        <v>120</v>
      </c>
      <c r="C88" s="4" t="s">
        <v>106</v>
      </c>
      <c r="D88" s="92" t="s">
        <v>713</v>
      </c>
      <c r="E88" s="49" t="s">
        <v>54</v>
      </c>
      <c r="F88" s="4" t="s">
        <v>632</v>
      </c>
      <c r="G88" s="103" t="s">
        <v>720</v>
      </c>
      <c r="H88" s="103">
        <v>1</v>
      </c>
      <c r="I88" s="103">
        <v>0</v>
      </c>
      <c r="J88" s="4" t="s">
        <v>54</v>
      </c>
      <c r="K88" s="4">
        <v>1</v>
      </c>
      <c r="L88" s="4">
        <v>0</v>
      </c>
      <c r="M88" s="103" t="s">
        <v>133</v>
      </c>
      <c r="N88" s="103" t="s">
        <v>246</v>
      </c>
      <c r="O88" s="103" t="s">
        <v>623</v>
      </c>
      <c r="P88" s="101">
        <v>43277</v>
      </c>
      <c r="Q88" s="101">
        <v>43277</v>
      </c>
      <c r="R88" s="34">
        <v>26</v>
      </c>
      <c r="S88" s="34">
        <v>27</v>
      </c>
      <c r="T88" s="84">
        <v>0</v>
      </c>
      <c r="U88" s="84">
        <v>0</v>
      </c>
      <c r="V88" s="85">
        <v>0</v>
      </c>
      <c r="W88" s="85">
        <v>0</v>
      </c>
      <c r="X88" s="86">
        <v>22</v>
      </c>
      <c r="Y88" s="86">
        <v>15</v>
      </c>
      <c r="Z88" s="87">
        <f t="shared" si="0"/>
        <v>48</v>
      </c>
      <c r="AA88" s="87">
        <f t="shared" si="1"/>
        <v>42</v>
      </c>
      <c r="AB88" s="87">
        <f t="shared" si="2"/>
        <v>90</v>
      </c>
      <c r="AC88" s="34">
        <v>24</v>
      </c>
      <c r="AD88" s="34">
        <v>32</v>
      </c>
      <c r="AE88" s="84">
        <v>0</v>
      </c>
      <c r="AF88" s="84">
        <v>0</v>
      </c>
      <c r="AG88" s="85">
        <v>0</v>
      </c>
      <c r="AH88" s="85">
        <v>0</v>
      </c>
      <c r="AI88" s="86">
        <v>33</v>
      </c>
      <c r="AJ88" s="86">
        <v>29</v>
      </c>
      <c r="AK88" s="87">
        <f t="shared" si="44"/>
        <v>57</v>
      </c>
      <c r="AL88" s="87">
        <f t="shared" si="44"/>
        <v>61</v>
      </c>
      <c r="AM88" s="87">
        <f t="shared" si="4"/>
        <v>118</v>
      </c>
      <c r="AN88" s="34">
        <v>33</v>
      </c>
      <c r="AO88" s="34">
        <v>16</v>
      </c>
      <c r="AP88" s="84">
        <v>0</v>
      </c>
      <c r="AQ88" s="84">
        <v>0</v>
      </c>
      <c r="AR88" s="85">
        <v>0</v>
      </c>
      <c r="AS88" s="85">
        <v>0</v>
      </c>
      <c r="AT88" s="86">
        <v>34</v>
      </c>
      <c r="AU88" s="86">
        <v>18</v>
      </c>
      <c r="AV88" s="87">
        <f t="shared" si="5"/>
        <v>67</v>
      </c>
      <c r="AW88" s="87">
        <f t="shared" si="6"/>
        <v>34</v>
      </c>
      <c r="AX88" s="87">
        <f t="shared" si="7"/>
        <v>101</v>
      </c>
      <c r="AY88" s="34">
        <v>10</v>
      </c>
      <c r="AZ88" s="34">
        <v>12</v>
      </c>
      <c r="BA88" s="84">
        <v>0</v>
      </c>
      <c r="BB88" s="84">
        <v>0</v>
      </c>
      <c r="BC88" s="85">
        <v>10</v>
      </c>
      <c r="BD88" s="85">
        <v>9</v>
      </c>
      <c r="BE88" s="86">
        <v>0</v>
      </c>
      <c r="BF88" s="86">
        <v>0</v>
      </c>
      <c r="BG88" s="87">
        <f t="shared" si="8"/>
        <v>20</v>
      </c>
      <c r="BH88" s="87">
        <f t="shared" si="9"/>
        <v>21</v>
      </c>
      <c r="BI88" s="87">
        <f t="shared" si="10"/>
        <v>41</v>
      </c>
      <c r="BJ88" s="87">
        <f t="shared" si="45"/>
        <v>192</v>
      </c>
      <c r="BK88" s="87">
        <f t="shared" si="45"/>
        <v>158</v>
      </c>
      <c r="BL88" s="88">
        <f t="shared" si="45"/>
        <v>350</v>
      </c>
      <c r="BM88" s="89">
        <v>0</v>
      </c>
      <c r="BN88" s="89">
        <v>0</v>
      </c>
      <c r="BO88" s="89">
        <v>0</v>
      </c>
      <c r="BP88" s="90">
        <f t="shared" si="82"/>
        <v>0</v>
      </c>
      <c r="BQ88" s="90">
        <f t="shared" si="83"/>
        <v>0</v>
      </c>
      <c r="BR88" s="91">
        <f t="shared" si="84"/>
        <v>0</v>
      </c>
      <c r="BS88" s="35">
        <v>0</v>
      </c>
      <c r="BT88" s="35" t="s">
        <v>624</v>
      </c>
      <c r="BU88" s="49" t="s">
        <v>54</v>
      </c>
      <c r="BV88" s="49" t="s">
        <v>54</v>
      </c>
      <c r="BW88" s="49" t="s">
        <v>54</v>
      </c>
      <c r="BX88" s="49" t="s">
        <v>54</v>
      </c>
      <c r="BY88" s="49" t="s">
        <v>54</v>
      </c>
      <c r="BZ88" s="49" t="s">
        <v>627</v>
      </c>
      <c r="CA88" s="33" t="s">
        <v>54</v>
      </c>
      <c r="CB88" s="49" t="s">
        <v>886</v>
      </c>
      <c r="CC88" s="33" t="s">
        <v>54</v>
      </c>
      <c r="CD88" s="33" t="s">
        <v>634</v>
      </c>
      <c r="CE88" s="6"/>
      <c r="CF88" s="6"/>
      <c r="CG88" s="6"/>
      <c r="CH88" s="6"/>
      <c r="CI88" s="6"/>
      <c r="CJ88" s="6"/>
      <c r="CK88" s="6"/>
      <c r="CL88" s="6"/>
      <c r="CM88" s="6"/>
      <c r="CN88" s="6"/>
      <c r="CO88" s="6"/>
      <c r="CP88" s="6"/>
      <c r="CQ88" s="6"/>
      <c r="CR88" s="6"/>
      <c r="CS88" s="6"/>
      <c r="CT88" s="6"/>
      <c r="CU88" s="6"/>
      <c r="CV88" s="6"/>
      <c r="CW88" s="6"/>
      <c r="CX88" s="6"/>
    </row>
    <row r="89" spans="1:102" s="7" customFormat="1" ht="81" customHeight="1" x14ac:dyDescent="0.2">
      <c r="A89" s="48">
        <v>75</v>
      </c>
      <c r="B89" s="4" t="s">
        <v>120</v>
      </c>
      <c r="C89" s="4" t="s">
        <v>106</v>
      </c>
      <c r="D89" s="92" t="s">
        <v>713</v>
      </c>
      <c r="E89" s="49" t="s">
        <v>54</v>
      </c>
      <c r="F89" s="4" t="s">
        <v>632</v>
      </c>
      <c r="G89" s="103" t="s">
        <v>720</v>
      </c>
      <c r="H89" s="103">
        <v>1</v>
      </c>
      <c r="I89" s="103">
        <v>0</v>
      </c>
      <c r="J89" s="4" t="s">
        <v>54</v>
      </c>
      <c r="K89" s="4">
        <v>1</v>
      </c>
      <c r="L89" s="4">
        <v>0</v>
      </c>
      <c r="M89" s="103" t="s">
        <v>133</v>
      </c>
      <c r="N89" s="103" t="s">
        <v>246</v>
      </c>
      <c r="O89" s="103" t="s">
        <v>623</v>
      </c>
      <c r="P89" s="101">
        <v>43278</v>
      </c>
      <c r="Q89" s="101">
        <v>43278</v>
      </c>
      <c r="R89" s="34">
        <v>154</v>
      </c>
      <c r="S89" s="34">
        <v>136</v>
      </c>
      <c r="T89" s="84">
        <v>0</v>
      </c>
      <c r="U89" s="84">
        <v>0</v>
      </c>
      <c r="V89" s="85">
        <v>0</v>
      </c>
      <c r="W89" s="85">
        <v>0</v>
      </c>
      <c r="X89" s="86">
        <v>254</v>
      </c>
      <c r="Y89" s="86">
        <v>166</v>
      </c>
      <c r="Z89" s="87">
        <f t="shared" si="0"/>
        <v>408</v>
      </c>
      <c r="AA89" s="87">
        <f t="shared" si="1"/>
        <v>302</v>
      </c>
      <c r="AB89" s="87">
        <f t="shared" si="2"/>
        <v>710</v>
      </c>
      <c r="AC89" s="34">
        <v>54</v>
      </c>
      <c r="AD89" s="34">
        <v>43</v>
      </c>
      <c r="AE89" s="84">
        <v>0</v>
      </c>
      <c r="AF89" s="84">
        <v>0</v>
      </c>
      <c r="AG89" s="85">
        <v>0</v>
      </c>
      <c r="AH89" s="85">
        <v>0</v>
      </c>
      <c r="AI89" s="86">
        <v>29</v>
      </c>
      <c r="AJ89" s="86">
        <v>33</v>
      </c>
      <c r="AK89" s="87">
        <f t="shared" si="44"/>
        <v>83</v>
      </c>
      <c r="AL89" s="87">
        <f t="shared" si="44"/>
        <v>76</v>
      </c>
      <c r="AM89" s="87">
        <f t="shared" si="4"/>
        <v>159</v>
      </c>
      <c r="AN89" s="34">
        <v>0</v>
      </c>
      <c r="AO89" s="34">
        <v>0</v>
      </c>
      <c r="AP89" s="84">
        <v>0</v>
      </c>
      <c r="AQ89" s="84">
        <v>0</v>
      </c>
      <c r="AR89" s="85">
        <v>0</v>
      </c>
      <c r="AS89" s="85">
        <v>0</v>
      </c>
      <c r="AT89" s="86">
        <v>16</v>
      </c>
      <c r="AU89" s="86">
        <v>15</v>
      </c>
      <c r="AV89" s="87">
        <f t="shared" si="5"/>
        <v>16</v>
      </c>
      <c r="AW89" s="87">
        <f t="shared" si="6"/>
        <v>15</v>
      </c>
      <c r="AX89" s="87">
        <f t="shared" si="7"/>
        <v>31</v>
      </c>
      <c r="AY89" s="34">
        <v>0</v>
      </c>
      <c r="AZ89" s="34">
        <v>0</v>
      </c>
      <c r="BA89" s="84">
        <v>0</v>
      </c>
      <c r="BB89" s="84">
        <v>0</v>
      </c>
      <c r="BC89" s="85">
        <v>0</v>
      </c>
      <c r="BD89" s="85">
        <v>0</v>
      </c>
      <c r="BE89" s="86">
        <v>0</v>
      </c>
      <c r="BF89" s="86">
        <v>0</v>
      </c>
      <c r="BG89" s="87">
        <f t="shared" si="8"/>
        <v>0</v>
      </c>
      <c r="BH89" s="87">
        <f t="shared" si="9"/>
        <v>0</v>
      </c>
      <c r="BI89" s="87">
        <f t="shared" si="10"/>
        <v>0</v>
      </c>
      <c r="BJ89" s="87">
        <f t="shared" si="45"/>
        <v>507</v>
      </c>
      <c r="BK89" s="87">
        <f t="shared" si="45"/>
        <v>393</v>
      </c>
      <c r="BL89" s="88">
        <f t="shared" si="45"/>
        <v>900</v>
      </c>
      <c r="BM89" s="89">
        <v>0</v>
      </c>
      <c r="BN89" s="89">
        <v>0</v>
      </c>
      <c r="BO89" s="89">
        <v>0</v>
      </c>
      <c r="BP89" s="90">
        <f t="shared" si="82"/>
        <v>0</v>
      </c>
      <c r="BQ89" s="90">
        <f t="shared" si="83"/>
        <v>0</v>
      </c>
      <c r="BR89" s="91">
        <f t="shared" si="84"/>
        <v>0</v>
      </c>
      <c r="BS89" s="35">
        <v>0</v>
      </c>
      <c r="BT89" s="35" t="s">
        <v>624</v>
      </c>
      <c r="BU89" s="49" t="s">
        <v>54</v>
      </c>
      <c r="BV89" s="49" t="s">
        <v>54</v>
      </c>
      <c r="BW89" s="49" t="s">
        <v>54</v>
      </c>
      <c r="BX89" s="49" t="s">
        <v>54</v>
      </c>
      <c r="BY89" s="49" t="s">
        <v>54</v>
      </c>
      <c r="BZ89" s="49" t="s">
        <v>627</v>
      </c>
      <c r="CA89" s="33" t="s">
        <v>54</v>
      </c>
      <c r="CB89" s="49" t="s">
        <v>886</v>
      </c>
      <c r="CC89" s="33" t="s">
        <v>54</v>
      </c>
      <c r="CD89" s="33" t="s">
        <v>634</v>
      </c>
      <c r="CE89" s="6"/>
      <c r="CF89" s="6"/>
      <c r="CG89" s="6"/>
      <c r="CH89" s="6"/>
      <c r="CI89" s="6"/>
      <c r="CJ89" s="6"/>
      <c r="CK89" s="6"/>
      <c r="CL89" s="6"/>
      <c r="CM89" s="6"/>
      <c r="CN89" s="6"/>
      <c r="CO89" s="6"/>
      <c r="CP89" s="6"/>
      <c r="CQ89" s="6"/>
      <c r="CR89" s="6"/>
      <c r="CS89" s="6"/>
      <c r="CT89" s="6"/>
      <c r="CU89" s="6"/>
      <c r="CV89" s="6"/>
      <c r="CW89" s="6"/>
      <c r="CX89" s="6"/>
    </row>
    <row r="90" spans="1:102" s="7" customFormat="1" ht="81" customHeight="1" x14ac:dyDescent="0.2">
      <c r="A90" s="48">
        <v>76</v>
      </c>
      <c r="B90" s="4" t="s">
        <v>120</v>
      </c>
      <c r="C90" s="4" t="s">
        <v>106</v>
      </c>
      <c r="D90" s="92" t="s">
        <v>713</v>
      </c>
      <c r="E90" s="49" t="s">
        <v>54</v>
      </c>
      <c r="F90" s="4" t="s">
        <v>632</v>
      </c>
      <c r="G90" s="103" t="s">
        <v>720</v>
      </c>
      <c r="H90" s="103">
        <v>1</v>
      </c>
      <c r="I90" s="103">
        <v>0</v>
      </c>
      <c r="J90" s="4" t="s">
        <v>54</v>
      </c>
      <c r="K90" s="4">
        <v>1</v>
      </c>
      <c r="L90" s="4">
        <v>0</v>
      </c>
      <c r="M90" s="103" t="s">
        <v>133</v>
      </c>
      <c r="N90" s="103" t="s">
        <v>246</v>
      </c>
      <c r="O90" s="103" t="s">
        <v>623</v>
      </c>
      <c r="P90" s="101">
        <v>43278</v>
      </c>
      <c r="Q90" s="101">
        <v>43278</v>
      </c>
      <c r="R90" s="34">
        <v>26</v>
      </c>
      <c r="S90" s="34">
        <v>18</v>
      </c>
      <c r="T90" s="84">
        <v>0</v>
      </c>
      <c r="U90" s="84">
        <v>0</v>
      </c>
      <c r="V90" s="85">
        <v>0</v>
      </c>
      <c r="W90" s="85">
        <v>0</v>
      </c>
      <c r="X90" s="86">
        <v>19</v>
      </c>
      <c r="Y90" s="86">
        <v>15</v>
      </c>
      <c r="Z90" s="87">
        <f t="shared" si="0"/>
        <v>45</v>
      </c>
      <c r="AA90" s="87">
        <f t="shared" si="1"/>
        <v>33</v>
      </c>
      <c r="AB90" s="87">
        <f t="shared" si="2"/>
        <v>78</v>
      </c>
      <c r="AC90" s="34">
        <v>33</v>
      </c>
      <c r="AD90" s="34">
        <v>44</v>
      </c>
      <c r="AE90" s="84">
        <v>0</v>
      </c>
      <c r="AF90" s="84">
        <v>0</v>
      </c>
      <c r="AG90" s="85">
        <v>0</v>
      </c>
      <c r="AH90" s="85">
        <v>0</v>
      </c>
      <c r="AI90" s="86">
        <v>32</v>
      </c>
      <c r="AJ90" s="86">
        <v>16</v>
      </c>
      <c r="AK90" s="87">
        <f t="shared" si="44"/>
        <v>65</v>
      </c>
      <c r="AL90" s="87">
        <f t="shared" si="44"/>
        <v>60</v>
      </c>
      <c r="AM90" s="87">
        <f t="shared" si="4"/>
        <v>125</v>
      </c>
      <c r="AN90" s="34">
        <v>15</v>
      </c>
      <c r="AO90" s="34">
        <v>18</v>
      </c>
      <c r="AP90" s="84">
        <v>0</v>
      </c>
      <c r="AQ90" s="84">
        <v>0</v>
      </c>
      <c r="AR90" s="85">
        <v>0</v>
      </c>
      <c r="AS90" s="85">
        <v>0</v>
      </c>
      <c r="AT90" s="86">
        <v>6</v>
      </c>
      <c r="AU90" s="86">
        <v>8</v>
      </c>
      <c r="AV90" s="87">
        <f t="shared" si="5"/>
        <v>21</v>
      </c>
      <c r="AW90" s="87">
        <f t="shared" si="6"/>
        <v>26</v>
      </c>
      <c r="AX90" s="87">
        <f t="shared" si="7"/>
        <v>47</v>
      </c>
      <c r="AY90" s="34">
        <v>0</v>
      </c>
      <c r="AZ90" s="34">
        <v>0</v>
      </c>
      <c r="BA90" s="84">
        <v>0</v>
      </c>
      <c r="BB90" s="84">
        <v>0</v>
      </c>
      <c r="BC90" s="85">
        <v>0</v>
      </c>
      <c r="BD90" s="85">
        <v>0</v>
      </c>
      <c r="BE90" s="86">
        <v>0</v>
      </c>
      <c r="BF90" s="86">
        <v>0</v>
      </c>
      <c r="BG90" s="87">
        <f t="shared" si="8"/>
        <v>0</v>
      </c>
      <c r="BH90" s="87">
        <f t="shared" si="9"/>
        <v>0</v>
      </c>
      <c r="BI90" s="87">
        <f t="shared" si="10"/>
        <v>0</v>
      </c>
      <c r="BJ90" s="87">
        <f t="shared" si="45"/>
        <v>131</v>
      </c>
      <c r="BK90" s="87">
        <f t="shared" si="45"/>
        <v>119</v>
      </c>
      <c r="BL90" s="88">
        <f t="shared" si="45"/>
        <v>250</v>
      </c>
      <c r="BM90" s="89">
        <v>0</v>
      </c>
      <c r="BN90" s="89">
        <v>0</v>
      </c>
      <c r="BO90" s="89">
        <v>0</v>
      </c>
      <c r="BP90" s="90">
        <f t="shared" si="82"/>
        <v>0</v>
      </c>
      <c r="BQ90" s="90">
        <f t="shared" si="83"/>
        <v>0</v>
      </c>
      <c r="BR90" s="91">
        <f t="shared" si="84"/>
        <v>0</v>
      </c>
      <c r="BS90" s="35">
        <v>0</v>
      </c>
      <c r="BT90" s="35" t="s">
        <v>624</v>
      </c>
      <c r="BU90" s="49" t="s">
        <v>54</v>
      </c>
      <c r="BV90" s="49" t="s">
        <v>54</v>
      </c>
      <c r="BW90" s="49" t="s">
        <v>54</v>
      </c>
      <c r="BX90" s="49" t="s">
        <v>54</v>
      </c>
      <c r="BY90" s="49" t="s">
        <v>54</v>
      </c>
      <c r="BZ90" s="49" t="s">
        <v>627</v>
      </c>
      <c r="CA90" s="33" t="s">
        <v>54</v>
      </c>
      <c r="CB90" s="49" t="s">
        <v>886</v>
      </c>
      <c r="CC90" s="33" t="s">
        <v>54</v>
      </c>
      <c r="CD90" s="33" t="s">
        <v>634</v>
      </c>
      <c r="CE90" s="6"/>
      <c r="CF90" s="6"/>
      <c r="CG90" s="6"/>
      <c r="CH90" s="6"/>
      <c r="CI90" s="6"/>
      <c r="CJ90" s="6"/>
      <c r="CK90" s="6"/>
      <c r="CL90" s="6"/>
      <c r="CM90" s="6"/>
      <c r="CN90" s="6"/>
      <c r="CO90" s="6"/>
      <c r="CP90" s="6"/>
      <c r="CQ90" s="6"/>
      <c r="CR90" s="6"/>
      <c r="CS90" s="6"/>
      <c r="CT90" s="6"/>
      <c r="CU90" s="6"/>
      <c r="CV90" s="6"/>
      <c r="CW90" s="6"/>
      <c r="CX90" s="6"/>
    </row>
    <row r="91" spans="1:102" s="7" customFormat="1" ht="81" customHeight="1" x14ac:dyDescent="0.2">
      <c r="A91" s="48">
        <v>77</v>
      </c>
      <c r="B91" s="4" t="s">
        <v>120</v>
      </c>
      <c r="C91" s="4" t="s">
        <v>106</v>
      </c>
      <c r="D91" s="92" t="s">
        <v>713</v>
      </c>
      <c r="E91" s="49" t="s">
        <v>54</v>
      </c>
      <c r="F91" s="4" t="s">
        <v>632</v>
      </c>
      <c r="G91" s="103" t="s">
        <v>720</v>
      </c>
      <c r="H91" s="103">
        <v>1</v>
      </c>
      <c r="I91" s="103">
        <v>0</v>
      </c>
      <c r="J91" s="4" t="s">
        <v>54</v>
      </c>
      <c r="K91" s="4">
        <v>1</v>
      </c>
      <c r="L91" s="4">
        <v>0</v>
      </c>
      <c r="M91" s="103" t="s">
        <v>133</v>
      </c>
      <c r="N91" s="103" t="s">
        <v>246</v>
      </c>
      <c r="O91" s="103" t="s">
        <v>623</v>
      </c>
      <c r="P91" s="101">
        <v>43279</v>
      </c>
      <c r="Q91" s="101">
        <v>43279</v>
      </c>
      <c r="R91" s="34">
        <v>54</v>
      </c>
      <c r="S91" s="34">
        <v>33</v>
      </c>
      <c r="T91" s="84">
        <v>0</v>
      </c>
      <c r="U91" s="84">
        <v>0</v>
      </c>
      <c r="V91" s="85">
        <v>0</v>
      </c>
      <c r="W91" s="85">
        <v>0</v>
      </c>
      <c r="X91" s="86">
        <v>29</v>
      </c>
      <c r="Y91" s="86">
        <v>44</v>
      </c>
      <c r="Z91" s="87">
        <f t="shared" si="0"/>
        <v>83</v>
      </c>
      <c r="AA91" s="87">
        <f t="shared" si="1"/>
        <v>77</v>
      </c>
      <c r="AB91" s="87">
        <f t="shared" si="2"/>
        <v>160</v>
      </c>
      <c r="AC91" s="34">
        <v>59</v>
      </c>
      <c r="AD91" s="34">
        <v>38</v>
      </c>
      <c r="AE91" s="84">
        <v>0</v>
      </c>
      <c r="AF91" s="84">
        <v>0</v>
      </c>
      <c r="AG91" s="85">
        <v>0</v>
      </c>
      <c r="AH91" s="85">
        <v>0</v>
      </c>
      <c r="AI91" s="86">
        <v>29</v>
      </c>
      <c r="AJ91" s="86">
        <v>12</v>
      </c>
      <c r="AK91" s="87">
        <f t="shared" si="44"/>
        <v>88</v>
      </c>
      <c r="AL91" s="87">
        <f t="shared" si="44"/>
        <v>50</v>
      </c>
      <c r="AM91" s="87">
        <f t="shared" si="4"/>
        <v>138</v>
      </c>
      <c r="AN91" s="34">
        <v>37</v>
      </c>
      <c r="AO91" s="34">
        <v>49</v>
      </c>
      <c r="AP91" s="84">
        <v>0</v>
      </c>
      <c r="AQ91" s="84">
        <v>0</v>
      </c>
      <c r="AR91" s="85">
        <v>0</v>
      </c>
      <c r="AS91" s="85">
        <v>0</v>
      </c>
      <c r="AT91" s="86">
        <v>12</v>
      </c>
      <c r="AU91" s="86">
        <v>4</v>
      </c>
      <c r="AV91" s="87">
        <f t="shared" si="5"/>
        <v>49</v>
      </c>
      <c r="AW91" s="87">
        <f t="shared" si="6"/>
        <v>53</v>
      </c>
      <c r="AX91" s="87">
        <f t="shared" si="7"/>
        <v>102</v>
      </c>
      <c r="AY91" s="34">
        <v>0</v>
      </c>
      <c r="AZ91" s="34">
        <v>0</v>
      </c>
      <c r="BA91" s="84">
        <v>0</v>
      </c>
      <c r="BB91" s="84">
        <v>0</v>
      </c>
      <c r="BC91" s="85">
        <v>0</v>
      </c>
      <c r="BD91" s="85">
        <v>0</v>
      </c>
      <c r="BE91" s="86">
        <v>0</v>
      </c>
      <c r="BF91" s="86">
        <v>0</v>
      </c>
      <c r="BG91" s="87">
        <f t="shared" si="8"/>
        <v>0</v>
      </c>
      <c r="BH91" s="87">
        <f t="shared" si="9"/>
        <v>0</v>
      </c>
      <c r="BI91" s="87">
        <f t="shared" si="10"/>
        <v>0</v>
      </c>
      <c r="BJ91" s="87">
        <f t="shared" si="45"/>
        <v>220</v>
      </c>
      <c r="BK91" s="87">
        <f t="shared" si="45"/>
        <v>180</v>
      </c>
      <c r="BL91" s="88">
        <f t="shared" si="45"/>
        <v>400</v>
      </c>
      <c r="BM91" s="89">
        <v>0</v>
      </c>
      <c r="BN91" s="89">
        <v>0</v>
      </c>
      <c r="BO91" s="89">
        <v>0</v>
      </c>
      <c r="BP91" s="90">
        <f t="shared" si="82"/>
        <v>0</v>
      </c>
      <c r="BQ91" s="90">
        <f t="shared" si="83"/>
        <v>0</v>
      </c>
      <c r="BR91" s="91">
        <f t="shared" si="84"/>
        <v>0</v>
      </c>
      <c r="BS91" s="35">
        <v>0</v>
      </c>
      <c r="BT91" s="35" t="s">
        <v>624</v>
      </c>
      <c r="BU91" s="49" t="s">
        <v>54</v>
      </c>
      <c r="BV91" s="49" t="s">
        <v>54</v>
      </c>
      <c r="BW91" s="49" t="s">
        <v>54</v>
      </c>
      <c r="BX91" s="49" t="s">
        <v>54</v>
      </c>
      <c r="BY91" s="49" t="s">
        <v>54</v>
      </c>
      <c r="BZ91" s="49" t="s">
        <v>627</v>
      </c>
      <c r="CA91" s="33" t="s">
        <v>54</v>
      </c>
      <c r="CB91" s="49" t="s">
        <v>886</v>
      </c>
      <c r="CC91" s="33" t="s">
        <v>54</v>
      </c>
      <c r="CD91" s="33" t="s">
        <v>634</v>
      </c>
      <c r="CE91" s="6"/>
      <c r="CF91" s="6"/>
      <c r="CG91" s="6"/>
      <c r="CH91" s="6"/>
      <c r="CI91" s="6"/>
      <c r="CJ91" s="6"/>
      <c r="CK91" s="6"/>
      <c r="CL91" s="6"/>
      <c r="CM91" s="6"/>
      <c r="CN91" s="6"/>
      <c r="CO91" s="6"/>
      <c r="CP91" s="6"/>
      <c r="CQ91" s="6"/>
      <c r="CR91" s="6"/>
      <c r="CS91" s="6"/>
      <c r="CT91" s="6"/>
      <c r="CU91" s="6"/>
      <c r="CV91" s="6"/>
      <c r="CW91" s="6"/>
      <c r="CX91" s="6"/>
    </row>
    <row r="92" spans="1:102" s="7" customFormat="1" ht="81" customHeight="1" x14ac:dyDescent="0.2">
      <c r="A92" s="48">
        <v>78</v>
      </c>
      <c r="B92" s="4" t="s">
        <v>120</v>
      </c>
      <c r="C92" s="4" t="s">
        <v>106</v>
      </c>
      <c r="D92" s="92" t="s">
        <v>713</v>
      </c>
      <c r="E92" s="49" t="s">
        <v>54</v>
      </c>
      <c r="F92" s="4" t="s">
        <v>632</v>
      </c>
      <c r="G92" s="103" t="s">
        <v>720</v>
      </c>
      <c r="H92" s="103">
        <v>1</v>
      </c>
      <c r="I92" s="103">
        <v>0</v>
      </c>
      <c r="J92" s="4" t="s">
        <v>54</v>
      </c>
      <c r="K92" s="4">
        <v>1</v>
      </c>
      <c r="L92" s="4">
        <v>0</v>
      </c>
      <c r="M92" s="103" t="s">
        <v>133</v>
      </c>
      <c r="N92" s="103" t="s">
        <v>246</v>
      </c>
      <c r="O92" s="103" t="s">
        <v>623</v>
      </c>
      <c r="P92" s="101">
        <v>43279</v>
      </c>
      <c r="Q92" s="101">
        <v>43279</v>
      </c>
      <c r="R92" s="34">
        <v>26</v>
      </c>
      <c r="S92" s="34">
        <v>18</v>
      </c>
      <c r="T92" s="84">
        <v>0</v>
      </c>
      <c r="U92" s="84">
        <v>0</v>
      </c>
      <c r="V92" s="85">
        <v>0</v>
      </c>
      <c r="W92" s="85">
        <v>0</v>
      </c>
      <c r="X92" s="86">
        <v>19</v>
      </c>
      <c r="Y92" s="86">
        <v>15</v>
      </c>
      <c r="Z92" s="87">
        <f t="shared" si="0"/>
        <v>45</v>
      </c>
      <c r="AA92" s="87">
        <f t="shared" si="1"/>
        <v>33</v>
      </c>
      <c r="AB92" s="87">
        <f t="shared" si="2"/>
        <v>78</v>
      </c>
      <c r="AC92" s="34">
        <v>33</v>
      </c>
      <c r="AD92" s="34">
        <v>44</v>
      </c>
      <c r="AE92" s="84">
        <v>0</v>
      </c>
      <c r="AF92" s="84">
        <v>0</v>
      </c>
      <c r="AG92" s="85">
        <v>0</v>
      </c>
      <c r="AH92" s="85">
        <v>0</v>
      </c>
      <c r="AI92" s="86">
        <v>32</v>
      </c>
      <c r="AJ92" s="86">
        <v>16</v>
      </c>
      <c r="AK92" s="87">
        <f t="shared" si="44"/>
        <v>65</v>
      </c>
      <c r="AL92" s="87">
        <f t="shared" si="44"/>
        <v>60</v>
      </c>
      <c r="AM92" s="87">
        <f t="shared" si="4"/>
        <v>125</v>
      </c>
      <c r="AN92" s="34">
        <v>15</v>
      </c>
      <c r="AO92" s="34">
        <v>18</v>
      </c>
      <c r="AP92" s="84">
        <v>0</v>
      </c>
      <c r="AQ92" s="84">
        <v>0</v>
      </c>
      <c r="AR92" s="85">
        <v>0</v>
      </c>
      <c r="AS92" s="85">
        <v>0</v>
      </c>
      <c r="AT92" s="86">
        <v>6</v>
      </c>
      <c r="AU92" s="86">
        <v>8</v>
      </c>
      <c r="AV92" s="87">
        <f t="shared" si="5"/>
        <v>21</v>
      </c>
      <c r="AW92" s="87">
        <f t="shared" si="6"/>
        <v>26</v>
      </c>
      <c r="AX92" s="87">
        <f t="shared" si="7"/>
        <v>47</v>
      </c>
      <c r="AY92" s="34">
        <v>0</v>
      </c>
      <c r="AZ92" s="34">
        <v>0</v>
      </c>
      <c r="BA92" s="84">
        <v>0</v>
      </c>
      <c r="BB92" s="84">
        <v>0</v>
      </c>
      <c r="BC92" s="85">
        <v>0</v>
      </c>
      <c r="BD92" s="85">
        <v>0</v>
      </c>
      <c r="BE92" s="86">
        <v>0</v>
      </c>
      <c r="BF92" s="86">
        <v>0</v>
      </c>
      <c r="BG92" s="87">
        <f t="shared" si="8"/>
        <v>0</v>
      </c>
      <c r="BH92" s="87">
        <f t="shared" si="9"/>
        <v>0</v>
      </c>
      <c r="BI92" s="87">
        <f t="shared" si="10"/>
        <v>0</v>
      </c>
      <c r="BJ92" s="87">
        <f t="shared" si="45"/>
        <v>131</v>
      </c>
      <c r="BK92" s="87">
        <f t="shared" si="45"/>
        <v>119</v>
      </c>
      <c r="BL92" s="88">
        <f t="shared" si="45"/>
        <v>250</v>
      </c>
      <c r="BM92" s="89">
        <v>0</v>
      </c>
      <c r="BN92" s="89">
        <v>0</v>
      </c>
      <c r="BO92" s="89">
        <v>0</v>
      </c>
      <c r="BP92" s="90">
        <f t="shared" si="82"/>
        <v>0</v>
      </c>
      <c r="BQ92" s="90">
        <f t="shared" si="83"/>
        <v>0</v>
      </c>
      <c r="BR92" s="91">
        <f t="shared" si="84"/>
        <v>0</v>
      </c>
      <c r="BS92" s="35">
        <v>0</v>
      </c>
      <c r="BT92" s="35" t="s">
        <v>624</v>
      </c>
      <c r="BU92" s="49" t="s">
        <v>54</v>
      </c>
      <c r="BV92" s="49" t="s">
        <v>54</v>
      </c>
      <c r="BW92" s="49" t="s">
        <v>54</v>
      </c>
      <c r="BX92" s="49" t="s">
        <v>54</v>
      </c>
      <c r="BY92" s="49" t="s">
        <v>54</v>
      </c>
      <c r="BZ92" s="49" t="s">
        <v>627</v>
      </c>
      <c r="CA92" s="33" t="s">
        <v>54</v>
      </c>
      <c r="CB92" s="49" t="s">
        <v>886</v>
      </c>
      <c r="CC92" s="33" t="s">
        <v>54</v>
      </c>
      <c r="CD92" s="33" t="s">
        <v>634</v>
      </c>
      <c r="CE92" s="6"/>
      <c r="CF92" s="6"/>
      <c r="CG92" s="6"/>
      <c r="CH92" s="6"/>
      <c r="CI92" s="6"/>
      <c r="CJ92" s="6"/>
      <c r="CK92" s="6"/>
      <c r="CL92" s="6"/>
      <c r="CM92" s="6"/>
      <c r="CN92" s="6"/>
      <c r="CO92" s="6"/>
      <c r="CP92" s="6"/>
      <c r="CQ92" s="6"/>
      <c r="CR92" s="6"/>
      <c r="CS92" s="6"/>
      <c r="CT92" s="6"/>
      <c r="CU92" s="6"/>
      <c r="CV92" s="6"/>
      <c r="CW92" s="6"/>
      <c r="CX92" s="6"/>
    </row>
    <row r="93" spans="1:102" s="7" customFormat="1" ht="81" customHeight="1" x14ac:dyDescent="0.2">
      <c r="A93" s="48">
        <v>79</v>
      </c>
      <c r="B93" s="4" t="s">
        <v>120</v>
      </c>
      <c r="C93" s="4" t="s">
        <v>106</v>
      </c>
      <c r="D93" s="92" t="s">
        <v>713</v>
      </c>
      <c r="E93" s="49" t="s">
        <v>54</v>
      </c>
      <c r="F93" s="103" t="s">
        <v>714</v>
      </c>
      <c r="G93" s="103" t="s">
        <v>715</v>
      </c>
      <c r="H93" s="103">
        <v>1</v>
      </c>
      <c r="I93" s="103">
        <v>0</v>
      </c>
      <c r="J93" s="4" t="s">
        <v>54</v>
      </c>
      <c r="K93" s="4">
        <v>1</v>
      </c>
      <c r="L93" s="4">
        <v>0</v>
      </c>
      <c r="M93" s="103" t="s">
        <v>133</v>
      </c>
      <c r="N93" s="103" t="s">
        <v>246</v>
      </c>
      <c r="O93" s="103" t="s">
        <v>716</v>
      </c>
      <c r="P93" s="101">
        <v>43280</v>
      </c>
      <c r="Q93" s="101">
        <v>43280</v>
      </c>
      <c r="R93" s="34">
        <v>68</v>
      </c>
      <c r="S93" s="34">
        <v>66</v>
      </c>
      <c r="T93" s="84">
        <v>0</v>
      </c>
      <c r="U93" s="84">
        <v>0</v>
      </c>
      <c r="V93" s="85">
        <v>0</v>
      </c>
      <c r="W93" s="85">
        <v>0</v>
      </c>
      <c r="X93" s="86">
        <v>79</v>
      </c>
      <c r="Y93" s="86">
        <v>67</v>
      </c>
      <c r="Z93" s="87">
        <v>147</v>
      </c>
      <c r="AA93" s="87">
        <v>133</v>
      </c>
      <c r="AB93" s="87">
        <v>280</v>
      </c>
      <c r="AC93" s="34">
        <v>35</v>
      </c>
      <c r="AD93" s="34">
        <v>51</v>
      </c>
      <c r="AE93" s="84">
        <v>0</v>
      </c>
      <c r="AF93" s="84">
        <v>0</v>
      </c>
      <c r="AG93" s="85">
        <v>0</v>
      </c>
      <c r="AH93" s="85">
        <v>0</v>
      </c>
      <c r="AI93" s="86">
        <v>54</v>
      </c>
      <c r="AJ93" s="86">
        <v>47</v>
      </c>
      <c r="AK93" s="87">
        <v>89</v>
      </c>
      <c r="AL93" s="87">
        <v>98</v>
      </c>
      <c r="AM93" s="87">
        <v>187</v>
      </c>
      <c r="AN93" s="34">
        <v>32</v>
      </c>
      <c r="AO93" s="34">
        <v>30</v>
      </c>
      <c r="AP93" s="84">
        <v>0</v>
      </c>
      <c r="AQ93" s="84">
        <v>0</v>
      </c>
      <c r="AR93" s="85">
        <v>0</v>
      </c>
      <c r="AS93" s="85">
        <v>0</v>
      </c>
      <c r="AT93" s="86">
        <v>19</v>
      </c>
      <c r="AU93" s="86">
        <v>26</v>
      </c>
      <c r="AV93" s="87">
        <v>51</v>
      </c>
      <c r="AW93" s="87">
        <v>56</v>
      </c>
      <c r="AX93" s="87">
        <v>107</v>
      </c>
      <c r="AY93" s="34">
        <v>0</v>
      </c>
      <c r="AZ93" s="34">
        <v>0</v>
      </c>
      <c r="BA93" s="84">
        <v>0</v>
      </c>
      <c r="BB93" s="84">
        <v>0</v>
      </c>
      <c r="BC93" s="85">
        <v>0</v>
      </c>
      <c r="BD93" s="85">
        <v>0</v>
      </c>
      <c r="BE93" s="86">
        <v>0</v>
      </c>
      <c r="BF93" s="86">
        <v>0</v>
      </c>
      <c r="BG93" s="87">
        <v>0</v>
      </c>
      <c r="BH93" s="87">
        <v>0</v>
      </c>
      <c r="BI93" s="87">
        <v>0</v>
      </c>
      <c r="BJ93" s="87">
        <v>287</v>
      </c>
      <c r="BK93" s="87">
        <v>287</v>
      </c>
      <c r="BL93" s="88">
        <v>574</v>
      </c>
      <c r="BM93" s="89">
        <v>0</v>
      </c>
      <c r="BN93" s="89">
        <v>0</v>
      </c>
      <c r="BO93" s="89">
        <v>0</v>
      </c>
      <c r="BP93" s="90">
        <v>0</v>
      </c>
      <c r="BQ93" s="90">
        <v>0</v>
      </c>
      <c r="BR93" s="91">
        <v>0</v>
      </c>
      <c r="BS93" s="35">
        <v>0</v>
      </c>
      <c r="BT93" s="35" t="s">
        <v>624</v>
      </c>
      <c r="BU93" s="49" t="s">
        <v>54</v>
      </c>
      <c r="BV93" s="49" t="s">
        <v>54</v>
      </c>
      <c r="BW93" s="49" t="s">
        <v>54</v>
      </c>
      <c r="BX93" s="49" t="s">
        <v>54</v>
      </c>
      <c r="BY93" s="49" t="s">
        <v>54</v>
      </c>
      <c r="BZ93" s="49" t="s">
        <v>627</v>
      </c>
      <c r="CA93" s="33" t="s">
        <v>717</v>
      </c>
      <c r="CB93" s="49" t="s">
        <v>718</v>
      </c>
      <c r="CC93" s="33" t="s">
        <v>54</v>
      </c>
      <c r="CD93" s="33" t="s">
        <v>719</v>
      </c>
      <c r="CE93" s="6"/>
      <c r="CF93" s="6"/>
      <c r="CG93" s="6"/>
      <c r="CH93" s="6"/>
      <c r="CI93" s="6"/>
      <c r="CJ93" s="6"/>
      <c r="CK93" s="6"/>
      <c r="CL93" s="6"/>
      <c r="CM93" s="6"/>
      <c r="CN93" s="6"/>
      <c r="CO93" s="6"/>
      <c r="CP93" s="6"/>
      <c r="CQ93" s="6"/>
      <c r="CR93" s="6"/>
      <c r="CS93" s="6"/>
      <c r="CT93" s="6"/>
      <c r="CU93" s="6"/>
      <c r="CV93" s="6"/>
      <c r="CW93" s="6"/>
      <c r="CX93" s="6"/>
    </row>
    <row r="94" spans="1:102" s="7" customFormat="1" ht="81" customHeight="1" x14ac:dyDescent="0.2">
      <c r="A94" s="48">
        <v>80</v>
      </c>
      <c r="B94" s="4" t="s">
        <v>120</v>
      </c>
      <c r="C94" s="4" t="s">
        <v>106</v>
      </c>
      <c r="D94" s="92" t="s">
        <v>713</v>
      </c>
      <c r="E94" s="49" t="s">
        <v>54</v>
      </c>
      <c r="F94" s="103" t="s">
        <v>747</v>
      </c>
      <c r="G94" s="103" t="s">
        <v>715</v>
      </c>
      <c r="H94" s="103">
        <v>1</v>
      </c>
      <c r="I94" s="103">
        <v>0</v>
      </c>
      <c r="J94" s="4" t="s">
        <v>54</v>
      </c>
      <c r="K94" s="4">
        <v>0</v>
      </c>
      <c r="L94" s="93">
        <v>1</v>
      </c>
      <c r="M94" s="103" t="s">
        <v>141</v>
      </c>
      <c r="N94" s="103" t="s">
        <v>748</v>
      </c>
      <c r="O94" s="103" t="s">
        <v>716</v>
      </c>
      <c r="P94" s="101">
        <v>43289</v>
      </c>
      <c r="Q94" s="101">
        <v>43289</v>
      </c>
      <c r="R94" s="34">
        <v>0</v>
      </c>
      <c r="S94" s="34">
        <v>0</v>
      </c>
      <c r="T94" s="84">
        <v>0</v>
      </c>
      <c r="U94" s="84">
        <v>0</v>
      </c>
      <c r="V94" s="85">
        <v>0</v>
      </c>
      <c r="W94" s="85">
        <v>0</v>
      </c>
      <c r="X94" s="86">
        <v>0</v>
      </c>
      <c r="Y94" s="86">
        <v>0</v>
      </c>
      <c r="Z94" s="87">
        <f t="shared" ref="Z94:AA99" si="85">R94+T94+V94+X94</f>
        <v>0</v>
      </c>
      <c r="AA94" s="87">
        <f t="shared" si="85"/>
        <v>0</v>
      </c>
      <c r="AB94" s="87">
        <f t="shared" ref="AB94:AB99" si="86">SUM(Z94:AA94)</f>
        <v>0</v>
      </c>
      <c r="AC94" s="34">
        <v>0</v>
      </c>
      <c r="AD94" s="34">
        <v>0</v>
      </c>
      <c r="AE94" s="84">
        <v>0</v>
      </c>
      <c r="AF94" s="84">
        <v>0</v>
      </c>
      <c r="AG94" s="85">
        <v>0</v>
      </c>
      <c r="AH94" s="85">
        <v>0</v>
      </c>
      <c r="AI94" s="86">
        <v>0</v>
      </c>
      <c r="AJ94" s="86">
        <v>0</v>
      </c>
      <c r="AK94" s="87">
        <f t="shared" ref="AK94:AL99" si="87">AC94+AE94+AG94+AI94</f>
        <v>0</v>
      </c>
      <c r="AL94" s="87">
        <f t="shared" si="87"/>
        <v>0</v>
      </c>
      <c r="AM94" s="87">
        <f t="shared" ref="AM94:AM99" si="88">SUM(AK94:AL94)</f>
        <v>0</v>
      </c>
      <c r="AN94" s="34">
        <v>0</v>
      </c>
      <c r="AO94" s="34">
        <v>0</v>
      </c>
      <c r="AP94" s="84">
        <v>0</v>
      </c>
      <c r="AQ94" s="84">
        <v>0</v>
      </c>
      <c r="AR94" s="85">
        <v>0</v>
      </c>
      <c r="AS94" s="85">
        <v>0</v>
      </c>
      <c r="AT94" s="86">
        <v>0</v>
      </c>
      <c r="AU94" s="86">
        <v>0</v>
      </c>
      <c r="AV94" s="87">
        <f t="shared" ref="AV94:AV99" si="89">AN94+AP94+AR94+AT94</f>
        <v>0</v>
      </c>
      <c r="AW94" s="87">
        <f t="shared" ref="AW94:AW99" si="90">SUM(AO94+AQ94+AS94+AU94)</f>
        <v>0</v>
      </c>
      <c r="AX94" s="87">
        <f t="shared" ref="AX94:AX99" si="91">SUM(AV94:AW94)</f>
        <v>0</v>
      </c>
      <c r="AY94" s="34">
        <v>0</v>
      </c>
      <c r="AZ94" s="34">
        <v>0</v>
      </c>
      <c r="BA94" s="84">
        <v>0</v>
      </c>
      <c r="BB94" s="84">
        <v>0</v>
      </c>
      <c r="BC94" s="85">
        <v>0</v>
      </c>
      <c r="BD94" s="85">
        <v>0</v>
      </c>
      <c r="BE94" s="86">
        <v>0</v>
      </c>
      <c r="BF94" s="86">
        <v>0</v>
      </c>
      <c r="BG94" s="87">
        <f t="shared" ref="BG94:BG99" si="92">AY94+BA94+BC94+BE94</f>
        <v>0</v>
      </c>
      <c r="BH94" s="87">
        <f t="shared" ref="BH94:BH99" si="93">SUM(AZ94+BB94+BD94+BF94)</f>
        <v>0</v>
      </c>
      <c r="BI94" s="87">
        <f t="shared" ref="BI94:BI99" si="94">SUM(BG94:BH94)</f>
        <v>0</v>
      </c>
      <c r="BJ94" s="87">
        <f t="shared" ref="BJ94:BL99" si="95">Z94+AK94+AV94+BG94</f>
        <v>0</v>
      </c>
      <c r="BK94" s="87">
        <f t="shared" si="95"/>
        <v>0</v>
      </c>
      <c r="BL94" s="88">
        <f t="shared" si="95"/>
        <v>0</v>
      </c>
      <c r="BM94" s="89">
        <v>0</v>
      </c>
      <c r="BN94" s="89">
        <v>0</v>
      </c>
      <c r="BO94" s="89">
        <v>0</v>
      </c>
      <c r="BP94" s="90">
        <f t="shared" ref="BP94:BP99" si="96">BM94*BO94*(420)</f>
        <v>0</v>
      </c>
      <c r="BQ94" s="90">
        <f t="shared" ref="BQ94:BQ99" si="97">BN94*BO94*(420)</f>
        <v>0</v>
      </c>
      <c r="BR94" s="91">
        <f t="shared" ref="BR94:BR99" si="98">SUM(BP94+BQ94)</f>
        <v>0</v>
      </c>
      <c r="BS94" s="35">
        <v>0</v>
      </c>
      <c r="BT94" s="49" t="s">
        <v>54</v>
      </c>
      <c r="BU94" s="49" t="s">
        <v>54</v>
      </c>
      <c r="BV94" s="49" t="s">
        <v>54</v>
      </c>
      <c r="BW94" s="49" t="s">
        <v>54</v>
      </c>
      <c r="BX94" s="49" t="s">
        <v>54</v>
      </c>
      <c r="BY94" s="49" t="s">
        <v>54</v>
      </c>
      <c r="BZ94" s="49" t="s">
        <v>627</v>
      </c>
      <c r="CA94" s="49" t="s">
        <v>54</v>
      </c>
      <c r="CB94" s="33" t="s">
        <v>54</v>
      </c>
      <c r="CC94" s="33" t="s">
        <v>54</v>
      </c>
      <c r="CD94" s="33" t="s">
        <v>749</v>
      </c>
      <c r="CE94" s="6"/>
      <c r="CF94" s="6"/>
      <c r="CG94" s="6"/>
      <c r="CH94" s="6"/>
      <c r="CI94" s="6"/>
      <c r="CJ94" s="6"/>
      <c r="CK94" s="6"/>
      <c r="CL94" s="6"/>
      <c r="CM94" s="6"/>
      <c r="CN94" s="6"/>
      <c r="CO94" s="6"/>
      <c r="CP94" s="6"/>
      <c r="CQ94" s="6"/>
      <c r="CR94" s="6"/>
      <c r="CS94" s="6"/>
      <c r="CT94" s="6"/>
      <c r="CU94" s="6"/>
      <c r="CV94" s="6"/>
      <c r="CW94" s="6"/>
      <c r="CX94" s="6"/>
    </row>
    <row r="95" spans="1:102" s="7" customFormat="1" ht="81" customHeight="1" x14ac:dyDescent="0.2">
      <c r="A95" s="48">
        <v>81</v>
      </c>
      <c r="B95" s="4" t="s">
        <v>120</v>
      </c>
      <c r="C95" s="4" t="s">
        <v>106</v>
      </c>
      <c r="D95" s="92" t="s">
        <v>713</v>
      </c>
      <c r="E95" s="49" t="s">
        <v>54</v>
      </c>
      <c r="F95" s="103" t="s">
        <v>747</v>
      </c>
      <c r="G95" s="103" t="s">
        <v>720</v>
      </c>
      <c r="H95" s="103">
        <v>1</v>
      </c>
      <c r="I95" s="103">
        <v>0</v>
      </c>
      <c r="J95" s="4" t="s">
        <v>54</v>
      </c>
      <c r="K95" s="4">
        <v>0</v>
      </c>
      <c r="L95" s="93">
        <v>1</v>
      </c>
      <c r="M95" s="103" t="s">
        <v>141</v>
      </c>
      <c r="N95" s="103" t="s">
        <v>748</v>
      </c>
      <c r="O95" s="103" t="s">
        <v>716</v>
      </c>
      <c r="P95" s="101">
        <v>43289</v>
      </c>
      <c r="Q95" s="101">
        <v>43289</v>
      </c>
      <c r="R95" s="34">
        <v>0</v>
      </c>
      <c r="S95" s="34">
        <v>0</v>
      </c>
      <c r="T95" s="84">
        <v>0</v>
      </c>
      <c r="U95" s="84">
        <v>0</v>
      </c>
      <c r="V95" s="85">
        <v>0</v>
      </c>
      <c r="W95" s="85">
        <v>0</v>
      </c>
      <c r="X95" s="86">
        <v>0</v>
      </c>
      <c r="Y95" s="86">
        <v>0</v>
      </c>
      <c r="Z95" s="87">
        <f t="shared" si="85"/>
        <v>0</v>
      </c>
      <c r="AA95" s="87">
        <f t="shared" si="85"/>
        <v>0</v>
      </c>
      <c r="AB95" s="87">
        <f t="shared" si="86"/>
        <v>0</v>
      </c>
      <c r="AC95" s="34">
        <v>0</v>
      </c>
      <c r="AD95" s="34">
        <v>0</v>
      </c>
      <c r="AE95" s="84">
        <v>0</v>
      </c>
      <c r="AF95" s="84">
        <v>0</v>
      </c>
      <c r="AG95" s="85">
        <v>0</v>
      </c>
      <c r="AH95" s="85">
        <v>0</v>
      </c>
      <c r="AI95" s="86">
        <v>0</v>
      </c>
      <c r="AJ95" s="86">
        <v>0</v>
      </c>
      <c r="AK95" s="87">
        <f t="shared" si="87"/>
        <v>0</v>
      </c>
      <c r="AL95" s="87">
        <f t="shared" si="87"/>
        <v>0</v>
      </c>
      <c r="AM95" s="87">
        <f t="shared" si="88"/>
        <v>0</v>
      </c>
      <c r="AN95" s="34">
        <v>0</v>
      </c>
      <c r="AO95" s="34">
        <v>0</v>
      </c>
      <c r="AP95" s="84">
        <v>0</v>
      </c>
      <c r="AQ95" s="84">
        <v>0</v>
      </c>
      <c r="AR95" s="85">
        <v>0</v>
      </c>
      <c r="AS95" s="85">
        <v>0</v>
      </c>
      <c r="AT95" s="86">
        <v>0</v>
      </c>
      <c r="AU95" s="86">
        <v>0</v>
      </c>
      <c r="AV95" s="87">
        <f t="shared" si="89"/>
        <v>0</v>
      </c>
      <c r="AW95" s="87">
        <f t="shared" si="90"/>
        <v>0</v>
      </c>
      <c r="AX95" s="87">
        <f t="shared" si="91"/>
        <v>0</v>
      </c>
      <c r="AY95" s="34">
        <v>0</v>
      </c>
      <c r="AZ95" s="34">
        <v>0</v>
      </c>
      <c r="BA95" s="84">
        <v>0</v>
      </c>
      <c r="BB95" s="84">
        <v>0</v>
      </c>
      <c r="BC95" s="85">
        <v>0</v>
      </c>
      <c r="BD95" s="85">
        <v>0</v>
      </c>
      <c r="BE95" s="86">
        <v>0</v>
      </c>
      <c r="BF95" s="86">
        <v>0</v>
      </c>
      <c r="BG95" s="87">
        <f t="shared" si="92"/>
        <v>0</v>
      </c>
      <c r="BH95" s="87">
        <f t="shared" si="93"/>
        <v>0</v>
      </c>
      <c r="BI95" s="87">
        <f t="shared" si="94"/>
        <v>0</v>
      </c>
      <c r="BJ95" s="87">
        <f t="shared" si="95"/>
        <v>0</v>
      </c>
      <c r="BK95" s="87">
        <f t="shared" si="95"/>
        <v>0</v>
      </c>
      <c r="BL95" s="88">
        <f t="shared" si="95"/>
        <v>0</v>
      </c>
      <c r="BM95" s="89">
        <v>0</v>
      </c>
      <c r="BN95" s="89">
        <v>0</v>
      </c>
      <c r="BO95" s="89">
        <v>0</v>
      </c>
      <c r="BP95" s="90">
        <f t="shared" si="96"/>
        <v>0</v>
      </c>
      <c r="BQ95" s="90">
        <f t="shared" si="97"/>
        <v>0</v>
      </c>
      <c r="BR95" s="91">
        <f t="shared" si="98"/>
        <v>0</v>
      </c>
      <c r="BS95" s="35">
        <v>0</v>
      </c>
      <c r="BT95" s="49" t="s">
        <v>54</v>
      </c>
      <c r="BU95" s="49" t="s">
        <v>54</v>
      </c>
      <c r="BV95" s="49" t="s">
        <v>54</v>
      </c>
      <c r="BW95" s="49" t="s">
        <v>54</v>
      </c>
      <c r="BX95" s="49" t="s">
        <v>54</v>
      </c>
      <c r="BY95" s="49" t="s">
        <v>54</v>
      </c>
      <c r="BZ95" s="49" t="s">
        <v>627</v>
      </c>
      <c r="CA95" s="49" t="s">
        <v>54</v>
      </c>
      <c r="CB95" s="33" t="s">
        <v>54</v>
      </c>
      <c r="CC95" s="33" t="s">
        <v>54</v>
      </c>
      <c r="CD95" s="33" t="s">
        <v>749</v>
      </c>
      <c r="CE95" s="6"/>
      <c r="CF95" s="6"/>
      <c r="CG95" s="6"/>
      <c r="CH95" s="6"/>
      <c r="CI95" s="6"/>
      <c r="CJ95" s="6"/>
      <c r="CK95" s="6"/>
      <c r="CL95" s="6"/>
      <c r="CM95" s="6"/>
      <c r="CN95" s="6"/>
      <c r="CO95" s="6"/>
      <c r="CP95" s="6"/>
      <c r="CQ95" s="6"/>
      <c r="CR95" s="6"/>
      <c r="CS95" s="6"/>
      <c r="CT95" s="6"/>
      <c r="CU95" s="6"/>
      <c r="CV95" s="6"/>
      <c r="CW95" s="6"/>
      <c r="CX95" s="6"/>
    </row>
    <row r="96" spans="1:102" s="7" customFormat="1" ht="81" customHeight="1" x14ac:dyDescent="0.2">
      <c r="A96" s="48">
        <v>82</v>
      </c>
      <c r="B96" s="4" t="s">
        <v>120</v>
      </c>
      <c r="C96" s="4" t="s">
        <v>106</v>
      </c>
      <c r="D96" s="92" t="s">
        <v>713</v>
      </c>
      <c r="E96" s="49" t="s">
        <v>54</v>
      </c>
      <c r="F96" s="103" t="s">
        <v>750</v>
      </c>
      <c r="G96" s="103" t="s">
        <v>720</v>
      </c>
      <c r="H96" s="103">
        <v>1</v>
      </c>
      <c r="I96" s="103">
        <v>0</v>
      </c>
      <c r="J96" s="4" t="s">
        <v>54</v>
      </c>
      <c r="K96" s="4">
        <v>0</v>
      </c>
      <c r="L96" s="93">
        <v>1</v>
      </c>
      <c r="M96" s="103" t="s">
        <v>142</v>
      </c>
      <c r="N96" s="103" t="s">
        <v>142</v>
      </c>
      <c r="O96" s="103" t="s">
        <v>716</v>
      </c>
      <c r="P96" s="101">
        <v>43292</v>
      </c>
      <c r="Q96" s="101">
        <v>43292</v>
      </c>
      <c r="R96" s="34">
        <v>0</v>
      </c>
      <c r="S96" s="34">
        <v>0</v>
      </c>
      <c r="T96" s="84">
        <v>0</v>
      </c>
      <c r="U96" s="84">
        <v>0</v>
      </c>
      <c r="V96" s="85">
        <v>0</v>
      </c>
      <c r="W96" s="85">
        <v>0</v>
      </c>
      <c r="X96" s="86">
        <v>0</v>
      </c>
      <c r="Y96" s="86">
        <v>0</v>
      </c>
      <c r="Z96" s="87">
        <f t="shared" si="85"/>
        <v>0</v>
      </c>
      <c r="AA96" s="87">
        <f t="shared" si="85"/>
        <v>0</v>
      </c>
      <c r="AB96" s="87">
        <f t="shared" si="86"/>
        <v>0</v>
      </c>
      <c r="AC96" s="34">
        <v>0</v>
      </c>
      <c r="AD96" s="34">
        <v>0</v>
      </c>
      <c r="AE96" s="84">
        <v>0</v>
      </c>
      <c r="AF96" s="84">
        <v>0</v>
      </c>
      <c r="AG96" s="85">
        <v>0</v>
      </c>
      <c r="AH96" s="85">
        <v>0</v>
      </c>
      <c r="AI96" s="86">
        <v>0</v>
      </c>
      <c r="AJ96" s="86">
        <v>0</v>
      </c>
      <c r="AK96" s="87">
        <f t="shared" si="87"/>
        <v>0</v>
      </c>
      <c r="AL96" s="87">
        <f t="shared" si="87"/>
        <v>0</v>
      </c>
      <c r="AM96" s="87">
        <f t="shared" si="88"/>
        <v>0</v>
      </c>
      <c r="AN96" s="34">
        <v>0</v>
      </c>
      <c r="AO96" s="34">
        <v>0</v>
      </c>
      <c r="AP96" s="84">
        <v>0</v>
      </c>
      <c r="AQ96" s="84">
        <v>0</v>
      </c>
      <c r="AR96" s="85">
        <v>0</v>
      </c>
      <c r="AS96" s="85">
        <v>0</v>
      </c>
      <c r="AT96" s="86">
        <v>0</v>
      </c>
      <c r="AU96" s="86">
        <v>0</v>
      </c>
      <c r="AV96" s="87">
        <f t="shared" si="89"/>
        <v>0</v>
      </c>
      <c r="AW96" s="87">
        <f t="shared" si="90"/>
        <v>0</v>
      </c>
      <c r="AX96" s="87">
        <f t="shared" si="91"/>
        <v>0</v>
      </c>
      <c r="AY96" s="34">
        <v>0</v>
      </c>
      <c r="AZ96" s="34">
        <v>0</v>
      </c>
      <c r="BA96" s="84">
        <v>0</v>
      </c>
      <c r="BB96" s="84">
        <v>0</v>
      </c>
      <c r="BC96" s="85">
        <v>0</v>
      </c>
      <c r="BD96" s="85">
        <v>0</v>
      </c>
      <c r="BE96" s="86">
        <v>0</v>
      </c>
      <c r="BF96" s="86">
        <v>0</v>
      </c>
      <c r="BG96" s="87">
        <f t="shared" si="92"/>
        <v>0</v>
      </c>
      <c r="BH96" s="87">
        <f t="shared" si="93"/>
        <v>0</v>
      </c>
      <c r="BI96" s="87">
        <f t="shared" si="94"/>
        <v>0</v>
      </c>
      <c r="BJ96" s="87">
        <f t="shared" si="95"/>
        <v>0</v>
      </c>
      <c r="BK96" s="87">
        <f t="shared" si="95"/>
        <v>0</v>
      </c>
      <c r="BL96" s="88">
        <f t="shared" si="95"/>
        <v>0</v>
      </c>
      <c r="BM96" s="89">
        <v>0</v>
      </c>
      <c r="BN96" s="89">
        <v>0</v>
      </c>
      <c r="BO96" s="89">
        <v>0</v>
      </c>
      <c r="BP96" s="90">
        <f t="shared" si="96"/>
        <v>0</v>
      </c>
      <c r="BQ96" s="90">
        <f t="shared" si="97"/>
        <v>0</v>
      </c>
      <c r="BR96" s="91">
        <f t="shared" si="98"/>
        <v>0</v>
      </c>
      <c r="BS96" s="35">
        <v>0</v>
      </c>
      <c r="BT96" s="49" t="s">
        <v>54</v>
      </c>
      <c r="BU96" s="49" t="s">
        <v>54</v>
      </c>
      <c r="BV96" s="49" t="s">
        <v>54</v>
      </c>
      <c r="BW96" s="49" t="s">
        <v>54</v>
      </c>
      <c r="BX96" s="49" t="s">
        <v>54</v>
      </c>
      <c r="BY96" s="49" t="s">
        <v>54</v>
      </c>
      <c r="BZ96" s="49" t="s">
        <v>627</v>
      </c>
      <c r="CA96" s="49" t="s">
        <v>54</v>
      </c>
      <c r="CB96" s="33" t="s">
        <v>54</v>
      </c>
      <c r="CC96" s="33" t="s">
        <v>54</v>
      </c>
      <c r="CD96" s="33" t="s">
        <v>749</v>
      </c>
      <c r="CE96" s="6"/>
      <c r="CF96" s="6"/>
      <c r="CG96" s="6"/>
      <c r="CH96" s="6"/>
      <c r="CI96" s="6"/>
      <c r="CJ96" s="6"/>
      <c r="CK96" s="6"/>
      <c r="CL96" s="6"/>
      <c r="CM96" s="6"/>
      <c r="CN96" s="6"/>
      <c r="CO96" s="6"/>
      <c r="CP96" s="6"/>
      <c r="CQ96" s="6"/>
      <c r="CR96" s="6"/>
      <c r="CS96" s="6"/>
      <c r="CT96" s="6"/>
      <c r="CU96" s="6"/>
      <c r="CV96" s="6"/>
      <c r="CW96" s="6"/>
      <c r="CX96" s="6"/>
    </row>
    <row r="97" spans="1:102" s="7" customFormat="1" ht="81" customHeight="1" x14ac:dyDescent="0.2">
      <c r="A97" s="48">
        <v>83</v>
      </c>
      <c r="B97" s="4" t="s">
        <v>120</v>
      </c>
      <c r="C97" s="4" t="s">
        <v>106</v>
      </c>
      <c r="D97" s="92" t="s">
        <v>713</v>
      </c>
      <c r="E97" s="49" t="s">
        <v>54</v>
      </c>
      <c r="F97" s="103" t="s">
        <v>750</v>
      </c>
      <c r="G97" s="103" t="s">
        <v>720</v>
      </c>
      <c r="H97" s="103">
        <v>1</v>
      </c>
      <c r="I97" s="103">
        <v>0</v>
      </c>
      <c r="J97" s="4" t="s">
        <v>54</v>
      </c>
      <c r="K97" s="4">
        <v>0</v>
      </c>
      <c r="L97" s="93">
        <v>1</v>
      </c>
      <c r="M97" s="103" t="s">
        <v>142</v>
      </c>
      <c r="N97" s="103" t="s">
        <v>409</v>
      </c>
      <c r="O97" s="103" t="s">
        <v>716</v>
      </c>
      <c r="P97" s="101">
        <v>43293</v>
      </c>
      <c r="Q97" s="101">
        <v>43293</v>
      </c>
      <c r="R97" s="34">
        <v>0</v>
      </c>
      <c r="S97" s="34">
        <v>0</v>
      </c>
      <c r="T97" s="84">
        <v>0</v>
      </c>
      <c r="U97" s="84">
        <v>0</v>
      </c>
      <c r="V97" s="85">
        <v>0</v>
      </c>
      <c r="W97" s="85">
        <v>0</v>
      </c>
      <c r="X97" s="86">
        <v>0</v>
      </c>
      <c r="Y97" s="86">
        <v>0</v>
      </c>
      <c r="Z97" s="87">
        <f t="shared" si="85"/>
        <v>0</v>
      </c>
      <c r="AA97" s="87">
        <f t="shared" si="85"/>
        <v>0</v>
      </c>
      <c r="AB97" s="87">
        <f t="shared" si="86"/>
        <v>0</v>
      </c>
      <c r="AC97" s="34">
        <v>0</v>
      </c>
      <c r="AD97" s="34">
        <v>0</v>
      </c>
      <c r="AE97" s="84">
        <v>0</v>
      </c>
      <c r="AF97" s="84">
        <v>0</v>
      </c>
      <c r="AG97" s="85">
        <v>0</v>
      </c>
      <c r="AH97" s="85">
        <v>0</v>
      </c>
      <c r="AI97" s="86">
        <v>0</v>
      </c>
      <c r="AJ97" s="86">
        <v>0</v>
      </c>
      <c r="AK97" s="87">
        <f t="shared" si="87"/>
        <v>0</v>
      </c>
      <c r="AL97" s="87">
        <f t="shared" si="87"/>
        <v>0</v>
      </c>
      <c r="AM97" s="87">
        <f t="shared" si="88"/>
        <v>0</v>
      </c>
      <c r="AN97" s="34">
        <v>0</v>
      </c>
      <c r="AO97" s="34">
        <v>0</v>
      </c>
      <c r="AP97" s="84">
        <v>0</v>
      </c>
      <c r="AQ97" s="84">
        <v>0</v>
      </c>
      <c r="AR97" s="85">
        <v>0</v>
      </c>
      <c r="AS97" s="85">
        <v>0</v>
      </c>
      <c r="AT97" s="86">
        <v>0</v>
      </c>
      <c r="AU97" s="86">
        <v>0</v>
      </c>
      <c r="AV97" s="87">
        <f t="shared" si="89"/>
        <v>0</v>
      </c>
      <c r="AW97" s="87">
        <f t="shared" si="90"/>
        <v>0</v>
      </c>
      <c r="AX97" s="87">
        <f t="shared" si="91"/>
        <v>0</v>
      </c>
      <c r="AY97" s="34">
        <v>0</v>
      </c>
      <c r="AZ97" s="34">
        <v>0</v>
      </c>
      <c r="BA97" s="84">
        <v>0</v>
      </c>
      <c r="BB97" s="84">
        <v>0</v>
      </c>
      <c r="BC97" s="85">
        <v>0</v>
      </c>
      <c r="BD97" s="85">
        <v>0</v>
      </c>
      <c r="BE97" s="86">
        <v>0</v>
      </c>
      <c r="BF97" s="86">
        <v>0</v>
      </c>
      <c r="BG97" s="87">
        <f t="shared" si="92"/>
        <v>0</v>
      </c>
      <c r="BH97" s="87">
        <f t="shared" si="93"/>
        <v>0</v>
      </c>
      <c r="BI97" s="87">
        <f t="shared" si="94"/>
        <v>0</v>
      </c>
      <c r="BJ97" s="87">
        <f t="shared" si="95"/>
        <v>0</v>
      </c>
      <c r="BK97" s="87">
        <f t="shared" si="95"/>
        <v>0</v>
      </c>
      <c r="BL97" s="88">
        <f t="shared" si="95"/>
        <v>0</v>
      </c>
      <c r="BM97" s="89">
        <v>0</v>
      </c>
      <c r="BN97" s="89">
        <v>0</v>
      </c>
      <c r="BO97" s="89">
        <v>0</v>
      </c>
      <c r="BP97" s="90">
        <f t="shared" si="96"/>
        <v>0</v>
      </c>
      <c r="BQ97" s="90">
        <f t="shared" si="97"/>
        <v>0</v>
      </c>
      <c r="BR97" s="91">
        <f t="shared" si="98"/>
        <v>0</v>
      </c>
      <c r="BS97" s="35">
        <v>0</v>
      </c>
      <c r="BT97" s="49" t="s">
        <v>54</v>
      </c>
      <c r="BU97" s="49" t="s">
        <v>54</v>
      </c>
      <c r="BV97" s="49" t="s">
        <v>54</v>
      </c>
      <c r="BW97" s="49" t="s">
        <v>54</v>
      </c>
      <c r="BX97" s="49" t="s">
        <v>54</v>
      </c>
      <c r="BY97" s="49" t="s">
        <v>54</v>
      </c>
      <c r="BZ97" s="49" t="s">
        <v>627</v>
      </c>
      <c r="CA97" s="49" t="s">
        <v>54</v>
      </c>
      <c r="CB97" s="33" t="s">
        <v>54</v>
      </c>
      <c r="CC97" s="33" t="s">
        <v>54</v>
      </c>
      <c r="CD97" s="33" t="s">
        <v>749</v>
      </c>
      <c r="CE97" s="6"/>
      <c r="CF97" s="6"/>
      <c r="CG97" s="6"/>
      <c r="CH97" s="6"/>
      <c r="CI97" s="6"/>
      <c r="CJ97" s="6"/>
      <c r="CK97" s="6"/>
      <c r="CL97" s="6"/>
      <c r="CM97" s="6"/>
      <c r="CN97" s="6"/>
      <c r="CO97" s="6"/>
      <c r="CP97" s="6"/>
      <c r="CQ97" s="6"/>
      <c r="CR97" s="6"/>
      <c r="CS97" s="6"/>
      <c r="CT97" s="6"/>
      <c r="CU97" s="6"/>
      <c r="CV97" s="6"/>
      <c r="CW97" s="6"/>
      <c r="CX97" s="6"/>
    </row>
    <row r="98" spans="1:102" s="7" customFormat="1" ht="81" customHeight="1" x14ac:dyDescent="0.2">
      <c r="A98" s="48">
        <v>84</v>
      </c>
      <c r="B98" s="4" t="s">
        <v>120</v>
      </c>
      <c r="C98" s="4" t="s">
        <v>106</v>
      </c>
      <c r="D98" s="92" t="s">
        <v>713</v>
      </c>
      <c r="E98" s="49" t="s">
        <v>54</v>
      </c>
      <c r="F98" s="103" t="s">
        <v>747</v>
      </c>
      <c r="G98" s="103" t="s">
        <v>715</v>
      </c>
      <c r="H98" s="103">
        <v>1</v>
      </c>
      <c r="I98" s="103">
        <v>0</v>
      </c>
      <c r="J98" s="4" t="s">
        <v>54</v>
      </c>
      <c r="K98" s="4">
        <v>0</v>
      </c>
      <c r="L98" s="93">
        <v>1</v>
      </c>
      <c r="M98" s="103" t="s">
        <v>142</v>
      </c>
      <c r="N98" s="103" t="s">
        <v>409</v>
      </c>
      <c r="O98" s="103" t="s">
        <v>716</v>
      </c>
      <c r="P98" s="101">
        <v>43293</v>
      </c>
      <c r="Q98" s="101">
        <v>43293</v>
      </c>
      <c r="R98" s="34">
        <v>0</v>
      </c>
      <c r="S98" s="34">
        <v>0</v>
      </c>
      <c r="T98" s="84">
        <v>0</v>
      </c>
      <c r="U98" s="84">
        <v>0</v>
      </c>
      <c r="V98" s="85">
        <v>0</v>
      </c>
      <c r="W98" s="85">
        <v>0</v>
      </c>
      <c r="X98" s="86">
        <v>0</v>
      </c>
      <c r="Y98" s="86">
        <v>0</v>
      </c>
      <c r="Z98" s="87">
        <f t="shared" si="85"/>
        <v>0</v>
      </c>
      <c r="AA98" s="87">
        <f t="shared" si="85"/>
        <v>0</v>
      </c>
      <c r="AB98" s="87">
        <f t="shared" si="86"/>
        <v>0</v>
      </c>
      <c r="AC98" s="34">
        <v>0</v>
      </c>
      <c r="AD98" s="34">
        <v>0</v>
      </c>
      <c r="AE98" s="84">
        <v>0</v>
      </c>
      <c r="AF98" s="84">
        <v>0</v>
      </c>
      <c r="AG98" s="85">
        <v>0</v>
      </c>
      <c r="AH98" s="85">
        <v>0</v>
      </c>
      <c r="AI98" s="86">
        <v>0</v>
      </c>
      <c r="AJ98" s="86">
        <v>0</v>
      </c>
      <c r="AK98" s="87">
        <f t="shared" si="87"/>
        <v>0</v>
      </c>
      <c r="AL98" s="87">
        <f t="shared" si="87"/>
        <v>0</v>
      </c>
      <c r="AM98" s="87">
        <f t="shared" si="88"/>
        <v>0</v>
      </c>
      <c r="AN98" s="34">
        <v>0</v>
      </c>
      <c r="AO98" s="34">
        <v>0</v>
      </c>
      <c r="AP98" s="84">
        <v>0</v>
      </c>
      <c r="AQ98" s="84">
        <v>0</v>
      </c>
      <c r="AR98" s="85">
        <v>0</v>
      </c>
      <c r="AS98" s="85">
        <v>0</v>
      </c>
      <c r="AT98" s="86">
        <v>0</v>
      </c>
      <c r="AU98" s="86">
        <v>0</v>
      </c>
      <c r="AV98" s="87">
        <f t="shared" si="89"/>
        <v>0</v>
      </c>
      <c r="AW98" s="87">
        <f t="shared" si="90"/>
        <v>0</v>
      </c>
      <c r="AX98" s="87">
        <f t="shared" si="91"/>
        <v>0</v>
      </c>
      <c r="AY98" s="34">
        <v>0</v>
      </c>
      <c r="AZ98" s="34">
        <v>0</v>
      </c>
      <c r="BA98" s="84">
        <v>0</v>
      </c>
      <c r="BB98" s="84">
        <v>0</v>
      </c>
      <c r="BC98" s="85">
        <v>0</v>
      </c>
      <c r="BD98" s="85">
        <v>0</v>
      </c>
      <c r="BE98" s="86">
        <v>0</v>
      </c>
      <c r="BF98" s="86">
        <v>0</v>
      </c>
      <c r="BG98" s="87">
        <f t="shared" si="92"/>
        <v>0</v>
      </c>
      <c r="BH98" s="87">
        <f t="shared" si="93"/>
        <v>0</v>
      </c>
      <c r="BI98" s="87">
        <f t="shared" si="94"/>
        <v>0</v>
      </c>
      <c r="BJ98" s="87">
        <f t="shared" si="95"/>
        <v>0</v>
      </c>
      <c r="BK98" s="87">
        <f t="shared" si="95"/>
        <v>0</v>
      </c>
      <c r="BL98" s="88">
        <f t="shared" si="95"/>
        <v>0</v>
      </c>
      <c r="BM98" s="89">
        <v>0</v>
      </c>
      <c r="BN98" s="89">
        <v>0</v>
      </c>
      <c r="BO98" s="89">
        <v>0</v>
      </c>
      <c r="BP98" s="90">
        <f t="shared" si="96"/>
        <v>0</v>
      </c>
      <c r="BQ98" s="90">
        <f t="shared" si="97"/>
        <v>0</v>
      </c>
      <c r="BR98" s="91">
        <f t="shared" si="98"/>
        <v>0</v>
      </c>
      <c r="BS98" s="35">
        <v>0</v>
      </c>
      <c r="BT98" s="49" t="s">
        <v>54</v>
      </c>
      <c r="BU98" s="49" t="s">
        <v>54</v>
      </c>
      <c r="BV98" s="49" t="s">
        <v>54</v>
      </c>
      <c r="BW98" s="49" t="s">
        <v>54</v>
      </c>
      <c r="BX98" s="49" t="s">
        <v>54</v>
      </c>
      <c r="BY98" s="49" t="s">
        <v>54</v>
      </c>
      <c r="BZ98" s="49" t="s">
        <v>627</v>
      </c>
      <c r="CA98" s="33" t="s">
        <v>54</v>
      </c>
      <c r="CB98" s="33" t="s">
        <v>54</v>
      </c>
      <c r="CC98" s="33" t="s">
        <v>54</v>
      </c>
      <c r="CD98" s="33" t="s">
        <v>749</v>
      </c>
      <c r="CE98" s="6"/>
      <c r="CF98" s="6"/>
      <c r="CG98" s="6"/>
      <c r="CH98" s="6"/>
      <c r="CI98" s="6"/>
      <c r="CJ98" s="6"/>
      <c r="CK98" s="6"/>
      <c r="CL98" s="6"/>
      <c r="CM98" s="6"/>
      <c r="CN98" s="6"/>
      <c r="CO98" s="6"/>
      <c r="CP98" s="6"/>
      <c r="CQ98" s="6"/>
      <c r="CR98" s="6"/>
      <c r="CS98" s="6"/>
      <c r="CT98" s="6"/>
      <c r="CU98" s="6"/>
      <c r="CV98" s="6"/>
      <c r="CW98" s="6"/>
      <c r="CX98" s="6"/>
    </row>
    <row r="99" spans="1:102" s="7" customFormat="1" ht="81" customHeight="1" x14ac:dyDescent="0.2">
      <c r="A99" s="48">
        <v>85</v>
      </c>
      <c r="B99" s="4" t="s">
        <v>120</v>
      </c>
      <c r="C99" s="4" t="s">
        <v>106</v>
      </c>
      <c r="D99" s="92" t="s">
        <v>713</v>
      </c>
      <c r="E99" s="49" t="s">
        <v>54</v>
      </c>
      <c r="F99" s="103" t="s">
        <v>747</v>
      </c>
      <c r="G99" s="103" t="s">
        <v>720</v>
      </c>
      <c r="H99" s="103">
        <v>1</v>
      </c>
      <c r="I99" s="103">
        <v>0</v>
      </c>
      <c r="J99" s="4" t="s">
        <v>54</v>
      </c>
      <c r="K99" s="4">
        <v>0</v>
      </c>
      <c r="L99" s="93">
        <v>1</v>
      </c>
      <c r="M99" s="103" t="s">
        <v>142</v>
      </c>
      <c r="N99" s="103" t="s">
        <v>409</v>
      </c>
      <c r="O99" s="103" t="s">
        <v>716</v>
      </c>
      <c r="P99" s="101">
        <v>43293</v>
      </c>
      <c r="Q99" s="101">
        <v>43293</v>
      </c>
      <c r="R99" s="34">
        <v>0</v>
      </c>
      <c r="S99" s="34">
        <v>0</v>
      </c>
      <c r="T99" s="84">
        <v>0</v>
      </c>
      <c r="U99" s="84">
        <v>0</v>
      </c>
      <c r="V99" s="85">
        <v>0</v>
      </c>
      <c r="W99" s="85">
        <v>0</v>
      </c>
      <c r="X99" s="86">
        <v>0</v>
      </c>
      <c r="Y99" s="86">
        <v>0</v>
      </c>
      <c r="Z99" s="87">
        <f t="shared" si="85"/>
        <v>0</v>
      </c>
      <c r="AA99" s="87">
        <f t="shared" si="85"/>
        <v>0</v>
      </c>
      <c r="AB99" s="87">
        <f t="shared" si="86"/>
        <v>0</v>
      </c>
      <c r="AC99" s="34">
        <v>0</v>
      </c>
      <c r="AD99" s="34">
        <v>0</v>
      </c>
      <c r="AE99" s="84">
        <v>0</v>
      </c>
      <c r="AF99" s="84">
        <v>0</v>
      </c>
      <c r="AG99" s="85">
        <v>0</v>
      </c>
      <c r="AH99" s="85">
        <v>0</v>
      </c>
      <c r="AI99" s="86">
        <v>0</v>
      </c>
      <c r="AJ99" s="86">
        <v>0</v>
      </c>
      <c r="AK99" s="87">
        <f t="shared" si="87"/>
        <v>0</v>
      </c>
      <c r="AL99" s="87">
        <f t="shared" si="87"/>
        <v>0</v>
      </c>
      <c r="AM99" s="87">
        <f t="shared" si="88"/>
        <v>0</v>
      </c>
      <c r="AN99" s="34">
        <v>0</v>
      </c>
      <c r="AO99" s="34">
        <v>0</v>
      </c>
      <c r="AP99" s="84">
        <v>0</v>
      </c>
      <c r="AQ99" s="84">
        <v>0</v>
      </c>
      <c r="AR99" s="85">
        <v>0</v>
      </c>
      <c r="AS99" s="85">
        <v>0</v>
      </c>
      <c r="AT99" s="86">
        <v>0</v>
      </c>
      <c r="AU99" s="86">
        <v>0</v>
      </c>
      <c r="AV99" s="87">
        <f t="shared" si="89"/>
        <v>0</v>
      </c>
      <c r="AW99" s="87">
        <f t="shared" si="90"/>
        <v>0</v>
      </c>
      <c r="AX99" s="87">
        <f t="shared" si="91"/>
        <v>0</v>
      </c>
      <c r="AY99" s="34">
        <v>0</v>
      </c>
      <c r="AZ99" s="34">
        <v>0</v>
      </c>
      <c r="BA99" s="84">
        <v>0</v>
      </c>
      <c r="BB99" s="84">
        <v>0</v>
      </c>
      <c r="BC99" s="85">
        <v>0</v>
      </c>
      <c r="BD99" s="85">
        <v>0</v>
      </c>
      <c r="BE99" s="86">
        <v>0</v>
      </c>
      <c r="BF99" s="86">
        <v>0</v>
      </c>
      <c r="BG99" s="87">
        <f t="shared" si="92"/>
        <v>0</v>
      </c>
      <c r="BH99" s="87">
        <f t="shared" si="93"/>
        <v>0</v>
      </c>
      <c r="BI99" s="87">
        <f t="shared" si="94"/>
        <v>0</v>
      </c>
      <c r="BJ99" s="87">
        <f t="shared" si="95"/>
        <v>0</v>
      </c>
      <c r="BK99" s="87">
        <f t="shared" si="95"/>
        <v>0</v>
      </c>
      <c r="BL99" s="88">
        <f t="shared" si="95"/>
        <v>0</v>
      </c>
      <c r="BM99" s="89">
        <v>0</v>
      </c>
      <c r="BN99" s="89">
        <v>0</v>
      </c>
      <c r="BO99" s="89">
        <v>0</v>
      </c>
      <c r="BP99" s="90">
        <f t="shared" si="96"/>
        <v>0</v>
      </c>
      <c r="BQ99" s="90">
        <f t="shared" si="97"/>
        <v>0</v>
      </c>
      <c r="BR99" s="91">
        <f t="shared" si="98"/>
        <v>0</v>
      </c>
      <c r="BS99" s="35">
        <v>0</v>
      </c>
      <c r="BT99" s="49" t="s">
        <v>54</v>
      </c>
      <c r="BU99" s="49" t="s">
        <v>54</v>
      </c>
      <c r="BV99" s="49" t="s">
        <v>54</v>
      </c>
      <c r="BW99" s="49" t="s">
        <v>54</v>
      </c>
      <c r="BX99" s="49" t="s">
        <v>54</v>
      </c>
      <c r="BY99" s="49" t="s">
        <v>54</v>
      </c>
      <c r="BZ99" s="49" t="s">
        <v>627</v>
      </c>
      <c r="CA99" s="33" t="s">
        <v>54</v>
      </c>
      <c r="CB99" s="33" t="s">
        <v>54</v>
      </c>
      <c r="CC99" s="33" t="s">
        <v>54</v>
      </c>
      <c r="CD99" s="33" t="s">
        <v>749</v>
      </c>
      <c r="CE99" s="6"/>
      <c r="CF99" s="6"/>
      <c r="CG99" s="6"/>
      <c r="CH99" s="6"/>
      <c r="CI99" s="6"/>
      <c r="CJ99" s="6"/>
      <c r="CK99" s="6"/>
      <c r="CL99" s="6"/>
      <c r="CM99" s="6"/>
      <c r="CN99" s="6"/>
      <c r="CO99" s="6"/>
      <c r="CP99" s="6"/>
      <c r="CQ99" s="6"/>
      <c r="CR99" s="6"/>
      <c r="CS99" s="6"/>
      <c r="CT99" s="6"/>
      <c r="CU99" s="6"/>
      <c r="CV99" s="6"/>
      <c r="CW99" s="6"/>
      <c r="CX99" s="6"/>
    </row>
    <row r="100" spans="1:102" s="7" customFormat="1" ht="81" customHeight="1" x14ac:dyDescent="0.2">
      <c r="A100" s="48">
        <v>86</v>
      </c>
      <c r="B100" s="4" t="s">
        <v>104</v>
      </c>
      <c r="C100" s="4" t="s">
        <v>99</v>
      </c>
      <c r="D100" s="92" t="s">
        <v>114</v>
      </c>
      <c r="E100" s="49" t="s">
        <v>54</v>
      </c>
      <c r="F100" s="33" t="s">
        <v>635</v>
      </c>
      <c r="G100" s="49" t="s">
        <v>636</v>
      </c>
      <c r="H100" s="33">
        <v>1</v>
      </c>
      <c r="I100" s="4">
        <v>0</v>
      </c>
      <c r="J100" s="4" t="s">
        <v>54</v>
      </c>
      <c r="K100" s="4">
        <v>1</v>
      </c>
      <c r="L100" s="4">
        <v>0</v>
      </c>
      <c r="M100" s="69" t="s">
        <v>5</v>
      </c>
      <c r="N100" s="48" t="s">
        <v>5</v>
      </c>
      <c r="O100" s="48" t="s">
        <v>887</v>
      </c>
      <c r="P100" s="32">
        <v>43252</v>
      </c>
      <c r="Q100" s="32">
        <v>43281</v>
      </c>
      <c r="R100" s="34">
        <v>0</v>
      </c>
      <c r="S100" s="34">
        <v>0</v>
      </c>
      <c r="T100" s="84">
        <v>0</v>
      </c>
      <c r="U100" s="84">
        <v>0</v>
      </c>
      <c r="V100" s="85">
        <v>0</v>
      </c>
      <c r="W100" s="85">
        <v>0</v>
      </c>
      <c r="X100" s="86">
        <v>300</v>
      </c>
      <c r="Y100" s="86">
        <v>200</v>
      </c>
      <c r="Z100" s="87">
        <f t="shared" si="0"/>
        <v>300</v>
      </c>
      <c r="AA100" s="87">
        <f t="shared" si="1"/>
        <v>200</v>
      </c>
      <c r="AB100" s="87">
        <f t="shared" si="2"/>
        <v>500</v>
      </c>
      <c r="AC100" s="34">
        <v>0</v>
      </c>
      <c r="AD100" s="34">
        <v>0</v>
      </c>
      <c r="AE100" s="84">
        <v>0</v>
      </c>
      <c r="AF100" s="84">
        <v>0</v>
      </c>
      <c r="AG100" s="85">
        <v>0</v>
      </c>
      <c r="AH100" s="85">
        <v>0</v>
      </c>
      <c r="AI100" s="86">
        <v>300</v>
      </c>
      <c r="AJ100" s="86">
        <v>200</v>
      </c>
      <c r="AK100" s="87">
        <f t="shared" si="44"/>
        <v>300</v>
      </c>
      <c r="AL100" s="87">
        <f t="shared" si="44"/>
        <v>200</v>
      </c>
      <c r="AM100" s="87">
        <f t="shared" si="4"/>
        <v>500</v>
      </c>
      <c r="AN100" s="34">
        <v>0</v>
      </c>
      <c r="AO100" s="34">
        <v>0</v>
      </c>
      <c r="AP100" s="84">
        <v>0</v>
      </c>
      <c r="AQ100" s="84">
        <v>0</v>
      </c>
      <c r="AR100" s="85">
        <v>0</v>
      </c>
      <c r="AS100" s="85">
        <v>0</v>
      </c>
      <c r="AT100" s="86">
        <v>100</v>
      </c>
      <c r="AU100" s="86">
        <v>150</v>
      </c>
      <c r="AV100" s="87">
        <f t="shared" si="5"/>
        <v>100</v>
      </c>
      <c r="AW100" s="87">
        <f t="shared" si="6"/>
        <v>150</v>
      </c>
      <c r="AX100" s="87">
        <f t="shared" si="7"/>
        <v>250</v>
      </c>
      <c r="AY100" s="34">
        <v>0</v>
      </c>
      <c r="AZ100" s="34">
        <v>0</v>
      </c>
      <c r="BA100" s="84">
        <v>0</v>
      </c>
      <c r="BB100" s="84">
        <v>0</v>
      </c>
      <c r="BC100" s="85">
        <v>0</v>
      </c>
      <c r="BD100" s="85">
        <v>0</v>
      </c>
      <c r="BE100" s="86">
        <v>75</v>
      </c>
      <c r="BF100" s="86">
        <v>85</v>
      </c>
      <c r="BG100" s="87">
        <f t="shared" si="8"/>
        <v>75</v>
      </c>
      <c r="BH100" s="87">
        <f t="shared" si="9"/>
        <v>85</v>
      </c>
      <c r="BI100" s="87">
        <f t="shared" si="10"/>
        <v>160</v>
      </c>
      <c r="BJ100" s="87">
        <f t="shared" si="45"/>
        <v>775</v>
      </c>
      <c r="BK100" s="87">
        <f t="shared" si="45"/>
        <v>635</v>
      </c>
      <c r="BL100" s="88">
        <f t="shared" si="45"/>
        <v>1410</v>
      </c>
      <c r="BM100" s="89">
        <v>0</v>
      </c>
      <c r="BN100" s="89">
        <v>0</v>
      </c>
      <c r="BO100" s="89">
        <v>0</v>
      </c>
      <c r="BP100" s="90">
        <v>0</v>
      </c>
      <c r="BQ100" s="90">
        <v>0</v>
      </c>
      <c r="BR100" s="91">
        <v>0</v>
      </c>
      <c r="BS100" s="35">
        <v>50000</v>
      </c>
      <c r="BT100" s="35" t="s">
        <v>637</v>
      </c>
      <c r="BU100" s="49" t="s">
        <v>638</v>
      </c>
      <c r="BV100" s="85"/>
      <c r="BW100" s="49" t="s">
        <v>54</v>
      </c>
      <c r="BX100" s="49" t="s">
        <v>54</v>
      </c>
      <c r="BY100" s="49" t="s">
        <v>639</v>
      </c>
      <c r="BZ100" s="49" t="s">
        <v>640</v>
      </c>
      <c r="CA100" s="49" t="s">
        <v>54</v>
      </c>
      <c r="CB100" s="49" t="s">
        <v>641</v>
      </c>
      <c r="CC100" s="33" t="s">
        <v>54</v>
      </c>
      <c r="CD100" s="33" t="s">
        <v>552</v>
      </c>
      <c r="CE100" s="6"/>
      <c r="CF100" s="6"/>
      <c r="CG100" s="6"/>
      <c r="CH100" s="6"/>
      <c r="CI100" s="6"/>
      <c r="CJ100" s="6"/>
      <c r="CK100" s="6"/>
      <c r="CL100" s="6"/>
      <c r="CM100" s="6"/>
      <c r="CN100" s="6"/>
      <c r="CO100" s="6"/>
      <c r="CP100" s="6"/>
      <c r="CQ100" s="6"/>
      <c r="CR100" s="6"/>
      <c r="CS100" s="6"/>
      <c r="CT100" s="6"/>
      <c r="CU100" s="6"/>
      <c r="CV100" s="6"/>
      <c r="CW100" s="6"/>
      <c r="CX100" s="6"/>
    </row>
    <row r="101" spans="1:102" s="7" customFormat="1" ht="81" customHeight="1" x14ac:dyDescent="0.2">
      <c r="A101" s="48">
        <v>87</v>
      </c>
      <c r="B101" s="4" t="s">
        <v>104</v>
      </c>
      <c r="C101" s="4" t="s">
        <v>99</v>
      </c>
      <c r="D101" s="92" t="s">
        <v>114</v>
      </c>
      <c r="E101" s="49" t="s">
        <v>54</v>
      </c>
      <c r="F101" s="33" t="s">
        <v>642</v>
      </c>
      <c r="G101" s="49" t="s">
        <v>636</v>
      </c>
      <c r="H101" s="33">
        <v>0</v>
      </c>
      <c r="I101" s="4">
        <v>1</v>
      </c>
      <c r="J101" s="4" t="s">
        <v>643</v>
      </c>
      <c r="K101" s="4">
        <v>1</v>
      </c>
      <c r="L101" s="4">
        <v>0</v>
      </c>
      <c r="M101" s="69" t="s">
        <v>134</v>
      </c>
      <c r="N101" s="48" t="s">
        <v>318</v>
      </c>
      <c r="O101" s="48" t="s">
        <v>644</v>
      </c>
      <c r="P101" s="32">
        <v>43273</v>
      </c>
      <c r="Q101" s="32">
        <v>43273</v>
      </c>
      <c r="R101" s="34">
        <v>0</v>
      </c>
      <c r="S101" s="34">
        <v>0</v>
      </c>
      <c r="T101" s="84">
        <v>0</v>
      </c>
      <c r="U101" s="84">
        <v>0</v>
      </c>
      <c r="V101" s="85">
        <v>0</v>
      </c>
      <c r="W101" s="85">
        <v>0</v>
      </c>
      <c r="X101" s="86">
        <v>150</v>
      </c>
      <c r="Y101" s="86">
        <v>150</v>
      </c>
      <c r="Z101" s="87">
        <f t="shared" si="0"/>
        <v>150</v>
      </c>
      <c r="AA101" s="87">
        <f t="shared" si="1"/>
        <v>150</v>
      </c>
      <c r="AB101" s="87">
        <f t="shared" si="2"/>
        <v>300</v>
      </c>
      <c r="AC101" s="34"/>
      <c r="AD101" s="34">
        <v>0</v>
      </c>
      <c r="AE101" s="84">
        <v>0</v>
      </c>
      <c r="AF101" s="84">
        <v>0</v>
      </c>
      <c r="AG101" s="85">
        <v>0</v>
      </c>
      <c r="AH101" s="85">
        <v>0</v>
      </c>
      <c r="AI101" s="86">
        <v>100</v>
      </c>
      <c r="AJ101" s="86">
        <v>100</v>
      </c>
      <c r="AK101" s="87">
        <f t="shared" si="44"/>
        <v>100</v>
      </c>
      <c r="AL101" s="87">
        <f t="shared" si="44"/>
        <v>100</v>
      </c>
      <c r="AM101" s="87">
        <f t="shared" si="4"/>
        <v>200</v>
      </c>
      <c r="AN101" s="34">
        <v>0</v>
      </c>
      <c r="AO101" s="34">
        <v>0</v>
      </c>
      <c r="AP101" s="84">
        <v>0</v>
      </c>
      <c r="AQ101" s="84">
        <v>0</v>
      </c>
      <c r="AR101" s="85">
        <v>0</v>
      </c>
      <c r="AS101" s="85">
        <v>0</v>
      </c>
      <c r="AT101" s="86">
        <v>150</v>
      </c>
      <c r="AU101" s="86">
        <v>150</v>
      </c>
      <c r="AV101" s="87">
        <f t="shared" si="5"/>
        <v>150</v>
      </c>
      <c r="AW101" s="87">
        <f t="shared" si="6"/>
        <v>150</v>
      </c>
      <c r="AX101" s="87">
        <f t="shared" si="7"/>
        <v>300</v>
      </c>
      <c r="AY101" s="34">
        <v>0</v>
      </c>
      <c r="AZ101" s="34">
        <v>0</v>
      </c>
      <c r="BA101" s="84">
        <v>0</v>
      </c>
      <c r="BB101" s="84">
        <v>0</v>
      </c>
      <c r="BC101" s="85">
        <v>0</v>
      </c>
      <c r="BD101" s="85">
        <v>0</v>
      </c>
      <c r="BE101" s="86"/>
      <c r="BF101" s="86"/>
      <c r="BG101" s="87">
        <f t="shared" si="8"/>
        <v>0</v>
      </c>
      <c r="BH101" s="87">
        <f t="shared" si="9"/>
        <v>0</v>
      </c>
      <c r="BI101" s="87">
        <f t="shared" si="10"/>
        <v>0</v>
      </c>
      <c r="BJ101" s="87">
        <f t="shared" si="45"/>
        <v>400</v>
      </c>
      <c r="BK101" s="87">
        <f t="shared" si="45"/>
        <v>400</v>
      </c>
      <c r="BL101" s="88">
        <f t="shared" si="45"/>
        <v>800</v>
      </c>
      <c r="BM101" s="89">
        <v>0</v>
      </c>
      <c r="BN101" s="89">
        <v>0</v>
      </c>
      <c r="BO101" s="89">
        <v>0</v>
      </c>
      <c r="BP101" s="90">
        <v>0</v>
      </c>
      <c r="BQ101" s="90">
        <v>0</v>
      </c>
      <c r="BR101" s="91">
        <v>0</v>
      </c>
      <c r="BS101" s="35">
        <v>24000</v>
      </c>
      <c r="BT101" s="35" t="s">
        <v>645</v>
      </c>
      <c r="BU101" s="49" t="s">
        <v>646</v>
      </c>
      <c r="BV101" s="85"/>
      <c r="BW101" s="49" t="s">
        <v>54</v>
      </c>
      <c r="BX101" s="49" t="s">
        <v>54</v>
      </c>
      <c r="BY101" s="49" t="s">
        <v>639</v>
      </c>
      <c r="BZ101" s="49" t="s">
        <v>640</v>
      </c>
      <c r="CA101" s="49" t="s">
        <v>54</v>
      </c>
      <c r="CB101" s="49" t="s">
        <v>641</v>
      </c>
      <c r="CC101" s="33" t="s">
        <v>54</v>
      </c>
      <c r="CD101" s="33" t="s">
        <v>888</v>
      </c>
      <c r="CE101" s="6"/>
      <c r="CF101" s="6"/>
      <c r="CG101" s="6"/>
      <c r="CH101" s="6"/>
      <c r="CI101" s="6"/>
      <c r="CJ101" s="6"/>
      <c r="CK101" s="6"/>
      <c r="CL101" s="6"/>
      <c r="CM101" s="6"/>
      <c r="CN101" s="6"/>
      <c r="CO101" s="6"/>
      <c r="CP101" s="6"/>
      <c r="CQ101" s="6"/>
      <c r="CR101" s="6"/>
      <c r="CS101" s="6"/>
      <c r="CT101" s="6"/>
      <c r="CU101" s="6"/>
      <c r="CV101" s="6"/>
      <c r="CW101" s="6"/>
      <c r="CX101" s="6"/>
    </row>
    <row r="102" spans="1:102" s="7" customFormat="1" ht="81" customHeight="1" x14ac:dyDescent="0.2">
      <c r="A102" s="48">
        <v>88</v>
      </c>
      <c r="B102" s="4" t="s">
        <v>104</v>
      </c>
      <c r="C102" s="4" t="s">
        <v>99</v>
      </c>
      <c r="D102" s="92" t="s">
        <v>114</v>
      </c>
      <c r="E102" s="49" t="s">
        <v>54</v>
      </c>
      <c r="F102" s="33" t="s">
        <v>647</v>
      </c>
      <c r="G102" s="49" t="s">
        <v>648</v>
      </c>
      <c r="H102" s="33">
        <v>0</v>
      </c>
      <c r="I102" s="4">
        <v>1</v>
      </c>
      <c r="J102" s="4" t="s">
        <v>649</v>
      </c>
      <c r="K102" s="4">
        <v>1</v>
      </c>
      <c r="L102" s="4">
        <v>0</v>
      </c>
      <c r="M102" s="48" t="s">
        <v>5</v>
      </c>
      <c r="N102" s="48" t="s">
        <v>5</v>
      </c>
      <c r="O102" s="48" t="s">
        <v>650</v>
      </c>
      <c r="P102" s="32">
        <v>43275</v>
      </c>
      <c r="Q102" s="32">
        <v>43275</v>
      </c>
      <c r="R102" s="34">
        <v>0</v>
      </c>
      <c r="S102" s="34">
        <v>0</v>
      </c>
      <c r="T102" s="84">
        <v>0</v>
      </c>
      <c r="U102" s="84">
        <v>0</v>
      </c>
      <c r="V102" s="85">
        <v>0</v>
      </c>
      <c r="W102" s="85">
        <v>0</v>
      </c>
      <c r="X102" s="86">
        <v>150</v>
      </c>
      <c r="Y102" s="86">
        <v>100</v>
      </c>
      <c r="Z102" s="87">
        <f t="shared" si="0"/>
        <v>150</v>
      </c>
      <c r="AA102" s="87">
        <f t="shared" si="1"/>
        <v>100</v>
      </c>
      <c r="AB102" s="87">
        <f t="shared" si="2"/>
        <v>250</v>
      </c>
      <c r="AC102" s="34">
        <v>0</v>
      </c>
      <c r="AD102" s="34">
        <v>0</v>
      </c>
      <c r="AE102" s="84">
        <v>0</v>
      </c>
      <c r="AF102" s="84">
        <v>0</v>
      </c>
      <c r="AG102" s="85">
        <v>0</v>
      </c>
      <c r="AH102" s="85">
        <v>0</v>
      </c>
      <c r="AI102" s="86">
        <v>50</v>
      </c>
      <c r="AJ102" s="86">
        <v>50</v>
      </c>
      <c r="AK102" s="87">
        <f t="shared" si="44"/>
        <v>50</v>
      </c>
      <c r="AL102" s="87">
        <f t="shared" si="44"/>
        <v>50</v>
      </c>
      <c r="AM102" s="87">
        <f t="shared" si="4"/>
        <v>100</v>
      </c>
      <c r="AN102" s="34">
        <v>0</v>
      </c>
      <c r="AO102" s="34">
        <v>0</v>
      </c>
      <c r="AP102" s="84">
        <v>0</v>
      </c>
      <c r="AQ102" s="84">
        <v>0</v>
      </c>
      <c r="AR102" s="85">
        <v>0</v>
      </c>
      <c r="AS102" s="85">
        <v>0</v>
      </c>
      <c r="AT102" s="86">
        <v>50</v>
      </c>
      <c r="AU102" s="86">
        <v>50</v>
      </c>
      <c r="AV102" s="87">
        <f t="shared" si="5"/>
        <v>50</v>
      </c>
      <c r="AW102" s="87">
        <f t="shared" si="6"/>
        <v>50</v>
      </c>
      <c r="AX102" s="87">
        <f t="shared" si="7"/>
        <v>100</v>
      </c>
      <c r="AY102" s="34">
        <v>0</v>
      </c>
      <c r="AZ102" s="34">
        <v>0</v>
      </c>
      <c r="BA102" s="84">
        <v>0</v>
      </c>
      <c r="BB102" s="84">
        <v>0</v>
      </c>
      <c r="BC102" s="85">
        <v>0</v>
      </c>
      <c r="BD102" s="85">
        <v>0</v>
      </c>
      <c r="BE102" s="86">
        <v>25</v>
      </c>
      <c r="BF102" s="86">
        <v>25</v>
      </c>
      <c r="BG102" s="87">
        <f t="shared" si="8"/>
        <v>25</v>
      </c>
      <c r="BH102" s="87">
        <f t="shared" si="9"/>
        <v>25</v>
      </c>
      <c r="BI102" s="87">
        <f t="shared" si="10"/>
        <v>50</v>
      </c>
      <c r="BJ102" s="87">
        <f t="shared" si="45"/>
        <v>275</v>
      </c>
      <c r="BK102" s="87">
        <f t="shared" si="45"/>
        <v>225</v>
      </c>
      <c r="BL102" s="88">
        <f t="shared" si="45"/>
        <v>500</v>
      </c>
      <c r="BM102" s="89">
        <v>0</v>
      </c>
      <c r="BN102" s="89">
        <v>0</v>
      </c>
      <c r="BO102" s="89">
        <v>0</v>
      </c>
      <c r="BP102" s="90">
        <v>0</v>
      </c>
      <c r="BQ102" s="90">
        <v>0</v>
      </c>
      <c r="BR102" s="91">
        <v>0</v>
      </c>
      <c r="BS102" s="35">
        <v>8000</v>
      </c>
      <c r="BT102" s="35" t="s">
        <v>651</v>
      </c>
      <c r="BU102" s="49" t="s">
        <v>652</v>
      </c>
      <c r="BV102" s="49">
        <v>32703474</v>
      </c>
      <c r="BW102" s="49" t="s">
        <v>54</v>
      </c>
      <c r="BX102" s="49" t="s">
        <v>54</v>
      </c>
      <c r="BY102" s="49" t="s">
        <v>639</v>
      </c>
      <c r="BZ102" s="49" t="s">
        <v>640</v>
      </c>
      <c r="CA102" s="49" t="s">
        <v>54</v>
      </c>
      <c r="CB102" s="49" t="s">
        <v>653</v>
      </c>
      <c r="CC102" s="33" t="s">
        <v>54</v>
      </c>
      <c r="CD102" s="33" t="s">
        <v>552</v>
      </c>
      <c r="CE102" s="6"/>
      <c r="CF102" s="6"/>
      <c r="CG102" s="6"/>
      <c r="CH102" s="6"/>
      <c r="CI102" s="6"/>
      <c r="CJ102" s="6"/>
      <c r="CK102" s="6"/>
      <c r="CL102" s="6"/>
      <c r="CM102" s="6"/>
      <c r="CN102" s="6"/>
      <c r="CO102" s="6"/>
      <c r="CP102" s="6"/>
      <c r="CQ102" s="6"/>
      <c r="CR102" s="6"/>
      <c r="CS102" s="6"/>
      <c r="CT102" s="6"/>
      <c r="CU102" s="6"/>
      <c r="CV102" s="6"/>
      <c r="CW102" s="6"/>
      <c r="CX102" s="6"/>
    </row>
    <row r="103" spans="1:102" s="7" customFormat="1" ht="81" customHeight="1" x14ac:dyDescent="0.2">
      <c r="A103" s="48">
        <v>89</v>
      </c>
      <c r="B103" s="97" t="s">
        <v>100</v>
      </c>
      <c r="C103" s="97" t="s">
        <v>91</v>
      </c>
      <c r="D103" s="92" t="s">
        <v>545</v>
      </c>
      <c r="E103" s="4" t="s">
        <v>54</v>
      </c>
      <c r="F103" s="97" t="s">
        <v>811</v>
      </c>
      <c r="G103" s="4" t="s">
        <v>751</v>
      </c>
      <c r="H103" s="97">
        <v>1</v>
      </c>
      <c r="I103" s="4">
        <v>0</v>
      </c>
      <c r="J103" s="4" t="s">
        <v>54</v>
      </c>
      <c r="K103" s="4">
        <v>1</v>
      </c>
      <c r="L103" s="4">
        <v>0</v>
      </c>
      <c r="M103" s="69" t="s">
        <v>129</v>
      </c>
      <c r="N103" s="69" t="s">
        <v>129</v>
      </c>
      <c r="O103" s="69" t="s">
        <v>752</v>
      </c>
      <c r="P103" s="107">
        <v>43299</v>
      </c>
      <c r="Q103" s="107">
        <v>43299</v>
      </c>
      <c r="R103" s="34">
        <v>0</v>
      </c>
      <c r="S103" s="34">
        <v>0</v>
      </c>
      <c r="T103" s="84">
        <v>0</v>
      </c>
      <c r="U103" s="84">
        <v>0</v>
      </c>
      <c r="V103" s="85">
        <v>0</v>
      </c>
      <c r="W103" s="85">
        <v>0</v>
      </c>
      <c r="X103" s="86">
        <v>70</v>
      </c>
      <c r="Y103" s="86">
        <v>65</v>
      </c>
      <c r="Z103" s="87">
        <f t="shared" ref="Z103:AA104" si="99">R103+T103+V103+X103</f>
        <v>70</v>
      </c>
      <c r="AA103" s="87">
        <f t="shared" si="99"/>
        <v>65</v>
      </c>
      <c r="AB103" s="87">
        <f t="shared" ref="AB103:AB104" si="100">SUM(Z103:AA103)</f>
        <v>135</v>
      </c>
      <c r="AC103" s="34">
        <v>0</v>
      </c>
      <c r="AD103" s="34">
        <v>0</v>
      </c>
      <c r="AE103" s="84">
        <v>0</v>
      </c>
      <c r="AF103" s="84">
        <v>0</v>
      </c>
      <c r="AG103" s="85">
        <v>0</v>
      </c>
      <c r="AH103" s="85">
        <v>0</v>
      </c>
      <c r="AI103" s="86">
        <v>7</v>
      </c>
      <c r="AJ103" s="86">
        <v>8</v>
      </c>
      <c r="AK103" s="87">
        <f t="shared" ref="AK103:AL104" si="101">AC103+AE103+AG103+AI103</f>
        <v>7</v>
      </c>
      <c r="AL103" s="87">
        <f t="shared" si="101"/>
        <v>8</v>
      </c>
      <c r="AM103" s="87">
        <f t="shared" ref="AM103:AM104" si="102">SUM(AK103:AL103)</f>
        <v>15</v>
      </c>
      <c r="AN103" s="34">
        <v>0</v>
      </c>
      <c r="AO103" s="34">
        <v>0</v>
      </c>
      <c r="AP103" s="84">
        <v>0</v>
      </c>
      <c r="AQ103" s="84">
        <v>0</v>
      </c>
      <c r="AR103" s="85">
        <v>0</v>
      </c>
      <c r="AS103" s="85">
        <v>0</v>
      </c>
      <c r="AT103" s="86">
        <v>0</v>
      </c>
      <c r="AU103" s="86">
        <v>0</v>
      </c>
      <c r="AV103" s="87">
        <f t="shared" ref="AV103:AV104" si="103">AN103+AP103+AR103+AT103</f>
        <v>0</v>
      </c>
      <c r="AW103" s="87">
        <f t="shared" ref="AW103:AW104" si="104">SUM(AO103+AQ103+AS103+AU103)</f>
        <v>0</v>
      </c>
      <c r="AX103" s="87">
        <f t="shared" ref="AX103:AX104" si="105">SUM(AV103:AW103)</f>
        <v>0</v>
      </c>
      <c r="AY103" s="34">
        <v>0</v>
      </c>
      <c r="AZ103" s="34">
        <v>0</v>
      </c>
      <c r="BA103" s="84">
        <v>0</v>
      </c>
      <c r="BB103" s="84">
        <v>0</v>
      </c>
      <c r="BC103" s="85">
        <v>0</v>
      </c>
      <c r="BD103" s="85">
        <v>0</v>
      </c>
      <c r="BE103" s="86">
        <v>0</v>
      </c>
      <c r="BF103" s="86">
        <v>0</v>
      </c>
      <c r="BG103" s="87">
        <f t="shared" ref="BG103:BG104" si="106">AY103+BA103+BC103+BE103</f>
        <v>0</v>
      </c>
      <c r="BH103" s="87">
        <f t="shared" ref="BH103:BH104" si="107">SUM(AZ103+BB103+BD103+BF103)</f>
        <v>0</v>
      </c>
      <c r="BI103" s="87">
        <f t="shared" ref="BI103:BI104" si="108">SUM(BG103:BH103)</f>
        <v>0</v>
      </c>
      <c r="BJ103" s="87">
        <f t="shared" ref="BJ103:BL104" si="109">Z103+AK103+AV103+BG103</f>
        <v>77</v>
      </c>
      <c r="BK103" s="87">
        <f t="shared" si="109"/>
        <v>73</v>
      </c>
      <c r="BL103" s="88">
        <f t="shared" si="109"/>
        <v>150</v>
      </c>
      <c r="BM103" s="89">
        <v>2</v>
      </c>
      <c r="BN103" s="89">
        <v>2</v>
      </c>
      <c r="BO103" s="89">
        <v>1</v>
      </c>
      <c r="BP103" s="90">
        <v>840</v>
      </c>
      <c r="BQ103" s="90">
        <v>840</v>
      </c>
      <c r="BR103" s="91">
        <v>1680</v>
      </c>
      <c r="BS103" s="106">
        <v>6650</v>
      </c>
      <c r="BT103" s="106" t="s">
        <v>753</v>
      </c>
      <c r="BU103" s="4" t="s">
        <v>754</v>
      </c>
      <c r="BV103" s="4" t="s">
        <v>755</v>
      </c>
      <c r="BW103" s="4" t="s">
        <v>54</v>
      </c>
      <c r="BX103" s="4" t="s">
        <v>54</v>
      </c>
      <c r="BY103" s="4" t="s">
        <v>639</v>
      </c>
      <c r="BZ103" s="4" t="s">
        <v>721</v>
      </c>
      <c r="CA103" s="4" t="s">
        <v>54</v>
      </c>
      <c r="CB103" s="4" t="s">
        <v>813</v>
      </c>
      <c r="CC103" s="4" t="s">
        <v>54</v>
      </c>
      <c r="CD103" s="4" t="s">
        <v>814</v>
      </c>
      <c r="CE103" s="6"/>
      <c r="CF103" s="6"/>
      <c r="CG103" s="6"/>
      <c r="CH103" s="6"/>
      <c r="CI103" s="6"/>
      <c r="CJ103" s="6"/>
      <c r="CK103" s="6"/>
      <c r="CL103" s="6"/>
      <c r="CM103" s="6"/>
      <c r="CN103" s="6"/>
      <c r="CO103" s="6"/>
      <c r="CP103" s="6"/>
      <c r="CQ103" s="6"/>
      <c r="CR103" s="6"/>
      <c r="CS103" s="6"/>
      <c r="CT103" s="6"/>
      <c r="CU103" s="6"/>
      <c r="CV103" s="6"/>
      <c r="CW103" s="6"/>
      <c r="CX103" s="6"/>
    </row>
    <row r="104" spans="1:102" s="7" customFormat="1" ht="81" customHeight="1" x14ac:dyDescent="0.2">
      <c r="A104" s="48">
        <v>90</v>
      </c>
      <c r="B104" s="97" t="s">
        <v>100</v>
      </c>
      <c r="C104" s="97" t="s">
        <v>91</v>
      </c>
      <c r="D104" s="92" t="s">
        <v>545</v>
      </c>
      <c r="E104" s="4" t="s">
        <v>54</v>
      </c>
      <c r="F104" s="97" t="s">
        <v>811</v>
      </c>
      <c r="G104" s="4" t="s">
        <v>751</v>
      </c>
      <c r="H104" s="97">
        <v>1</v>
      </c>
      <c r="I104" s="4">
        <v>0</v>
      </c>
      <c r="J104" s="4" t="s">
        <v>54</v>
      </c>
      <c r="K104" s="4">
        <v>1</v>
      </c>
      <c r="L104" s="4">
        <v>0</v>
      </c>
      <c r="M104" s="69" t="s">
        <v>142</v>
      </c>
      <c r="N104" s="69" t="s">
        <v>142</v>
      </c>
      <c r="O104" s="69" t="s">
        <v>752</v>
      </c>
      <c r="P104" s="107">
        <v>43300</v>
      </c>
      <c r="Q104" s="107">
        <v>43300</v>
      </c>
      <c r="R104" s="34">
        <v>0</v>
      </c>
      <c r="S104" s="34">
        <v>0</v>
      </c>
      <c r="T104" s="84">
        <v>0</v>
      </c>
      <c r="U104" s="84">
        <v>0</v>
      </c>
      <c r="V104" s="85">
        <v>0</v>
      </c>
      <c r="W104" s="85">
        <v>0</v>
      </c>
      <c r="X104" s="86">
        <v>45</v>
      </c>
      <c r="Y104" s="86">
        <v>37</v>
      </c>
      <c r="Z104" s="87">
        <f t="shared" si="99"/>
        <v>45</v>
      </c>
      <c r="AA104" s="87">
        <f t="shared" si="99"/>
        <v>37</v>
      </c>
      <c r="AB104" s="87">
        <f t="shared" si="100"/>
        <v>82</v>
      </c>
      <c r="AC104" s="34">
        <v>0</v>
      </c>
      <c r="AD104" s="34">
        <v>0</v>
      </c>
      <c r="AE104" s="84">
        <v>0</v>
      </c>
      <c r="AF104" s="84">
        <v>0</v>
      </c>
      <c r="AG104" s="85">
        <v>0</v>
      </c>
      <c r="AH104" s="85">
        <v>0</v>
      </c>
      <c r="AI104" s="86">
        <v>30</v>
      </c>
      <c r="AJ104" s="86">
        <v>43</v>
      </c>
      <c r="AK104" s="87">
        <f t="shared" si="101"/>
        <v>30</v>
      </c>
      <c r="AL104" s="87">
        <f t="shared" si="101"/>
        <v>43</v>
      </c>
      <c r="AM104" s="87">
        <f t="shared" si="102"/>
        <v>73</v>
      </c>
      <c r="AN104" s="34">
        <v>0</v>
      </c>
      <c r="AO104" s="34">
        <v>0</v>
      </c>
      <c r="AP104" s="84">
        <v>0</v>
      </c>
      <c r="AQ104" s="84">
        <v>0</v>
      </c>
      <c r="AR104" s="85">
        <v>0</v>
      </c>
      <c r="AS104" s="85">
        <v>0</v>
      </c>
      <c r="AT104" s="86">
        <v>8</v>
      </c>
      <c r="AU104" s="86">
        <v>7</v>
      </c>
      <c r="AV104" s="87">
        <f t="shared" si="103"/>
        <v>8</v>
      </c>
      <c r="AW104" s="87">
        <f t="shared" si="104"/>
        <v>7</v>
      </c>
      <c r="AX104" s="87">
        <f t="shared" si="105"/>
        <v>15</v>
      </c>
      <c r="AY104" s="34">
        <v>0</v>
      </c>
      <c r="AZ104" s="34">
        <v>0</v>
      </c>
      <c r="BA104" s="84">
        <v>0</v>
      </c>
      <c r="BB104" s="84">
        <v>0</v>
      </c>
      <c r="BC104" s="85">
        <v>0</v>
      </c>
      <c r="BD104" s="85">
        <v>0</v>
      </c>
      <c r="BE104" s="86">
        <v>0</v>
      </c>
      <c r="BF104" s="86">
        <v>0</v>
      </c>
      <c r="BG104" s="87">
        <f t="shared" si="106"/>
        <v>0</v>
      </c>
      <c r="BH104" s="87">
        <f t="shared" si="107"/>
        <v>0</v>
      </c>
      <c r="BI104" s="87">
        <f t="shared" si="108"/>
        <v>0</v>
      </c>
      <c r="BJ104" s="87">
        <f t="shared" si="109"/>
        <v>83</v>
      </c>
      <c r="BK104" s="87">
        <f t="shared" si="109"/>
        <v>87</v>
      </c>
      <c r="BL104" s="88">
        <f t="shared" si="109"/>
        <v>170</v>
      </c>
      <c r="BM104" s="89">
        <v>2</v>
      </c>
      <c r="BN104" s="89">
        <v>1</v>
      </c>
      <c r="BO104" s="89">
        <v>1</v>
      </c>
      <c r="BP104" s="90">
        <v>840</v>
      </c>
      <c r="BQ104" s="90">
        <v>420</v>
      </c>
      <c r="BR104" s="91">
        <v>1260</v>
      </c>
      <c r="BS104" s="106">
        <v>6650</v>
      </c>
      <c r="BT104" s="106" t="s">
        <v>753</v>
      </c>
      <c r="BU104" s="4" t="s">
        <v>756</v>
      </c>
      <c r="BV104" s="4" t="s">
        <v>812</v>
      </c>
      <c r="BW104" s="4" t="s">
        <v>54</v>
      </c>
      <c r="BX104" s="4" t="s">
        <v>54</v>
      </c>
      <c r="BY104" s="4" t="s">
        <v>639</v>
      </c>
      <c r="BZ104" s="4" t="s">
        <v>721</v>
      </c>
      <c r="CA104" s="4" t="s">
        <v>54</v>
      </c>
      <c r="CB104" s="4" t="s">
        <v>813</v>
      </c>
      <c r="CC104" s="4" t="s">
        <v>54</v>
      </c>
      <c r="CD104" s="4" t="s">
        <v>814</v>
      </c>
      <c r="CE104" s="6"/>
      <c r="CF104" s="6"/>
      <c r="CG104" s="6"/>
      <c r="CH104" s="6"/>
      <c r="CI104" s="6"/>
      <c r="CJ104" s="6"/>
      <c r="CK104" s="6"/>
      <c r="CL104" s="6"/>
      <c r="CM104" s="6"/>
      <c r="CN104" s="6"/>
      <c r="CO104" s="6"/>
      <c r="CP104" s="6"/>
      <c r="CQ104" s="6"/>
      <c r="CR104" s="6"/>
      <c r="CS104" s="6"/>
      <c r="CT104" s="6"/>
      <c r="CU104" s="6"/>
      <c r="CV104" s="6"/>
      <c r="CW104" s="6"/>
      <c r="CX104" s="6"/>
    </row>
    <row r="105" spans="1:102" s="7" customFormat="1" ht="81" customHeight="1" x14ac:dyDescent="0.2">
      <c r="A105" s="48">
        <v>91</v>
      </c>
      <c r="B105" s="4" t="s">
        <v>104</v>
      </c>
      <c r="C105" s="4" t="s">
        <v>99</v>
      </c>
      <c r="D105" s="92" t="s">
        <v>115</v>
      </c>
      <c r="E105" s="4" t="s">
        <v>54</v>
      </c>
      <c r="F105" s="33" t="s">
        <v>654</v>
      </c>
      <c r="G105" s="49" t="s">
        <v>722</v>
      </c>
      <c r="H105" s="33">
        <v>1</v>
      </c>
      <c r="I105" s="4">
        <v>0</v>
      </c>
      <c r="J105" s="4" t="s">
        <v>54</v>
      </c>
      <c r="K105" s="4">
        <v>1</v>
      </c>
      <c r="L105" s="4">
        <v>0</v>
      </c>
      <c r="M105" s="48" t="s">
        <v>137</v>
      </c>
      <c r="N105" s="48" t="s">
        <v>362</v>
      </c>
      <c r="O105" s="48" t="s">
        <v>584</v>
      </c>
      <c r="P105" s="32">
        <v>43273</v>
      </c>
      <c r="Q105" s="32">
        <v>43273</v>
      </c>
      <c r="R105" s="34">
        <v>23</v>
      </c>
      <c r="S105" s="34">
        <v>25</v>
      </c>
      <c r="T105" s="84">
        <v>0</v>
      </c>
      <c r="U105" s="84">
        <v>0</v>
      </c>
      <c r="V105" s="85">
        <v>0</v>
      </c>
      <c r="W105" s="85">
        <v>0</v>
      </c>
      <c r="X105" s="86">
        <v>0</v>
      </c>
      <c r="Y105" s="86">
        <v>0</v>
      </c>
      <c r="Z105" s="87">
        <f t="shared" si="0"/>
        <v>23</v>
      </c>
      <c r="AA105" s="87">
        <f t="shared" si="1"/>
        <v>25</v>
      </c>
      <c r="AB105" s="87">
        <f t="shared" si="2"/>
        <v>48</v>
      </c>
      <c r="AC105" s="34">
        <v>10</v>
      </c>
      <c r="AD105" s="34">
        <v>11</v>
      </c>
      <c r="AE105" s="84">
        <v>0</v>
      </c>
      <c r="AF105" s="84">
        <v>0</v>
      </c>
      <c r="AG105" s="85">
        <v>0</v>
      </c>
      <c r="AH105" s="85">
        <v>0</v>
      </c>
      <c r="AI105" s="86">
        <v>0</v>
      </c>
      <c r="AJ105" s="86">
        <v>0</v>
      </c>
      <c r="AK105" s="87">
        <f t="shared" si="44"/>
        <v>10</v>
      </c>
      <c r="AL105" s="87">
        <f t="shared" si="44"/>
        <v>11</v>
      </c>
      <c r="AM105" s="87">
        <f t="shared" si="4"/>
        <v>21</v>
      </c>
      <c r="AN105" s="34">
        <v>5</v>
      </c>
      <c r="AO105" s="34">
        <v>9</v>
      </c>
      <c r="AP105" s="84">
        <v>0</v>
      </c>
      <c r="AQ105" s="84">
        <v>0</v>
      </c>
      <c r="AR105" s="85">
        <v>0</v>
      </c>
      <c r="AS105" s="85">
        <v>0</v>
      </c>
      <c r="AT105" s="86">
        <v>0</v>
      </c>
      <c r="AU105" s="86">
        <v>0</v>
      </c>
      <c r="AV105" s="87">
        <f t="shared" si="5"/>
        <v>5</v>
      </c>
      <c r="AW105" s="87">
        <f t="shared" si="6"/>
        <v>9</v>
      </c>
      <c r="AX105" s="87">
        <f t="shared" si="7"/>
        <v>14</v>
      </c>
      <c r="AY105" s="34">
        <v>6</v>
      </c>
      <c r="AZ105" s="34">
        <v>11</v>
      </c>
      <c r="BA105" s="84">
        <v>0</v>
      </c>
      <c r="BB105" s="84">
        <v>0</v>
      </c>
      <c r="BC105" s="85">
        <v>0</v>
      </c>
      <c r="BD105" s="85">
        <v>0</v>
      </c>
      <c r="BE105" s="86">
        <v>0</v>
      </c>
      <c r="BF105" s="86">
        <v>0</v>
      </c>
      <c r="BG105" s="87">
        <f t="shared" si="8"/>
        <v>6</v>
      </c>
      <c r="BH105" s="87">
        <f t="shared" si="9"/>
        <v>11</v>
      </c>
      <c r="BI105" s="87">
        <f t="shared" si="10"/>
        <v>17</v>
      </c>
      <c r="BJ105" s="87">
        <f t="shared" si="45"/>
        <v>44</v>
      </c>
      <c r="BK105" s="87">
        <f t="shared" si="45"/>
        <v>56</v>
      </c>
      <c r="BL105" s="88">
        <f t="shared" si="45"/>
        <v>100</v>
      </c>
      <c r="BM105" s="89">
        <v>1</v>
      </c>
      <c r="BN105" s="89">
        <v>3</v>
      </c>
      <c r="BO105" s="89">
        <v>1</v>
      </c>
      <c r="BP105" s="90">
        <v>420</v>
      </c>
      <c r="BQ105" s="90">
        <v>1260</v>
      </c>
      <c r="BR105" s="91">
        <v>1680</v>
      </c>
      <c r="BS105" s="35">
        <v>125</v>
      </c>
      <c r="BT105" s="35" t="s">
        <v>889</v>
      </c>
      <c r="BU105" s="49" t="s">
        <v>54</v>
      </c>
      <c r="BV105" s="49" t="s">
        <v>54</v>
      </c>
      <c r="BW105" s="49" t="s">
        <v>54</v>
      </c>
      <c r="BX105" s="49" t="s">
        <v>54</v>
      </c>
      <c r="BY105" s="49" t="s">
        <v>54</v>
      </c>
      <c r="BZ105" s="49" t="s">
        <v>890</v>
      </c>
      <c r="CA105" s="49" t="s">
        <v>54</v>
      </c>
      <c r="CB105" s="49" t="s">
        <v>891</v>
      </c>
      <c r="CC105" s="33" t="s">
        <v>54</v>
      </c>
      <c r="CD105" s="33" t="s">
        <v>606</v>
      </c>
      <c r="CE105" s="6"/>
      <c r="CF105" s="6"/>
      <c r="CG105" s="6"/>
      <c r="CH105" s="6"/>
      <c r="CI105" s="6"/>
      <c r="CJ105" s="6"/>
      <c r="CK105" s="6"/>
      <c r="CL105" s="6"/>
      <c r="CM105" s="6"/>
      <c r="CN105" s="6"/>
      <c r="CO105" s="6"/>
      <c r="CP105" s="6"/>
      <c r="CQ105" s="6"/>
      <c r="CR105" s="6"/>
      <c r="CS105" s="6"/>
      <c r="CT105" s="6"/>
      <c r="CU105" s="6"/>
      <c r="CV105" s="6"/>
      <c r="CW105" s="6"/>
      <c r="CX105" s="6"/>
    </row>
    <row r="106" spans="1:102" s="7" customFormat="1" ht="81" customHeight="1" x14ac:dyDescent="0.2">
      <c r="A106" s="48">
        <v>92</v>
      </c>
      <c r="B106" s="4" t="s">
        <v>104</v>
      </c>
      <c r="C106" s="4" t="s">
        <v>99</v>
      </c>
      <c r="D106" s="92" t="s">
        <v>115</v>
      </c>
      <c r="E106" s="4" t="s">
        <v>54</v>
      </c>
      <c r="F106" s="33" t="s">
        <v>654</v>
      </c>
      <c r="G106" s="49" t="s">
        <v>722</v>
      </c>
      <c r="H106" s="33">
        <v>1</v>
      </c>
      <c r="I106" s="33">
        <v>0</v>
      </c>
      <c r="J106" s="4" t="s">
        <v>54</v>
      </c>
      <c r="K106" s="4">
        <v>1</v>
      </c>
      <c r="L106" s="4">
        <v>0</v>
      </c>
      <c r="M106" s="48" t="s">
        <v>135</v>
      </c>
      <c r="N106" s="48" t="s">
        <v>236</v>
      </c>
      <c r="O106" s="48" t="s">
        <v>584</v>
      </c>
      <c r="P106" s="32">
        <v>43273</v>
      </c>
      <c r="Q106" s="32">
        <v>43273</v>
      </c>
      <c r="R106" s="34">
        <v>116</v>
      </c>
      <c r="S106" s="34">
        <v>120</v>
      </c>
      <c r="T106" s="84">
        <v>0</v>
      </c>
      <c r="U106" s="84">
        <v>0</v>
      </c>
      <c r="V106" s="85">
        <v>0</v>
      </c>
      <c r="W106" s="85">
        <v>0</v>
      </c>
      <c r="X106" s="86">
        <v>0</v>
      </c>
      <c r="Y106" s="86">
        <v>0</v>
      </c>
      <c r="Z106" s="87">
        <f t="shared" si="0"/>
        <v>116</v>
      </c>
      <c r="AA106" s="87">
        <f t="shared" si="1"/>
        <v>120</v>
      </c>
      <c r="AB106" s="87">
        <f t="shared" si="2"/>
        <v>236</v>
      </c>
      <c r="AC106" s="34">
        <v>50</v>
      </c>
      <c r="AD106" s="34">
        <v>35</v>
      </c>
      <c r="AE106" s="84">
        <v>0</v>
      </c>
      <c r="AF106" s="84">
        <v>0</v>
      </c>
      <c r="AG106" s="85">
        <v>0</v>
      </c>
      <c r="AH106" s="85">
        <v>0</v>
      </c>
      <c r="AI106" s="86">
        <v>0</v>
      </c>
      <c r="AJ106" s="86">
        <v>0</v>
      </c>
      <c r="AK106" s="87">
        <f t="shared" si="44"/>
        <v>50</v>
      </c>
      <c r="AL106" s="87">
        <f t="shared" si="44"/>
        <v>35</v>
      </c>
      <c r="AM106" s="87">
        <f t="shared" si="4"/>
        <v>85</v>
      </c>
      <c r="AN106" s="34">
        <v>20</v>
      </c>
      <c r="AO106" s="34">
        <v>45</v>
      </c>
      <c r="AP106" s="84">
        <v>0</v>
      </c>
      <c r="AQ106" s="84">
        <v>0</v>
      </c>
      <c r="AR106" s="85">
        <v>0</v>
      </c>
      <c r="AS106" s="85">
        <v>0</v>
      </c>
      <c r="AT106" s="86">
        <v>0</v>
      </c>
      <c r="AU106" s="86">
        <v>0</v>
      </c>
      <c r="AV106" s="87">
        <f t="shared" si="5"/>
        <v>20</v>
      </c>
      <c r="AW106" s="87">
        <f t="shared" si="6"/>
        <v>45</v>
      </c>
      <c r="AX106" s="87">
        <f t="shared" si="7"/>
        <v>65</v>
      </c>
      <c r="AY106" s="34">
        <v>5</v>
      </c>
      <c r="AZ106" s="34">
        <v>9</v>
      </c>
      <c r="BA106" s="84">
        <v>0</v>
      </c>
      <c r="BB106" s="84">
        <v>0</v>
      </c>
      <c r="BC106" s="85">
        <v>0</v>
      </c>
      <c r="BD106" s="85">
        <v>0</v>
      </c>
      <c r="BE106" s="86">
        <v>0</v>
      </c>
      <c r="BF106" s="86">
        <v>0</v>
      </c>
      <c r="BG106" s="87">
        <f t="shared" si="8"/>
        <v>5</v>
      </c>
      <c r="BH106" s="87">
        <f t="shared" si="9"/>
        <v>9</v>
      </c>
      <c r="BI106" s="87">
        <f t="shared" si="10"/>
        <v>14</v>
      </c>
      <c r="BJ106" s="87">
        <f t="shared" si="45"/>
        <v>191</v>
      </c>
      <c r="BK106" s="87">
        <f t="shared" si="45"/>
        <v>209</v>
      </c>
      <c r="BL106" s="88">
        <f t="shared" si="45"/>
        <v>400</v>
      </c>
      <c r="BM106" s="89">
        <v>0</v>
      </c>
      <c r="BN106" s="89">
        <v>3</v>
      </c>
      <c r="BO106" s="89">
        <v>6</v>
      </c>
      <c r="BP106" s="90">
        <v>0</v>
      </c>
      <c r="BQ106" s="90">
        <v>7560</v>
      </c>
      <c r="BR106" s="91">
        <v>7560</v>
      </c>
      <c r="BS106" s="35">
        <v>125</v>
      </c>
      <c r="BT106" s="35" t="s">
        <v>889</v>
      </c>
      <c r="BU106" s="49" t="s">
        <v>54</v>
      </c>
      <c r="BV106" s="49" t="s">
        <v>54</v>
      </c>
      <c r="BW106" s="49" t="s">
        <v>54</v>
      </c>
      <c r="BX106" s="49" t="s">
        <v>54</v>
      </c>
      <c r="BY106" s="49" t="s">
        <v>54</v>
      </c>
      <c r="BZ106" s="49" t="s">
        <v>655</v>
      </c>
      <c r="CA106" s="49" t="s">
        <v>54</v>
      </c>
      <c r="CB106" s="49" t="s">
        <v>891</v>
      </c>
      <c r="CC106" s="33" t="s">
        <v>54</v>
      </c>
      <c r="CD106" s="49" t="s">
        <v>606</v>
      </c>
      <c r="CE106" s="6"/>
      <c r="CF106" s="6"/>
      <c r="CG106" s="6"/>
      <c r="CH106" s="6"/>
      <c r="CI106" s="6"/>
      <c r="CJ106" s="6"/>
      <c r="CK106" s="6"/>
      <c r="CL106" s="6"/>
      <c r="CM106" s="6"/>
      <c r="CN106" s="6"/>
      <c r="CO106" s="6"/>
      <c r="CP106" s="6"/>
      <c r="CQ106" s="6"/>
      <c r="CR106" s="6"/>
      <c r="CS106" s="6"/>
      <c r="CT106" s="6"/>
      <c r="CU106" s="6"/>
      <c r="CV106" s="6"/>
      <c r="CW106" s="6"/>
      <c r="CX106" s="6"/>
    </row>
    <row r="107" spans="1:102" s="7" customFormat="1" ht="81" customHeight="1" x14ac:dyDescent="0.2">
      <c r="A107" s="48">
        <v>97</v>
      </c>
      <c r="B107" s="4" t="s">
        <v>104</v>
      </c>
      <c r="C107" s="4" t="s">
        <v>99</v>
      </c>
      <c r="D107" s="92" t="s">
        <v>115</v>
      </c>
      <c r="E107" s="4" t="s">
        <v>54</v>
      </c>
      <c r="F107" s="33" t="s">
        <v>654</v>
      </c>
      <c r="G107" s="49" t="s">
        <v>722</v>
      </c>
      <c r="H107" s="33">
        <v>0</v>
      </c>
      <c r="I107" s="33">
        <v>1</v>
      </c>
      <c r="J107" s="4" t="s">
        <v>898</v>
      </c>
      <c r="K107" s="4">
        <v>1</v>
      </c>
      <c r="L107" s="4">
        <v>0</v>
      </c>
      <c r="M107" s="48" t="s">
        <v>5</v>
      </c>
      <c r="N107" s="48" t="s">
        <v>5</v>
      </c>
      <c r="O107" s="48" t="s">
        <v>661</v>
      </c>
      <c r="P107" s="32">
        <v>43274</v>
      </c>
      <c r="Q107" s="32">
        <v>43274</v>
      </c>
      <c r="R107" s="34">
        <v>0</v>
      </c>
      <c r="S107" s="34">
        <v>0</v>
      </c>
      <c r="T107" s="84">
        <v>0</v>
      </c>
      <c r="U107" s="84">
        <v>0</v>
      </c>
      <c r="V107" s="85">
        <v>0</v>
      </c>
      <c r="W107" s="85">
        <v>0</v>
      </c>
      <c r="X107" s="86">
        <v>15</v>
      </c>
      <c r="Y107" s="86">
        <v>18</v>
      </c>
      <c r="Z107" s="87">
        <f t="shared" ref="Z107:Z108" si="110">R107+T107+V107+X107</f>
        <v>15</v>
      </c>
      <c r="AA107" s="87">
        <f t="shared" ref="AA107:AA108" si="111">S107+U107+W107+Y107</f>
        <v>18</v>
      </c>
      <c r="AB107" s="87">
        <f t="shared" ref="AB107:AB108" si="112">SUM(Z107:AA107)</f>
        <v>33</v>
      </c>
      <c r="AC107" s="34">
        <v>0</v>
      </c>
      <c r="AD107" s="34">
        <v>0</v>
      </c>
      <c r="AE107" s="84">
        <v>0</v>
      </c>
      <c r="AF107" s="84">
        <v>0</v>
      </c>
      <c r="AG107" s="85">
        <v>0</v>
      </c>
      <c r="AH107" s="85">
        <v>0</v>
      </c>
      <c r="AI107" s="86">
        <v>12</v>
      </c>
      <c r="AJ107" s="86">
        <v>22</v>
      </c>
      <c r="AK107" s="87">
        <f t="shared" ref="AK107:AK108" si="113">AC107+AE107+AG107+AI107</f>
        <v>12</v>
      </c>
      <c r="AL107" s="87">
        <f t="shared" ref="AL107:AL108" si="114">AD107+AF107+AH107+AJ107</f>
        <v>22</v>
      </c>
      <c r="AM107" s="87">
        <f t="shared" ref="AM107:AM108" si="115">SUM(AK107:AL107)</f>
        <v>34</v>
      </c>
      <c r="AN107" s="34">
        <v>0</v>
      </c>
      <c r="AO107" s="34">
        <v>0</v>
      </c>
      <c r="AP107" s="84">
        <v>0</v>
      </c>
      <c r="AQ107" s="84">
        <v>0</v>
      </c>
      <c r="AR107" s="85">
        <v>0</v>
      </c>
      <c r="AS107" s="85">
        <v>0</v>
      </c>
      <c r="AT107" s="86">
        <v>14</v>
      </c>
      <c r="AU107" s="86">
        <v>10</v>
      </c>
      <c r="AV107" s="87">
        <f t="shared" ref="AV107:AV108" si="116">AN107+AP107+AR107+AT107</f>
        <v>14</v>
      </c>
      <c r="AW107" s="87">
        <f t="shared" ref="AW107:AW108" si="117">SUM(AO107+AQ107+AS107+AU107)</f>
        <v>10</v>
      </c>
      <c r="AX107" s="87">
        <f t="shared" ref="AX107:AX108" si="118">SUM(AV107:AW107)</f>
        <v>24</v>
      </c>
      <c r="AY107" s="34">
        <v>0</v>
      </c>
      <c r="AZ107" s="34">
        <v>0</v>
      </c>
      <c r="BA107" s="84">
        <v>0</v>
      </c>
      <c r="BB107" s="84">
        <v>0</v>
      </c>
      <c r="BC107" s="85">
        <v>0</v>
      </c>
      <c r="BD107" s="85">
        <v>0</v>
      </c>
      <c r="BE107" s="86">
        <v>5</v>
      </c>
      <c r="BF107" s="86">
        <v>4</v>
      </c>
      <c r="BG107" s="87">
        <f t="shared" ref="BG107:BG108" si="119">AY107+BA107+BC107+BE107</f>
        <v>5</v>
      </c>
      <c r="BH107" s="87">
        <f t="shared" ref="BH107:BH108" si="120">SUM(AZ107+BB107+BD107+BF107)</f>
        <v>4</v>
      </c>
      <c r="BI107" s="87">
        <f t="shared" ref="BI107:BI108" si="121">SUM(BG107:BH107)</f>
        <v>9</v>
      </c>
      <c r="BJ107" s="87">
        <f t="shared" ref="BJ107:BJ108" si="122">Z107+AK107+AV107+BG107</f>
        <v>46</v>
      </c>
      <c r="BK107" s="87">
        <f t="shared" ref="BK107:BK108" si="123">AA107+AL107+AW107+BH107</f>
        <v>54</v>
      </c>
      <c r="BL107" s="88">
        <f t="shared" ref="BL107:BL108" si="124">AB107+AM107+AX107+BI107</f>
        <v>100</v>
      </c>
      <c r="BM107" s="89">
        <v>0</v>
      </c>
      <c r="BN107" s="89">
        <v>0</v>
      </c>
      <c r="BO107" s="89">
        <v>0</v>
      </c>
      <c r="BP107" s="90">
        <v>0</v>
      </c>
      <c r="BQ107" s="90">
        <v>0</v>
      </c>
      <c r="BR107" s="91">
        <v>0</v>
      </c>
      <c r="BS107" s="35">
        <v>125</v>
      </c>
      <c r="BT107" s="35" t="s">
        <v>662</v>
      </c>
      <c r="BU107" s="49" t="s">
        <v>54</v>
      </c>
      <c r="BV107" s="49" t="s">
        <v>54</v>
      </c>
      <c r="BW107" s="49" t="s">
        <v>54</v>
      </c>
      <c r="BX107" s="49" t="s">
        <v>54</v>
      </c>
      <c r="BY107" s="49" t="s">
        <v>54</v>
      </c>
      <c r="BZ107" s="49" t="s">
        <v>890</v>
      </c>
      <c r="CA107" s="49" t="s">
        <v>54</v>
      </c>
      <c r="CB107" s="49" t="s">
        <v>891</v>
      </c>
      <c r="CC107" s="33" t="s">
        <v>54</v>
      </c>
      <c r="CD107" s="49" t="s">
        <v>663</v>
      </c>
      <c r="CE107" s="6"/>
      <c r="CF107" s="6"/>
      <c r="CG107" s="6"/>
      <c r="CH107" s="6"/>
      <c r="CI107" s="6"/>
      <c r="CJ107" s="6"/>
      <c r="CK107" s="6"/>
      <c r="CL107" s="6"/>
      <c r="CM107" s="6"/>
      <c r="CN107" s="6"/>
      <c r="CO107" s="6"/>
      <c r="CP107" s="6"/>
      <c r="CQ107" s="6"/>
      <c r="CR107" s="6"/>
      <c r="CS107" s="6"/>
      <c r="CT107" s="6"/>
      <c r="CU107" s="6"/>
      <c r="CV107" s="6"/>
      <c r="CW107" s="6"/>
      <c r="CX107" s="6"/>
    </row>
    <row r="108" spans="1:102" s="7" customFormat="1" ht="81" customHeight="1" x14ac:dyDescent="0.2">
      <c r="A108" s="48">
        <v>98</v>
      </c>
      <c r="B108" s="4" t="s">
        <v>104</v>
      </c>
      <c r="C108" s="4" t="s">
        <v>99</v>
      </c>
      <c r="D108" s="92" t="s">
        <v>115</v>
      </c>
      <c r="E108" s="4" t="s">
        <v>54</v>
      </c>
      <c r="F108" s="33" t="s">
        <v>654</v>
      </c>
      <c r="G108" s="49" t="s">
        <v>722</v>
      </c>
      <c r="H108" s="33">
        <v>0</v>
      </c>
      <c r="I108" s="33">
        <v>1</v>
      </c>
      <c r="J108" s="4" t="s">
        <v>898</v>
      </c>
      <c r="K108" s="4">
        <v>1</v>
      </c>
      <c r="L108" s="4">
        <v>0</v>
      </c>
      <c r="M108" s="48" t="s">
        <v>5</v>
      </c>
      <c r="N108" s="48" t="s">
        <v>5</v>
      </c>
      <c r="O108" s="48" t="s">
        <v>661</v>
      </c>
      <c r="P108" s="32">
        <v>43275</v>
      </c>
      <c r="Q108" s="32">
        <v>43275</v>
      </c>
      <c r="R108" s="34">
        <v>25</v>
      </c>
      <c r="S108" s="34">
        <v>45</v>
      </c>
      <c r="T108" s="84">
        <v>0</v>
      </c>
      <c r="U108" s="84">
        <v>0</v>
      </c>
      <c r="V108" s="85">
        <v>0</v>
      </c>
      <c r="W108" s="85">
        <v>0</v>
      </c>
      <c r="X108" s="86">
        <v>125</v>
      </c>
      <c r="Y108" s="86">
        <v>54</v>
      </c>
      <c r="Z108" s="87">
        <f t="shared" si="110"/>
        <v>150</v>
      </c>
      <c r="AA108" s="87">
        <f t="shared" si="111"/>
        <v>99</v>
      </c>
      <c r="AB108" s="87">
        <f t="shared" si="112"/>
        <v>249</v>
      </c>
      <c r="AC108" s="34">
        <v>10</v>
      </c>
      <c r="AD108" s="34">
        <v>14</v>
      </c>
      <c r="AE108" s="84">
        <v>0</v>
      </c>
      <c r="AF108" s="84">
        <v>0</v>
      </c>
      <c r="AG108" s="85">
        <v>0</v>
      </c>
      <c r="AH108" s="85">
        <v>0</v>
      </c>
      <c r="AI108" s="86">
        <v>60</v>
      </c>
      <c r="AJ108" s="86">
        <v>98</v>
      </c>
      <c r="AK108" s="87">
        <f t="shared" si="113"/>
        <v>70</v>
      </c>
      <c r="AL108" s="87">
        <f t="shared" si="114"/>
        <v>112</v>
      </c>
      <c r="AM108" s="87">
        <f t="shared" si="115"/>
        <v>182</v>
      </c>
      <c r="AN108" s="34">
        <v>10</v>
      </c>
      <c r="AO108" s="34">
        <v>9</v>
      </c>
      <c r="AP108" s="84">
        <v>0</v>
      </c>
      <c r="AQ108" s="84">
        <v>0</v>
      </c>
      <c r="AR108" s="85">
        <v>0</v>
      </c>
      <c r="AS108" s="85">
        <v>0</v>
      </c>
      <c r="AT108" s="86">
        <v>25</v>
      </c>
      <c r="AU108" s="86">
        <v>20</v>
      </c>
      <c r="AV108" s="87">
        <f t="shared" si="116"/>
        <v>35</v>
      </c>
      <c r="AW108" s="87">
        <f t="shared" si="117"/>
        <v>29</v>
      </c>
      <c r="AX108" s="87">
        <f t="shared" si="118"/>
        <v>64</v>
      </c>
      <c r="AY108" s="34">
        <v>1</v>
      </c>
      <c r="AZ108" s="34">
        <v>1</v>
      </c>
      <c r="BA108" s="84">
        <v>0</v>
      </c>
      <c r="BB108" s="84">
        <v>0</v>
      </c>
      <c r="BC108" s="85">
        <v>0</v>
      </c>
      <c r="BD108" s="85">
        <v>0</v>
      </c>
      <c r="BE108" s="86">
        <v>2</v>
      </c>
      <c r="BF108" s="86">
        <v>1</v>
      </c>
      <c r="BG108" s="87">
        <f t="shared" si="119"/>
        <v>3</v>
      </c>
      <c r="BH108" s="87">
        <f t="shared" si="120"/>
        <v>2</v>
      </c>
      <c r="BI108" s="87">
        <f t="shared" si="121"/>
        <v>5</v>
      </c>
      <c r="BJ108" s="87">
        <f t="shared" si="122"/>
        <v>258</v>
      </c>
      <c r="BK108" s="87">
        <f t="shared" si="123"/>
        <v>242</v>
      </c>
      <c r="BL108" s="88">
        <f t="shared" si="124"/>
        <v>500</v>
      </c>
      <c r="BM108" s="89">
        <v>0</v>
      </c>
      <c r="BN108" s="89">
        <v>0</v>
      </c>
      <c r="BO108" s="89">
        <v>0</v>
      </c>
      <c r="BP108" s="90">
        <v>0</v>
      </c>
      <c r="BQ108" s="90">
        <v>0</v>
      </c>
      <c r="BR108" s="91">
        <v>0</v>
      </c>
      <c r="BS108" s="35">
        <v>125</v>
      </c>
      <c r="BT108" s="35" t="s">
        <v>662</v>
      </c>
      <c r="BU108" s="49" t="s">
        <v>54</v>
      </c>
      <c r="BV108" s="49" t="s">
        <v>54</v>
      </c>
      <c r="BW108" s="49" t="s">
        <v>54</v>
      </c>
      <c r="BX108" s="49" t="s">
        <v>54</v>
      </c>
      <c r="BY108" s="49" t="s">
        <v>54</v>
      </c>
      <c r="BZ108" s="49" t="s">
        <v>890</v>
      </c>
      <c r="CA108" s="49" t="s">
        <v>54</v>
      </c>
      <c r="CB108" s="49" t="s">
        <v>891</v>
      </c>
      <c r="CC108" s="33" t="s">
        <v>54</v>
      </c>
      <c r="CD108" s="49" t="s">
        <v>663</v>
      </c>
      <c r="CE108" s="6"/>
      <c r="CF108" s="6"/>
      <c r="CG108" s="6"/>
      <c r="CH108" s="6"/>
      <c r="CI108" s="6"/>
      <c r="CJ108" s="6"/>
      <c r="CK108" s="6"/>
      <c r="CL108" s="6"/>
      <c r="CM108" s="6"/>
      <c r="CN108" s="6"/>
      <c r="CO108" s="6"/>
      <c r="CP108" s="6"/>
      <c r="CQ108" s="6"/>
      <c r="CR108" s="6"/>
      <c r="CS108" s="6"/>
      <c r="CT108" s="6"/>
      <c r="CU108" s="6"/>
      <c r="CV108" s="6"/>
      <c r="CW108" s="6"/>
      <c r="CX108" s="6"/>
    </row>
    <row r="109" spans="1:102" s="7" customFormat="1" ht="81" customHeight="1" x14ac:dyDescent="0.2">
      <c r="A109" s="48">
        <v>93</v>
      </c>
      <c r="B109" s="4" t="s">
        <v>104</v>
      </c>
      <c r="C109" s="4" t="s">
        <v>99</v>
      </c>
      <c r="D109" s="92" t="s">
        <v>115</v>
      </c>
      <c r="E109" s="4" t="s">
        <v>54</v>
      </c>
      <c r="F109" s="33" t="s">
        <v>654</v>
      </c>
      <c r="G109" s="49" t="s">
        <v>722</v>
      </c>
      <c r="H109" s="33">
        <v>1</v>
      </c>
      <c r="I109" s="33">
        <v>0</v>
      </c>
      <c r="J109" s="4" t="s">
        <v>54</v>
      </c>
      <c r="K109" s="4">
        <v>1</v>
      </c>
      <c r="L109" s="4">
        <v>0</v>
      </c>
      <c r="M109" s="48" t="s">
        <v>5</v>
      </c>
      <c r="N109" s="48" t="s">
        <v>5</v>
      </c>
      <c r="O109" s="48" t="s">
        <v>656</v>
      </c>
      <c r="P109" s="32">
        <v>43275</v>
      </c>
      <c r="Q109" s="32">
        <v>43275</v>
      </c>
      <c r="R109" s="34">
        <v>0</v>
      </c>
      <c r="S109" s="34">
        <v>0</v>
      </c>
      <c r="T109" s="84">
        <v>0</v>
      </c>
      <c r="U109" s="84">
        <v>0</v>
      </c>
      <c r="V109" s="85">
        <v>0</v>
      </c>
      <c r="W109" s="85">
        <v>0</v>
      </c>
      <c r="X109" s="86">
        <v>5</v>
      </c>
      <c r="Y109" s="86">
        <v>15</v>
      </c>
      <c r="Z109" s="87">
        <f t="shared" si="0"/>
        <v>5</v>
      </c>
      <c r="AA109" s="87">
        <f t="shared" si="1"/>
        <v>15</v>
      </c>
      <c r="AB109" s="87">
        <f t="shared" si="2"/>
        <v>20</v>
      </c>
      <c r="AC109" s="34">
        <v>0</v>
      </c>
      <c r="AD109" s="34">
        <v>0</v>
      </c>
      <c r="AE109" s="84">
        <v>0</v>
      </c>
      <c r="AF109" s="84">
        <v>0</v>
      </c>
      <c r="AG109" s="85">
        <v>0</v>
      </c>
      <c r="AH109" s="85">
        <v>0</v>
      </c>
      <c r="AI109" s="86">
        <v>0</v>
      </c>
      <c r="AJ109" s="86">
        <v>0</v>
      </c>
      <c r="AK109" s="87">
        <f t="shared" si="44"/>
        <v>0</v>
      </c>
      <c r="AL109" s="87">
        <f t="shared" si="44"/>
        <v>0</v>
      </c>
      <c r="AM109" s="87">
        <f t="shared" si="4"/>
        <v>0</v>
      </c>
      <c r="AN109" s="34">
        <v>0</v>
      </c>
      <c r="AO109" s="34">
        <v>0</v>
      </c>
      <c r="AP109" s="84">
        <v>0</v>
      </c>
      <c r="AQ109" s="84">
        <v>0</v>
      </c>
      <c r="AR109" s="85">
        <v>0</v>
      </c>
      <c r="AS109" s="85">
        <v>0</v>
      </c>
      <c r="AT109" s="86">
        <v>0</v>
      </c>
      <c r="AU109" s="86">
        <v>0</v>
      </c>
      <c r="AV109" s="87">
        <f t="shared" si="5"/>
        <v>0</v>
      </c>
      <c r="AW109" s="87">
        <f t="shared" si="6"/>
        <v>0</v>
      </c>
      <c r="AX109" s="87">
        <f t="shared" si="7"/>
        <v>0</v>
      </c>
      <c r="AY109" s="34">
        <v>0</v>
      </c>
      <c r="AZ109" s="34">
        <v>0</v>
      </c>
      <c r="BA109" s="84">
        <v>0</v>
      </c>
      <c r="BB109" s="84">
        <v>0</v>
      </c>
      <c r="BC109" s="85">
        <v>0</v>
      </c>
      <c r="BD109" s="85">
        <v>0</v>
      </c>
      <c r="BE109" s="86">
        <v>0</v>
      </c>
      <c r="BF109" s="86">
        <v>0</v>
      </c>
      <c r="BG109" s="87">
        <f t="shared" si="8"/>
        <v>0</v>
      </c>
      <c r="BH109" s="87">
        <f t="shared" si="9"/>
        <v>0</v>
      </c>
      <c r="BI109" s="87">
        <f t="shared" si="10"/>
        <v>0</v>
      </c>
      <c r="BJ109" s="87">
        <f t="shared" si="45"/>
        <v>5</v>
      </c>
      <c r="BK109" s="87">
        <f t="shared" si="45"/>
        <v>15</v>
      </c>
      <c r="BL109" s="88">
        <f t="shared" si="45"/>
        <v>20</v>
      </c>
      <c r="BM109" s="89">
        <v>1</v>
      </c>
      <c r="BN109" s="89">
        <v>2</v>
      </c>
      <c r="BO109" s="89">
        <v>1</v>
      </c>
      <c r="BP109" s="90">
        <v>420</v>
      </c>
      <c r="BQ109" s="90">
        <v>840</v>
      </c>
      <c r="BR109" s="91">
        <v>1260</v>
      </c>
      <c r="BS109" s="35">
        <v>125</v>
      </c>
      <c r="BT109" s="35" t="s">
        <v>889</v>
      </c>
      <c r="BU109" s="49" t="s">
        <v>54</v>
      </c>
      <c r="BV109" s="49" t="s">
        <v>54</v>
      </c>
      <c r="BW109" s="49" t="s">
        <v>54</v>
      </c>
      <c r="BX109" s="49" t="s">
        <v>54</v>
      </c>
      <c r="BY109" s="49" t="s">
        <v>54</v>
      </c>
      <c r="BZ109" s="49" t="s">
        <v>657</v>
      </c>
      <c r="CA109" s="49" t="s">
        <v>54</v>
      </c>
      <c r="CB109" s="49" t="s">
        <v>891</v>
      </c>
      <c r="CC109" s="33" t="s">
        <v>54</v>
      </c>
      <c r="CD109" s="49" t="s">
        <v>606</v>
      </c>
      <c r="CE109" s="6"/>
      <c r="CF109" s="6"/>
      <c r="CG109" s="6"/>
      <c r="CH109" s="6"/>
      <c r="CI109" s="6"/>
      <c r="CJ109" s="6"/>
      <c r="CK109" s="6"/>
      <c r="CL109" s="6"/>
      <c r="CM109" s="6"/>
      <c r="CN109" s="6"/>
      <c r="CO109" s="6"/>
      <c r="CP109" s="6"/>
      <c r="CQ109" s="6"/>
      <c r="CR109" s="6"/>
      <c r="CS109" s="6"/>
      <c r="CT109" s="6"/>
      <c r="CU109" s="6"/>
      <c r="CV109" s="6"/>
      <c r="CW109" s="6"/>
      <c r="CX109" s="6"/>
    </row>
    <row r="110" spans="1:102" s="7" customFormat="1" ht="81" customHeight="1" x14ac:dyDescent="0.2">
      <c r="A110" s="48">
        <v>94</v>
      </c>
      <c r="B110" s="4" t="s">
        <v>104</v>
      </c>
      <c r="C110" s="4" t="s">
        <v>99</v>
      </c>
      <c r="D110" s="92" t="s">
        <v>115</v>
      </c>
      <c r="E110" s="4" t="s">
        <v>54</v>
      </c>
      <c r="F110" s="33" t="s">
        <v>654</v>
      </c>
      <c r="G110" s="49" t="s">
        <v>722</v>
      </c>
      <c r="H110" s="33">
        <v>0</v>
      </c>
      <c r="I110" s="33">
        <v>1</v>
      </c>
      <c r="J110" s="4" t="s">
        <v>658</v>
      </c>
      <c r="K110" s="4">
        <v>1</v>
      </c>
      <c r="L110" s="4">
        <v>0</v>
      </c>
      <c r="M110" s="48" t="s">
        <v>500</v>
      </c>
      <c r="N110" s="48" t="s">
        <v>193</v>
      </c>
      <c r="O110" s="48" t="s">
        <v>584</v>
      </c>
      <c r="P110" s="32">
        <v>43275</v>
      </c>
      <c r="Q110" s="32">
        <v>43275</v>
      </c>
      <c r="R110" s="34">
        <v>100</v>
      </c>
      <c r="S110" s="34">
        <v>105</v>
      </c>
      <c r="T110" s="84">
        <v>0</v>
      </c>
      <c r="U110" s="84">
        <v>0</v>
      </c>
      <c r="V110" s="85">
        <v>0</v>
      </c>
      <c r="W110" s="85">
        <v>0</v>
      </c>
      <c r="X110" s="86">
        <v>0</v>
      </c>
      <c r="Y110" s="86">
        <v>0</v>
      </c>
      <c r="Z110" s="87">
        <f t="shared" si="0"/>
        <v>100</v>
      </c>
      <c r="AA110" s="87">
        <f t="shared" si="1"/>
        <v>105</v>
      </c>
      <c r="AB110" s="87">
        <f t="shared" si="2"/>
        <v>205</v>
      </c>
      <c r="AC110" s="34">
        <v>18</v>
      </c>
      <c r="AD110" s="34">
        <v>24</v>
      </c>
      <c r="AE110" s="84">
        <v>0</v>
      </c>
      <c r="AF110" s="84">
        <v>0</v>
      </c>
      <c r="AG110" s="85">
        <v>0</v>
      </c>
      <c r="AH110" s="85">
        <v>0</v>
      </c>
      <c r="AI110" s="86">
        <v>0</v>
      </c>
      <c r="AJ110" s="86">
        <v>0</v>
      </c>
      <c r="AK110" s="87">
        <f t="shared" si="44"/>
        <v>18</v>
      </c>
      <c r="AL110" s="87">
        <f t="shared" si="44"/>
        <v>24</v>
      </c>
      <c r="AM110" s="87">
        <f t="shared" si="4"/>
        <v>42</v>
      </c>
      <c r="AN110" s="34">
        <v>11</v>
      </c>
      <c r="AO110" s="34">
        <v>9</v>
      </c>
      <c r="AP110" s="84">
        <v>0</v>
      </c>
      <c r="AQ110" s="84">
        <v>0</v>
      </c>
      <c r="AR110" s="85">
        <v>0</v>
      </c>
      <c r="AS110" s="85">
        <v>0</v>
      </c>
      <c r="AT110" s="86">
        <v>0</v>
      </c>
      <c r="AU110" s="86">
        <v>0</v>
      </c>
      <c r="AV110" s="87">
        <f t="shared" si="5"/>
        <v>11</v>
      </c>
      <c r="AW110" s="87">
        <f t="shared" si="6"/>
        <v>9</v>
      </c>
      <c r="AX110" s="87">
        <f t="shared" si="7"/>
        <v>20</v>
      </c>
      <c r="AY110" s="34">
        <v>11</v>
      </c>
      <c r="AZ110" s="34">
        <v>22</v>
      </c>
      <c r="BA110" s="84">
        <v>0</v>
      </c>
      <c r="BB110" s="84">
        <v>0</v>
      </c>
      <c r="BC110" s="85">
        <v>0</v>
      </c>
      <c r="BD110" s="85">
        <v>0</v>
      </c>
      <c r="BE110" s="86">
        <v>0</v>
      </c>
      <c r="BF110" s="86">
        <v>0</v>
      </c>
      <c r="BG110" s="87">
        <f t="shared" si="8"/>
        <v>11</v>
      </c>
      <c r="BH110" s="87">
        <f t="shared" si="9"/>
        <v>22</v>
      </c>
      <c r="BI110" s="87">
        <f t="shared" si="10"/>
        <v>33</v>
      </c>
      <c r="BJ110" s="87">
        <f t="shared" si="45"/>
        <v>140</v>
      </c>
      <c r="BK110" s="87">
        <f t="shared" si="45"/>
        <v>160</v>
      </c>
      <c r="BL110" s="88">
        <f t="shared" si="45"/>
        <v>300</v>
      </c>
      <c r="BM110" s="89">
        <v>2</v>
      </c>
      <c r="BN110" s="89">
        <v>2</v>
      </c>
      <c r="BO110" s="89">
        <v>3</v>
      </c>
      <c r="BP110" s="90">
        <v>2520</v>
      </c>
      <c r="BQ110" s="90">
        <v>2520</v>
      </c>
      <c r="BR110" s="91">
        <v>5040</v>
      </c>
      <c r="BS110" s="35">
        <v>125</v>
      </c>
      <c r="BT110" s="35" t="s">
        <v>889</v>
      </c>
      <c r="BU110" s="49" t="s">
        <v>54</v>
      </c>
      <c r="BV110" s="49" t="s">
        <v>54</v>
      </c>
      <c r="BW110" s="49" t="s">
        <v>54</v>
      </c>
      <c r="BX110" s="49" t="s">
        <v>54</v>
      </c>
      <c r="BY110" s="49" t="s">
        <v>54</v>
      </c>
      <c r="BZ110" s="49" t="s">
        <v>659</v>
      </c>
      <c r="CA110" s="49" t="s">
        <v>54</v>
      </c>
      <c r="CB110" s="49" t="s">
        <v>891</v>
      </c>
      <c r="CC110" s="33" t="s">
        <v>54</v>
      </c>
      <c r="CD110" s="49" t="s">
        <v>606</v>
      </c>
      <c r="CE110" s="6"/>
      <c r="CF110" s="6"/>
      <c r="CG110" s="6"/>
      <c r="CH110" s="6"/>
      <c r="CI110" s="6"/>
      <c r="CJ110" s="6"/>
      <c r="CK110" s="6"/>
      <c r="CL110" s="6"/>
      <c r="CM110" s="6"/>
      <c r="CN110" s="6"/>
      <c r="CO110" s="6"/>
      <c r="CP110" s="6"/>
      <c r="CQ110" s="6"/>
      <c r="CR110" s="6"/>
      <c r="CS110" s="6"/>
      <c r="CT110" s="6"/>
      <c r="CU110" s="6"/>
      <c r="CV110" s="6"/>
      <c r="CW110" s="6"/>
      <c r="CX110" s="6"/>
    </row>
    <row r="111" spans="1:102" s="7" customFormat="1" ht="81" customHeight="1" x14ac:dyDescent="0.2">
      <c r="A111" s="48">
        <v>95</v>
      </c>
      <c r="B111" s="4" t="s">
        <v>104</v>
      </c>
      <c r="C111" s="4" t="s">
        <v>99</v>
      </c>
      <c r="D111" s="92" t="s">
        <v>115</v>
      </c>
      <c r="E111" s="4" t="s">
        <v>54</v>
      </c>
      <c r="F111" s="33" t="s">
        <v>654</v>
      </c>
      <c r="G111" s="49" t="s">
        <v>722</v>
      </c>
      <c r="H111" s="33">
        <v>1</v>
      </c>
      <c r="I111" s="33">
        <v>0</v>
      </c>
      <c r="J111" s="4" t="s">
        <v>54</v>
      </c>
      <c r="K111" s="4">
        <v>1</v>
      </c>
      <c r="L111" s="4">
        <v>0</v>
      </c>
      <c r="M111" s="48" t="s">
        <v>137</v>
      </c>
      <c r="N111" s="48" t="s">
        <v>366</v>
      </c>
      <c r="O111" s="48" t="s">
        <v>584</v>
      </c>
      <c r="P111" s="32">
        <v>43279</v>
      </c>
      <c r="Q111" s="32">
        <v>43279</v>
      </c>
      <c r="R111" s="34">
        <v>100</v>
      </c>
      <c r="S111" s="34">
        <v>125</v>
      </c>
      <c r="T111" s="84">
        <v>0</v>
      </c>
      <c r="U111" s="84">
        <v>0</v>
      </c>
      <c r="V111" s="85">
        <v>0</v>
      </c>
      <c r="W111" s="85">
        <v>0</v>
      </c>
      <c r="X111" s="86">
        <v>0</v>
      </c>
      <c r="Y111" s="86">
        <v>0</v>
      </c>
      <c r="Z111" s="87">
        <f t="shared" si="0"/>
        <v>100</v>
      </c>
      <c r="AA111" s="87">
        <f t="shared" si="1"/>
        <v>125</v>
      </c>
      <c r="AB111" s="87">
        <f t="shared" si="2"/>
        <v>225</v>
      </c>
      <c r="AC111" s="34">
        <v>25</v>
      </c>
      <c r="AD111" s="34">
        <v>8</v>
      </c>
      <c r="AE111" s="84">
        <v>0</v>
      </c>
      <c r="AF111" s="84">
        <v>0</v>
      </c>
      <c r="AG111" s="85">
        <v>0</v>
      </c>
      <c r="AH111" s="85">
        <v>0</v>
      </c>
      <c r="AI111" s="86">
        <v>0</v>
      </c>
      <c r="AJ111" s="86">
        <v>0</v>
      </c>
      <c r="AK111" s="87">
        <f t="shared" si="44"/>
        <v>25</v>
      </c>
      <c r="AL111" s="87">
        <f t="shared" si="44"/>
        <v>8</v>
      </c>
      <c r="AM111" s="87">
        <f t="shared" si="4"/>
        <v>33</v>
      </c>
      <c r="AN111" s="34">
        <v>10</v>
      </c>
      <c r="AO111" s="34">
        <v>9</v>
      </c>
      <c r="AP111" s="84">
        <v>0</v>
      </c>
      <c r="AQ111" s="84">
        <v>0</v>
      </c>
      <c r="AR111" s="85">
        <v>0</v>
      </c>
      <c r="AS111" s="85">
        <v>0</v>
      </c>
      <c r="AT111" s="86">
        <v>0</v>
      </c>
      <c r="AU111" s="86">
        <v>0</v>
      </c>
      <c r="AV111" s="87">
        <f t="shared" si="5"/>
        <v>10</v>
      </c>
      <c r="AW111" s="87">
        <f t="shared" si="6"/>
        <v>9</v>
      </c>
      <c r="AX111" s="87">
        <f t="shared" si="7"/>
        <v>19</v>
      </c>
      <c r="AY111" s="34">
        <v>8</v>
      </c>
      <c r="AZ111" s="34">
        <v>15</v>
      </c>
      <c r="BA111" s="84">
        <v>0</v>
      </c>
      <c r="BB111" s="84">
        <v>0</v>
      </c>
      <c r="BC111" s="85">
        <v>0</v>
      </c>
      <c r="BD111" s="85">
        <v>0</v>
      </c>
      <c r="BE111" s="86">
        <v>0</v>
      </c>
      <c r="BF111" s="86">
        <v>0</v>
      </c>
      <c r="BG111" s="87">
        <f t="shared" si="8"/>
        <v>8</v>
      </c>
      <c r="BH111" s="87">
        <f t="shared" si="9"/>
        <v>15</v>
      </c>
      <c r="BI111" s="87">
        <f t="shared" si="10"/>
        <v>23</v>
      </c>
      <c r="BJ111" s="87">
        <f t="shared" si="45"/>
        <v>143</v>
      </c>
      <c r="BK111" s="87">
        <f t="shared" si="45"/>
        <v>157</v>
      </c>
      <c r="BL111" s="88">
        <f t="shared" si="45"/>
        <v>300</v>
      </c>
      <c r="BM111" s="89">
        <v>1</v>
      </c>
      <c r="BN111" s="89">
        <v>3</v>
      </c>
      <c r="BO111" s="89">
        <v>3</v>
      </c>
      <c r="BP111" s="90">
        <v>1260</v>
      </c>
      <c r="BQ111" s="90">
        <v>3780</v>
      </c>
      <c r="BR111" s="91">
        <v>5040</v>
      </c>
      <c r="BS111" s="35">
        <v>125</v>
      </c>
      <c r="BT111" s="35" t="s">
        <v>889</v>
      </c>
      <c r="BU111" s="49" t="s">
        <v>54</v>
      </c>
      <c r="BV111" s="49" t="s">
        <v>54</v>
      </c>
      <c r="BW111" s="49" t="s">
        <v>54</v>
      </c>
      <c r="BX111" s="49" t="s">
        <v>54</v>
      </c>
      <c r="BY111" s="49" t="s">
        <v>54</v>
      </c>
      <c r="BZ111" s="49" t="s">
        <v>892</v>
      </c>
      <c r="CA111" s="49" t="s">
        <v>54</v>
      </c>
      <c r="CB111" s="49" t="s">
        <v>891</v>
      </c>
      <c r="CC111" s="33" t="s">
        <v>54</v>
      </c>
      <c r="CD111" s="49" t="s">
        <v>606</v>
      </c>
      <c r="CE111" s="6"/>
      <c r="CF111" s="6"/>
      <c r="CG111" s="6"/>
      <c r="CH111" s="6"/>
      <c r="CI111" s="6"/>
      <c r="CJ111" s="6"/>
      <c r="CK111" s="6"/>
      <c r="CL111" s="6"/>
      <c r="CM111" s="6"/>
      <c r="CN111" s="6"/>
      <c r="CO111" s="6"/>
      <c r="CP111" s="6"/>
      <c r="CQ111" s="6"/>
      <c r="CR111" s="6"/>
      <c r="CS111" s="6"/>
      <c r="CT111" s="6"/>
      <c r="CU111" s="6"/>
      <c r="CV111" s="6"/>
      <c r="CW111" s="6"/>
      <c r="CX111" s="6"/>
    </row>
    <row r="112" spans="1:102" s="7" customFormat="1" ht="81" customHeight="1" x14ac:dyDescent="0.2">
      <c r="A112" s="48">
        <v>96</v>
      </c>
      <c r="B112" s="4" t="s">
        <v>104</v>
      </c>
      <c r="C112" s="4" t="s">
        <v>99</v>
      </c>
      <c r="D112" s="92" t="s">
        <v>115</v>
      </c>
      <c r="E112" s="4" t="s">
        <v>54</v>
      </c>
      <c r="F112" s="33" t="s">
        <v>654</v>
      </c>
      <c r="G112" s="49" t="s">
        <v>722</v>
      </c>
      <c r="H112" s="33">
        <v>0</v>
      </c>
      <c r="I112" s="33">
        <v>1</v>
      </c>
      <c r="J112" s="4" t="s">
        <v>660</v>
      </c>
      <c r="K112" s="4">
        <v>1</v>
      </c>
      <c r="L112" s="4">
        <v>0</v>
      </c>
      <c r="M112" s="48" t="s">
        <v>500</v>
      </c>
      <c r="N112" s="48" t="s">
        <v>192</v>
      </c>
      <c r="O112" s="48" t="s">
        <v>584</v>
      </c>
      <c r="P112" s="32">
        <v>43279</v>
      </c>
      <c r="Q112" s="32">
        <v>43279</v>
      </c>
      <c r="R112" s="34">
        <v>98</v>
      </c>
      <c r="S112" s="34">
        <v>120</v>
      </c>
      <c r="T112" s="84">
        <v>0</v>
      </c>
      <c r="U112" s="84">
        <v>0</v>
      </c>
      <c r="V112" s="85">
        <v>0</v>
      </c>
      <c r="W112" s="85">
        <v>0</v>
      </c>
      <c r="X112" s="86">
        <v>0</v>
      </c>
      <c r="Y112" s="86">
        <v>0</v>
      </c>
      <c r="Z112" s="87">
        <f t="shared" si="0"/>
        <v>98</v>
      </c>
      <c r="AA112" s="87">
        <f t="shared" si="1"/>
        <v>120</v>
      </c>
      <c r="AB112" s="87">
        <f t="shared" si="2"/>
        <v>218</v>
      </c>
      <c r="AC112" s="34">
        <v>15</v>
      </c>
      <c r="AD112" s="34">
        <v>25</v>
      </c>
      <c r="AE112" s="84">
        <v>0</v>
      </c>
      <c r="AF112" s="84">
        <v>0</v>
      </c>
      <c r="AG112" s="85">
        <v>0</v>
      </c>
      <c r="AH112" s="85">
        <v>0</v>
      </c>
      <c r="AI112" s="86">
        <v>0</v>
      </c>
      <c r="AJ112" s="86">
        <v>0</v>
      </c>
      <c r="AK112" s="87">
        <f t="shared" si="44"/>
        <v>15</v>
      </c>
      <c r="AL112" s="87">
        <f t="shared" si="44"/>
        <v>25</v>
      </c>
      <c r="AM112" s="87">
        <f t="shared" si="4"/>
        <v>40</v>
      </c>
      <c r="AN112" s="34">
        <v>18</v>
      </c>
      <c r="AO112" s="34">
        <v>10</v>
      </c>
      <c r="AP112" s="84">
        <v>0</v>
      </c>
      <c r="AQ112" s="84">
        <v>0</v>
      </c>
      <c r="AR112" s="85">
        <v>0</v>
      </c>
      <c r="AS112" s="85">
        <v>0</v>
      </c>
      <c r="AT112" s="86">
        <v>0</v>
      </c>
      <c r="AU112" s="86">
        <v>0</v>
      </c>
      <c r="AV112" s="87">
        <f t="shared" si="5"/>
        <v>18</v>
      </c>
      <c r="AW112" s="87">
        <f t="shared" si="6"/>
        <v>10</v>
      </c>
      <c r="AX112" s="87">
        <f t="shared" si="7"/>
        <v>28</v>
      </c>
      <c r="AY112" s="34">
        <v>8</v>
      </c>
      <c r="AZ112" s="34">
        <v>6</v>
      </c>
      <c r="BA112" s="84">
        <v>0</v>
      </c>
      <c r="BB112" s="84">
        <v>0</v>
      </c>
      <c r="BC112" s="85">
        <v>0</v>
      </c>
      <c r="BD112" s="85">
        <v>0</v>
      </c>
      <c r="BE112" s="86">
        <v>0</v>
      </c>
      <c r="BF112" s="86">
        <v>0</v>
      </c>
      <c r="BG112" s="87">
        <f t="shared" si="8"/>
        <v>8</v>
      </c>
      <c r="BH112" s="87">
        <f t="shared" si="9"/>
        <v>6</v>
      </c>
      <c r="BI112" s="87">
        <f t="shared" si="10"/>
        <v>14</v>
      </c>
      <c r="BJ112" s="87">
        <f t="shared" si="45"/>
        <v>139</v>
      </c>
      <c r="BK112" s="87">
        <f t="shared" si="45"/>
        <v>161</v>
      </c>
      <c r="BL112" s="88">
        <f t="shared" si="45"/>
        <v>300</v>
      </c>
      <c r="BM112" s="89">
        <v>0</v>
      </c>
      <c r="BN112" s="89">
        <v>3</v>
      </c>
      <c r="BO112" s="89">
        <v>4</v>
      </c>
      <c r="BP112" s="90">
        <v>0</v>
      </c>
      <c r="BQ112" s="90">
        <v>5040</v>
      </c>
      <c r="BR112" s="91">
        <v>5040</v>
      </c>
      <c r="BS112" s="35">
        <v>125</v>
      </c>
      <c r="BT112" s="35" t="s">
        <v>889</v>
      </c>
      <c r="BU112" s="49" t="s">
        <v>54</v>
      </c>
      <c r="BV112" s="49" t="s">
        <v>54</v>
      </c>
      <c r="BW112" s="49" t="s">
        <v>54</v>
      </c>
      <c r="BX112" s="49" t="s">
        <v>54</v>
      </c>
      <c r="BY112" s="49" t="s">
        <v>54</v>
      </c>
      <c r="BZ112" s="49" t="s">
        <v>893</v>
      </c>
      <c r="CA112" s="49" t="s">
        <v>54</v>
      </c>
      <c r="CB112" s="49" t="s">
        <v>891</v>
      </c>
      <c r="CC112" s="33" t="s">
        <v>54</v>
      </c>
      <c r="CD112" s="49" t="s">
        <v>606</v>
      </c>
      <c r="CE112" s="6"/>
      <c r="CF112" s="6"/>
      <c r="CG112" s="6"/>
      <c r="CH112" s="6"/>
      <c r="CI112" s="6"/>
      <c r="CJ112" s="6"/>
      <c r="CK112" s="6"/>
      <c r="CL112" s="6"/>
      <c r="CM112" s="6"/>
      <c r="CN112" s="6"/>
      <c r="CO112" s="6"/>
      <c r="CP112" s="6"/>
      <c r="CQ112" s="6"/>
      <c r="CR112" s="6"/>
      <c r="CS112" s="6"/>
      <c r="CT112" s="6"/>
      <c r="CU112" s="6"/>
      <c r="CV112" s="6"/>
      <c r="CW112" s="6"/>
      <c r="CX112" s="6"/>
    </row>
    <row r="113" spans="1:102" s="7" customFormat="1" ht="81" customHeight="1" x14ac:dyDescent="0.2">
      <c r="A113" s="48">
        <v>99</v>
      </c>
      <c r="B113" s="4" t="s">
        <v>104</v>
      </c>
      <c r="C113" s="4" t="s">
        <v>99</v>
      </c>
      <c r="D113" s="92" t="s">
        <v>115</v>
      </c>
      <c r="E113" s="4" t="s">
        <v>54</v>
      </c>
      <c r="F113" s="33" t="s">
        <v>654</v>
      </c>
      <c r="G113" s="49" t="s">
        <v>722</v>
      </c>
      <c r="H113" s="33">
        <v>1</v>
      </c>
      <c r="I113" s="4">
        <v>0</v>
      </c>
      <c r="J113" s="4" t="s">
        <v>54</v>
      </c>
      <c r="K113" s="4">
        <v>0</v>
      </c>
      <c r="L113" s="93">
        <v>1</v>
      </c>
      <c r="M113" s="48" t="s">
        <v>125</v>
      </c>
      <c r="N113" s="48" t="s">
        <v>854</v>
      </c>
      <c r="O113" s="48" t="s">
        <v>664</v>
      </c>
      <c r="P113" s="32">
        <v>43277</v>
      </c>
      <c r="Q113" s="32">
        <v>43279</v>
      </c>
      <c r="R113" s="34">
        <v>0</v>
      </c>
      <c r="S113" s="34">
        <v>0</v>
      </c>
      <c r="T113" s="84">
        <v>0</v>
      </c>
      <c r="U113" s="84">
        <v>0</v>
      </c>
      <c r="V113" s="85">
        <v>0</v>
      </c>
      <c r="W113" s="85">
        <v>0</v>
      </c>
      <c r="X113" s="86">
        <v>0</v>
      </c>
      <c r="Y113" s="86">
        <v>0</v>
      </c>
      <c r="Z113" s="87">
        <f t="shared" si="0"/>
        <v>0</v>
      </c>
      <c r="AA113" s="87">
        <f t="shared" si="1"/>
        <v>0</v>
      </c>
      <c r="AB113" s="87">
        <f t="shared" si="2"/>
        <v>0</v>
      </c>
      <c r="AC113" s="34">
        <v>0</v>
      </c>
      <c r="AD113" s="34">
        <v>0</v>
      </c>
      <c r="AE113" s="84">
        <v>0</v>
      </c>
      <c r="AF113" s="84">
        <v>0</v>
      </c>
      <c r="AG113" s="85">
        <v>0</v>
      </c>
      <c r="AH113" s="85">
        <v>0</v>
      </c>
      <c r="AI113" s="86">
        <v>0</v>
      </c>
      <c r="AJ113" s="86">
        <v>0</v>
      </c>
      <c r="AK113" s="87">
        <f t="shared" si="44"/>
        <v>0</v>
      </c>
      <c r="AL113" s="87">
        <f t="shared" si="44"/>
        <v>0</v>
      </c>
      <c r="AM113" s="87">
        <f t="shared" si="4"/>
        <v>0</v>
      </c>
      <c r="AN113" s="34">
        <v>0</v>
      </c>
      <c r="AO113" s="34">
        <v>0</v>
      </c>
      <c r="AP113" s="84">
        <v>0</v>
      </c>
      <c r="AQ113" s="84">
        <v>0</v>
      </c>
      <c r="AR113" s="85">
        <v>0</v>
      </c>
      <c r="AS113" s="85">
        <v>0</v>
      </c>
      <c r="AT113" s="86">
        <v>0</v>
      </c>
      <c r="AU113" s="86">
        <v>0</v>
      </c>
      <c r="AV113" s="87">
        <f t="shared" si="5"/>
        <v>0</v>
      </c>
      <c r="AW113" s="87">
        <f t="shared" si="6"/>
        <v>0</v>
      </c>
      <c r="AX113" s="87">
        <f t="shared" si="7"/>
        <v>0</v>
      </c>
      <c r="AY113" s="34">
        <v>0</v>
      </c>
      <c r="AZ113" s="34">
        <v>0</v>
      </c>
      <c r="BA113" s="84">
        <v>0</v>
      </c>
      <c r="BB113" s="84">
        <v>0</v>
      </c>
      <c r="BC113" s="85">
        <v>0</v>
      </c>
      <c r="BD113" s="85">
        <v>0</v>
      </c>
      <c r="BE113" s="86">
        <v>0</v>
      </c>
      <c r="BF113" s="86">
        <v>0</v>
      </c>
      <c r="BG113" s="87">
        <f t="shared" si="8"/>
        <v>0</v>
      </c>
      <c r="BH113" s="87">
        <f t="shared" si="9"/>
        <v>0</v>
      </c>
      <c r="BI113" s="87">
        <f t="shared" si="10"/>
        <v>0</v>
      </c>
      <c r="BJ113" s="87">
        <f t="shared" si="45"/>
        <v>0</v>
      </c>
      <c r="BK113" s="87">
        <f t="shared" si="45"/>
        <v>0</v>
      </c>
      <c r="BL113" s="88">
        <f t="shared" si="45"/>
        <v>0</v>
      </c>
      <c r="BM113" s="89">
        <v>0</v>
      </c>
      <c r="BN113" s="89">
        <v>0</v>
      </c>
      <c r="BO113" s="89">
        <v>0</v>
      </c>
      <c r="BP113" s="90">
        <v>0</v>
      </c>
      <c r="BQ113" s="90">
        <v>0</v>
      </c>
      <c r="BR113" s="91">
        <v>0</v>
      </c>
      <c r="BS113" s="35">
        <v>0</v>
      </c>
      <c r="BT113" s="49" t="s">
        <v>54</v>
      </c>
      <c r="BU113" s="49" t="s">
        <v>54</v>
      </c>
      <c r="BV113" s="49" t="s">
        <v>54</v>
      </c>
      <c r="BW113" s="49" t="s">
        <v>54</v>
      </c>
      <c r="BX113" s="49" t="s">
        <v>54</v>
      </c>
      <c r="BY113" s="49" t="s">
        <v>54</v>
      </c>
      <c r="BZ113" s="49" t="s">
        <v>659</v>
      </c>
      <c r="CA113" s="33" t="s">
        <v>54</v>
      </c>
      <c r="CB113" s="49" t="s">
        <v>54</v>
      </c>
      <c r="CC113" s="33" t="s">
        <v>54</v>
      </c>
      <c r="CD113" s="49" t="s">
        <v>894</v>
      </c>
      <c r="CE113" s="6"/>
      <c r="CF113" s="6"/>
      <c r="CG113" s="6"/>
      <c r="CH113" s="6"/>
      <c r="CI113" s="6"/>
      <c r="CJ113" s="6"/>
      <c r="CK113" s="6"/>
      <c r="CL113" s="6"/>
      <c r="CM113" s="6"/>
      <c r="CN113" s="6"/>
      <c r="CO113" s="6"/>
      <c r="CP113" s="6"/>
      <c r="CQ113" s="6"/>
      <c r="CR113" s="6"/>
      <c r="CS113" s="6"/>
      <c r="CT113" s="6"/>
      <c r="CU113" s="6"/>
      <c r="CV113" s="6"/>
      <c r="CW113" s="6"/>
      <c r="CX113" s="6"/>
    </row>
    <row r="114" spans="1:102" s="7" customFormat="1" ht="81" customHeight="1" x14ac:dyDescent="0.2">
      <c r="A114" s="48">
        <v>100</v>
      </c>
      <c r="B114" s="4" t="s">
        <v>104</v>
      </c>
      <c r="C114" s="4" t="s">
        <v>99</v>
      </c>
      <c r="D114" s="92" t="s">
        <v>115</v>
      </c>
      <c r="E114" s="4" t="s">
        <v>54</v>
      </c>
      <c r="F114" s="33" t="s">
        <v>654</v>
      </c>
      <c r="G114" s="49" t="s">
        <v>722</v>
      </c>
      <c r="H114" s="33">
        <v>0</v>
      </c>
      <c r="I114" s="33">
        <v>1</v>
      </c>
      <c r="J114" s="103" t="s">
        <v>757</v>
      </c>
      <c r="K114" s="4">
        <v>0</v>
      </c>
      <c r="L114" s="93">
        <v>1</v>
      </c>
      <c r="M114" s="103" t="s">
        <v>5</v>
      </c>
      <c r="N114" s="103" t="s">
        <v>5</v>
      </c>
      <c r="O114" s="103" t="s">
        <v>758</v>
      </c>
      <c r="P114" s="101">
        <v>43288</v>
      </c>
      <c r="Q114" s="101">
        <v>43288</v>
      </c>
      <c r="R114" s="34">
        <v>0</v>
      </c>
      <c r="S114" s="34">
        <v>0</v>
      </c>
      <c r="T114" s="84">
        <v>0</v>
      </c>
      <c r="U114" s="84">
        <v>0</v>
      </c>
      <c r="V114" s="85">
        <v>0</v>
      </c>
      <c r="W114" s="85">
        <v>0</v>
      </c>
      <c r="X114" s="86">
        <v>0</v>
      </c>
      <c r="Y114" s="86">
        <v>0</v>
      </c>
      <c r="Z114" s="87">
        <f t="shared" ref="Z114:AA118" si="125">R114+T114+V114+X114</f>
        <v>0</v>
      </c>
      <c r="AA114" s="87">
        <f t="shared" si="125"/>
        <v>0</v>
      </c>
      <c r="AB114" s="87">
        <f t="shared" ref="AB114:AB118" si="126">SUM(Z114:AA114)</f>
        <v>0</v>
      </c>
      <c r="AC114" s="34">
        <v>0</v>
      </c>
      <c r="AD114" s="34">
        <v>0</v>
      </c>
      <c r="AE114" s="84">
        <v>0</v>
      </c>
      <c r="AF114" s="84">
        <v>0</v>
      </c>
      <c r="AG114" s="85">
        <v>0</v>
      </c>
      <c r="AH114" s="85">
        <v>0</v>
      </c>
      <c r="AI114" s="86">
        <v>0</v>
      </c>
      <c r="AJ114" s="86">
        <v>0</v>
      </c>
      <c r="AK114" s="87">
        <f t="shared" ref="AK114:AL118" si="127">AC114+AE114+AG114+AI114</f>
        <v>0</v>
      </c>
      <c r="AL114" s="87">
        <f t="shared" si="127"/>
        <v>0</v>
      </c>
      <c r="AM114" s="87">
        <f t="shared" ref="AM114:AM118" si="128">SUM(AK114:AL114)</f>
        <v>0</v>
      </c>
      <c r="AN114" s="34">
        <v>0</v>
      </c>
      <c r="AO114" s="34">
        <v>0</v>
      </c>
      <c r="AP114" s="84">
        <v>0</v>
      </c>
      <c r="AQ114" s="84">
        <v>0</v>
      </c>
      <c r="AR114" s="85">
        <v>0</v>
      </c>
      <c r="AS114" s="85">
        <v>0</v>
      </c>
      <c r="AT114" s="86">
        <v>0</v>
      </c>
      <c r="AU114" s="86">
        <v>0</v>
      </c>
      <c r="AV114" s="87">
        <f t="shared" ref="AV114:AV118" si="129">AN114+AP114+AR114+AT114</f>
        <v>0</v>
      </c>
      <c r="AW114" s="87">
        <f t="shared" ref="AW114:AW118" si="130">SUM(AO114+AQ114+AS114+AU114)</f>
        <v>0</v>
      </c>
      <c r="AX114" s="87">
        <f t="shared" ref="AX114:AX118" si="131">SUM(AV114:AW114)</f>
        <v>0</v>
      </c>
      <c r="AY114" s="34">
        <v>0</v>
      </c>
      <c r="AZ114" s="34">
        <v>0</v>
      </c>
      <c r="BA114" s="84">
        <v>0</v>
      </c>
      <c r="BB114" s="84">
        <v>0</v>
      </c>
      <c r="BC114" s="85">
        <v>0</v>
      </c>
      <c r="BD114" s="85">
        <v>0</v>
      </c>
      <c r="BE114" s="86">
        <v>0</v>
      </c>
      <c r="BF114" s="86">
        <v>0</v>
      </c>
      <c r="BG114" s="87">
        <f t="shared" ref="BG114:BG118" si="132">AY114+BA114+BC114+BE114</f>
        <v>0</v>
      </c>
      <c r="BH114" s="87">
        <f t="shared" ref="BH114:BH118" si="133">SUM(AZ114+BB114+BD114+BF114)</f>
        <v>0</v>
      </c>
      <c r="BI114" s="87">
        <f t="shared" ref="BI114:BI118" si="134">SUM(BG114:BH114)</f>
        <v>0</v>
      </c>
      <c r="BJ114" s="87">
        <f t="shared" ref="BJ114:BL118" si="135">Z114+AK114+AV114+BG114</f>
        <v>0</v>
      </c>
      <c r="BK114" s="87">
        <f t="shared" si="135"/>
        <v>0</v>
      </c>
      <c r="BL114" s="88">
        <f t="shared" si="135"/>
        <v>0</v>
      </c>
      <c r="BM114" s="89">
        <v>0</v>
      </c>
      <c r="BN114" s="89">
        <v>0</v>
      </c>
      <c r="BO114" s="89">
        <v>0</v>
      </c>
      <c r="BP114" s="90">
        <f t="shared" ref="BP114:BP118" si="136">BM114*BO114*(420)</f>
        <v>0</v>
      </c>
      <c r="BQ114" s="90">
        <f t="shared" ref="BQ114:BQ118" si="137">BN114*BO114*(420)</f>
        <v>0</v>
      </c>
      <c r="BR114" s="91">
        <f t="shared" ref="BR114:BR118" si="138">SUM(BP114+BQ114)</f>
        <v>0</v>
      </c>
      <c r="BS114" s="35">
        <v>0</v>
      </c>
      <c r="BT114" s="49" t="s">
        <v>54</v>
      </c>
      <c r="BU114" s="49" t="s">
        <v>54</v>
      </c>
      <c r="BV114" s="49" t="s">
        <v>54</v>
      </c>
      <c r="BW114" s="49" t="s">
        <v>54</v>
      </c>
      <c r="BX114" s="49" t="s">
        <v>54</v>
      </c>
      <c r="BY114" s="49" t="s">
        <v>54</v>
      </c>
      <c r="BZ114" s="49" t="s">
        <v>723</v>
      </c>
      <c r="CA114" s="49" t="s">
        <v>54</v>
      </c>
      <c r="CB114" s="49" t="s">
        <v>54</v>
      </c>
      <c r="CC114" s="33" t="s">
        <v>54</v>
      </c>
      <c r="CD114" s="49" t="s">
        <v>759</v>
      </c>
      <c r="CE114" s="6"/>
      <c r="CF114" s="6"/>
      <c r="CG114" s="6"/>
      <c r="CH114" s="6"/>
      <c r="CI114" s="6"/>
      <c r="CJ114" s="6"/>
      <c r="CK114" s="6"/>
      <c r="CL114" s="6"/>
      <c r="CM114" s="6"/>
      <c r="CN114" s="6"/>
      <c r="CO114" s="6"/>
      <c r="CP114" s="6"/>
      <c r="CQ114" s="6"/>
      <c r="CR114" s="6"/>
      <c r="CS114" s="6"/>
      <c r="CT114" s="6"/>
      <c r="CU114" s="6"/>
      <c r="CV114" s="6"/>
      <c r="CW114" s="6"/>
      <c r="CX114" s="6"/>
    </row>
    <row r="115" spans="1:102" s="7" customFormat="1" ht="81" customHeight="1" x14ac:dyDescent="0.2">
      <c r="A115" s="48">
        <v>101</v>
      </c>
      <c r="B115" s="4" t="s">
        <v>104</v>
      </c>
      <c r="C115" s="4" t="s">
        <v>99</v>
      </c>
      <c r="D115" s="92" t="s">
        <v>115</v>
      </c>
      <c r="E115" s="4" t="s">
        <v>54</v>
      </c>
      <c r="F115" s="33" t="s">
        <v>654</v>
      </c>
      <c r="G115" s="49" t="s">
        <v>722</v>
      </c>
      <c r="H115" s="33">
        <v>0</v>
      </c>
      <c r="I115" s="33">
        <v>1</v>
      </c>
      <c r="J115" s="103" t="s">
        <v>760</v>
      </c>
      <c r="K115" s="4">
        <v>0</v>
      </c>
      <c r="L115" s="93">
        <v>1</v>
      </c>
      <c r="M115" s="48" t="s">
        <v>138</v>
      </c>
      <c r="N115" s="48" t="s">
        <v>427</v>
      </c>
      <c r="O115" s="48" t="s">
        <v>738</v>
      </c>
      <c r="P115" s="101">
        <v>43290</v>
      </c>
      <c r="Q115" s="101">
        <v>43293</v>
      </c>
      <c r="R115" s="34">
        <v>0</v>
      </c>
      <c r="S115" s="34">
        <v>0</v>
      </c>
      <c r="T115" s="84">
        <v>0</v>
      </c>
      <c r="U115" s="84">
        <v>0</v>
      </c>
      <c r="V115" s="85">
        <v>0</v>
      </c>
      <c r="W115" s="85">
        <v>0</v>
      </c>
      <c r="X115" s="86">
        <v>0</v>
      </c>
      <c r="Y115" s="86">
        <v>0</v>
      </c>
      <c r="Z115" s="87">
        <f t="shared" si="125"/>
        <v>0</v>
      </c>
      <c r="AA115" s="87">
        <f t="shared" si="125"/>
        <v>0</v>
      </c>
      <c r="AB115" s="87">
        <f t="shared" si="126"/>
        <v>0</v>
      </c>
      <c r="AC115" s="34">
        <v>0</v>
      </c>
      <c r="AD115" s="34">
        <v>0</v>
      </c>
      <c r="AE115" s="84">
        <v>0</v>
      </c>
      <c r="AF115" s="84">
        <v>0</v>
      </c>
      <c r="AG115" s="85">
        <v>0</v>
      </c>
      <c r="AH115" s="85">
        <v>0</v>
      </c>
      <c r="AI115" s="86">
        <v>0</v>
      </c>
      <c r="AJ115" s="86">
        <v>0</v>
      </c>
      <c r="AK115" s="87">
        <f t="shared" si="127"/>
        <v>0</v>
      </c>
      <c r="AL115" s="87">
        <f t="shared" si="127"/>
        <v>0</v>
      </c>
      <c r="AM115" s="87">
        <f t="shared" si="128"/>
        <v>0</v>
      </c>
      <c r="AN115" s="34">
        <v>0</v>
      </c>
      <c r="AO115" s="34">
        <v>0</v>
      </c>
      <c r="AP115" s="84">
        <v>0</v>
      </c>
      <c r="AQ115" s="84">
        <v>0</v>
      </c>
      <c r="AR115" s="85">
        <v>0</v>
      </c>
      <c r="AS115" s="85">
        <v>0</v>
      </c>
      <c r="AT115" s="86">
        <v>0</v>
      </c>
      <c r="AU115" s="86">
        <v>0</v>
      </c>
      <c r="AV115" s="87">
        <f t="shared" si="129"/>
        <v>0</v>
      </c>
      <c r="AW115" s="87">
        <f t="shared" si="130"/>
        <v>0</v>
      </c>
      <c r="AX115" s="87">
        <f t="shared" si="131"/>
        <v>0</v>
      </c>
      <c r="AY115" s="34">
        <v>0</v>
      </c>
      <c r="AZ115" s="34">
        <v>0</v>
      </c>
      <c r="BA115" s="84">
        <v>0</v>
      </c>
      <c r="BB115" s="84">
        <v>0</v>
      </c>
      <c r="BC115" s="85">
        <v>0</v>
      </c>
      <c r="BD115" s="85">
        <v>0</v>
      </c>
      <c r="BE115" s="86">
        <v>0</v>
      </c>
      <c r="BF115" s="86">
        <v>0</v>
      </c>
      <c r="BG115" s="87">
        <f t="shared" si="132"/>
        <v>0</v>
      </c>
      <c r="BH115" s="87">
        <f t="shared" si="133"/>
        <v>0</v>
      </c>
      <c r="BI115" s="87">
        <f t="shared" si="134"/>
        <v>0</v>
      </c>
      <c r="BJ115" s="87">
        <f t="shared" si="135"/>
        <v>0</v>
      </c>
      <c r="BK115" s="87">
        <f t="shared" si="135"/>
        <v>0</v>
      </c>
      <c r="BL115" s="88">
        <f t="shared" si="135"/>
        <v>0</v>
      </c>
      <c r="BM115" s="89">
        <v>0</v>
      </c>
      <c r="BN115" s="89">
        <v>0</v>
      </c>
      <c r="BO115" s="89">
        <v>0</v>
      </c>
      <c r="BP115" s="90">
        <f t="shared" si="136"/>
        <v>0</v>
      </c>
      <c r="BQ115" s="90">
        <f t="shared" si="137"/>
        <v>0</v>
      </c>
      <c r="BR115" s="91">
        <f t="shared" si="138"/>
        <v>0</v>
      </c>
      <c r="BS115" s="35">
        <v>0</v>
      </c>
      <c r="BT115" s="49" t="s">
        <v>54</v>
      </c>
      <c r="BU115" s="49" t="s">
        <v>54</v>
      </c>
      <c r="BV115" s="49" t="s">
        <v>54</v>
      </c>
      <c r="BW115" s="49" t="s">
        <v>54</v>
      </c>
      <c r="BX115" s="49" t="s">
        <v>54</v>
      </c>
      <c r="BY115" s="49" t="s">
        <v>54</v>
      </c>
      <c r="BZ115" s="49" t="s">
        <v>724</v>
      </c>
      <c r="CA115" s="49" t="s">
        <v>54</v>
      </c>
      <c r="CB115" s="49" t="s">
        <v>54</v>
      </c>
      <c r="CC115" s="33" t="s">
        <v>877</v>
      </c>
      <c r="CD115" s="49" t="s">
        <v>761</v>
      </c>
      <c r="CE115" s="6"/>
      <c r="CF115" s="6"/>
      <c r="CG115" s="6"/>
      <c r="CH115" s="6"/>
      <c r="CI115" s="6"/>
      <c r="CJ115" s="6"/>
      <c r="CK115" s="6"/>
      <c r="CL115" s="6"/>
      <c r="CM115" s="6"/>
      <c r="CN115" s="6"/>
      <c r="CO115" s="6"/>
      <c r="CP115" s="6"/>
      <c r="CQ115" s="6"/>
      <c r="CR115" s="6"/>
      <c r="CS115" s="6"/>
      <c r="CT115" s="6"/>
      <c r="CU115" s="6"/>
      <c r="CV115" s="6"/>
      <c r="CW115" s="6"/>
      <c r="CX115" s="6"/>
    </row>
    <row r="116" spans="1:102" s="7" customFormat="1" ht="81" customHeight="1" x14ac:dyDescent="0.2">
      <c r="A116" s="48">
        <v>102</v>
      </c>
      <c r="B116" s="4" t="s">
        <v>100</v>
      </c>
      <c r="C116" s="4" t="s">
        <v>92</v>
      </c>
      <c r="D116" s="92" t="s">
        <v>725</v>
      </c>
      <c r="E116" s="4" t="s">
        <v>54</v>
      </c>
      <c r="F116" s="33" t="s">
        <v>824</v>
      </c>
      <c r="G116" s="49" t="s">
        <v>726</v>
      </c>
      <c r="H116" s="33">
        <v>0</v>
      </c>
      <c r="I116" s="4">
        <v>1</v>
      </c>
      <c r="J116" s="4" t="s">
        <v>840</v>
      </c>
      <c r="K116" s="4">
        <v>1</v>
      </c>
      <c r="L116" s="4">
        <v>0</v>
      </c>
      <c r="M116" s="69" t="s">
        <v>5</v>
      </c>
      <c r="N116" s="48" t="s">
        <v>5</v>
      </c>
      <c r="O116" s="48" t="s">
        <v>841</v>
      </c>
      <c r="P116" s="32">
        <v>43239</v>
      </c>
      <c r="Q116" s="32">
        <v>43239</v>
      </c>
      <c r="R116" s="34">
        <v>0</v>
      </c>
      <c r="S116" s="34">
        <v>0</v>
      </c>
      <c r="T116" s="84">
        <v>0</v>
      </c>
      <c r="U116" s="84">
        <v>0</v>
      </c>
      <c r="V116" s="85">
        <v>0</v>
      </c>
      <c r="W116" s="85">
        <v>0</v>
      </c>
      <c r="X116" s="86">
        <v>0</v>
      </c>
      <c r="Y116" s="86">
        <v>0</v>
      </c>
      <c r="Z116" s="87">
        <f t="shared" si="125"/>
        <v>0</v>
      </c>
      <c r="AA116" s="87">
        <f t="shared" si="125"/>
        <v>0</v>
      </c>
      <c r="AB116" s="87">
        <f t="shared" si="126"/>
        <v>0</v>
      </c>
      <c r="AC116" s="34">
        <v>0</v>
      </c>
      <c r="AD116" s="34">
        <v>0</v>
      </c>
      <c r="AE116" s="84">
        <v>0</v>
      </c>
      <c r="AF116" s="84">
        <v>0</v>
      </c>
      <c r="AG116" s="85">
        <v>0</v>
      </c>
      <c r="AH116" s="85">
        <v>0</v>
      </c>
      <c r="AI116" s="86">
        <v>25</v>
      </c>
      <c r="AJ116" s="86">
        <v>25</v>
      </c>
      <c r="AK116" s="87">
        <f t="shared" si="127"/>
        <v>25</v>
      </c>
      <c r="AL116" s="87">
        <f t="shared" si="127"/>
        <v>25</v>
      </c>
      <c r="AM116" s="87">
        <f t="shared" si="128"/>
        <v>50</v>
      </c>
      <c r="AN116" s="34">
        <v>0</v>
      </c>
      <c r="AO116" s="34">
        <v>0</v>
      </c>
      <c r="AP116" s="84">
        <v>0</v>
      </c>
      <c r="AQ116" s="84">
        <v>0</v>
      </c>
      <c r="AR116" s="85">
        <v>0</v>
      </c>
      <c r="AS116" s="85">
        <v>0</v>
      </c>
      <c r="AT116" s="86">
        <v>0</v>
      </c>
      <c r="AU116" s="86">
        <v>0</v>
      </c>
      <c r="AV116" s="87">
        <f t="shared" si="129"/>
        <v>0</v>
      </c>
      <c r="AW116" s="87">
        <f t="shared" si="130"/>
        <v>0</v>
      </c>
      <c r="AX116" s="87">
        <f t="shared" si="131"/>
        <v>0</v>
      </c>
      <c r="AY116" s="34">
        <v>0</v>
      </c>
      <c r="AZ116" s="34">
        <v>0</v>
      </c>
      <c r="BA116" s="84">
        <v>0</v>
      </c>
      <c r="BB116" s="84">
        <v>0</v>
      </c>
      <c r="BC116" s="85">
        <v>0</v>
      </c>
      <c r="BD116" s="85">
        <v>0</v>
      </c>
      <c r="BE116" s="86">
        <v>0</v>
      </c>
      <c r="BF116" s="86">
        <v>0</v>
      </c>
      <c r="BG116" s="87">
        <f t="shared" si="132"/>
        <v>0</v>
      </c>
      <c r="BH116" s="87">
        <f t="shared" si="133"/>
        <v>0</v>
      </c>
      <c r="BI116" s="87">
        <f t="shared" si="134"/>
        <v>0</v>
      </c>
      <c r="BJ116" s="87">
        <f t="shared" si="135"/>
        <v>25</v>
      </c>
      <c r="BK116" s="87">
        <f t="shared" si="135"/>
        <v>25</v>
      </c>
      <c r="BL116" s="88">
        <f t="shared" si="135"/>
        <v>50</v>
      </c>
      <c r="BM116" s="89">
        <v>0</v>
      </c>
      <c r="BN116" s="89">
        <v>0</v>
      </c>
      <c r="BO116" s="89">
        <v>0</v>
      </c>
      <c r="BP116" s="90">
        <f t="shared" si="136"/>
        <v>0</v>
      </c>
      <c r="BQ116" s="90">
        <f t="shared" si="137"/>
        <v>0</v>
      </c>
      <c r="BR116" s="91">
        <f t="shared" si="138"/>
        <v>0</v>
      </c>
      <c r="BS116" s="35">
        <v>0</v>
      </c>
      <c r="BT116" s="49" t="s">
        <v>826</v>
      </c>
      <c r="BU116" s="49" t="s">
        <v>54</v>
      </c>
      <c r="BV116" s="49" t="s">
        <v>54</v>
      </c>
      <c r="BW116" s="49" t="s">
        <v>54</v>
      </c>
      <c r="BX116" s="49" t="s">
        <v>54</v>
      </c>
      <c r="BY116" s="49" t="s">
        <v>54</v>
      </c>
      <c r="BZ116" s="49" t="s">
        <v>827</v>
      </c>
      <c r="CA116" s="49" t="s">
        <v>54</v>
      </c>
      <c r="CB116" s="49" t="s">
        <v>895</v>
      </c>
      <c r="CC116" s="49" t="s">
        <v>839</v>
      </c>
      <c r="CD116" s="36" t="s">
        <v>829</v>
      </c>
      <c r="CE116" s="6"/>
      <c r="CF116" s="6"/>
      <c r="CG116" s="6"/>
      <c r="CH116" s="6"/>
      <c r="CI116" s="6"/>
      <c r="CJ116" s="6"/>
      <c r="CK116" s="6"/>
      <c r="CL116" s="6"/>
      <c r="CM116" s="6"/>
      <c r="CN116" s="6"/>
      <c r="CO116" s="6"/>
      <c r="CP116" s="6"/>
      <c r="CQ116" s="6"/>
      <c r="CR116" s="6"/>
      <c r="CS116" s="6"/>
      <c r="CT116" s="6"/>
      <c r="CU116" s="6"/>
      <c r="CV116" s="6"/>
      <c r="CW116" s="6"/>
      <c r="CX116" s="6"/>
    </row>
    <row r="117" spans="1:102" s="7" customFormat="1" ht="81" customHeight="1" x14ac:dyDescent="0.2">
      <c r="A117" s="48">
        <v>103</v>
      </c>
      <c r="B117" s="4" t="s">
        <v>100</v>
      </c>
      <c r="C117" s="4" t="s">
        <v>92</v>
      </c>
      <c r="D117" s="92" t="s">
        <v>725</v>
      </c>
      <c r="E117" s="4" t="s">
        <v>54</v>
      </c>
      <c r="F117" s="33" t="s">
        <v>824</v>
      </c>
      <c r="G117" s="49" t="s">
        <v>726</v>
      </c>
      <c r="H117" s="33">
        <v>0</v>
      </c>
      <c r="I117" s="4">
        <v>1</v>
      </c>
      <c r="J117" s="4" t="s">
        <v>837</v>
      </c>
      <c r="K117" s="4">
        <v>1</v>
      </c>
      <c r="L117" s="4">
        <v>0</v>
      </c>
      <c r="M117" s="69" t="s">
        <v>5</v>
      </c>
      <c r="N117" s="48" t="s">
        <v>5</v>
      </c>
      <c r="O117" s="48" t="s">
        <v>842</v>
      </c>
      <c r="P117" s="32">
        <v>43242</v>
      </c>
      <c r="Q117" s="32">
        <v>43242</v>
      </c>
      <c r="R117" s="34">
        <v>0</v>
      </c>
      <c r="S117" s="34">
        <v>0</v>
      </c>
      <c r="T117" s="84">
        <v>0</v>
      </c>
      <c r="U117" s="84">
        <v>0</v>
      </c>
      <c r="V117" s="85">
        <v>0</v>
      </c>
      <c r="W117" s="85">
        <v>0</v>
      </c>
      <c r="X117" s="86">
        <v>0</v>
      </c>
      <c r="Y117" s="86">
        <v>0</v>
      </c>
      <c r="Z117" s="87">
        <f t="shared" si="125"/>
        <v>0</v>
      </c>
      <c r="AA117" s="87">
        <f t="shared" si="125"/>
        <v>0</v>
      </c>
      <c r="AB117" s="87">
        <f t="shared" si="126"/>
        <v>0</v>
      </c>
      <c r="AC117" s="34">
        <v>0</v>
      </c>
      <c r="AD117" s="34">
        <v>0</v>
      </c>
      <c r="AE117" s="84">
        <v>0</v>
      </c>
      <c r="AF117" s="84">
        <v>0</v>
      </c>
      <c r="AG117" s="85">
        <v>0</v>
      </c>
      <c r="AH117" s="85">
        <v>0</v>
      </c>
      <c r="AI117" s="86">
        <v>0</v>
      </c>
      <c r="AJ117" s="86">
        <v>0</v>
      </c>
      <c r="AK117" s="87">
        <f t="shared" si="127"/>
        <v>0</v>
      </c>
      <c r="AL117" s="87">
        <f t="shared" si="127"/>
        <v>0</v>
      </c>
      <c r="AM117" s="87">
        <f t="shared" si="128"/>
        <v>0</v>
      </c>
      <c r="AN117" s="34">
        <v>0</v>
      </c>
      <c r="AO117" s="34">
        <v>0</v>
      </c>
      <c r="AP117" s="84">
        <v>0</v>
      </c>
      <c r="AQ117" s="84">
        <v>0</v>
      </c>
      <c r="AR117" s="85">
        <v>0</v>
      </c>
      <c r="AS117" s="85">
        <v>0</v>
      </c>
      <c r="AT117" s="86">
        <v>50</v>
      </c>
      <c r="AU117" s="86">
        <v>50</v>
      </c>
      <c r="AV117" s="87">
        <f t="shared" si="129"/>
        <v>50</v>
      </c>
      <c r="AW117" s="87">
        <f t="shared" si="130"/>
        <v>50</v>
      </c>
      <c r="AX117" s="87">
        <f t="shared" si="131"/>
        <v>100</v>
      </c>
      <c r="AY117" s="34">
        <v>0</v>
      </c>
      <c r="AZ117" s="34">
        <v>0</v>
      </c>
      <c r="BA117" s="84">
        <v>0</v>
      </c>
      <c r="BB117" s="84">
        <v>0</v>
      </c>
      <c r="BC117" s="85">
        <v>0</v>
      </c>
      <c r="BD117" s="85">
        <v>0</v>
      </c>
      <c r="BE117" s="86">
        <v>0</v>
      </c>
      <c r="BF117" s="86">
        <v>0</v>
      </c>
      <c r="BG117" s="87">
        <f t="shared" si="132"/>
        <v>0</v>
      </c>
      <c r="BH117" s="87">
        <f t="shared" si="133"/>
        <v>0</v>
      </c>
      <c r="BI117" s="87">
        <f t="shared" si="134"/>
        <v>0</v>
      </c>
      <c r="BJ117" s="87">
        <f t="shared" si="135"/>
        <v>50</v>
      </c>
      <c r="BK117" s="87">
        <f t="shared" si="135"/>
        <v>50</v>
      </c>
      <c r="BL117" s="88">
        <f t="shared" si="135"/>
        <v>100</v>
      </c>
      <c r="BM117" s="89">
        <v>0</v>
      </c>
      <c r="BN117" s="89">
        <v>0</v>
      </c>
      <c r="BO117" s="89">
        <v>0</v>
      </c>
      <c r="BP117" s="90">
        <f t="shared" si="136"/>
        <v>0</v>
      </c>
      <c r="BQ117" s="90">
        <f t="shared" si="137"/>
        <v>0</v>
      </c>
      <c r="BR117" s="91">
        <f t="shared" si="138"/>
        <v>0</v>
      </c>
      <c r="BS117" s="35">
        <v>0</v>
      </c>
      <c r="BT117" s="49" t="s">
        <v>826</v>
      </c>
      <c r="BU117" s="49" t="s">
        <v>54</v>
      </c>
      <c r="BV117" s="49" t="s">
        <v>54</v>
      </c>
      <c r="BW117" s="49" t="s">
        <v>54</v>
      </c>
      <c r="BX117" s="49" t="s">
        <v>54</v>
      </c>
      <c r="BY117" s="49" t="s">
        <v>54</v>
      </c>
      <c r="BZ117" s="49" t="s">
        <v>827</v>
      </c>
      <c r="CA117" s="49" t="s">
        <v>54</v>
      </c>
      <c r="CB117" s="49" t="s">
        <v>895</v>
      </c>
      <c r="CC117" s="49" t="s">
        <v>839</v>
      </c>
      <c r="CD117" s="36" t="s">
        <v>829</v>
      </c>
      <c r="CE117" s="6"/>
      <c r="CF117" s="6"/>
      <c r="CG117" s="6"/>
      <c r="CH117" s="6"/>
      <c r="CI117" s="6"/>
      <c r="CJ117" s="6"/>
      <c r="CK117" s="6"/>
      <c r="CL117" s="6"/>
      <c r="CM117" s="6"/>
      <c r="CN117" s="6"/>
      <c r="CO117" s="6"/>
      <c r="CP117" s="6"/>
      <c r="CQ117" s="6"/>
      <c r="CR117" s="6"/>
      <c r="CS117" s="6"/>
      <c r="CT117" s="6"/>
      <c r="CU117" s="6"/>
      <c r="CV117" s="6"/>
      <c r="CW117" s="6"/>
      <c r="CX117" s="6"/>
    </row>
    <row r="118" spans="1:102" s="7" customFormat="1" ht="81" customHeight="1" x14ac:dyDescent="0.2">
      <c r="A118" s="48">
        <v>104</v>
      </c>
      <c r="B118" s="4" t="s">
        <v>104</v>
      </c>
      <c r="C118" s="4" t="s">
        <v>92</v>
      </c>
      <c r="D118" s="92" t="s">
        <v>725</v>
      </c>
      <c r="E118" s="49" t="s">
        <v>54</v>
      </c>
      <c r="F118" s="33" t="s">
        <v>824</v>
      </c>
      <c r="G118" s="49" t="s">
        <v>726</v>
      </c>
      <c r="H118" s="33">
        <v>0</v>
      </c>
      <c r="I118" s="4">
        <v>1</v>
      </c>
      <c r="J118" s="4" t="s">
        <v>844</v>
      </c>
      <c r="K118" s="4">
        <v>1</v>
      </c>
      <c r="L118" s="4">
        <v>0</v>
      </c>
      <c r="M118" s="48" t="s">
        <v>137</v>
      </c>
      <c r="N118" s="48" t="s">
        <v>368</v>
      </c>
      <c r="O118" s="48" t="s">
        <v>665</v>
      </c>
      <c r="P118" s="32">
        <v>43272</v>
      </c>
      <c r="Q118" s="32">
        <v>43272</v>
      </c>
      <c r="R118" s="34">
        <v>0</v>
      </c>
      <c r="S118" s="34">
        <v>0</v>
      </c>
      <c r="T118" s="84">
        <v>0</v>
      </c>
      <c r="U118" s="84">
        <v>0</v>
      </c>
      <c r="V118" s="85">
        <v>0</v>
      </c>
      <c r="W118" s="85">
        <v>0</v>
      </c>
      <c r="X118" s="86">
        <v>0</v>
      </c>
      <c r="Y118" s="86">
        <v>0</v>
      </c>
      <c r="Z118" s="87">
        <f t="shared" si="125"/>
        <v>0</v>
      </c>
      <c r="AA118" s="87">
        <f t="shared" si="125"/>
        <v>0</v>
      </c>
      <c r="AB118" s="87">
        <f t="shared" si="126"/>
        <v>0</v>
      </c>
      <c r="AC118" s="34">
        <v>50</v>
      </c>
      <c r="AD118" s="34">
        <v>50</v>
      </c>
      <c r="AE118" s="84">
        <v>0</v>
      </c>
      <c r="AF118" s="84">
        <v>0</v>
      </c>
      <c r="AG118" s="85">
        <v>0</v>
      </c>
      <c r="AH118" s="85">
        <v>0</v>
      </c>
      <c r="AI118" s="86">
        <v>100</v>
      </c>
      <c r="AJ118" s="86">
        <v>100</v>
      </c>
      <c r="AK118" s="87">
        <f t="shared" si="127"/>
        <v>150</v>
      </c>
      <c r="AL118" s="87">
        <f t="shared" si="127"/>
        <v>150</v>
      </c>
      <c r="AM118" s="87">
        <f t="shared" si="128"/>
        <v>300</v>
      </c>
      <c r="AN118" s="34">
        <v>0</v>
      </c>
      <c r="AO118" s="34">
        <v>0</v>
      </c>
      <c r="AP118" s="84">
        <v>0</v>
      </c>
      <c r="AQ118" s="84">
        <v>0</v>
      </c>
      <c r="AR118" s="85">
        <v>0</v>
      </c>
      <c r="AS118" s="85">
        <v>0</v>
      </c>
      <c r="AT118" s="86">
        <v>25</v>
      </c>
      <c r="AU118" s="86">
        <v>50</v>
      </c>
      <c r="AV118" s="87">
        <f t="shared" si="129"/>
        <v>25</v>
      </c>
      <c r="AW118" s="87">
        <f t="shared" si="130"/>
        <v>50</v>
      </c>
      <c r="AX118" s="87">
        <f t="shared" si="131"/>
        <v>75</v>
      </c>
      <c r="AY118" s="34">
        <v>0</v>
      </c>
      <c r="AZ118" s="34">
        <v>0</v>
      </c>
      <c r="BA118" s="84">
        <v>0</v>
      </c>
      <c r="BB118" s="84">
        <v>0</v>
      </c>
      <c r="BC118" s="85">
        <v>0</v>
      </c>
      <c r="BD118" s="85">
        <v>0</v>
      </c>
      <c r="BE118" s="86">
        <v>0</v>
      </c>
      <c r="BF118" s="86">
        <v>0</v>
      </c>
      <c r="BG118" s="87">
        <f t="shared" si="132"/>
        <v>0</v>
      </c>
      <c r="BH118" s="87">
        <f t="shared" si="133"/>
        <v>0</v>
      </c>
      <c r="BI118" s="87">
        <f t="shared" si="134"/>
        <v>0</v>
      </c>
      <c r="BJ118" s="87">
        <f t="shared" si="135"/>
        <v>175</v>
      </c>
      <c r="BK118" s="87">
        <f t="shared" si="135"/>
        <v>200</v>
      </c>
      <c r="BL118" s="88">
        <f t="shared" si="135"/>
        <v>375</v>
      </c>
      <c r="BM118" s="89">
        <v>0</v>
      </c>
      <c r="BN118" s="89">
        <v>0</v>
      </c>
      <c r="BO118" s="89">
        <v>0</v>
      </c>
      <c r="BP118" s="90">
        <f t="shared" si="136"/>
        <v>0</v>
      </c>
      <c r="BQ118" s="90">
        <f t="shared" si="137"/>
        <v>0</v>
      </c>
      <c r="BR118" s="91">
        <f t="shared" si="138"/>
        <v>0</v>
      </c>
      <c r="BS118" s="35">
        <v>0</v>
      </c>
      <c r="BT118" s="49" t="s">
        <v>797</v>
      </c>
      <c r="BU118" s="49" t="s">
        <v>54</v>
      </c>
      <c r="BV118" s="49" t="s">
        <v>54</v>
      </c>
      <c r="BW118" s="49" t="s">
        <v>54</v>
      </c>
      <c r="BX118" s="49" t="s">
        <v>54</v>
      </c>
      <c r="BY118" s="49" t="s">
        <v>54</v>
      </c>
      <c r="BZ118" s="49" t="s">
        <v>666</v>
      </c>
      <c r="CA118" s="49" t="s">
        <v>845</v>
      </c>
      <c r="CB118" s="49" t="s">
        <v>873</v>
      </c>
      <c r="CC118" s="49" t="s">
        <v>846</v>
      </c>
      <c r="CD118" s="36" t="s">
        <v>847</v>
      </c>
      <c r="CE118" s="6"/>
      <c r="CF118" s="6"/>
      <c r="CG118" s="6"/>
      <c r="CH118" s="6"/>
      <c r="CI118" s="6"/>
      <c r="CJ118" s="6"/>
      <c r="CK118" s="6"/>
      <c r="CL118" s="6"/>
      <c r="CM118" s="6"/>
      <c r="CN118" s="6"/>
      <c r="CO118" s="6"/>
      <c r="CP118" s="6"/>
      <c r="CQ118" s="6"/>
      <c r="CR118" s="6"/>
      <c r="CS118" s="6"/>
      <c r="CT118" s="6"/>
      <c r="CU118" s="6"/>
      <c r="CV118" s="6"/>
      <c r="CW118" s="6"/>
      <c r="CX118" s="6"/>
    </row>
    <row r="119" spans="1:102" s="7" customFormat="1" ht="81" customHeight="1" x14ac:dyDescent="0.2">
      <c r="A119" s="48">
        <v>105</v>
      </c>
      <c r="B119" s="4" t="s">
        <v>104</v>
      </c>
      <c r="C119" s="4" t="s">
        <v>92</v>
      </c>
      <c r="D119" s="92" t="s">
        <v>725</v>
      </c>
      <c r="E119" s="49" t="s">
        <v>54</v>
      </c>
      <c r="F119" s="33" t="s">
        <v>728</v>
      </c>
      <c r="G119" s="49" t="s">
        <v>726</v>
      </c>
      <c r="H119" s="33">
        <v>1</v>
      </c>
      <c r="I119" s="4">
        <v>0</v>
      </c>
      <c r="J119" s="4" t="s">
        <v>54</v>
      </c>
      <c r="K119" s="4">
        <v>1</v>
      </c>
      <c r="L119" s="4">
        <v>0</v>
      </c>
      <c r="M119" s="48" t="s">
        <v>133</v>
      </c>
      <c r="N119" s="48" t="s">
        <v>246</v>
      </c>
      <c r="O119" s="48" t="s">
        <v>665</v>
      </c>
      <c r="P119" s="32">
        <v>43276</v>
      </c>
      <c r="Q119" s="32">
        <v>43279</v>
      </c>
      <c r="R119" s="34">
        <v>50</v>
      </c>
      <c r="S119" s="34">
        <v>50</v>
      </c>
      <c r="T119" s="84">
        <v>20</v>
      </c>
      <c r="U119" s="84">
        <v>20</v>
      </c>
      <c r="V119" s="85">
        <v>0</v>
      </c>
      <c r="W119" s="85">
        <v>0</v>
      </c>
      <c r="X119" s="86">
        <v>50</v>
      </c>
      <c r="Y119" s="86">
        <v>50</v>
      </c>
      <c r="Z119" s="87">
        <f t="shared" si="0"/>
        <v>120</v>
      </c>
      <c r="AA119" s="87">
        <f t="shared" si="1"/>
        <v>120</v>
      </c>
      <c r="AB119" s="87">
        <f t="shared" si="2"/>
        <v>240</v>
      </c>
      <c r="AC119" s="34">
        <v>60</v>
      </c>
      <c r="AD119" s="34">
        <v>60</v>
      </c>
      <c r="AE119" s="84">
        <v>0</v>
      </c>
      <c r="AF119" s="84">
        <v>0</v>
      </c>
      <c r="AG119" s="85">
        <v>0</v>
      </c>
      <c r="AH119" s="85">
        <v>0</v>
      </c>
      <c r="AI119" s="86">
        <v>100</v>
      </c>
      <c r="AJ119" s="86">
        <v>100</v>
      </c>
      <c r="AK119" s="87">
        <f t="shared" si="44"/>
        <v>160</v>
      </c>
      <c r="AL119" s="87">
        <f t="shared" si="44"/>
        <v>160</v>
      </c>
      <c r="AM119" s="87">
        <f t="shared" si="4"/>
        <v>320</v>
      </c>
      <c r="AN119" s="34">
        <v>10</v>
      </c>
      <c r="AO119" s="34">
        <v>10</v>
      </c>
      <c r="AP119" s="84">
        <v>0</v>
      </c>
      <c r="AQ119" s="84">
        <v>0</v>
      </c>
      <c r="AR119" s="85">
        <v>20</v>
      </c>
      <c r="AS119" s="85">
        <v>20</v>
      </c>
      <c r="AT119" s="86">
        <v>100</v>
      </c>
      <c r="AU119" s="86">
        <v>100</v>
      </c>
      <c r="AV119" s="87">
        <f t="shared" si="5"/>
        <v>130</v>
      </c>
      <c r="AW119" s="87">
        <f t="shared" si="6"/>
        <v>130</v>
      </c>
      <c r="AX119" s="87">
        <f t="shared" si="7"/>
        <v>260</v>
      </c>
      <c r="AY119" s="34">
        <v>20</v>
      </c>
      <c r="AZ119" s="34">
        <v>20</v>
      </c>
      <c r="BA119" s="84">
        <v>10</v>
      </c>
      <c r="BB119" s="84">
        <v>10</v>
      </c>
      <c r="BC119" s="85">
        <v>10</v>
      </c>
      <c r="BD119" s="85">
        <v>10</v>
      </c>
      <c r="BE119" s="86">
        <v>50</v>
      </c>
      <c r="BF119" s="86">
        <v>50</v>
      </c>
      <c r="BG119" s="87">
        <f t="shared" si="8"/>
        <v>90</v>
      </c>
      <c r="BH119" s="87">
        <f t="shared" si="9"/>
        <v>90</v>
      </c>
      <c r="BI119" s="87">
        <f t="shared" si="10"/>
        <v>180</v>
      </c>
      <c r="BJ119" s="87">
        <f t="shared" si="45"/>
        <v>500</v>
      </c>
      <c r="BK119" s="87">
        <f t="shared" si="45"/>
        <v>500</v>
      </c>
      <c r="BL119" s="88">
        <v>1249</v>
      </c>
      <c r="BM119" s="89">
        <v>4</v>
      </c>
      <c r="BN119" s="89">
        <v>1</v>
      </c>
      <c r="BO119" s="89">
        <v>7</v>
      </c>
      <c r="BP119" s="90">
        <v>11760</v>
      </c>
      <c r="BQ119" s="90">
        <v>2940</v>
      </c>
      <c r="BR119" s="91">
        <v>14700</v>
      </c>
      <c r="BS119" s="35">
        <v>0</v>
      </c>
      <c r="BT119" s="35">
        <v>0</v>
      </c>
      <c r="BU119" s="49" t="s">
        <v>54</v>
      </c>
      <c r="BV119" s="49" t="s">
        <v>54</v>
      </c>
      <c r="BW119" s="49" t="s">
        <v>54</v>
      </c>
      <c r="BX119" s="49" t="s">
        <v>54</v>
      </c>
      <c r="BY119" s="49" t="s">
        <v>54</v>
      </c>
      <c r="BZ119" s="49" t="s">
        <v>666</v>
      </c>
      <c r="CA119" s="49" t="s">
        <v>54</v>
      </c>
      <c r="CB119" s="49" t="s">
        <v>873</v>
      </c>
      <c r="CC119" s="49" t="s">
        <v>54</v>
      </c>
      <c r="CD119" s="33" t="s">
        <v>606</v>
      </c>
      <c r="CE119" s="6"/>
      <c r="CF119" s="6"/>
      <c r="CG119" s="6"/>
      <c r="CH119" s="6"/>
      <c r="CI119" s="6"/>
      <c r="CJ119" s="6"/>
      <c r="CK119" s="6"/>
      <c r="CL119" s="6"/>
      <c r="CM119" s="6"/>
      <c r="CN119" s="6"/>
      <c r="CO119" s="6"/>
      <c r="CP119" s="6"/>
      <c r="CQ119" s="6"/>
      <c r="CR119" s="6"/>
      <c r="CS119" s="6"/>
      <c r="CT119" s="6"/>
      <c r="CU119" s="6"/>
      <c r="CV119" s="6"/>
      <c r="CW119" s="6"/>
      <c r="CX119" s="6"/>
    </row>
    <row r="120" spans="1:102" s="7" customFormat="1" ht="81" customHeight="1" x14ac:dyDescent="0.2">
      <c r="A120" s="48">
        <v>106</v>
      </c>
      <c r="B120" s="4" t="s">
        <v>104</v>
      </c>
      <c r="C120" s="4" t="s">
        <v>92</v>
      </c>
      <c r="D120" s="92" t="s">
        <v>725</v>
      </c>
      <c r="E120" s="49" t="s">
        <v>54</v>
      </c>
      <c r="F120" s="33" t="s">
        <v>728</v>
      </c>
      <c r="G120" s="49" t="s">
        <v>726</v>
      </c>
      <c r="H120" s="33">
        <v>0</v>
      </c>
      <c r="I120" s="4">
        <v>1</v>
      </c>
      <c r="J120" s="4" t="s">
        <v>667</v>
      </c>
      <c r="K120" s="4">
        <v>1</v>
      </c>
      <c r="L120" s="4">
        <v>0</v>
      </c>
      <c r="M120" s="69" t="s">
        <v>126</v>
      </c>
      <c r="N120" s="48" t="s">
        <v>126</v>
      </c>
      <c r="O120" s="48" t="s">
        <v>584</v>
      </c>
      <c r="P120" s="32">
        <v>43278</v>
      </c>
      <c r="Q120" s="32">
        <v>43279</v>
      </c>
      <c r="R120" s="34">
        <v>0</v>
      </c>
      <c r="S120" s="34">
        <v>0</v>
      </c>
      <c r="T120" s="84">
        <v>0</v>
      </c>
      <c r="U120" s="84">
        <v>0</v>
      </c>
      <c r="V120" s="85">
        <v>0</v>
      </c>
      <c r="W120" s="85">
        <v>0</v>
      </c>
      <c r="X120" s="86">
        <v>40</v>
      </c>
      <c r="Y120" s="86">
        <v>35</v>
      </c>
      <c r="Z120" s="87">
        <f t="shared" si="0"/>
        <v>40</v>
      </c>
      <c r="AA120" s="87">
        <f t="shared" si="1"/>
        <v>35</v>
      </c>
      <c r="AB120" s="87">
        <f t="shared" si="2"/>
        <v>75</v>
      </c>
      <c r="AC120" s="34">
        <v>0</v>
      </c>
      <c r="AD120" s="34">
        <v>0</v>
      </c>
      <c r="AE120" s="84">
        <v>0</v>
      </c>
      <c r="AF120" s="84">
        <v>0</v>
      </c>
      <c r="AG120" s="85">
        <v>0</v>
      </c>
      <c r="AH120" s="85">
        <v>0</v>
      </c>
      <c r="AI120" s="86">
        <v>75</v>
      </c>
      <c r="AJ120" s="86">
        <v>80</v>
      </c>
      <c r="AK120" s="87">
        <f t="shared" si="44"/>
        <v>75</v>
      </c>
      <c r="AL120" s="87">
        <f t="shared" si="44"/>
        <v>80</v>
      </c>
      <c r="AM120" s="87">
        <f t="shared" si="4"/>
        <v>155</v>
      </c>
      <c r="AN120" s="34">
        <v>50</v>
      </c>
      <c r="AO120" s="34">
        <v>50</v>
      </c>
      <c r="AP120" s="84">
        <v>0</v>
      </c>
      <c r="AQ120" s="84">
        <v>0</v>
      </c>
      <c r="AR120" s="85">
        <v>0</v>
      </c>
      <c r="AS120" s="85">
        <v>0</v>
      </c>
      <c r="AT120" s="86">
        <v>45</v>
      </c>
      <c r="AU120" s="86">
        <v>40</v>
      </c>
      <c r="AV120" s="87">
        <f t="shared" si="5"/>
        <v>95</v>
      </c>
      <c r="AW120" s="87">
        <f t="shared" si="6"/>
        <v>90</v>
      </c>
      <c r="AX120" s="87">
        <f t="shared" si="7"/>
        <v>185</v>
      </c>
      <c r="AY120" s="34">
        <v>10</v>
      </c>
      <c r="AZ120" s="34">
        <v>10</v>
      </c>
      <c r="BA120" s="84">
        <v>0</v>
      </c>
      <c r="BB120" s="84">
        <v>0</v>
      </c>
      <c r="BC120" s="85">
        <v>0</v>
      </c>
      <c r="BD120" s="85">
        <v>0</v>
      </c>
      <c r="BE120" s="86">
        <v>0</v>
      </c>
      <c r="BF120" s="86">
        <v>0</v>
      </c>
      <c r="BG120" s="87">
        <f t="shared" si="8"/>
        <v>10</v>
      </c>
      <c r="BH120" s="87">
        <f t="shared" si="9"/>
        <v>10</v>
      </c>
      <c r="BI120" s="87">
        <f t="shared" si="10"/>
        <v>20</v>
      </c>
      <c r="BJ120" s="87">
        <f t="shared" si="45"/>
        <v>220</v>
      </c>
      <c r="BK120" s="87">
        <f t="shared" si="45"/>
        <v>215</v>
      </c>
      <c r="BL120" s="88">
        <f t="shared" si="45"/>
        <v>435</v>
      </c>
      <c r="BM120" s="89">
        <v>2</v>
      </c>
      <c r="BN120" s="89">
        <v>0</v>
      </c>
      <c r="BO120" s="89">
        <v>3</v>
      </c>
      <c r="BP120" s="90">
        <v>2520</v>
      </c>
      <c r="BQ120" s="90">
        <v>0</v>
      </c>
      <c r="BR120" s="91">
        <v>2520</v>
      </c>
      <c r="BS120" s="35">
        <v>0</v>
      </c>
      <c r="BT120" s="35">
        <v>0</v>
      </c>
      <c r="BU120" s="49" t="s">
        <v>54</v>
      </c>
      <c r="BV120" s="49" t="s">
        <v>54</v>
      </c>
      <c r="BW120" s="49" t="s">
        <v>54</v>
      </c>
      <c r="BX120" s="49" t="s">
        <v>54</v>
      </c>
      <c r="BY120" s="49" t="s">
        <v>54</v>
      </c>
      <c r="BZ120" s="49" t="s">
        <v>666</v>
      </c>
      <c r="CA120" s="49" t="s">
        <v>54</v>
      </c>
      <c r="CB120" s="49" t="s">
        <v>873</v>
      </c>
      <c r="CC120" s="49" t="s">
        <v>54</v>
      </c>
      <c r="CD120" s="33" t="s">
        <v>606</v>
      </c>
      <c r="CE120" s="6"/>
      <c r="CF120" s="6"/>
      <c r="CG120" s="6"/>
      <c r="CH120" s="6"/>
      <c r="CI120" s="6"/>
      <c r="CJ120" s="6"/>
      <c r="CK120" s="6"/>
      <c r="CL120" s="6"/>
      <c r="CM120" s="6"/>
      <c r="CN120" s="6"/>
      <c r="CO120" s="6"/>
      <c r="CP120" s="6"/>
      <c r="CQ120" s="6"/>
      <c r="CR120" s="6"/>
      <c r="CS120" s="6"/>
      <c r="CT120" s="6"/>
      <c r="CU120" s="6"/>
      <c r="CV120" s="6"/>
      <c r="CW120" s="6"/>
      <c r="CX120" s="6"/>
    </row>
    <row r="121" spans="1:102" s="7" customFormat="1" ht="81" customHeight="1" x14ac:dyDescent="0.2">
      <c r="A121" s="48">
        <v>109</v>
      </c>
      <c r="B121" s="4" t="s">
        <v>100</v>
      </c>
      <c r="C121" s="4" t="s">
        <v>92</v>
      </c>
      <c r="D121" s="92" t="s">
        <v>725</v>
      </c>
      <c r="E121" s="4" t="s">
        <v>54</v>
      </c>
      <c r="F121" s="97" t="s">
        <v>824</v>
      </c>
      <c r="G121" s="49" t="s">
        <v>726</v>
      </c>
      <c r="H121" s="33">
        <v>0</v>
      </c>
      <c r="I121" s="4">
        <v>1</v>
      </c>
      <c r="J121" s="4" t="s">
        <v>830</v>
      </c>
      <c r="K121" s="4">
        <v>1</v>
      </c>
      <c r="L121" s="4">
        <v>0</v>
      </c>
      <c r="M121" s="69" t="s">
        <v>137</v>
      </c>
      <c r="N121" s="48" t="s">
        <v>363</v>
      </c>
      <c r="O121" s="48" t="s">
        <v>831</v>
      </c>
      <c r="P121" s="32">
        <v>43225</v>
      </c>
      <c r="Q121" s="32">
        <v>43225</v>
      </c>
      <c r="R121" s="34">
        <v>0</v>
      </c>
      <c r="S121" s="34">
        <v>0</v>
      </c>
      <c r="T121" s="84">
        <v>0</v>
      </c>
      <c r="U121" s="84">
        <v>0</v>
      </c>
      <c r="V121" s="85">
        <v>0</v>
      </c>
      <c r="W121" s="85">
        <v>0</v>
      </c>
      <c r="X121" s="86">
        <v>0</v>
      </c>
      <c r="Y121" s="86">
        <v>0</v>
      </c>
      <c r="Z121" s="87">
        <f t="shared" ref="Z121:AA124" si="139">R121+T121+V121+X121</f>
        <v>0</v>
      </c>
      <c r="AA121" s="87">
        <f t="shared" si="139"/>
        <v>0</v>
      </c>
      <c r="AB121" s="87">
        <f t="shared" ref="AB121:AB124" si="140">SUM(Z121:AA121)</f>
        <v>0</v>
      </c>
      <c r="AC121" s="34">
        <v>0</v>
      </c>
      <c r="AD121" s="34">
        <v>0</v>
      </c>
      <c r="AE121" s="84">
        <v>0</v>
      </c>
      <c r="AF121" s="84">
        <v>0</v>
      </c>
      <c r="AG121" s="85">
        <v>0</v>
      </c>
      <c r="AH121" s="85">
        <v>0</v>
      </c>
      <c r="AI121" s="86">
        <v>55</v>
      </c>
      <c r="AJ121" s="86">
        <v>45</v>
      </c>
      <c r="AK121" s="87">
        <f t="shared" ref="AK121:AL124" si="141">AC121+AE121+AG121+AI121</f>
        <v>55</v>
      </c>
      <c r="AL121" s="87">
        <f t="shared" si="141"/>
        <v>45</v>
      </c>
      <c r="AM121" s="87">
        <f t="shared" ref="AM121:AM124" si="142">SUM(AK121:AL121)</f>
        <v>100</v>
      </c>
      <c r="AN121" s="34">
        <v>0</v>
      </c>
      <c r="AO121" s="34">
        <v>0</v>
      </c>
      <c r="AP121" s="84">
        <v>0</v>
      </c>
      <c r="AQ121" s="84">
        <v>0</v>
      </c>
      <c r="AR121" s="85">
        <v>0</v>
      </c>
      <c r="AS121" s="85">
        <v>0</v>
      </c>
      <c r="AT121" s="86">
        <v>0</v>
      </c>
      <c r="AU121" s="86">
        <v>0</v>
      </c>
      <c r="AV121" s="87">
        <f t="shared" ref="AV121:AV124" si="143">AN121+AP121+AR121+AT121</f>
        <v>0</v>
      </c>
      <c r="AW121" s="87">
        <f t="shared" ref="AW121:AW124" si="144">SUM(AO121+AQ121+AS121+AU121)</f>
        <v>0</v>
      </c>
      <c r="AX121" s="87">
        <f t="shared" ref="AX121:AX124" si="145">SUM(AV121:AW121)</f>
        <v>0</v>
      </c>
      <c r="AY121" s="34">
        <v>0</v>
      </c>
      <c r="AZ121" s="34">
        <v>0</v>
      </c>
      <c r="BA121" s="84">
        <v>0</v>
      </c>
      <c r="BB121" s="84">
        <v>0</v>
      </c>
      <c r="BC121" s="85">
        <v>0</v>
      </c>
      <c r="BD121" s="85">
        <v>0</v>
      </c>
      <c r="BE121" s="86">
        <v>0</v>
      </c>
      <c r="BF121" s="86">
        <v>0</v>
      </c>
      <c r="BG121" s="87">
        <f t="shared" ref="BG121:BG124" si="146">AY121+BA121+BC121+BE121</f>
        <v>0</v>
      </c>
      <c r="BH121" s="87">
        <f t="shared" ref="BH121:BH124" si="147">SUM(AZ121+BB121+BD121+BF121)</f>
        <v>0</v>
      </c>
      <c r="BI121" s="87">
        <f t="shared" ref="BI121:BI124" si="148">SUM(BG121:BH121)</f>
        <v>0</v>
      </c>
      <c r="BJ121" s="87">
        <f t="shared" ref="BJ121:BL124" si="149">Z121+AK121+AV121+BG121</f>
        <v>55</v>
      </c>
      <c r="BK121" s="87">
        <f t="shared" si="149"/>
        <v>45</v>
      </c>
      <c r="BL121" s="88">
        <f t="shared" si="149"/>
        <v>100</v>
      </c>
      <c r="BM121" s="89">
        <v>4</v>
      </c>
      <c r="BN121" s="89">
        <v>1</v>
      </c>
      <c r="BO121" s="89">
        <v>1</v>
      </c>
      <c r="BP121" s="90">
        <f t="shared" ref="BP121:BP124" si="150">BM121*BO121*(420)</f>
        <v>1680</v>
      </c>
      <c r="BQ121" s="90">
        <f t="shared" ref="BQ121:BQ124" si="151">BN121*BO121*(420)</f>
        <v>420</v>
      </c>
      <c r="BR121" s="91">
        <f t="shared" ref="BR121:BR124" si="152">SUM(BP121+BQ121)</f>
        <v>2100</v>
      </c>
      <c r="BS121" s="35">
        <v>0</v>
      </c>
      <c r="BT121" s="35" t="s">
        <v>826</v>
      </c>
      <c r="BU121" s="49" t="s">
        <v>54</v>
      </c>
      <c r="BV121" s="49" t="s">
        <v>54</v>
      </c>
      <c r="BW121" s="49" t="s">
        <v>54</v>
      </c>
      <c r="BX121" s="49" t="s">
        <v>54</v>
      </c>
      <c r="BY121" s="49" t="s">
        <v>54</v>
      </c>
      <c r="BZ121" s="49" t="s">
        <v>827</v>
      </c>
      <c r="CA121" s="49" t="s">
        <v>54</v>
      </c>
      <c r="CB121" s="49" t="s">
        <v>870</v>
      </c>
      <c r="CC121" s="50" t="s">
        <v>828</v>
      </c>
      <c r="CD121" s="36" t="s">
        <v>829</v>
      </c>
      <c r="CE121" s="6"/>
      <c r="CF121" s="6"/>
      <c r="CG121" s="6"/>
      <c r="CH121" s="6"/>
      <c r="CI121" s="6"/>
      <c r="CJ121" s="6"/>
      <c r="CK121" s="6"/>
      <c r="CL121" s="6"/>
      <c r="CM121" s="6"/>
      <c r="CN121" s="6"/>
      <c r="CO121" s="6"/>
      <c r="CP121" s="6"/>
      <c r="CQ121" s="6"/>
      <c r="CR121" s="6"/>
      <c r="CS121" s="6"/>
      <c r="CT121" s="6"/>
      <c r="CU121" s="6"/>
      <c r="CV121" s="6"/>
      <c r="CW121" s="6"/>
      <c r="CX121" s="6"/>
    </row>
    <row r="122" spans="1:102" s="7" customFormat="1" ht="81" customHeight="1" x14ac:dyDescent="0.2">
      <c r="A122" s="48">
        <v>110</v>
      </c>
      <c r="B122" s="4" t="s">
        <v>100</v>
      </c>
      <c r="C122" s="4" t="s">
        <v>92</v>
      </c>
      <c r="D122" s="92" t="s">
        <v>725</v>
      </c>
      <c r="E122" s="4" t="s">
        <v>54</v>
      </c>
      <c r="F122" s="97" t="s">
        <v>824</v>
      </c>
      <c r="G122" s="49" t="s">
        <v>726</v>
      </c>
      <c r="H122" s="33">
        <v>0</v>
      </c>
      <c r="I122" s="4">
        <v>1</v>
      </c>
      <c r="J122" s="4" t="s">
        <v>832</v>
      </c>
      <c r="K122" s="4">
        <v>1</v>
      </c>
      <c r="L122" s="4">
        <v>0</v>
      </c>
      <c r="M122" s="48" t="s">
        <v>133</v>
      </c>
      <c r="N122" s="48" t="s">
        <v>241</v>
      </c>
      <c r="O122" s="48" t="s">
        <v>833</v>
      </c>
      <c r="P122" s="32">
        <v>43228</v>
      </c>
      <c r="Q122" s="32">
        <v>43230</v>
      </c>
      <c r="R122" s="34">
        <v>0</v>
      </c>
      <c r="S122" s="34">
        <v>0</v>
      </c>
      <c r="T122" s="84">
        <v>0</v>
      </c>
      <c r="U122" s="84">
        <v>0</v>
      </c>
      <c r="V122" s="85">
        <v>0</v>
      </c>
      <c r="W122" s="85">
        <v>0</v>
      </c>
      <c r="X122" s="86">
        <v>0</v>
      </c>
      <c r="Y122" s="86">
        <v>0</v>
      </c>
      <c r="Z122" s="87">
        <f t="shared" si="139"/>
        <v>0</v>
      </c>
      <c r="AA122" s="87">
        <f t="shared" si="139"/>
        <v>0</v>
      </c>
      <c r="AB122" s="87">
        <f t="shared" si="140"/>
        <v>0</v>
      </c>
      <c r="AC122" s="34">
        <v>0</v>
      </c>
      <c r="AD122" s="34">
        <v>0</v>
      </c>
      <c r="AE122" s="84">
        <v>0</v>
      </c>
      <c r="AF122" s="84">
        <v>0</v>
      </c>
      <c r="AG122" s="85">
        <v>0</v>
      </c>
      <c r="AH122" s="85">
        <v>0</v>
      </c>
      <c r="AI122" s="86">
        <v>0</v>
      </c>
      <c r="AJ122" s="86">
        <v>0</v>
      </c>
      <c r="AK122" s="87">
        <f t="shared" si="141"/>
        <v>0</v>
      </c>
      <c r="AL122" s="87">
        <f t="shared" si="141"/>
        <v>0</v>
      </c>
      <c r="AM122" s="87">
        <f t="shared" si="142"/>
        <v>0</v>
      </c>
      <c r="AN122" s="34">
        <v>0</v>
      </c>
      <c r="AO122" s="34">
        <v>0</v>
      </c>
      <c r="AP122" s="84">
        <v>0</v>
      </c>
      <c r="AQ122" s="84">
        <v>0</v>
      </c>
      <c r="AR122" s="85">
        <v>0</v>
      </c>
      <c r="AS122" s="85">
        <v>0</v>
      </c>
      <c r="AT122" s="86">
        <v>60</v>
      </c>
      <c r="AU122" s="86">
        <v>70</v>
      </c>
      <c r="AV122" s="87">
        <f t="shared" si="143"/>
        <v>60</v>
      </c>
      <c r="AW122" s="87">
        <f t="shared" si="144"/>
        <v>70</v>
      </c>
      <c r="AX122" s="87">
        <f t="shared" si="145"/>
        <v>130</v>
      </c>
      <c r="AY122" s="34">
        <v>0</v>
      </c>
      <c r="AZ122" s="34">
        <v>0</v>
      </c>
      <c r="BA122" s="84">
        <v>0</v>
      </c>
      <c r="BB122" s="84">
        <v>0</v>
      </c>
      <c r="BC122" s="85">
        <v>0</v>
      </c>
      <c r="BD122" s="85">
        <v>0</v>
      </c>
      <c r="BE122" s="86">
        <v>0</v>
      </c>
      <c r="BF122" s="86">
        <v>0</v>
      </c>
      <c r="BG122" s="87">
        <f t="shared" si="146"/>
        <v>0</v>
      </c>
      <c r="BH122" s="87">
        <f t="shared" si="147"/>
        <v>0</v>
      </c>
      <c r="BI122" s="87">
        <f t="shared" si="148"/>
        <v>0</v>
      </c>
      <c r="BJ122" s="87">
        <f t="shared" si="149"/>
        <v>60</v>
      </c>
      <c r="BK122" s="87">
        <f t="shared" si="149"/>
        <v>70</v>
      </c>
      <c r="BL122" s="88">
        <f t="shared" si="149"/>
        <v>130</v>
      </c>
      <c r="BM122" s="89">
        <v>4</v>
      </c>
      <c r="BN122" s="89">
        <v>1</v>
      </c>
      <c r="BO122" s="89">
        <v>3</v>
      </c>
      <c r="BP122" s="90">
        <f t="shared" si="150"/>
        <v>5040</v>
      </c>
      <c r="BQ122" s="90">
        <f t="shared" si="151"/>
        <v>1260</v>
      </c>
      <c r="BR122" s="91">
        <f t="shared" si="152"/>
        <v>6300</v>
      </c>
      <c r="BS122" s="35">
        <v>12000</v>
      </c>
      <c r="BT122" s="35" t="s">
        <v>834</v>
      </c>
      <c r="BU122" s="49" t="s">
        <v>835</v>
      </c>
      <c r="BV122" s="49">
        <v>32265092</v>
      </c>
      <c r="BW122" s="49" t="s">
        <v>54</v>
      </c>
      <c r="BX122" s="49" t="s">
        <v>639</v>
      </c>
      <c r="BY122" s="49" t="s">
        <v>54</v>
      </c>
      <c r="BZ122" s="49" t="s">
        <v>827</v>
      </c>
      <c r="CA122" s="4" t="s">
        <v>836</v>
      </c>
      <c r="CB122" s="49" t="s">
        <v>871</v>
      </c>
      <c r="CC122" s="49" t="s">
        <v>54</v>
      </c>
      <c r="CD122" s="36" t="s">
        <v>829</v>
      </c>
      <c r="CE122" s="6"/>
      <c r="CF122" s="6"/>
      <c r="CG122" s="6"/>
      <c r="CH122" s="6"/>
      <c r="CI122" s="6"/>
      <c r="CJ122" s="6"/>
      <c r="CK122" s="6"/>
      <c r="CL122" s="6"/>
      <c r="CM122" s="6"/>
      <c r="CN122" s="6"/>
      <c r="CO122" s="6"/>
      <c r="CP122" s="6"/>
      <c r="CQ122" s="6"/>
      <c r="CR122" s="6"/>
      <c r="CS122" s="6"/>
      <c r="CT122" s="6"/>
      <c r="CU122" s="6"/>
      <c r="CV122" s="6"/>
      <c r="CW122" s="6"/>
      <c r="CX122" s="6"/>
    </row>
    <row r="123" spans="1:102" s="7" customFormat="1" ht="81" customHeight="1" x14ac:dyDescent="0.2">
      <c r="A123" s="48">
        <v>111</v>
      </c>
      <c r="B123" s="4" t="s">
        <v>100</v>
      </c>
      <c r="C123" s="4" t="s">
        <v>92</v>
      </c>
      <c r="D123" s="92" t="s">
        <v>725</v>
      </c>
      <c r="E123" s="4" t="s">
        <v>54</v>
      </c>
      <c r="F123" s="97" t="s">
        <v>824</v>
      </c>
      <c r="G123" s="49" t="s">
        <v>726</v>
      </c>
      <c r="H123" s="33">
        <v>1</v>
      </c>
      <c r="I123" s="4">
        <v>0</v>
      </c>
      <c r="J123" s="4">
        <v>0</v>
      </c>
      <c r="K123" s="4">
        <v>1</v>
      </c>
      <c r="L123" s="4">
        <v>0</v>
      </c>
      <c r="M123" s="48" t="s">
        <v>137</v>
      </c>
      <c r="N123" s="48" t="s">
        <v>368</v>
      </c>
      <c r="O123" s="48" t="s">
        <v>825</v>
      </c>
      <c r="P123" s="32">
        <v>43224</v>
      </c>
      <c r="Q123" s="32">
        <v>43225</v>
      </c>
      <c r="R123" s="34">
        <v>0</v>
      </c>
      <c r="S123" s="34">
        <v>0</v>
      </c>
      <c r="T123" s="84">
        <v>0</v>
      </c>
      <c r="U123" s="84">
        <v>0</v>
      </c>
      <c r="V123" s="85">
        <v>0</v>
      </c>
      <c r="W123" s="85">
        <v>0</v>
      </c>
      <c r="X123" s="86">
        <v>0</v>
      </c>
      <c r="Y123" s="86">
        <v>0</v>
      </c>
      <c r="Z123" s="87">
        <f t="shared" si="139"/>
        <v>0</v>
      </c>
      <c r="AA123" s="87">
        <f t="shared" si="139"/>
        <v>0</v>
      </c>
      <c r="AB123" s="87">
        <f t="shared" si="140"/>
        <v>0</v>
      </c>
      <c r="AC123" s="34">
        <v>50</v>
      </c>
      <c r="AD123" s="34">
        <v>50</v>
      </c>
      <c r="AE123" s="84">
        <v>0</v>
      </c>
      <c r="AF123" s="84">
        <v>0</v>
      </c>
      <c r="AG123" s="85">
        <v>0</v>
      </c>
      <c r="AH123" s="85">
        <v>0</v>
      </c>
      <c r="AI123" s="86">
        <v>60</v>
      </c>
      <c r="AJ123" s="86">
        <v>55</v>
      </c>
      <c r="AK123" s="87">
        <f t="shared" si="141"/>
        <v>110</v>
      </c>
      <c r="AL123" s="87">
        <f t="shared" si="141"/>
        <v>105</v>
      </c>
      <c r="AM123" s="87">
        <f t="shared" si="142"/>
        <v>215</v>
      </c>
      <c r="AN123" s="34">
        <v>0</v>
      </c>
      <c r="AO123" s="34">
        <v>0</v>
      </c>
      <c r="AP123" s="84">
        <v>0</v>
      </c>
      <c r="AQ123" s="84">
        <v>0</v>
      </c>
      <c r="AR123" s="85">
        <v>0</v>
      </c>
      <c r="AS123" s="85">
        <v>0</v>
      </c>
      <c r="AT123" s="86">
        <v>0</v>
      </c>
      <c r="AU123" s="86">
        <v>0</v>
      </c>
      <c r="AV123" s="87">
        <f t="shared" si="143"/>
        <v>0</v>
      </c>
      <c r="AW123" s="87">
        <f t="shared" si="144"/>
        <v>0</v>
      </c>
      <c r="AX123" s="87">
        <f t="shared" si="145"/>
        <v>0</v>
      </c>
      <c r="AY123" s="34">
        <v>0</v>
      </c>
      <c r="AZ123" s="34">
        <v>0</v>
      </c>
      <c r="BA123" s="84">
        <v>0</v>
      </c>
      <c r="BB123" s="84">
        <v>0</v>
      </c>
      <c r="BC123" s="85">
        <v>0</v>
      </c>
      <c r="BD123" s="85">
        <v>0</v>
      </c>
      <c r="BE123" s="86">
        <v>0</v>
      </c>
      <c r="BF123" s="86">
        <v>0</v>
      </c>
      <c r="BG123" s="87">
        <f t="shared" si="146"/>
        <v>0</v>
      </c>
      <c r="BH123" s="87">
        <f t="shared" si="147"/>
        <v>0</v>
      </c>
      <c r="BI123" s="87">
        <f t="shared" si="148"/>
        <v>0</v>
      </c>
      <c r="BJ123" s="87">
        <f t="shared" si="149"/>
        <v>110</v>
      </c>
      <c r="BK123" s="87">
        <f t="shared" si="149"/>
        <v>105</v>
      </c>
      <c r="BL123" s="88">
        <f t="shared" si="149"/>
        <v>215</v>
      </c>
      <c r="BM123" s="89">
        <v>3</v>
      </c>
      <c r="BN123" s="89">
        <v>1</v>
      </c>
      <c r="BO123" s="89">
        <v>1</v>
      </c>
      <c r="BP123" s="90">
        <f t="shared" si="150"/>
        <v>1260</v>
      </c>
      <c r="BQ123" s="90">
        <f t="shared" si="151"/>
        <v>420</v>
      </c>
      <c r="BR123" s="91">
        <f t="shared" si="152"/>
        <v>1680</v>
      </c>
      <c r="BS123" s="35">
        <v>0</v>
      </c>
      <c r="BT123" s="35" t="s">
        <v>54</v>
      </c>
      <c r="BU123" s="49" t="s">
        <v>54</v>
      </c>
      <c r="BV123" s="49" t="s">
        <v>54</v>
      </c>
      <c r="BW123" s="49" t="s">
        <v>54</v>
      </c>
      <c r="BX123" s="49" t="s">
        <v>54</v>
      </c>
      <c r="BY123" s="49" t="s">
        <v>54</v>
      </c>
      <c r="BZ123" s="49" t="s">
        <v>827</v>
      </c>
      <c r="CA123" s="4" t="s">
        <v>54</v>
      </c>
      <c r="CB123" s="49" t="s">
        <v>871</v>
      </c>
      <c r="CC123" s="50" t="s">
        <v>54</v>
      </c>
      <c r="CD123" s="36" t="s">
        <v>829</v>
      </c>
      <c r="CE123" s="6"/>
      <c r="CF123" s="6"/>
      <c r="CG123" s="6"/>
      <c r="CH123" s="6"/>
      <c r="CI123" s="6"/>
      <c r="CJ123" s="6"/>
      <c r="CK123" s="6"/>
      <c r="CL123" s="6"/>
      <c r="CM123" s="6"/>
      <c r="CN123" s="6"/>
      <c r="CO123" s="6"/>
      <c r="CP123" s="6"/>
      <c r="CQ123" s="6"/>
      <c r="CR123" s="6"/>
      <c r="CS123" s="6"/>
      <c r="CT123" s="6"/>
      <c r="CU123" s="6"/>
      <c r="CV123" s="6"/>
      <c r="CW123" s="6"/>
      <c r="CX123" s="6"/>
    </row>
    <row r="124" spans="1:102" s="7" customFormat="1" ht="81" customHeight="1" x14ac:dyDescent="0.2">
      <c r="A124" s="48">
        <v>112</v>
      </c>
      <c r="B124" s="4" t="s">
        <v>100</v>
      </c>
      <c r="C124" s="4" t="s">
        <v>92</v>
      </c>
      <c r="D124" s="92" t="s">
        <v>725</v>
      </c>
      <c r="E124" s="4" t="s">
        <v>54</v>
      </c>
      <c r="F124" s="33" t="s">
        <v>824</v>
      </c>
      <c r="G124" s="49" t="s">
        <v>726</v>
      </c>
      <c r="H124" s="33">
        <v>0</v>
      </c>
      <c r="I124" s="4">
        <v>1</v>
      </c>
      <c r="J124" s="4" t="s">
        <v>837</v>
      </c>
      <c r="K124" s="4">
        <v>1</v>
      </c>
      <c r="L124" s="4">
        <v>0</v>
      </c>
      <c r="M124" s="69" t="s">
        <v>5</v>
      </c>
      <c r="N124" s="48" t="s">
        <v>5</v>
      </c>
      <c r="O124" s="48" t="s">
        <v>838</v>
      </c>
      <c r="P124" s="32">
        <v>43235</v>
      </c>
      <c r="Q124" s="32">
        <v>43235</v>
      </c>
      <c r="R124" s="34">
        <v>0</v>
      </c>
      <c r="S124" s="34">
        <v>0</v>
      </c>
      <c r="T124" s="84">
        <v>0</v>
      </c>
      <c r="U124" s="84">
        <v>0</v>
      </c>
      <c r="V124" s="85">
        <v>0</v>
      </c>
      <c r="W124" s="85">
        <v>0</v>
      </c>
      <c r="X124" s="86">
        <v>25</v>
      </c>
      <c r="Y124" s="86">
        <v>25</v>
      </c>
      <c r="Z124" s="87">
        <f t="shared" si="139"/>
        <v>25</v>
      </c>
      <c r="AA124" s="87">
        <f t="shared" si="139"/>
        <v>25</v>
      </c>
      <c r="AB124" s="87">
        <f t="shared" si="140"/>
        <v>50</v>
      </c>
      <c r="AC124" s="34">
        <v>0</v>
      </c>
      <c r="AD124" s="34">
        <v>0</v>
      </c>
      <c r="AE124" s="84">
        <v>0</v>
      </c>
      <c r="AF124" s="84">
        <v>0</v>
      </c>
      <c r="AG124" s="85">
        <v>0</v>
      </c>
      <c r="AH124" s="85">
        <v>0</v>
      </c>
      <c r="AI124" s="86">
        <v>50</v>
      </c>
      <c r="AJ124" s="86">
        <v>50</v>
      </c>
      <c r="AK124" s="87">
        <f t="shared" si="141"/>
        <v>50</v>
      </c>
      <c r="AL124" s="87">
        <f t="shared" si="141"/>
        <v>50</v>
      </c>
      <c r="AM124" s="87">
        <f t="shared" si="142"/>
        <v>100</v>
      </c>
      <c r="AN124" s="34">
        <v>0</v>
      </c>
      <c r="AO124" s="34">
        <v>0</v>
      </c>
      <c r="AP124" s="84">
        <v>0</v>
      </c>
      <c r="AQ124" s="84">
        <v>0</v>
      </c>
      <c r="AR124" s="85">
        <v>0</v>
      </c>
      <c r="AS124" s="85">
        <v>0</v>
      </c>
      <c r="AT124" s="86">
        <v>50</v>
      </c>
      <c r="AU124" s="86">
        <v>50</v>
      </c>
      <c r="AV124" s="87">
        <f t="shared" si="143"/>
        <v>50</v>
      </c>
      <c r="AW124" s="87">
        <f t="shared" si="144"/>
        <v>50</v>
      </c>
      <c r="AX124" s="87">
        <f t="shared" si="145"/>
        <v>100</v>
      </c>
      <c r="AY124" s="34">
        <v>0</v>
      </c>
      <c r="AZ124" s="34">
        <v>0</v>
      </c>
      <c r="BA124" s="84">
        <v>0</v>
      </c>
      <c r="BB124" s="84">
        <v>0</v>
      </c>
      <c r="BC124" s="85">
        <v>0</v>
      </c>
      <c r="BD124" s="85">
        <v>0</v>
      </c>
      <c r="BE124" s="86">
        <v>0</v>
      </c>
      <c r="BF124" s="86">
        <v>0</v>
      </c>
      <c r="BG124" s="87">
        <f t="shared" si="146"/>
        <v>0</v>
      </c>
      <c r="BH124" s="87">
        <f t="shared" si="147"/>
        <v>0</v>
      </c>
      <c r="BI124" s="87">
        <f t="shared" si="148"/>
        <v>0</v>
      </c>
      <c r="BJ124" s="87">
        <f t="shared" si="149"/>
        <v>125</v>
      </c>
      <c r="BK124" s="87">
        <f t="shared" si="149"/>
        <v>125</v>
      </c>
      <c r="BL124" s="88">
        <f t="shared" si="149"/>
        <v>250</v>
      </c>
      <c r="BM124" s="89">
        <v>3</v>
      </c>
      <c r="BN124" s="89">
        <v>0</v>
      </c>
      <c r="BO124" s="89">
        <v>0</v>
      </c>
      <c r="BP124" s="90">
        <f t="shared" si="150"/>
        <v>0</v>
      </c>
      <c r="BQ124" s="90">
        <f t="shared" si="151"/>
        <v>0</v>
      </c>
      <c r="BR124" s="91">
        <f t="shared" si="152"/>
        <v>0</v>
      </c>
      <c r="BS124" s="35">
        <v>0</v>
      </c>
      <c r="BT124" s="49" t="s">
        <v>826</v>
      </c>
      <c r="BU124" s="49" t="s">
        <v>54</v>
      </c>
      <c r="BV124" s="49" t="s">
        <v>54</v>
      </c>
      <c r="BW124" s="49" t="s">
        <v>54</v>
      </c>
      <c r="BX124" s="49" t="s">
        <v>54</v>
      </c>
      <c r="BY124" s="49" t="s">
        <v>54</v>
      </c>
      <c r="BZ124" s="49" t="s">
        <v>827</v>
      </c>
      <c r="CA124" s="49" t="s">
        <v>54</v>
      </c>
      <c r="CB124" s="49" t="s">
        <v>872</v>
      </c>
      <c r="CC124" s="49" t="s">
        <v>839</v>
      </c>
      <c r="CD124" s="36" t="s">
        <v>829</v>
      </c>
      <c r="CE124" s="6"/>
      <c r="CF124" s="6"/>
      <c r="CG124" s="6"/>
      <c r="CH124" s="6"/>
      <c r="CI124" s="6"/>
      <c r="CJ124" s="6"/>
      <c r="CK124" s="6"/>
      <c r="CL124" s="6"/>
      <c r="CM124" s="6"/>
      <c r="CN124" s="6"/>
      <c r="CO124" s="6"/>
      <c r="CP124" s="6"/>
      <c r="CQ124" s="6"/>
      <c r="CR124" s="6"/>
      <c r="CS124" s="6"/>
      <c r="CT124" s="6"/>
      <c r="CU124" s="6"/>
      <c r="CV124" s="6"/>
      <c r="CW124" s="6"/>
      <c r="CX124" s="6"/>
    </row>
    <row r="125" spans="1:102" s="7" customFormat="1" ht="81" customHeight="1" x14ac:dyDescent="0.2">
      <c r="A125" s="48">
        <v>113</v>
      </c>
      <c r="B125" s="4" t="s">
        <v>103</v>
      </c>
      <c r="C125" s="4" t="s">
        <v>92</v>
      </c>
      <c r="D125" s="92" t="s">
        <v>725</v>
      </c>
      <c r="E125" s="49" t="s">
        <v>54</v>
      </c>
      <c r="F125" s="33" t="s">
        <v>728</v>
      </c>
      <c r="G125" s="49" t="s">
        <v>726</v>
      </c>
      <c r="H125" s="33">
        <v>1</v>
      </c>
      <c r="I125" s="4">
        <v>0</v>
      </c>
      <c r="J125" s="4" t="s">
        <v>54</v>
      </c>
      <c r="K125" s="4">
        <v>0</v>
      </c>
      <c r="L125" s="104">
        <v>1</v>
      </c>
      <c r="M125" s="48" t="s">
        <v>141</v>
      </c>
      <c r="N125" s="48" t="s">
        <v>467</v>
      </c>
      <c r="O125" s="48" t="s">
        <v>584</v>
      </c>
      <c r="P125" s="32">
        <v>43283</v>
      </c>
      <c r="Q125" s="32">
        <v>43286</v>
      </c>
      <c r="R125" s="34">
        <v>0</v>
      </c>
      <c r="S125" s="34">
        <v>0</v>
      </c>
      <c r="T125" s="84">
        <v>0</v>
      </c>
      <c r="U125" s="84">
        <v>0</v>
      </c>
      <c r="V125" s="85">
        <v>0</v>
      </c>
      <c r="W125" s="85">
        <v>0</v>
      </c>
      <c r="X125" s="86">
        <v>0</v>
      </c>
      <c r="Y125" s="86">
        <v>0</v>
      </c>
      <c r="Z125" s="87">
        <v>0</v>
      </c>
      <c r="AA125" s="87">
        <v>0</v>
      </c>
      <c r="AB125" s="87">
        <v>0</v>
      </c>
      <c r="AC125" s="34">
        <v>0</v>
      </c>
      <c r="AD125" s="34">
        <v>0</v>
      </c>
      <c r="AE125" s="84">
        <v>0</v>
      </c>
      <c r="AF125" s="84">
        <v>0</v>
      </c>
      <c r="AG125" s="85">
        <v>0</v>
      </c>
      <c r="AH125" s="85">
        <v>0</v>
      </c>
      <c r="AI125" s="86">
        <v>0</v>
      </c>
      <c r="AJ125" s="86">
        <v>0</v>
      </c>
      <c r="AK125" s="87">
        <v>0</v>
      </c>
      <c r="AL125" s="87">
        <v>0</v>
      </c>
      <c r="AM125" s="87">
        <v>0</v>
      </c>
      <c r="AN125" s="34">
        <v>0</v>
      </c>
      <c r="AO125" s="34">
        <v>0</v>
      </c>
      <c r="AP125" s="84">
        <v>0</v>
      </c>
      <c r="AQ125" s="84">
        <v>0</v>
      </c>
      <c r="AR125" s="85">
        <v>0</v>
      </c>
      <c r="AS125" s="85">
        <v>0</v>
      </c>
      <c r="AT125" s="86">
        <v>0</v>
      </c>
      <c r="AU125" s="86">
        <v>0</v>
      </c>
      <c r="AV125" s="87">
        <v>0</v>
      </c>
      <c r="AW125" s="87">
        <v>0</v>
      </c>
      <c r="AX125" s="87">
        <v>0</v>
      </c>
      <c r="AY125" s="34">
        <v>0</v>
      </c>
      <c r="AZ125" s="34">
        <v>0</v>
      </c>
      <c r="BA125" s="84">
        <v>0</v>
      </c>
      <c r="BB125" s="84">
        <v>0</v>
      </c>
      <c r="BC125" s="85">
        <v>0</v>
      </c>
      <c r="BD125" s="85">
        <v>0</v>
      </c>
      <c r="BE125" s="86">
        <v>0</v>
      </c>
      <c r="BF125" s="86">
        <v>0</v>
      </c>
      <c r="BG125" s="87">
        <v>0</v>
      </c>
      <c r="BH125" s="87">
        <v>0</v>
      </c>
      <c r="BI125" s="87">
        <v>0</v>
      </c>
      <c r="BJ125" s="87">
        <v>0</v>
      </c>
      <c r="BK125" s="87">
        <v>0</v>
      </c>
      <c r="BL125" s="88">
        <v>0</v>
      </c>
      <c r="BM125" s="89">
        <v>0</v>
      </c>
      <c r="BN125" s="89">
        <v>0</v>
      </c>
      <c r="BO125" s="89">
        <v>0</v>
      </c>
      <c r="BP125" s="90">
        <v>0</v>
      </c>
      <c r="BQ125" s="90">
        <v>0</v>
      </c>
      <c r="BR125" s="91">
        <v>0</v>
      </c>
      <c r="BS125" s="35">
        <v>0</v>
      </c>
      <c r="BT125" s="35">
        <v>0</v>
      </c>
      <c r="BU125" s="49" t="s">
        <v>54</v>
      </c>
      <c r="BV125" s="49" t="s">
        <v>54</v>
      </c>
      <c r="BW125" s="49" t="s">
        <v>54</v>
      </c>
      <c r="BX125" s="49" t="s">
        <v>54</v>
      </c>
      <c r="BY125" s="49" t="s">
        <v>54</v>
      </c>
      <c r="BZ125" s="49" t="s">
        <v>666</v>
      </c>
      <c r="CA125" s="49" t="s">
        <v>54</v>
      </c>
      <c r="CB125" s="49" t="s">
        <v>54</v>
      </c>
      <c r="CC125" s="49" t="s">
        <v>54</v>
      </c>
      <c r="CD125" s="33" t="s">
        <v>729</v>
      </c>
      <c r="CE125" s="6"/>
      <c r="CF125" s="6"/>
      <c r="CG125" s="6"/>
      <c r="CH125" s="6"/>
      <c r="CI125" s="6"/>
      <c r="CJ125" s="6"/>
      <c r="CK125" s="6"/>
      <c r="CL125" s="6"/>
      <c r="CM125" s="6"/>
      <c r="CN125" s="6"/>
      <c r="CO125" s="6"/>
      <c r="CP125" s="6"/>
      <c r="CQ125" s="6"/>
      <c r="CR125" s="6"/>
      <c r="CS125" s="6"/>
      <c r="CT125" s="6"/>
      <c r="CU125" s="6"/>
      <c r="CV125" s="6"/>
      <c r="CW125" s="6"/>
      <c r="CX125" s="6"/>
    </row>
    <row r="126" spans="1:102" s="7" customFormat="1" ht="81" customHeight="1" x14ac:dyDescent="0.2">
      <c r="A126" s="48">
        <v>114</v>
      </c>
      <c r="B126" s="4" t="s">
        <v>103</v>
      </c>
      <c r="C126" s="4" t="s">
        <v>92</v>
      </c>
      <c r="D126" s="92" t="s">
        <v>725</v>
      </c>
      <c r="E126" s="49" t="s">
        <v>54</v>
      </c>
      <c r="F126" s="33" t="s">
        <v>728</v>
      </c>
      <c r="G126" s="49" t="s">
        <v>726</v>
      </c>
      <c r="H126" s="33">
        <v>1</v>
      </c>
      <c r="I126" s="4">
        <v>0</v>
      </c>
      <c r="J126" s="4" t="s">
        <v>54</v>
      </c>
      <c r="K126" s="4">
        <v>0</v>
      </c>
      <c r="L126" s="104">
        <v>1</v>
      </c>
      <c r="M126" s="48" t="s">
        <v>141</v>
      </c>
      <c r="N126" s="48" t="s">
        <v>457</v>
      </c>
      <c r="O126" s="48" t="s">
        <v>584</v>
      </c>
      <c r="P126" s="32">
        <v>43284</v>
      </c>
      <c r="Q126" s="32">
        <v>43285</v>
      </c>
      <c r="R126" s="34">
        <v>0</v>
      </c>
      <c r="S126" s="34">
        <v>0</v>
      </c>
      <c r="T126" s="84">
        <v>0</v>
      </c>
      <c r="U126" s="84">
        <v>0</v>
      </c>
      <c r="V126" s="85">
        <v>0</v>
      </c>
      <c r="W126" s="85">
        <v>0</v>
      </c>
      <c r="X126" s="86">
        <v>0</v>
      </c>
      <c r="Y126" s="86">
        <v>0</v>
      </c>
      <c r="Z126" s="87">
        <v>0</v>
      </c>
      <c r="AA126" s="87">
        <v>0</v>
      </c>
      <c r="AB126" s="87">
        <v>0</v>
      </c>
      <c r="AC126" s="34">
        <v>0</v>
      </c>
      <c r="AD126" s="34">
        <v>0</v>
      </c>
      <c r="AE126" s="84">
        <v>0</v>
      </c>
      <c r="AF126" s="84">
        <v>0</v>
      </c>
      <c r="AG126" s="85">
        <v>0</v>
      </c>
      <c r="AH126" s="85">
        <v>0</v>
      </c>
      <c r="AI126" s="86">
        <v>0</v>
      </c>
      <c r="AJ126" s="86">
        <v>0</v>
      </c>
      <c r="AK126" s="87">
        <v>0</v>
      </c>
      <c r="AL126" s="87">
        <v>0</v>
      </c>
      <c r="AM126" s="87">
        <v>0</v>
      </c>
      <c r="AN126" s="34">
        <v>0</v>
      </c>
      <c r="AO126" s="34">
        <v>0</v>
      </c>
      <c r="AP126" s="84">
        <v>0</v>
      </c>
      <c r="AQ126" s="84">
        <v>0</v>
      </c>
      <c r="AR126" s="85">
        <v>0</v>
      </c>
      <c r="AS126" s="85">
        <v>0</v>
      </c>
      <c r="AT126" s="86">
        <v>0</v>
      </c>
      <c r="AU126" s="86">
        <v>0</v>
      </c>
      <c r="AV126" s="87">
        <v>0</v>
      </c>
      <c r="AW126" s="87">
        <v>0</v>
      </c>
      <c r="AX126" s="87">
        <v>0</v>
      </c>
      <c r="AY126" s="34">
        <v>0</v>
      </c>
      <c r="AZ126" s="34">
        <v>0</v>
      </c>
      <c r="BA126" s="84">
        <v>0</v>
      </c>
      <c r="BB126" s="84">
        <v>0</v>
      </c>
      <c r="BC126" s="85">
        <v>0</v>
      </c>
      <c r="BD126" s="85">
        <v>0</v>
      </c>
      <c r="BE126" s="86">
        <v>0</v>
      </c>
      <c r="BF126" s="86">
        <v>0</v>
      </c>
      <c r="BG126" s="87">
        <v>0</v>
      </c>
      <c r="BH126" s="87">
        <v>0</v>
      </c>
      <c r="BI126" s="87">
        <v>0</v>
      </c>
      <c r="BJ126" s="87">
        <v>0</v>
      </c>
      <c r="BK126" s="87">
        <v>0</v>
      </c>
      <c r="BL126" s="88">
        <v>0</v>
      </c>
      <c r="BM126" s="89">
        <v>0</v>
      </c>
      <c r="BN126" s="89">
        <v>0</v>
      </c>
      <c r="BO126" s="89">
        <v>0</v>
      </c>
      <c r="BP126" s="90">
        <v>0</v>
      </c>
      <c r="BQ126" s="90">
        <v>0</v>
      </c>
      <c r="BR126" s="91">
        <v>0</v>
      </c>
      <c r="BS126" s="35">
        <v>0</v>
      </c>
      <c r="BT126" s="35">
        <v>0</v>
      </c>
      <c r="BU126" s="49" t="s">
        <v>54</v>
      </c>
      <c r="BV126" s="49" t="s">
        <v>54</v>
      </c>
      <c r="BW126" s="49" t="s">
        <v>54</v>
      </c>
      <c r="BX126" s="49" t="s">
        <v>54</v>
      </c>
      <c r="BY126" s="49" t="s">
        <v>54</v>
      </c>
      <c r="BZ126" s="49" t="s">
        <v>666</v>
      </c>
      <c r="CA126" s="49" t="s">
        <v>54</v>
      </c>
      <c r="CB126" s="49" t="s">
        <v>54</v>
      </c>
      <c r="CC126" s="49" t="s">
        <v>54</v>
      </c>
      <c r="CD126" s="33" t="s">
        <v>729</v>
      </c>
      <c r="CE126" s="6"/>
      <c r="CF126" s="6"/>
      <c r="CG126" s="6"/>
      <c r="CH126" s="6"/>
      <c r="CI126" s="6"/>
      <c r="CJ126" s="6"/>
      <c r="CK126" s="6"/>
      <c r="CL126" s="6"/>
      <c r="CM126" s="6"/>
      <c r="CN126" s="6"/>
      <c r="CO126" s="6"/>
      <c r="CP126" s="6"/>
      <c r="CQ126" s="6"/>
      <c r="CR126" s="6"/>
      <c r="CS126" s="6"/>
      <c r="CT126" s="6"/>
      <c r="CU126" s="6"/>
      <c r="CV126" s="6"/>
      <c r="CW126" s="6"/>
      <c r="CX126" s="6"/>
    </row>
    <row r="127" spans="1:102" s="7" customFormat="1" ht="81" customHeight="1" x14ac:dyDescent="0.2">
      <c r="A127" s="48">
        <v>115</v>
      </c>
      <c r="B127" s="4" t="s">
        <v>104</v>
      </c>
      <c r="C127" s="4" t="s">
        <v>92</v>
      </c>
      <c r="D127" s="92" t="s">
        <v>725</v>
      </c>
      <c r="E127" s="49" t="s">
        <v>54</v>
      </c>
      <c r="F127" s="33" t="s">
        <v>762</v>
      </c>
      <c r="G127" s="49" t="s">
        <v>726</v>
      </c>
      <c r="H127" s="33">
        <v>0</v>
      </c>
      <c r="I127" s="4">
        <v>1</v>
      </c>
      <c r="J127" s="4" t="s">
        <v>763</v>
      </c>
      <c r="K127" s="4">
        <v>1</v>
      </c>
      <c r="L127" s="4">
        <v>0</v>
      </c>
      <c r="M127" s="48" t="s">
        <v>125</v>
      </c>
      <c r="N127" s="48" t="s">
        <v>125</v>
      </c>
      <c r="O127" s="48" t="s">
        <v>665</v>
      </c>
      <c r="P127" s="32">
        <v>43291</v>
      </c>
      <c r="Q127" s="32">
        <v>43291</v>
      </c>
      <c r="R127" s="34">
        <v>10</v>
      </c>
      <c r="S127" s="34">
        <v>11</v>
      </c>
      <c r="T127" s="84">
        <v>0</v>
      </c>
      <c r="U127" s="84">
        <v>0</v>
      </c>
      <c r="V127" s="85">
        <v>0</v>
      </c>
      <c r="W127" s="85">
        <v>0</v>
      </c>
      <c r="X127" s="86">
        <v>55</v>
      </c>
      <c r="Y127" s="86">
        <v>53</v>
      </c>
      <c r="Z127" s="87">
        <f t="shared" ref="Z127:AA130" si="153">R127+T127+V127+X127</f>
        <v>65</v>
      </c>
      <c r="AA127" s="87">
        <f t="shared" si="153"/>
        <v>64</v>
      </c>
      <c r="AB127" s="87">
        <f t="shared" ref="AB127:AB130" si="154">SUM(Z127:AA127)</f>
        <v>129</v>
      </c>
      <c r="AC127" s="34">
        <v>0</v>
      </c>
      <c r="AD127" s="34">
        <v>0</v>
      </c>
      <c r="AE127" s="84">
        <v>0</v>
      </c>
      <c r="AF127" s="84">
        <v>0</v>
      </c>
      <c r="AG127" s="85">
        <v>0</v>
      </c>
      <c r="AH127" s="85">
        <v>0</v>
      </c>
      <c r="AI127" s="86">
        <v>60</v>
      </c>
      <c r="AJ127" s="86">
        <v>22</v>
      </c>
      <c r="AK127" s="87">
        <f t="shared" ref="AK127:AL130" si="155">AC127+AE127+AG127+AI127</f>
        <v>60</v>
      </c>
      <c r="AL127" s="87">
        <f t="shared" si="155"/>
        <v>22</v>
      </c>
      <c r="AM127" s="87">
        <f t="shared" ref="AM127:AM130" si="156">SUM(AK127:AL127)</f>
        <v>82</v>
      </c>
      <c r="AN127" s="34">
        <v>10</v>
      </c>
      <c r="AO127" s="34">
        <v>5</v>
      </c>
      <c r="AP127" s="84">
        <v>0</v>
      </c>
      <c r="AQ127" s="84">
        <v>0</v>
      </c>
      <c r="AR127" s="85">
        <v>0</v>
      </c>
      <c r="AS127" s="85">
        <v>0</v>
      </c>
      <c r="AT127" s="86">
        <v>25</v>
      </c>
      <c r="AU127" s="86">
        <v>9</v>
      </c>
      <c r="AV127" s="87">
        <f t="shared" ref="AV127:AV130" si="157">AN127+AP127+AR127+AT127</f>
        <v>35</v>
      </c>
      <c r="AW127" s="87">
        <f t="shared" ref="AW127:AW128" si="158">SUM(AO127+AQ127+AS127+AU127)</f>
        <v>14</v>
      </c>
      <c r="AX127" s="87">
        <f t="shared" ref="AX127:AX130" si="159">SUM(AV127:AW127)</f>
        <v>49</v>
      </c>
      <c r="AY127" s="34">
        <v>22</v>
      </c>
      <c r="AZ127" s="34">
        <v>17</v>
      </c>
      <c r="BA127" s="84">
        <v>0</v>
      </c>
      <c r="BB127" s="84">
        <v>0</v>
      </c>
      <c r="BC127" s="85">
        <v>0</v>
      </c>
      <c r="BD127" s="85">
        <v>0</v>
      </c>
      <c r="BE127" s="86">
        <v>0</v>
      </c>
      <c r="BF127" s="86">
        <v>0</v>
      </c>
      <c r="BG127" s="87">
        <f t="shared" ref="BG127:BG130" si="160">AY127+BA127+BC127+BE127</f>
        <v>22</v>
      </c>
      <c r="BH127" s="87">
        <f t="shared" ref="BH127:BH128" si="161">SUM(AZ127+BB127+BD127+BF127)</f>
        <v>17</v>
      </c>
      <c r="BI127" s="87">
        <f t="shared" ref="BI127:BI130" si="162">SUM(BG127:BH127)</f>
        <v>39</v>
      </c>
      <c r="BJ127" s="87">
        <f t="shared" ref="BJ127:BL130" si="163">Z127+AK127+AV127+BG127</f>
        <v>182</v>
      </c>
      <c r="BK127" s="87">
        <f t="shared" si="163"/>
        <v>117</v>
      </c>
      <c r="BL127" s="88">
        <f t="shared" si="163"/>
        <v>299</v>
      </c>
      <c r="BM127" s="89">
        <v>4</v>
      </c>
      <c r="BN127" s="89">
        <v>1</v>
      </c>
      <c r="BO127" s="89">
        <v>1</v>
      </c>
      <c r="BP127" s="90">
        <f t="shared" ref="BP127:BP128" si="164">BM127*BO127*(420)</f>
        <v>1680</v>
      </c>
      <c r="BQ127" s="90">
        <f t="shared" ref="BQ127:BQ128" si="165">BN127*BO127*(420)</f>
        <v>420</v>
      </c>
      <c r="BR127" s="91">
        <f t="shared" ref="BR127:BR128" si="166">SUM(BP127+BQ127)</f>
        <v>2100</v>
      </c>
      <c r="BS127" s="35">
        <v>0</v>
      </c>
      <c r="BT127" s="49" t="s">
        <v>54</v>
      </c>
      <c r="BU127" s="49" t="s">
        <v>54</v>
      </c>
      <c r="BV127" s="49" t="s">
        <v>54</v>
      </c>
      <c r="BW127" s="49" t="s">
        <v>54</v>
      </c>
      <c r="BX127" s="49" t="s">
        <v>54</v>
      </c>
      <c r="BY127" s="49" t="s">
        <v>54</v>
      </c>
      <c r="BZ127" s="49" t="s">
        <v>666</v>
      </c>
      <c r="CA127" s="49" t="s">
        <v>54</v>
      </c>
      <c r="CB127" s="49" t="s">
        <v>873</v>
      </c>
      <c r="CC127" s="49" t="s">
        <v>54</v>
      </c>
      <c r="CD127" s="33" t="s">
        <v>552</v>
      </c>
      <c r="CE127" s="6"/>
      <c r="CF127" s="6"/>
      <c r="CG127" s="6"/>
      <c r="CH127" s="6"/>
      <c r="CI127" s="6"/>
      <c r="CJ127" s="6"/>
      <c r="CK127" s="6"/>
      <c r="CL127" s="6"/>
      <c r="CM127" s="6"/>
      <c r="CN127" s="6"/>
      <c r="CO127" s="6"/>
      <c r="CP127" s="6"/>
      <c r="CQ127" s="6"/>
      <c r="CR127" s="6"/>
      <c r="CS127" s="6"/>
      <c r="CT127" s="6"/>
      <c r="CU127" s="6"/>
      <c r="CV127" s="6"/>
      <c r="CW127" s="6"/>
      <c r="CX127" s="6"/>
    </row>
    <row r="128" spans="1:102" s="7" customFormat="1" ht="81" customHeight="1" x14ac:dyDescent="0.2">
      <c r="A128" s="48">
        <v>117</v>
      </c>
      <c r="B128" s="4" t="s">
        <v>103</v>
      </c>
      <c r="C128" s="4" t="s">
        <v>92</v>
      </c>
      <c r="D128" s="92" t="s">
        <v>725</v>
      </c>
      <c r="E128" s="49" t="s">
        <v>54</v>
      </c>
      <c r="F128" s="33" t="s">
        <v>764</v>
      </c>
      <c r="G128" s="49" t="s">
        <v>726</v>
      </c>
      <c r="H128" s="33">
        <v>1</v>
      </c>
      <c r="I128" s="4">
        <v>0</v>
      </c>
      <c r="J128" s="4" t="s">
        <v>54</v>
      </c>
      <c r="K128" s="4">
        <v>0</v>
      </c>
      <c r="L128" s="93">
        <v>1</v>
      </c>
      <c r="M128" s="48" t="s">
        <v>136</v>
      </c>
      <c r="N128" s="48" t="s">
        <v>378</v>
      </c>
      <c r="O128" s="48" t="s">
        <v>584</v>
      </c>
      <c r="P128" s="32">
        <v>43291</v>
      </c>
      <c r="Q128" s="32">
        <v>43291</v>
      </c>
      <c r="R128" s="34">
        <v>0</v>
      </c>
      <c r="S128" s="34">
        <v>0</v>
      </c>
      <c r="T128" s="84">
        <v>0</v>
      </c>
      <c r="U128" s="84">
        <v>0</v>
      </c>
      <c r="V128" s="85">
        <v>0</v>
      </c>
      <c r="W128" s="85">
        <v>0</v>
      </c>
      <c r="X128" s="86">
        <v>0</v>
      </c>
      <c r="Y128" s="86">
        <v>0</v>
      </c>
      <c r="Z128" s="87">
        <f t="shared" si="153"/>
        <v>0</v>
      </c>
      <c r="AA128" s="87">
        <f t="shared" si="153"/>
        <v>0</v>
      </c>
      <c r="AB128" s="87">
        <f t="shared" si="154"/>
        <v>0</v>
      </c>
      <c r="AC128" s="34">
        <v>0</v>
      </c>
      <c r="AD128" s="34">
        <v>0</v>
      </c>
      <c r="AE128" s="84">
        <v>0</v>
      </c>
      <c r="AF128" s="84">
        <v>0</v>
      </c>
      <c r="AG128" s="85">
        <v>0</v>
      </c>
      <c r="AH128" s="85">
        <v>0</v>
      </c>
      <c r="AI128" s="86">
        <v>0</v>
      </c>
      <c r="AJ128" s="86">
        <v>0</v>
      </c>
      <c r="AK128" s="87">
        <f t="shared" si="155"/>
        <v>0</v>
      </c>
      <c r="AL128" s="87">
        <f t="shared" si="155"/>
        <v>0</v>
      </c>
      <c r="AM128" s="87">
        <f t="shared" si="156"/>
        <v>0</v>
      </c>
      <c r="AN128" s="34">
        <v>0</v>
      </c>
      <c r="AO128" s="34">
        <v>0</v>
      </c>
      <c r="AP128" s="84">
        <v>0</v>
      </c>
      <c r="AQ128" s="84">
        <v>0</v>
      </c>
      <c r="AR128" s="85">
        <v>0</v>
      </c>
      <c r="AS128" s="85">
        <v>0</v>
      </c>
      <c r="AT128" s="86">
        <v>0</v>
      </c>
      <c r="AU128" s="86">
        <v>0</v>
      </c>
      <c r="AV128" s="87">
        <f t="shared" si="157"/>
        <v>0</v>
      </c>
      <c r="AW128" s="87">
        <f t="shared" si="158"/>
        <v>0</v>
      </c>
      <c r="AX128" s="87">
        <f t="shared" si="159"/>
        <v>0</v>
      </c>
      <c r="AY128" s="34">
        <v>0</v>
      </c>
      <c r="AZ128" s="34">
        <v>0</v>
      </c>
      <c r="BA128" s="84">
        <v>0</v>
      </c>
      <c r="BB128" s="84">
        <v>0</v>
      </c>
      <c r="BC128" s="85">
        <v>0</v>
      </c>
      <c r="BD128" s="85">
        <v>0</v>
      </c>
      <c r="BE128" s="86">
        <v>0</v>
      </c>
      <c r="BF128" s="86">
        <v>0</v>
      </c>
      <c r="BG128" s="87">
        <f t="shared" si="160"/>
        <v>0</v>
      </c>
      <c r="BH128" s="87">
        <f t="shared" si="161"/>
        <v>0</v>
      </c>
      <c r="BI128" s="87">
        <f t="shared" si="162"/>
        <v>0</v>
      </c>
      <c r="BJ128" s="87">
        <f t="shared" si="163"/>
        <v>0</v>
      </c>
      <c r="BK128" s="87">
        <f t="shared" si="163"/>
        <v>0</v>
      </c>
      <c r="BL128" s="88">
        <f t="shared" si="163"/>
        <v>0</v>
      </c>
      <c r="BM128" s="89">
        <v>0</v>
      </c>
      <c r="BN128" s="89">
        <v>0</v>
      </c>
      <c r="BO128" s="89">
        <v>0</v>
      </c>
      <c r="BP128" s="90">
        <f t="shared" si="164"/>
        <v>0</v>
      </c>
      <c r="BQ128" s="90">
        <f t="shared" si="165"/>
        <v>0</v>
      </c>
      <c r="BR128" s="91">
        <f t="shared" si="166"/>
        <v>0</v>
      </c>
      <c r="BS128" s="35">
        <v>0</v>
      </c>
      <c r="BT128" s="49" t="s">
        <v>54</v>
      </c>
      <c r="BU128" s="49" t="s">
        <v>54</v>
      </c>
      <c r="BV128" s="49" t="s">
        <v>54</v>
      </c>
      <c r="BW128" s="49" t="s">
        <v>54</v>
      </c>
      <c r="BX128" s="49" t="s">
        <v>54</v>
      </c>
      <c r="BY128" s="49" t="s">
        <v>54</v>
      </c>
      <c r="BZ128" s="49" t="s">
        <v>666</v>
      </c>
      <c r="CA128" s="49" t="s">
        <v>54</v>
      </c>
      <c r="CB128" s="49" t="s">
        <v>54</v>
      </c>
      <c r="CC128" s="49" t="s">
        <v>54</v>
      </c>
      <c r="CD128" s="33" t="s">
        <v>765</v>
      </c>
      <c r="CE128" s="6"/>
      <c r="CF128" s="6"/>
      <c r="CG128" s="6"/>
      <c r="CH128" s="6"/>
      <c r="CI128" s="6"/>
      <c r="CJ128" s="6"/>
      <c r="CK128" s="6"/>
      <c r="CL128" s="6"/>
      <c r="CM128" s="6"/>
      <c r="CN128" s="6"/>
      <c r="CO128" s="6"/>
      <c r="CP128" s="6"/>
      <c r="CQ128" s="6"/>
      <c r="CR128" s="6"/>
      <c r="CS128" s="6"/>
      <c r="CT128" s="6"/>
      <c r="CU128" s="6"/>
      <c r="CV128" s="6"/>
      <c r="CW128" s="6"/>
      <c r="CX128" s="6"/>
    </row>
    <row r="129" spans="1:102" s="7" customFormat="1" ht="81" customHeight="1" x14ac:dyDescent="0.2">
      <c r="A129" s="48">
        <v>118</v>
      </c>
      <c r="B129" s="4" t="s">
        <v>104</v>
      </c>
      <c r="C129" s="4" t="s">
        <v>92</v>
      </c>
      <c r="D129" s="92" t="s">
        <v>725</v>
      </c>
      <c r="E129" s="4" t="s">
        <v>54</v>
      </c>
      <c r="F129" s="33" t="s">
        <v>764</v>
      </c>
      <c r="G129" s="4" t="s">
        <v>815</v>
      </c>
      <c r="H129" s="97">
        <v>1</v>
      </c>
      <c r="I129" s="4">
        <v>0</v>
      </c>
      <c r="J129" s="4" t="s">
        <v>54</v>
      </c>
      <c r="K129" s="4">
        <v>0</v>
      </c>
      <c r="L129" s="93">
        <v>1</v>
      </c>
      <c r="M129" s="69" t="s">
        <v>135</v>
      </c>
      <c r="N129" s="69" t="s">
        <v>218</v>
      </c>
      <c r="O129" s="69" t="s">
        <v>816</v>
      </c>
      <c r="P129" s="107">
        <v>43299</v>
      </c>
      <c r="Q129" s="107">
        <v>43299</v>
      </c>
      <c r="R129" s="34">
        <v>0</v>
      </c>
      <c r="S129" s="34">
        <v>0</v>
      </c>
      <c r="T129" s="84">
        <v>0</v>
      </c>
      <c r="U129" s="84">
        <v>0</v>
      </c>
      <c r="V129" s="85">
        <v>0</v>
      </c>
      <c r="W129" s="85">
        <v>0</v>
      </c>
      <c r="X129" s="86">
        <v>0</v>
      </c>
      <c r="Y129" s="86">
        <v>0</v>
      </c>
      <c r="Z129" s="87">
        <f t="shared" si="153"/>
        <v>0</v>
      </c>
      <c r="AA129" s="87">
        <f t="shared" si="153"/>
        <v>0</v>
      </c>
      <c r="AB129" s="87">
        <f t="shared" si="154"/>
        <v>0</v>
      </c>
      <c r="AC129" s="34">
        <v>0</v>
      </c>
      <c r="AD129" s="34">
        <v>0</v>
      </c>
      <c r="AE129" s="84">
        <v>0</v>
      </c>
      <c r="AF129" s="84">
        <v>0</v>
      </c>
      <c r="AG129" s="85">
        <v>0</v>
      </c>
      <c r="AH129" s="85">
        <v>0</v>
      </c>
      <c r="AI129" s="86"/>
      <c r="AJ129" s="86"/>
      <c r="AK129" s="87">
        <f t="shared" si="155"/>
        <v>0</v>
      </c>
      <c r="AL129" s="87">
        <f t="shared" si="155"/>
        <v>0</v>
      </c>
      <c r="AM129" s="87">
        <f t="shared" si="156"/>
        <v>0</v>
      </c>
      <c r="AN129" s="34">
        <v>0</v>
      </c>
      <c r="AO129" s="34">
        <v>0</v>
      </c>
      <c r="AP129" s="84">
        <v>0</v>
      </c>
      <c r="AQ129" s="84">
        <v>0</v>
      </c>
      <c r="AR129" s="85">
        <v>0</v>
      </c>
      <c r="AS129" s="85">
        <v>0</v>
      </c>
      <c r="AT129" s="86">
        <v>0</v>
      </c>
      <c r="AU129" s="86">
        <v>0</v>
      </c>
      <c r="AV129" s="87">
        <f t="shared" si="157"/>
        <v>0</v>
      </c>
      <c r="AW129" s="87">
        <f t="shared" ref="AW129:AW130" si="167">SUM(AO129+AQ129+AS129+AU129)</f>
        <v>0</v>
      </c>
      <c r="AX129" s="87">
        <f t="shared" si="159"/>
        <v>0</v>
      </c>
      <c r="AY129" s="34"/>
      <c r="AZ129" s="34"/>
      <c r="BA129" s="84">
        <v>0</v>
      </c>
      <c r="BB129" s="84">
        <v>0</v>
      </c>
      <c r="BC129" s="85">
        <v>0</v>
      </c>
      <c r="BD129" s="85">
        <v>0</v>
      </c>
      <c r="BE129" s="86">
        <v>0</v>
      </c>
      <c r="BF129" s="86">
        <v>0</v>
      </c>
      <c r="BG129" s="87">
        <f t="shared" si="160"/>
        <v>0</v>
      </c>
      <c r="BH129" s="87">
        <f t="shared" ref="BH129:BH130" si="168">SUM(AZ129+BB129+BD129+BF129)</f>
        <v>0</v>
      </c>
      <c r="BI129" s="87">
        <f t="shared" si="162"/>
        <v>0</v>
      </c>
      <c r="BJ129" s="87">
        <f t="shared" si="163"/>
        <v>0</v>
      </c>
      <c r="BK129" s="87">
        <f t="shared" si="163"/>
        <v>0</v>
      </c>
      <c r="BL129" s="88">
        <f t="shared" si="163"/>
        <v>0</v>
      </c>
      <c r="BM129" s="89">
        <v>0</v>
      </c>
      <c r="BN129" s="89">
        <v>0</v>
      </c>
      <c r="BO129" s="89">
        <v>0</v>
      </c>
      <c r="BP129" s="90">
        <v>0</v>
      </c>
      <c r="BQ129" s="90">
        <v>0</v>
      </c>
      <c r="BR129" s="91">
        <v>0</v>
      </c>
      <c r="BS129" s="106">
        <v>0</v>
      </c>
      <c r="BT129" s="4" t="s">
        <v>54</v>
      </c>
      <c r="BU129" s="4" t="s">
        <v>54</v>
      </c>
      <c r="BV129" s="4" t="s">
        <v>54</v>
      </c>
      <c r="BW129" s="4" t="s">
        <v>54</v>
      </c>
      <c r="BX129" s="4" t="s">
        <v>54</v>
      </c>
      <c r="BY129" s="4" t="s">
        <v>54</v>
      </c>
      <c r="BZ129" s="4" t="s">
        <v>666</v>
      </c>
      <c r="CA129" s="4" t="s">
        <v>54</v>
      </c>
      <c r="CB129" s="97" t="s">
        <v>54</v>
      </c>
      <c r="CC129" s="97" t="s">
        <v>54</v>
      </c>
      <c r="CD129" s="97" t="s">
        <v>817</v>
      </c>
      <c r="CE129" s="6"/>
      <c r="CF129" s="6"/>
      <c r="CG129" s="6"/>
      <c r="CH129" s="6"/>
      <c r="CI129" s="6"/>
      <c r="CJ129" s="6"/>
      <c r="CK129" s="6"/>
      <c r="CL129" s="6"/>
      <c r="CM129" s="6"/>
      <c r="CN129" s="6"/>
      <c r="CO129" s="6"/>
      <c r="CP129" s="6"/>
      <c r="CQ129" s="6"/>
      <c r="CR129" s="6"/>
      <c r="CS129" s="6"/>
      <c r="CT129" s="6"/>
      <c r="CU129" s="6"/>
      <c r="CV129" s="6"/>
      <c r="CW129" s="6"/>
      <c r="CX129" s="6"/>
    </row>
    <row r="130" spans="1:102" s="7" customFormat="1" ht="81" customHeight="1" x14ac:dyDescent="0.2">
      <c r="A130" s="48">
        <v>202</v>
      </c>
      <c r="B130" s="4" t="s">
        <v>101</v>
      </c>
      <c r="C130" s="4" t="s">
        <v>94</v>
      </c>
      <c r="D130" s="92" t="s">
        <v>110</v>
      </c>
      <c r="E130" s="4" t="s">
        <v>471</v>
      </c>
      <c r="F130" s="33" t="s">
        <v>855</v>
      </c>
      <c r="G130" s="49" t="s">
        <v>731</v>
      </c>
      <c r="H130" s="4">
        <v>1</v>
      </c>
      <c r="I130" s="4">
        <v>0</v>
      </c>
      <c r="J130" s="4" t="s">
        <v>54</v>
      </c>
      <c r="K130" s="4">
        <v>1</v>
      </c>
      <c r="L130" s="4">
        <v>0</v>
      </c>
      <c r="M130" s="4" t="s">
        <v>132</v>
      </c>
      <c r="N130" s="48" t="s">
        <v>277</v>
      </c>
      <c r="O130" s="4" t="s">
        <v>738</v>
      </c>
      <c r="P130" s="98">
        <v>43240</v>
      </c>
      <c r="Q130" s="98">
        <v>43240</v>
      </c>
      <c r="R130" s="34">
        <v>0</v>
      </c>
      <c r="S130" s="34">
        <v>0</v>
      </c>
      <c r="T130" s="84">
        <v>0</v>
      </c>
      <c r="U130" s="84">
        <v>0</v>
      </c>
      <c r="V130" s="85">
        <v>0</v>
      </c>
      <c r="W130" s="85">
        <v>0</v>
      </c>
      <c r="X130" s="86">
        <v>128</v>
      </c>
      <c r="Y130" s="86">
        <v>122</v>
      </c>
      <c r="Z130" s="87">
        <f t="shared" si="153"/>
        <v>128</v>
      </c>
      <c r="AA130" s="87">
        <f t="shared" si="153"/>
        <v>122</v>
      </c>
      <c r="AB130" s="87">
        <f t="shared" si="154"/>
        <v>250</v>
      </c>
      <c r="AC130" s="34">
        <v>0</v>
      </c>
      <c r="AD130" s="34">
        <v>0</v>
      </c>
      <c r="AE130" s="84">
        <v>0</v>
      </c>
      <c r="AF130" s="84">
        <v>0</v>
      </c>
      <c r="AG130" s="85">
        <v>0</v>
      </c>
      <c r="AH130" s="85">
        <v>0</v>
      </c>
      <c r="AI130" s="86">
        <v>80</v>
      </c>
      <c r="AJ130" s="86">
        <v>165</v>
      </c>
      <c r="AK130" s="87">
        <f t="shared" si="155"/>
        <v>80</v>
      </c>
      <c r="AL130" s="87">
        <f t="shared" si="155"/>
        <v>165</v>
      </c>
      <c r="AM130" s="87">
        <f t="shared" si="156"/>
        <v>245</v>
      </c>
      <c r="AN130" s="34">
        <v>0</v>
      </c>
      <c r="AO130" s="34">
        <v>0</v>
      </c>
      <c r="AP130" s="84">
        <v>0</v>
      </c>
      <c r="AQ130" s="84">
        <v>0</v>
      </c>
      <c r="AR130" s="85">
        <v>0</v>
      </c>
      <c r="AS130" s="85">
        <v>0</v>
      </c>
      <c r="AT130" s="86">
        <v>145</v>
      </c>
      <c r="AU130" s="86">
        <v>195</v>
      </c>
      <c r="AV130" s="87">
        <f t="shared" si="157"/>
        <v>145</v>
      </c>
      <c r="AW130" s="87">
        <f t="shared" si="167"/>
        <v>195</v>
      </c>
      <c r="AX130" s="87">
        <f t="shared" si="159"/>
        <v>340</v>
      </c>
      <c r="AY130" s="34">
        <v>0</v>
      </c>
      <c r="AZ130" s="34">
        <v>0</v>
      </c>
      <c r="BA130" s="84">
        <v>0</v>
      </c>
      <c r="BB130" s="84">
        <v>0</v>
      </c>
      <c r="BC130" s="85">
        <v>0</v>
      </c>
      <c r="BD130" s="85">
        <v>0</v>
      </c>
      <c r="BE130" s="86">
        <v>20</v>
      </c>
      <c r="BF130" s="86">
        <v>45</v>
      </c>
      <c r="BG130" s="87">
        <f t="shared" si="160"/>
        <v>20</v>
      </c>
      <c r="BH130" s="87">
        <f t="shared" si="168"/>
        <v>45</v>
      </c>
      <c r="BI130" s="87">
        <f t="shared" si="162"/>
        <v>65</v>
      </c>
      <c r="BJ130" s="87">
        <f t="shared" si="163"/>
        <v>373</v>
      </c>
      <c r="BK130" s="87">
        <f t="shared" si="163"/>
        <v>527</v>
      </c>
      <c r="BL130" s="88">
        <f t="shared" si="163"/>
        <v>900</v>
      </c>
      <c r="BM130" s="89">
        <v>2</v>
      </c>
      <c r="BN130" s="89">
        <v>0</v>
      </c>
      <c r="BO130" s="89">
        <v>1</v>
      </c>
      <c r="BP130" s="90">
        <f t="shared" ref="BP130" si="169">BM130*BO130*(420)</f>
        <v>840</v>
      </c>
      <c r="BQ130" s="90">
        <f t="shared" ref="BQ130" si="170">BN130*BO130*(420)</f>
        <v>0</v>
      </c>
      <c r="BR130" s="91">
        <f t="shared" ref="BR130" si="171">SUM(BP130+BQ130)</f>
        <v>840</v>
      </c>
      <c r="BS130" s="112">
        <v>15600</v>
      </c>
      <c r="BT130" s="103" t="s">
        <v>856</v>
      </c>
      <c r="BU130" s="49" t="s">
        <v>857</v>
      </c>
      <c r="BV130" s="49">
        <v>32264754</v>
      </c>
      <c r="BW130" s="49" t="s">
        <v>54</v>
      </c>
      <c r="BX130" s="49" t="s">
        <v>54</v>
      </c>
      <c r="BY130" s="49" t="s">
        <v>54</v>
      </c>
      <c r="BZ130" s="49" t="s">
        <v>669</v>
      </c>
      <c r="CA130" s="49" t="s">
        <v>858</v>
      </c>
      <c r="CB130" s="49" t="s">
        <v>820</v>
      </c>
      <c r="CC130" s="49" t="s">
        <v>54</v>
      </c>
      <c r="CD130" s="49" t="s">
        <v>859</v>
      </c>
      <c r="CE130" s="6"/>
      <c r="CF130" s="6"/>
      <c r="CG130" s="6"/>
      <c r="CH130" s="6"/>
      <c r="CI130" s="6"/>
      <c r="CJ130" s="6"/>
      <c r="CK130" s="6"/>
      <c r="CL130" s="6"/>
      <c r="CM130" s="6"/>
      <c r="CN130" s="6"/>
      <c r="CO130" s="6"/>
      <c r="CP130" s="6"/>
      <c r="CQ130" s="6"/>
      <c r="CR130" s="6"/>
      <c r="CS130" s="6"/>
      <c r="CT130" s="6"/>
      <c r="CU130" s="6"/>
      <c r="CV130" s="6"/>
      <c r="CW130" s="6"/>
      <c r="CX130" s="6"/>
    </row>
    <row r="131" spans="1:102" s="7" customFormat="1" ht="81" customHeight="1" x14ac:dyDescent="0.2">
      <c r="A131" s="48">
        <v>119</v>
      </c>
      <c r="B131" s="4" t="s">
        <v>104</v>
      </c>
      <c r="C131" s="4" t="s">
        <v>94</v>
      </c>
      <c r="D131" s="92" t="s">
        <v>110</v>
      </c>
      <c r="E131" s="49" t="s">
        <v>471</v>
      </c>
      <c r="F131" s="33" t="s">
        <v>896</v>
      </c>
      <c r="G131" s="49" t="s">
        <v>731</v>
      </c>
      <c r="H131" s="33">
        <v>1</v>
      </c>
      <c r="I131" s="4">
        <v>0</v>
      </c>
      <c r="J131" s="4" t="s">
        <v>54</v>
      </c>
      <c r="K131" s="4">
        <v>1</v>
      </c>
      <c r="L131" s="4">
        <v>0</v>
      </c>
      <c r="M131" s="48" t="s">
        <v>5</v>
      </c>
      <c r="N131" s="48" t="s">
        <v>161</v>
      </c>
      <c r="O131" s="48" t="s">
        <v>738</v>
      </c>
      <c r="P131" s="32">
        <v>76150</v>
      </c>
      <c r="Q131" s="32">
        <v>43278</v>
      </c>
      <c r="R131" s="34">
        <v>0</v>
      </c>
      <c r="S131" s="34">
        <v>0</v>
      </c>
      <c r="T131" s="84">
        <v>0</v>
      </c>
      <c r="U131" s="84">
        <v>0</v>
      </c>
      <c r="V131" s="85">
        <v>0</v>
      </c>
      <c r="W131" s="85">
        <v>0</v>
      </c>
      <c r="X131" s="86">
        <v>3</v>
      </c>
      <c r="Y131" s="86">
        <v>8</v>
      </c>
      <c r="Z131" s="87">
        <f t="shared" si="0"/>
        <v>3</v>
      </c>
      <c r="AA131" s="87">
        <f t="shared" si="1"/>
        <v>8</v>
      </c>
      <c r="AB131" s="87">
        <f t="shared" si="2"/>
        <v>11</v>
      </c>
      <c r="AC131" s="34">
        <v>0</v>
      </c>
      <c r="AD131" s="34">
        <v>0</v>
      </c>
      <c r="AE131" s="84">
        <v>0</v>
      </c>
      <c r="AF131" s="84">
        <v>0</v>
      </c>
      <c r="AG131" s="85">
        <v>0</v>
      </c>
      <c r="AH131" s="85">
        <v>0</v>
      </c>
      <c r="AI131" s="86">
        <v>0</v>
      </c>
      <c r="AJ131" s="86">
        <v>0</v>
      </c>
      <c r="AK131" s="87">
        <f t="shared" si="44"/>
        <v>0</v>
      </c>
      <c r="AL131" s="87">
        <f t="shared" si="44"/>
        <v>0</v>
      </c>
      <c r="AM131" s="87">
        <f t="shared" si="4"/>
        <v>0</v>
      </c>
      <c r="AN131" s="34">
        <v>0</v>
      </c>
      <c r="AO131" s="34">
        <v>0</v>
      </c>
      <c r="AP131" s="84">
        <v>0</v>
      </c>
      <c r="AQ131" s="84">
        <v>0</v>
      </c>
      <c r="AR131" s="85">
        <v>0</v>
      </c>
      <c r="AS131" s="85">
        <v>0</v>
      </c>
      <c r="AT131" s="86">
        <v>43</v>
      </c>
      <c r="AU131" s="86">
        <v>485</v>
      </c>
      <c r="AV131" s="87">
        <f t="shared" si="5"/>
        <v>43</v>
      </c>
      <c r="AW131" s="87">
        <f t="shared" si="6"/>
        <v>485</v>
      </c>
      <c r="AX131" s="87">
        <f t="shared" si="7"/>
        <v>528</v>
      </c>
      <c r="AY131" s="34">
        <v>0</v>
      </c>
      <c r="AZ131" s="34">
        <v>0</v>
      </c>
      <c r="BA131" s="84">
        <v>0</v>
      </c>
      <c r="BB131" s="84">
        <v>0</v>
      </c>
      <c r="BC131" s="85">
        <v>0</v>
      </c>
      <c r="BD131" s="85">
        <v>0</v>
      </c>
      <c r="BE131" s="86">
        <v>0</v>
      </c>
      <c r="BF131" s="86">
        <v>0</v>
      </c>
      <c r="BG131" s="87">
        <f t="shared" si="8"/>
        <v>0</v>
      </c>
      <c r="BH131" s="87">
        <f t="shared" si="9"/>
        <v>0</v>
      </c>
      <c r="BI131" s="87">
        <f t="shared" si="10"/>
        <v>0</v>
      </c>
      <c r="BJ131" s="87">
        <f t="shared" si="45"/>
        <v>46</v>
      </c>
      <c r="BK131" s="87">
        <f t="shared" si="45"/>
        <v>493</v>
      </c>
      <c r="BL131" s="88">
        <f t="shared" si="45"/>
        <v>539</v>
      </c>
      <c r="BM131" s="89">
        <v>0</v>
      </c>
      <c r="BN131" s="89">
        <v>0</v>
      </c>
      <c r="BO131" s="89">
        <v>0</v>
      </c>
      <c r="BP131" s="90">
        <v>0</v>
      </c>
      <c r="BQ131" s="90">
        <v>0</v>
      </c>
      <c r="BR131" s="91">
        <v>0</v>
      </c>
      <c r="BS131" s="35">
        <v>0</v>
      </c>
      <c r="BT131" s="35">
        <v>0</v>
      </c>
      <c r="BU131" s="49" t="s">
        <v>54</v>
      </c>
      <c r="BV131" s="49" t="s">
        <v>54</v>
      </c>
      <c r="BW131" s="49" t="s">
        <v>54</v>
      </c>
      <c r="BX131" s="49" t="s">
        <v>54</v>
      </c>
      <c r="BY131" s="49" t="s">
        <v>54</v>
      </c>
      <c r="BZ131" s="49" t="s">
        <v>669</v>
      </c>
      <c r="CA131" s="49" t="s">
        <v>54</v>
      </c>
      <c r="CB131" s="49" t="s">
        <v>820</v>
      </c>
      <c r="CC131" s="49" t="s">
        <v>54</v>
      </c>
      <c r="CD131" s="33" t="s">
        <v>606</v>
      </c>
      <c r="CE131" s="6"/>
      <c r="CF131" s="6"/>
      <c r="CG131" s="6"/>
      <c r="CH131" s="6"/>
      <c r="CI131" s="6"/>
      <c r="CJ131" s="6"/>
      <c r="CK131" s="6"/>
      <c r="CL131" s="6"/>
      <c r="CM131" s="6"/>
      <c r="CN131" s="6"/>
      <c r="CO131" s="6"/>
      <c r="CP131" s="6"/>
      <c r="CQ131" s="6"/>
      <c r="CR131" s="6"/>
      <c r="CS131" s="6"/>
      <c r="CT131" s="6"/>
      <c r="CU131" s="6"/>
      <c r="CV131" s="6"/>
      <c r="CW131" s="6"/>
      <c r="CX131" s="6"/>
    </row>
    <row r="132" spans="1:102" s="7" customFormat="1" ht="81" customHeight="1" x14ac:dyDescent="0.2">
      <c r="A132" s="48">
        <v>120</v>
      </c>
      <c r="B132" s="4" t="s">
        <v>104</v>
      </c>
      <c r="C132" s="4" t="s">
        <v>94</v>
      </c>
      <c r="D132" s="92" t="s">
        <v>110</v>
      </c>
      <c r="E132" s="49" t="s">
        <v>471</v>
      </c>
      <c r="F132" s="33" t="s">
        <v>670</v>
      </c>
      <c r="G132" s="49" t="s">
        <v>731</v>
      </c>
      <c r="H132" s="33">
        <v>1</v>
      </c>
      <c r="I132" s="4">
        <v>0</v>
      </c>
      <c r="J132" s="4" t="s">
        <v>54</v>
      </c>
      <c r="K132" s="4">
        <v>1</v>
      </c>
      <c r="L132" s="4">
        <v>0</v>
      </c>
      <c r="M132" s="69" t="s">
        <v>5</v>
      </c>
      <c r="N132" s="49" t="s">
        <v>5</v>
      </c>
      <c r="O132" s="48" t="s">
        <v>897</v>
      </c>
      <c r="P132" s="32">
        <v>76151</v>
      </c>
      <c r="Q132" s="32">
        <v>76151</v>
      </c>
      <c r="R132" s="34">
        <v>0</v>
      </c>
      <c r="S132" s="34">
        <v>0</v>
      </c>
      <c r="T132" s="84">
        <v>0</v>
      </c>
      <c r="U132" s="84">
        <v>0</v>
      </c>
      <c r="V132" s="85">
        <v>0</v>
      </c>
      <c r="W132" s="85">
        <v>0</v>
      </c>
      <c r="X132" s="86">
        <v>0</v>
      </c>
      <c r="Y132" s="86">
        <v>0</v>
      </c>
      <c r="Z132" s="87">
        <f t="shared" si="0"/>
        <v>0</v>
      </c>
      <c r="AA132" s="87">
        <f t="shared" si="1"/>
        <v>0</v>
      </c>
      <c r="AB132" s="87">
        <f t="shared" si="2"/>
        <v>0</v>
      </c>
      <c r="AC132" s="34">
        <v>0</v>
      </c>
      <c r="AD132" s="34">
        <v>0</v>
      </c>
      <c r="AE132" s="84">
        <v>0</v>
      </c>
      <c r="AF132" s="84">
        <v>0</v>
      </c>
      <c r="AG132" s="85">
        <v>0</v>
      </c>
      <c r="AH132" s="85">
        <v>0</v>
      </c>
      <c r="AI132" s="86">
        <v>0</v>
      </c>
      <c r="AJ132" s="86">
        <v>4</v>
      </c>
      <c r="AK132" s="87">
        <f t="shared" si="44"/>
        <v>0</v>
      </c>
      <c r="AL132" s="87">
        <f t="shared" si="44"/>
        <v>4</v>
      </c>
      <c r="AM132" s="87">
        <f t="shared" si="4"/>
        <v>4</v>
      </c>
      <c r="AN132" s="34">
        <v>0</v>
      </c>
      <c r="AO132" s="34">
        <v>0</v>
      </c>
      <c r="AP132" s="84">
        <v>0</v>
      </c>
      <c r="AQ132" s="84">
        <v>0</v>
      </c>
      <c r="AR132" s="85">
        <v>0</v>
      </c>
      <c r="AS132" s="85">
        <v>0</v>
      </c>
      <c r="AT132" s="86">
        <v>0</v>
      </c>
      <c r="AU132" s="86">
        <v>20</v>
      </c>
      <c r="AV132" s="87">
        <f t="shared" si="5"/>
        <v>0</v>
      </c>
      <c r="AW132" s="87">
        <f t="shared" si="6"/>
        <v>20</v>
      </c>
      <c r="AX132" s="87">
        <f t="shared" si="7"/>
        <v>20</v>
      </c>
      <c r="AY132" s="34">
        <v>0</v>
      </c>
      <c r="AZ132" s="34">
        <v>0</v>
      </c>
      <c r="BA132" s="84">
        <v>0</v>
      </c>
      <c r="BB132" s="84">
        <v>0</v>
      </c>
      <c r="BC132" s="85">
        <v>0</v>
      </c>
      <c r="BD132" s="85">
        <v>0</v>
      </c>
      <c r="BE132" s="86">
        <v>0</v>
      </c>
      <c r="BF132" s="86">
        <v>0</v>
      </c>
      <c r="BG132" s="87">
        <f t="shared" si="8"/>
        <v>0</v>
      </c>
      <c r="BH132" s="87">
        <f t="shared" si="9"/>
        <v>0</v>
      </c>
      <c r="BI132" s="87">
        <f t="shared" si="10"/>
        <v>0</v>
      </c>
      <c r="BJ132" s="87">
        <f t="shared" si="45"/>
        <v>0</v>
      </c>
      <c r="BK132" s="87">
        <f t="shared" si="45"/>
        <v>24</v>
      </c>
      <c r="BL132" s="88">
        <f t="shared" si="45"/>
        <v>24</v>
      </c>
      <c r="BM132" s="89">
        <v>0</v>
      </c>
      <c r="BN132" s="89">
        <v>0</v>
      </c>
      <c r="BO132" s="89">
        <v>0</v>
      </c>
      <c r="BP132" s="90">
        <v>0</v>
      </c>
      <c r="BQ132" s="90">
        <v>0</v>
      </c>
      <c r="BR132" s="91">
        <v>0</v>
      </c>
      <c r="BS132" s="35">
        <v>0</v>
      </c>
      <c r="BT132" s="35">
        <v>0</v>
      </c>
      <c r="BU132" s="49" t="s">
        <v>54</v>
      </c>
      <c r="BV132" s="49" t="s">
        <v>54</v>
      </c>
      <c r="BW132" s="49" t="s">
        <v>54</v>
      </c>
      <c r="BX132" s="49" t="s">
        <v>54</v>
      </c>
      <c r="BY132" s="49" t="s">
        <v>54</v>
      </c>
      <c r="BZ132" s="49" t="s">
        <v>669</v>
      </c>
      <c r="CA132" s="49" t="s">
        <v>54</v>
      </c>
      <c r="CB132" s="49" t="s">
        <v>671</v>
      </c>
      <c r="CC132" s="49" t="s">
        <v>54</v>
      </c>
      <c r="CD132" s="33" t="s">
        <v>672</v>
      </c>
      <c r="CE132" s="6"/>
      <c r="CF132" s="6"/>
      <c r="CG132" s="6"/>
      <c r="CH132" s="6"/>
      <c r="CI132" s="6"/>
      <c r="CJ132" s="6"/>
      <c r="CK132" s="6"/>
      <c r="CL132" s="6"/>
      <c r="CM132" s="6"/>
      <c r="CN132" s="6"/>
      <c r="CO132" s="6"/>
      <c r="CP132" s="6"/>
      <c r="CQ132" s="6"/>
      <c r="CR132" s="6"/>
      <c r="CS132" s="6"/>
      <c r="CT132" s="6"/>
      <c r="CU132" s="6"/>
      <c r="CV132" s="6"/>
      <c r="CW132" s="6"/>
      <c r="CX132" s="6"/>
    </row>
    <row r="133" spans="1:102" s="7" customFormat="1" ht="81" customHeight="1" x14ac:dyDescent="0.2">
      <c r="A133" s="48">
        <v>121</v>
      </c>
      <c r="B133" s="4" t="s">
        <v>104</v>
      </c>
      <c r="C133" s="4" t="s">
        <v>94</v>
      </c>
      <c r="D133" s="92" t="s">
        <v>110</v>
      </c>
      <c r="E133" s="49" t="s">
        <v>471</v>
      </c>
      <c r="F133" s="33" t="s">
        <v>670</v>
      </c>
      <c r="G133" s="49" t="s">
        <v>731</v>
      </c>
      <c r="H133" s="33">
        <v>1</v>
      </c>
      <c r="I133" s="4">
        <v>0</v>
      </c>
      <c r="J133" s="4" t="s">
        <v>54</v>
      </c>
      <c r="K133" s="4">
        <v>1</v>
      </c>
      <c r="L133" s="4">
        <v>0</v>
      </c>
      <c r="M133" s="69" t="s">
        <v>5</v>
      </c>
      <c r="N133" s="49" t="s">
        <v>158</v>
      </c>
      <c r="O133" s="48" t="s">
        <v>738</v>
      </c>
      <c r="P133" s="32">
        <v>76152</v>
      </c>
      <c r="Q133" s="32">
        <v>76152</v>
      </c>
      <c r="R133" s="34">
        <v>0</v>
      </c>
      <c r="S133" s="34">
        <v>0</v>
      </c>
      <c r="T133" s="84">
        <v>0</v>
      </c>
      <c r="U133" s="84">
        <v>0</v>
      </c>
      <c r="V133" s="85">
        <v>0</v>
      </c>
      <c r="W133" s="85">
        <v>0</v>
      </c>
      <c r="X133" s="86">
        <v>0</v>
      </c>
      <c r="Y133" s="86">
        <v>15</v>
      </c>
      <c r="Z133" s="87">
        <f t="shared" si="0"/>
        <v>0</v>
      </c>
      <c r="AA133" s="87">
        <f t="shared" si="1"/>
        <v>15</v>
      </c>
      <c r="AB133" s="87">
        <f t="shared" si="2"/>
        <v>15</v>
      </c>
      <c r="AC133" s="34">
        <v>0</v>
      </c>
      <c r="AD133" s="34">
        <v>0</v>
      </c>
      <c r="AE133" s="84">
        <v>0</v>
      </c>
      <c r="AF133" s="84">
        <v>0</v>
      </c>
      <c r="AG133" s="85">
        <v>0</v>
      </c>
      <c r="AH133" s="85">
        <v>0</v>
      </c>
      <c r="AI133" s="86">
        <v>10</v>
      </c>
      <c r="AJ133" s="86">
        <v>0</v>
      </c>
      <c r="AK133" s="87">
        <f t="shared" si="44"/>
        <v>10</v>
      </c>
      <c r="AL133" s="87">
        <f t="shared" si="44"/>
        <v>0</v>
      </c>
      <c r="AM133" s="87">
        <f t="shared" si="4"/>
        <v>10</v>
      </c>
      <c r="AN133" s="34">
        <v>0</v>
      </c>
      <c r="AO133" s="34">
        <v>0</v>
      </c>
      <c r="AP133" s="84">
        <v>0</v>
      </c>
      <c r="AQ133" s="84">
        <v>0</v>
      </c>
      <c r="AR133" s="85">
        <v>0</v>
      </c>
      <c r="AS133" s="85">
        <v>0</v>
      </c>
      <c r="AT133" s="86">
        <v>8</v>
      </c>
      <c r="AU133" s="86">
        <v>90</v>
      </c>
      <c r="AV133" s="87">
        <f t="shared" si="5"/>
        <v>8</v>
      </c>
      <c r="AW133" s="87">
        <f t="shared" si="6"/>
        <v>90</v>
      </c>
      <c r="AX133" s="87">
        <f t="shared" si="7"/>
        <v>98</v>
      </c>
      <c r="AY133" s="34">
        <v>0</v>
      </c>
      <c r="AZ133" s="34">
        <v>0</v>
      </c>
      <c r="BA133" s="84">
        <v>0</v>
      </c>
      <c r="BB133" s="84">
        <v>0</v>
      </c>
      <c r="BC133" s="85">
        <v>0</v>
      </c>
      <c r="BD133" s="85">
        <v>0</v>
      </c>
      <c r="BE133" s="86">
        <v>0</v>
      </c>
      <c r="BF133" s="86">
        <v>0</v>
      </c>
      <c r="BG133" s="87">
        <f t="shared" si="8"/>
        <v>0</v>
      </c>
      <c r="BH133" s="87">
        <f t="shared" si="9"/>
        <v>0</v>
      </c>
      <c r="BI133" s="87">
        <f t="shared" si="10"/>
        <v>0</v>
      </c>
      <c r="BJ133" s="87">
        <f t="shared" si="45"/>
        <v>18</v>
      </c>
      <c r="BK133" s="87">
        <f t="shared" si="45"/>
        <v>105</v>
      </c>
      <c r="BL133" s="88">
        <f t="shared" si="45"/>
        <v>123</v>
      </c>
      <c r="BM133" s="89">
        <v>0</v>
      </c>
      <c r="BN133" s="89">
        <v>0</v>
      </c>
      <c r="BO133" s="89">
        <v>0</v>
      </c>
      <c r="BP133" s="90">
        <v>0</v>
      </c>
      <c r="BQ133" s="90">
        <v>0</v>
      </c>
      <c r="BR133" s="91">
        <v>0</v>
      </c>
      <c r="BS133" s="35">
        <v>0</v>
      </c>
      <c r="BT133" s="35">
        <v>0</v>
      </c>
      <c r="BU133" s="49" t="s">
        <v>54</v>
      </c>
      <c r="BV133" s="49" t="s">
        <v>54</v>
      </c>
      <c r="BW133" s="49" t="s">
        <v>54</v>
      </c>
      <c r="BX133" s="49" t="s">
        <v>54</v>
      </c>
      <c r="BY133" s="49" t="s">
        <v>54</v>
      </c>
      <c r="BZ133" s="49" t="s">
        <v>669</v>
      </c>
      <c r="CA133" s="49" t="s">
        <v>54</v>
      </c>
      <c r="CB133" s="49" t="s">
        <v>874</v>
      </c>
      <c r="CC133" s="49" t="s">
        <v>54</v>
      </c>
      <c r="CD133" s="33" t="s">
        <v>673</v>
      </c>
      <c r="CE133" s="6"/>
      <c r="CF133" s="6"/>
      <c r="CG133" s="6"/>
      <c r="CH133" s="6"/>
      <c r="CI133" s="6"/>
      <c r="CJ133" s="6"/>
      <c r="CK133" s="6"/>
      <c r="CL133" s="6"/>
      <c r="CM133" s="6"/>
      <c r="CN133" s="6"/>
      <c r="CO133" s="6"/>
      <c r="CP133" s="6"/>
      <c r="CQ133" s="6"/>
      <c r="CR133" s="6"/>
      <c r="CS133" s="6"/>
      <c r="CT133" s="6"/>
      <c r="CU133" s="6"/>
      <c r="CV133" s="6"/>
      <c r="CW133" s="6"/>
      <c r="CX133" s="6"/>
    </row>
    <row r="134" spans="1:102" s="7" customFormat="1" ht="81" customHeight="1" x14ac:dyDescent="0.2">
      <c r="A134" s="48">
        <v>122</v>
      </c>
      <c r="B134" s="4" t="s">
        <v>104</v>
      </c>
      <c r="C134" s="4" t="s">
        <v>94</v>
      </c>
      <c r="D134" s="92" t="s">
        <v>110</v>
      </c>
      <c r="E134" s="49" t="s">
        <v>54</v>
      </c>
      <c r="F134" s="33" t="s">
        <v>730</v>
      </c>
      <c r="G134" s="49" t="s">
        <v>731</v>
      </c>
      <c r="H134" s="33">
        <v>1</v>
      </c>
      <c r="I134" s="4">
        <v>0</v>
      </c>
      <c r="J134" s="4" t="s">
        <v>54</v>
      </c>
      <c r="K134" s="4">
        <v>0</v>
      </c>
      <c r="L134" s="104">
        <v>1</v>
      </c>
      <c r="M134" s="48" t="s">
        <v>125</v>
      </c>
      <c r="N134" s="49" t="s">
        <v>309</v>
      </c>
      <c r="O134" s="48" t="s">
        <v>732</v>
      </c>
      <c r="P134" s="32">
        <v>76159</v>
      </c>
      <c r="Q134" s="32">
        <v>76159</v>
      </c>
      <c r="R134" s="34">
        <v>0</v>
      </c>
      <c r="S134" s="34">
        <v>0</v>
      </c>
      <c r="T134" s="84">
        <v>0</v>
      </c>
      <c r="U134" s="84">
        <v>0</v>
      </c>
      <c r="V134" s="85">
        <v>0</v>
      </c>
      <c r="W134" s="85">
        <v>0</v>
      </c>
      <c r="X134" s="86">
        <v>0</v>
      </c>
      <c r="Y134" s="86">
        <v>0</v>
      </c>
      <c r="Z134" s="87">
        <v>0</v>
      </c>
      <c r="AA134" s="87">
        <v>0</v>
      </c>
      <c r="AB134" s="87">
        <v>0</v>
      </c>
      <c r="AC134" s="34">
        <v>0</v>
      </c>
      <c r="AD134" s="34">
        <v>0</v>
      </c>
      <c r="AE134" s="84">
        <v>0</v>
      </c>
      <c r="AF134" s="84">
        <v>0</v>
      </c>
      <c r="AG134" s="85">
        <v>0</v>
      </c>
      <c r="AH134" s="85">
        <v>0</v>
      </c>
      <c r="AI134" s="86">
        <v>0</v>
      </c>
      <c r="AJ134" s="86">
        <v>0</v>
      </c>
      <c r="AK134" s="87">
        <v>0</v>
      </c>
      <c r="AL134" s="87">
        <v>0</v>
      </c>
      <c r="AM134" s="87">
        <v>0</v>
      </c>
      <c r="AN134" s="34">
        <v>0</v>
      </c>
      <c r="AO134" s="34">
        <v>0</v>
      </c>
      <c r="AP134" s="84">
        <v>0</v>
      </c>
      <c r="AQ134" s="84">
        <v>0</v>
      </c>
      <c r="AR134" s="85">
        <v>0</v>
      </c>
      <c r="AS134" s="85">
        <v>0</v>
      </c>
      <c r="AT134" s="86">
        <v>0</v>
      </c>
      <c r="AU134" s="86">
        <v>0</v>
      </c>
      <c r="AV134" s="87">
        <v>0</v>
      </c>
      <c r="AW134" s="87">
        <v>0</v>
      </c>
      <c r="AX134" s="87">
        <v>0</v>
      </c>
      <c r="AY134" s="34">
        <v>0</v>
      </c>
      <c r="AZ134" s="34">
        <v>0</v>
      </c>
      <c r="BA134" s="84">
        <v>0</v>
      </c>
      <c r="BB134" s="84">
        <v>0</v>
      </c>
      <c r="BC134" s="85">
        <v>0</v>
      </c>
      <c r="BD134" s="85">
        <v>0</v>
      </c>
      <c r="BE134" s="86">
        <v>0</v>
      </c>
      <c r="BF134" s="86">
        <v>0</v>
      </c>
      <c r="BG134" s="87">
        <v>0</v>
      </c>
      <c r="BH134" s="87">
        <v>0</v>
      </c>
      <c r="BI134" s="87">
        <v>0</v>
      </c>
      <c r="BJ134" s="87">
        <v>0</v>
      </c>
      <c r="BK134" s="87">
        <v>0</v>
      </c>
      <c r="BL134" s="88">
        <v>0</v>
      </c>
      <c r="BM134" s="89">
        <v>0</v>
      </c>
      <c r="BN134" s="89">
        <v>0</v>
      </c>
      <c r="BO134" s="89">
        <v>0</v>
      </c>
      <c r="BP134" s="90">
        <v>0</v>
      </c>
      <c r="BQ134" s="90">
        <v>0</v>
      </c>
      <c r="BR134" s="91">
        <v>0</v>
      </c>
      <c r="BS134" s="35">
        <v>0</v>
      </c>
      <c r="BT134" s="35">
        <v>0</v>
      </c>
      <c r="BU134" s="49" t="s">
        <v>54</v>
      </c>
      <c r="BV134" s="49" t="s">
        <v>54</v>
      </c>
      <c r="BW134" s="49" t="s">
        <v>54</v>
      </c>
      <c r="BX134" s="49" t="s">
        <v>54</v>
      </c>
      <c r="BY134" s="49" t="s">
        <v>54</v>
      </c>
      <c r="BZ134" s="49" t="s">
        <v>733</v>
      </c>
      <c r="CA134" s="49" t="s">
        <v>54</v>
      </c>
      <c r="CB134" s="49" t="s">
        <v>54</v>
      </c>
      <c r="CC134" s="50" t="s">
        <v>54</v>
      </c>
      <c r="CD134" s="36" t="s">
        <v>734</v>
      </c>
      <c r="CE134" s="6"/>
      <c r="CF134" s="6"/>
      <c r="CG134" s="6"/>
      <c r="CH134" s="6"/>
      <c r="CI134" s="6"/>
      <c r="CJ134" s="6"/>
      <c r="CK134" s="6"/>
      <c r="CL134" s="6"/>
      <c r="CM134" s="6"/>
      <c r="CN134" s="6"/>
      <c r="CO134" s="6"/>
      <c r="CP134" s="6"/>
      <c r="CQ134" s="6"/>
      <c r="CR134" s="6"/>
      <c r="CS134" s="6"/>
      <c r="CT134" s="6"/>
      <c r="CU134" s="6"/>
      <c r="CV134" s="6"/>
      <c r="CW134" s="6"/>
      <c r="CX134" s="6"/>
    </row>
    <row r="135" spans="1:102" s="7" customFormat="1" ht="81" customHeight="1" x14ac:dyDescent="0.2">
      <c r="A135" s="48">
        <v>123</v>
      </c>
      <c r="B135" s="4" t="s">
        <v>104</v>
      </c>
      <c r="C135" s="4" t="s">
        <v>94</v>
      </c>
      <c r="D135" s="92" t="s">
        <v>110</v>
      </c>
      <c r="E135" s="49" t="s">
        <v>471</v>
      </c>
      <c r="F135" s="33" t="s">
        <v>766</v>
      </c>
      <c r="G135" s="49" t="s">
        <v>731</v>
      </c>
      <c r="H135" s="33">
        <v>1</v>
      </c>
      <c r="I135" s="4">
        <v>0</v>
      </c>
      <c r="J135" s="4" t="s">
        <v>54</v>
      </c>
      <c r="K135" s="4">
        <v>0</v>
      </c>
      <c r="L135" s="93">
        <v>1</v>
      </c>
      <c r="M135" s="48" t="s">
        <v>125</v>
      </c>
      <c r="N135" s="49" t="s">
        <v>309</v>
      </c>
      <c r="O135" s="48" t="s">
        <v>732</v>
      </c>
      <c r="P135" s="32">
        <v>76159</v>
      </c>
      <c r="Q135" s="32">
        <v>76159</v>
      </c>
      <c r="R135" s="34">
        <v>0</v>
      </c>
      <c r="S135" s="34">
        <v>0</v>
      </c>
      <c r="T135" s="84">
        <v>0</v>
      </c>
      <c r="U135" s="84">
        <v>0</v>
      </c>
      <c r="V135" s="85">
        <v>0</v>
      </c>
      <c r="W135" s="85">
        <v>0</v>
      </c>
      <c r="X135" s="86">
        <v>0</v>
      </c>
      <c r="Y135" s="86">
        <v>0</v>
      </c>
      <c r="Z135" s="87">
        <f t="shared" ref="Z135:AA148" si="172">R135+T135+V135+X135</f>
        <v>0</v>
      </c>
      <c r="AA135" s="87">
        <f t="shared" si="172"/>
        <v>0</v>
      </c>
      <c r="AB135" s="87">
        <f t="shared" ref="AB135:AB148" si="173">SUM(Z135:AA135)</f>
        <v>0</v>
      </c>
      <c r="AC135" s="34">
        <v>0</v>
      </c>
      <c r="AD135" s="34">
        <v>0</v>
      </c>
      <c r="AE135" s="84">
        <v>0</v>
      </c>
      <c r="AF135" s="84">
        <v>0</v>
      </c>
      <c r="AG135" s="85">
        <v>0</v>
      </c>
      <c r="AH135" s="85">
        <v>0</v>
      </c>
      <c r="AI135" s="86">
        <v>0</v>
      </c>
      <c r="AJ135" s="86">
        <v>0</v>
      </c>
      <c r="AK135" s="87">
        <f t="shared" ref="AK135:AL148" si="174">AC135+AE135+AG135+AI135</f>
        <v>0</v>
      </c>
      <c r="AL135" s="87">
        <f t="shared" si="174"/>
        <v>0</v>
      </c>
      <c r="AM135" s="87">
        <f t="shared" ref="AM135:AM148" si="175">SUM(AK135:AL135)</f>
        <v>0</v>
      </c>
      <c r="AN135" s="34">
        <v>0</v>
      </c>
      <c r="AO135" s="34">
        <v>0</v>
      </c>
      <c r="AP135" s="84">
        <v>0</v>
      </c>
      <c r="AQ135" s="84">
        <v>0</v>
      </c>
      <c r="AR135" s="85">
        <v>0</v>
      </c>
      <c r="AS135" s="85">
        <v>0</v>
      </c>
      <c r="AT135" s="86">
        <v>0</v>
      </c>
      <c r="AU135" s="86">
        <v>0</v>
      </c>
      <c r="AV135" s="87">
        <f t="shared" ref="AV135:AV148" si="176">AN135+AP135+AR135+AT135</f>
        <v>0</v>
      </c>
      <c r="AW135" s="87">
        <f t="shared" ref="AW135:AW141" si="177">SUM(AO135+AQ135+AS135+AU135)</f>
        <v>0</v>
      </c>
      <c r="AX135" s="87">
        <f t="shared" ref="AX135:AX148" si="178">SUM(AV135:AW135)</f>
        <v>0</v>
      </c>
      <c r="AY135" s="34">
        <v>0</v>
      </c>
      <c r="AZ135" s="34">
        <v>0</v>
      </c>
      <c r="BA135" s="84">
        <v>0</v>
      </c>
      <c r="BB135" s="84">
        <v>0</v>
      </c>
      <c r="BC135" s="85">
        <v>0</v>
      </c>
      <c r="BD135" s="85">
        <v>0</v>
      </c>
      <c r="BE135" s="86">
        <v>0</v>
      </c>
      <c r="BF135" s="86">
        <v>0</v>
      </c>
      <c r="BG135" s="87">
        <f t="shared" ref="BG135:BG148" si="179">AY135+BA135+BC135+BE135</f>
        <v>0</v>
      </c>
      <c r="BH135" s="87">
        <f t="shared" ref="BH135:BH141" si="180">SUM(AZ135+BB135+BD135+BF135)</f>
        <v>0</v>
      </c>
      <c r="BI135" s="87">
        <f t="shared" ref="BI135:BI148" si="181">SUM(BG135:BH135)</f>
        <v>0</v>
      </c>
      <c r="BJ135" s="87">
        <f t="shared" ref="BJ135:BL148" si="182">Z135+AK135+AV135+BG135</f>
        <v>0</v>
      </c>
      <c r="BK135" s="87">
        <f t="shared" si="182"/>
        <v>0</v>
      </c>
      <c r="BL135" s="88">
        <f t="shared" si="182"/>
        <v>0</v>
      </c>
      <c r="BM135" s="89">
        <v>0</v>
      </c>
      <c r="BN135" s="89">
        <v>0</v>
      </c>
      <c r="BO135" s="89">
        <v>0</v>
      </c>
      <c r="BP135" s="90">
        <f t="shared" ref="BP135:BP148" si="183">BM135*BO135*(420)</f>
        <v>0</v>
      </c>
      <c r="BQ135" s="90">
        <f t="shared" ref="BQ135:BQ148" si="184">BN135*BO135*(420)</f>
        <v>0</v>
      </c>
      <c r="BR135" s="91">
        <f t="shared" ref="BR135:BR148" si="185">SUM(BP135+BQ135)</f>
        <v>0</v>
      </c>
      <c r="BS135" s="35">
        <v>0</v>
      </c>
      <c r="BT135" s="49" t="s">
        <v>54</v>
      </c>
      <c r="BU135" s="49" t="s">
        <v>54</v>
      </c>
      <c r="BV135" s="49" t="s">
        <v>54</v>
      </c>
      <c r="BW135" s="49" t="s">
        <v>54</v>
      </c>
      <c r="BX135" s="49" t="s">
        <v>54</v>
      </c>
      <c r="BY135" s="49" t="s">
        <v>54</v>
      </c>
      <c r="BZ135" s="49" t="s">
        <v>733</v>
      </c>
      <c r="CA135" s="49" t="s">
        <v>54</v>
      </c>
      <c r="CB135" s="49" t="s">
        <v>54</v>
      </c>
      <c r="CC135" s="49" t="s">
        <v>54</v>
      </c>
      <c r="CD135" s="33" t="s">
        <v>734</v>
      </c>
      <c r="CE135" s="6"/>
      <c r="CF135" s="6"/>
      <c r="CG135" s="6"/>
      <c r="CH135" s="6"/>
      <c r="CI135" s="6"/>
      <c r="CJ135" s="6"/>
      <c r="CK135" s="6"/>
      <c r="CL135" s="6"/>
      <c r="CM135" s="6"/>
      <c r="CN135" s="6"/>
      <c r="CO135" s="6"/>
      <c r="CP135" s="6"/>
      <c r="CQ135" s="6"/>
      <c r="CR135" s="6"/>
      <c r="CS135" s="6"/>
      <c r="CT135" s="6"/>
      <c r="CU135" s="6"/>
      <c r="CV135" s="6"/>
      <c r="CW135" s="6"/>
      <c r="CX135" s="6"/>
    </row>
    <row r="136" spans="1:102" s="7" customFormat="1" ht="81" customHeight="1" x14ac:dyDescent="0.2">
      <c r="A136" s="48">
        <v>124</v>
      </c>
      <c r="B136" s="4" t="s">
        <v>104</v>
      </c>
      <c r="C136" s="4" t="s">
        <v>94</v>
      </c>
      <c r="D136" s="92" t="s">
        <v>110</v>
      </c>
      <c r="E136" s="49" t="s">
        <v>471</v>
      </c>
      <c r="F136" s="33" t="s">
        <v>767</v>
      </c>
      <c r="G136" s="49" t="s">
        <v>731</v>
      </c>
      <c r="H136" s="33">
        <v>1</v>
      </c>
      <c r="I136" s="4">
        <v>0</v>
      </c>
      <c r="J136" s="4" t="s">
        <v>54</v>
      </c>
      <c r="K136" s="4">
        <v>0</v>
      </c>
      <c r="L136" s="93">
        <v>1</v>
      </c>
      <c r="M136" s="69" t="s">
        <v>129</v>
      </c>
      <c r="N136" s="49" t="s">
        <v>344</v>
      </c>
      <c r="O136" s="48" t="s">
        <v>738</v>
      </c>
      <c r="P136" s="32">
        <v>43289</v>
      </c>
      <c r="Q136" s="32">
        <v>43295</v>
      </c>
      <c r="R136" s="34">
        <v>0</v>
      </c>
      <c r="S136" s="34">
        <v>0</v>
      </c>
      <c r="T136" s="84">
        <v>0</v>
      </c>
      <c r="U136" s="84">
        <v>0</v>
      </c>
      <c r="V136" s="85">
        <v>0</v>
      </c>
      <c r="W136" s="85">
        <v>0</v>
      </c>
      <c r="X136" s="86">
        <v>0</v>
      </c>
      <c r="Y136" s="86">
        <v>0</v>
      </c>
      <c r="Z136" s="87">
        <f t="shared" si="172"/>
        <v>0</v>
      </c>
      <c r="AA136" s="87">
        <f t="shared" si="172"/>
        <v>0</v>
      </c>
      <c r="AB136" s="87">
        <f t="shared" si="173"/>
        <v>0</v>
      </c>
      <c r="AC136" s="34">
        <v>0</v>
      </c>
      <c r="AD136" s="34">
        <v>0</v>
      </c>
      <c r="AE136" s="84">
        <v>0</v>
      </c>
      <c r="AF136" s="84">
        <v>0</v>
      </c>
      <c r="AG136" s="85">
        <v>0</v>
      </c>
      <c r="AH136" s="85">
        <v>0</v>
      </c>
      <c r="AI136" s="86">
        <v>0</v>
      </c>
      <c r="AJ136" s="86">
        <v>0</v>
      </c>
      <c r="AK136" s="87">
        <f t="shared" si="174"/>
        <v>0</v>
      </c>
      <c r="AL136" s="87">
        <f t="shared" si="174"/>
        <v>0</v>
      </c>
      <c r="AM136" s="87">
        <f t="shared" si="175"/>
        <v>0</v>
      </c>
      <c r="AN136" s="34">
        <v>0</v>
      </c>
      <c r="AO136" s="34">
        <v>0</v>
      </c>
      <c r="AP136" s="84">
        <v>0</v>
      </c>
      <c r="AQ136" s="84">
        <v>0</v>
      </c>
      <c r="AR136" s="85">
        <v>0</v>
      </c>
      <c r="AS136" s="85">
        <v>0</v>
      </c>
      <c r="AT136" s="86">
        <v>0</v>
      </c>
      <c r="AU136" s="86">
        <v>0</v>
      </c>
      <c r="AV136" s="87">
        <f t="shared" si="176"/>
        <v>0</v>
      </c>
      <c r="AW136" s="87">
        <f t="shared" si="177"/>
        <v>0</v>
      </c>
      <c r="AX136" s="87">
        <f t="shared" si="178"/>
        <v>0</v>
      </c>
      <c r="AY136" s="34">
        <v>0</v>
      </c>
      <c r="AZ136" s="34">
        <v>0</v>
      </c>
      <c r="BA136" s="84">
        <v>0</v>
      </c>
      <c r="BB136" s="84">
        <v>0</v>
      </c>
      <c r="BC136" s="85">
        <v>0</v>
      </c>
      <c r="BD136" s="85">
        <v>0</v>
      </c>
      <c r="BE136" s="86">
        <v>0</v>
      </c>
      <c r="BF136" s="86">
        <v>0</v>
      </c>
      <c r="BG136" s="87">
        <f t="shared" si="179"/>
        <v>0</v>
      </c>
      <c r="BH136" s="87">
        <f t="shared" si="180"/>
        <v>0</v>
      </c>
      <c r="BI136" s="87">
        <f t="shared" si="181"/>
        <v>0</v>
      </c>
      <c r="BJ136" s="87">
        <f t="shared" si="182"/>
        <v>0</v>
      </c>
      <c r="BK136" s="87">
        <f t="shared" si="182"/>
        <v>0</v>
      </c>
      <c r="BL136" s="88">
        <f t="shared" si="182"/>
        <v>0</v>
      </c>
      <c r="BM136" s="89">
        <v>0</v>
      </c>
      <c r="BN136" s="89">
        <v>0</v>
      </c>
      <c r="BO136" s="89">
        <v>0</v>
      </c>
      <c r="BP136" s="90">
        <f t="shared" si="183"/>
        <v>0</v>
      </c>
      <c r="BQ136" s="90">
        <f t="shared" si="184"/>
        <v>0</v>
      </c>
      <c r="BR136" s="91">
        <f t="shared" si="185"/>
        <v>0</v>
      </c>
      <c r="BS136" s="35">
        <v>0</v>
      </c>
      <c r="BT136" s="49" t="s">
        <v>54</v>
      </c>
      <c r="BU136" s="49" t="s">
        <v>54</v>
      </c>
      <c r="BV136" s="49" t="s">
        <v>54</v>
      </c>
      <c r="BW136" s="49" t="s">
        <v>54</v>
      </c>
      <c r="BX136" s="49" t="s">
        <v>54</v>
      </c>
      <c r="BY136" s="49" t="s">
        <v>54</v>
      </c>
      <c r="BZ136" s="49" t="s">
        <v>733</v>
      </c>
      <c r="CA136" s="49" t="s">
        <v>54</v>
      </c>
      <c r="CB136" s="49" t="s">
        <v>54</v>
      </c>
      <c r="CC136" s="49" t="s">
        <v>54</v>
      </c>
      <c r="CD136" s="33" t="s">
        <v>768</v>
      </c>
      <c r="CE136" s="6"/>
      <c r="CF136" s="6"/>
      <c r="CG136" s="6"/>
      <c r="CH136" s="6"/>
      <c r="CI136" s="6"/>
      <c r="CJ136" s="6"/>
      <c r="CK136" s="6"/>
      <c r="CL136" s="6"/>
      <c r="CM136" s="6"/>
      <c r="CN136" s="6"/>
      <c r="CO136" s="6"/>
      <c r="CP136" s="6"/>
      <c r="CQ136" s="6"/>
      <c r="CR136" s="6"/>
      <c r="CS136" s="6"/>
      <c r="CT136" s="6"/>
      <c r="CU136" s="6"/>
      <c r="CV136" s="6"/>
      <c r="CW136" s="6"/>
      <c r="CX136" s="6"/>
    </row>
    <row r="137" spans="1:102" s="7" customFormat="1" ht="81" customHeight="1" x14ac:dyDescent="0.2">
      <c r="A137" s="48">
        <v>125</v>
      </c>
      <c r="B137" s="4" t="s">
        <v>104</v>
      </c>
      <c r="C137" s="4" t="s">
        <v>94</v>
      </c>
      <c r="D137" s="92" t="s">
        <v>110</v>
      </c>
      <c r="E137" s="49" t="s">
        <v>471</v>
      </c>
      <c r="F137" s="33" t="s">
        <v>767</v>
      </c>
      <c r="G137" s="49" t="s">
        <v>731</v>
      </c>
      <c r="H137" s="33">
        <v>1</v>
      </c>
      <c r="I137" s="4">
        <v>0</v>
      </c>
      <c r="J137" s="4" t="s">
        <v>54</v>
      </c>
      <c r="K137" s="4">
        <v>0</v>
      </c>
      <c r="L137" s="93">
        <v>1</v>
      </c>
      <c r="M137" s="69" t="s">
        <v>129</v>
      </c>
      <c r="N137" s="49" t="s">
        <v>347</v>
      </c>
      <c r="O137" s="48" t="s">
        <v>738</v>
      </c>
      <c r="P137" s="32">
        <v>43289</v>
      </c>
      <c r="Q137" s="32">
        <v>43295</v>
      </c>
      <c r="R137" s="34">
        <v>0</v>
      </c>
      <c r="S137" s="34">
        <v>0</v>
      </c>
      <c r="T137" s="84">
        <v>0</v>
      </c>
      <c r="U137" s="84">
        <v>0</v>
      </c>
      <c r="V137" s="85">
        <v>0</v>
      </c>
      <c r="W137" s="85">
        <v>0</v>
      </c>
      <c r="X137" s="86">
        <v>0</v>
      </c>
      <c r="Y137" s="86">
        <v>0</v>
      </c>
      <c r="Z137" s="87">
        <f t="shared" si="172"/>
        <v>0</v>
      </c>
      <c r="AA137" s="87">
        <f t="shared" si="172"/>
        <v>0</v>
      </c>
      <c r="AB137" s="87">
        <f t="shared" si="173"/>
        <v>0</v>
      </c>
      <c r="AC137" s="34">
        <v>0</v>
      </c>
      <c r="AD137" s="34">
        <v>0</v>
      </c>
      <c r="AE137" s="84">
        <v>0</v>
      </c>
      <c r="AF137" s="84">
        <v>0</v>
      </c>
      <c r="AG137" s="85">
        <v>0</v>
      </c>
      <c r="AH137" s="85">
        <v>0</v>
      </c>
      <c r="AI137" s="86">
        <v>0</v>
      </c>
      <c r="AJ137" s="86">
        <v>0</v>
      </c>
      <c r="AK137" s="87">
        <f t="shared" si="174"/>
        <v>0</v>
      </c>
      <c r="AL137" s="87">
        <f t="shared" si="174"/>
        <v>0</v>
      </c>
      <c r="AM137" s="87">
        <f t="shared" si="175"/>
        <v>0</v>
      </c>
      <c r="AN137" s="34">
        <v>0</v>
      </c>
      <c r="AO137" s="34">
        <v>0</v>
      </c>
      <c r="AP137" s="84">
        <v>0</v>
      </c>
      <c r="AQ137" s="84">
        <v>0</v>
      </c>
      <c r="AR137" s="85">
        <v>0</v>
      </c>
      <c r="AS137" s="85">
        <v>0</v>
      </c>
      <c r="AT137" s="86">
        <v>0</v>
      </c>
      <c r="AU137" s="86">
        <v>0</v>
      </c>
      <c r="AV137" s="87">
        <f t="shared" si="176"/>
        <v>0</v>
      </c>
      <c r="AW137" s="87">
        <f t="shared" si="177"/>
        <v>0</v>
      </c>
      <c r="AX137" s="87">
        <f t="shared" si="178"/>
        <v>0</v>
      </c>
      <c r="AY137" s="34">
        <v>0</v>
      </c>
      <c r="AZ137" s="34">
        <v>0</v>
      </c>
      <c r="BA137" s="84">
        <v>0</v>
      </c>
      <c r="BB137" s="84">
        <v>0</v>
      </c>
      <c r="BC137" s="85">
        <v>0</v>
      </c>
      <c r="BD137" s="85">
        <v>0</v>
      </c>
      <c r="BE137" s="86">
        <v>0</v>
      </c>
      <c r="BF137" s="86">
        <v>0</v>
      </c>
      <c r="BG137" s="87">
        <f t="shared" si="179"/>
        <v>0</v>
      </c>
      <c r="BH137" s="87">
        <f t="shared" si="180"/>
        <v>0</v>
      </c>
      <c r="BI137" s="87">
        <f t="shared" si="181"/>
        <v>0</v>
      </c>
      <c r="BJ137" s="87">
        <f t="shared" si="182"/>
        <v>0</v>
      </c>
      <c r="BK137" s="87">
        <f t="shared" si="182"/>
        <v>0</v>
      </c>
      <c r="BL137" s="88">
        <f t="shared" si="182"/>
        <v>0</v>
      </c>
      <c r="BM137" s="89">
        <v>0</v>
      </c>
      <c r="BN137" s="89">
        <v>0</v>
      </c>
      <c r="BO137" s="89">
        <v>0</v>
      </c>
      <c r="BP137" s="90">
        <f t="shared" si="183"/>
        <v>0</v>
      </c>
      <c r="BQ137" s="90">
        <f t="shared" si="184"/>
        <v>0</v>
      </c>
      <c r="BR137" s="91">
        <f t="shared" si="185"/>
        <v>0</v>
      </c>
      <c r="BS137" s="35">
        <v>0</v>
      </c>
      <c r="BT137" s="49" t="s">
        <v>54</v>
      </c>
      <c r="BU137" s="49" t="s">
        <v>54</v>
      </c>
      <c r="BV137" s="49" t="s">
        <v>54</v>
      </c>
      <c r="BW137" s="49" t="s">
        <v>54</v>
      </c>
      <c r="BX137" s="49" t="s">
        <v>54</v>
      </c>
      <c r="BY137" s="49" t="s">
        <v>54</v>
      </c>
      <c r="BZ137" s="49" t="s">
        <v>733</v>
      </c>
      <c r="CA137" s="49" t="s">
        <v>54</v>
      </c>
      <c r="CB137" s="49" t="s">
        <v>54</v>
      </c>
      <c r="CC137" s="49" t="s">
        <v>54</v>
      </c>
      <c r="CD137" s="33" t="s">
        <v>768</v>
      </c>
      <c r="CE137" s="6"/>
      <c r="CF137" s="6"/>
      <c r="CG137" s="6"/>
      <c r="CH137" s="6"/>
      <c r="CI137" s="6"/>
      <c r="CJ137" s="6"/>
      <c r="CK137" s="6"/>
      <c r="CL137" s="6"/>
      <c r="CM137" s="6"/>
      <c r="CN137" s="6"/>
      <c r="CO137" s="6"/>
      <c r="CP137" s="6"/>
      <c r="CQ137" s="6"/>
      <c r="CR137" s="6"/>
      <c r="CS137" s="6"/>
      <c r="CT137" s="6"/>
      <c r="CU137" s="6"/>
      <c r="CV137" s="6"/>
      <c r="CW137" s="6"/>
      <c r="CX137" s="6"/>
    </row>
    <row r="138" spans="1:102" s="7" customFormat="1" ht="81" customHeight="1" x14ac:dyDescent="0.2">
      <c r="A138" s="48">
        <v>126</v>
      </c>
      <c r="B138" s="4" t="s">
        <v>104</v>
      </c>
      <c r="C138" s="4" t="s">
        <v>94</v>
      </c>
      <c r="D138" s="92" t="s">
        <v>110</v>
      </c>
      <c r="E138" s="49" t="s">
        <v>471</v>
      </c>
      <c r="F138" s="33" t="s">
        <v>767</v>
      </c>
      <c r="G138" s="49" t="s">
        <v>731</v>
      </c>
      <c r="H138" s="33">
        <v>1</v>
      </c>
      <c r="I138" s="4">
        <v>0</v>
      </c>
      <c r="J138" s="4" t="s">
        <v>54</v>
      </c>
      <c r="K138" s="4">
        <v>0</v>
      </c>
      <c r="L138" s="93">
        <v>1</v>
      </c>
      <c r="M138" s="69" t="s">
        <v>129</v>
      </c>
      <c r="N138" s="48" t="s">
        <v>540</v>
      </c>
      <c r="O138" s="48" t="s">
        <v>738</v>
      </c>
      <c r="P138" s="32">
        <v>43289</v>
      </c>
      <c r="Q138" s="32">
        <v>43295</v>
      </c>
      <c r="R138" s="34">
        <v>0</v>
      </c>
      <c r="S138" s="34">
        <v>0</v>
      </c>
      <c r="T138" s="84">
        <v>0</v>
      </c>
      <c r="U138" s="84">
        <v>0</v>
      </c>
      <c r="V138" s="85">
        <v>0</v>
      </c>
      <c r="W138" s="85">
        <v>0</v>
      </c>
      <c r="X138" s="86">
        <v>0</v>
      </c>
      <c r="Y138" s="86">
        <v>0</v>
      </c>
      <c r="Z138" s="87">
        <f t="shared" si="172"/>
        <v>0</v>
      </c>
      <c r="AA138" s="87">
        <f t="shared" si="172"/>
        <v>0</v>
      </c>
      <c r="AB138" s="87">
        <f t="shared" si="173"/>
        <v>0</v>
      </c>
      <c r="AC138" s="34">
        <v>0</v>
      </c>
      <c r="AD138" s="34">
        <v>0</v>
      </c>
      <c r="AE138" s="84">
        <v>0</v>
      </c>
      <c r="AF138" s="84">
        <v>0</v>
      </c>
      <c r="AG138" s="85">
        <v>0</v>
      </c>
      <c r="AH138" s="85">
        <v>0</v>
      </c>
      <c r="AI138" s="86">
        <v>0</v>
      </c>
      <c r="AJ138" s="86">
        <v>0</v>
      </c>
      <c r="AK138" s="87">
        <f t="shared" si="174"/>
        <v>0</v>
      </c>
      <c r="AL138" s="87">
        <f t="shared" si="174"/>
        <v>0</v>
      </c>
      <c r="AM138" s="87">
        <f t="shared" si="175"/>
        <v>0</v>
      </c>
      <c r="AN138" s="34">
        <v>0</v>
      </c>
      <c r="AO138" s="34">
        <v>0</v>
      </c>
      <c r="AP138" s="84">
        <v>0</v>
      </c>
      <c r="AQ138" s="84">
        <v>0</v>
      </c>
      <c r="AR138" s="85">
        <v>0</v>
      </c>
      <c r="AS138" s="85">
        <v>0</v>
      </c>
      <c r="AT138" s="86">
        <v>0</v>
      </c>
      <c r="AU138" s="86">
        <v>0</v>
      </c>
      <c r="AV138" s="87">
        <f t="shared" si="176"/>
        <v>0</v>
      </c>
      <c r="AW138" s="87">
        <f t="shared" si="177"/>
        <v>0</v>
      </c>
      <c r="AX138" s="87">
        <f t="shared" si="178"/>
        <v>0</v>
      </c>
      <c r="AY138" s="34">
        <v>0</v>
      </c>
      <c r="AZ138" s="34">
        <v>0</v>
      </c>
      <c r="BA138" s="84">
        <v>0</v>
      </c>
      <c r="BB138" s="84">
        <v>0</v>
      </c>
      <c r="BC138" s="85">
        <v>0</v>
      </c>
      <c r="BD138" s="85">
        <v>0</v>
      </c>
      <c r="BE138" s="86">
        <v>0</v>
      </c>
      <c r="BF138" s="86">
        <v>0</v>
      </c>
      <c r="BG138" s="87">
        <f t="shared" si="179"/>
        <v>0</v>
      </c>
      <c r="BH138" s="87">
        <f t="shared" si="180"/>
        <v>0</v>
      </c>
      <c r="BI138" s="87">
        <f t="shared" si="181"/>
        <v>0</v>
      </c>
      <c r="BJ138" s="87">
        <f t="shared" si="182"/>
        <v>0</v>
      </c>
      <c r="BK138" s="87">
        <f t="shared" si="182"/>
        <v>0</v>
      </c>
      <c r="BL138" s="88">
        <f t="shared" si="182"/>
        <v>0</v>
      </c>
      <c r="BM138" s="89">
        <v>0</v>
      </c>
      <c r="BN138" s="89">
        <v>0</v>
      </c>
      <c r="BO138" s="89">
        <v>0</v>
      </c>
      <c r="BP138" s="90">
        <f t="shared" si="183"/>
        <v>0</v>
      </c>
      <c r="BQ138" s="90">
        <f t="shared" si="184"/>
        <v>0</v>
      </c>
      <c r="BR138" s="91">
        <f t="shared" si="185"/>
        <v>0</v>
      </c>
      <c r="BS138" s="35">
        <v>0</v>
      </c>
      <c r="BT138" s="49" t="s">
        <v>54</v>
      </c>
      <c r="BU138" s="49" t="s">
        <v>54</v>
      </c>
      <c r="BV138" s="49" t="s">
        <v>54</v>
      </c>
      <c r="BW138" s="49" t="s">
        <v>54</v>
      </c>
      <c r="BX138" s="49" t="s">
        <v>54</v>
      </c>
      <c r="BY138" s="49" t="s">
        <v>54</v>
      </c>
      <c r="BZ138" s="49" t="s">
        <v>733</v>
      </c>
      <c r="CA138" s="49" t="s">
        <v>54</v>
      </c>
      <c r="CB138" s="49" t="s">
        <v>54</v>
      </c>
      <c r="CC138" s="49" t="s">
        <v>54</v>
      </c>
      <c r="CD138" s="33" t="s">
        <v>768</v>
      </c>
      <c r="CE138" s="6"/>
      <c r="CF138" s="6"/>
      <c r="CG138" s="6"/>
      <c r="CH138" s="6"/>
      <c r="CI138" s="6"/>
      <c r="CJ138" s="6"/>
      <c r="CK138" s="6"/>
      <c r="CL138" s="6"/>
      <c r="CM138" s="6"/>
      <c r="CN138" s="6"/>
      <c r="CO138" s="6"/>
      <c r="CP138" s="6"/>
      <c r="CQ138" s="6"/>
      <c r="CR138" s="6"/>
      <c r="CS138" s="6"/>
      <c r="CT138" s="6"/>
      <c r="CU138" s="6"/>
      <c r="CV138" s="6"/>
      <c r="CW138" s="6"/>
      <c r="CX138" s="6"/>
    </row>
    <row r="139" spans="1:102" s="7" customFormat="1" ht="81" customHeight="1" x14ac:dyDescent="0.2">
      <c r="A139" s="48">
        <v>127</v>
      </c>
      <c r="B139" s="4" t="s">
        <v>104</v>
      </c>
      <c r="C139" s="4" t="s">
        <v>94</v>
      </c>
      <c r="D139" s="92" t="s">
        <v>110</v>
      </c>
      <c r="E139" s="49" t="s">
        <v>471</v>
      </c>
      <c r="F139" s="33" t="s">
        <v>767</v>
      </c>
      <c r="G139" s="49" t="s">
        <v>731</v>
      </c>
      <c r="H139" s="33">
        <v>1</v>
      </c>
      <c r="I139" s="4">
        <v>0</v>
      </c>
      <c r="J139" s="4" t="s">
        <v>54</v>
      </c>
      <c r="K139" s="4">
        <v>0</v>
      </c>
      <c r="L139" s="93">
        <v>1</v>
      </c>
      <c r="M139" s="69" t="s">
        <v>129</v>
      </c>
      <c r="N139" s="48" t="s">
        <v>243</v>
      </c>
      <c r="O139" s="48" t="s">
        <v>738</v>
      </c>
      <c r="P139" s="32">
        <v>43289</v>
      </c>
      <c r="Q139" s="32">
        <v>43295</v>
      </c>
      <c r="R139" s="34">
        <v>0</v>
      </c>
      <c r="S139" s="34">
        <v>0</v>
      </c>
      <c r="T139" s="84">
        <v>0</v>
      </c>
      <c r="U139" s="84">
        <v>0</v>
      </c>
      <c r="V139" s="85">
        <v>0</v>
      </c>
      <c r="W139" s="85">
        <v>0</v>
      </c>
      <c r="X139" s="86">
        <v>0</v>
      </c>
      <c r="Y139" s="86">
        <v>0</v>
      </c>
      <c r="Z139" s="87">
        <f t="shared" si="172"/>
        <v>0</v>
      </c>
      <c r="AA139" s="87">
        <f t="shared" si="172"/>
        <v>0</v>
      </c>
      <c r="AB139" s="87">
        <f t="shared" si="173"/>
        <v>0</v>
      </c>
      <c r="AC139" s="34">
        <v>0</v>
      </c>
      <c r="AD139" s="34">
        <v>0</v>
      </c>
      <c r="AE139" s="84">
        <v>0</v>
      </c>
      <c r="AF139" s="84">
        <v>0</v>
      </c>
      <c r="AG139" s="85">
        <v>0</v>
      </c>
      <c r="AH139" s="85">
        <v>0</v>
      </c>
      <c r="AI139" s="86">
        <v>0</v>
      </c>
      <c r="AJ139" s="86">
        <v>0</v>
      </c>
      <c r="AK139" s="87">
        <f t="shared" si="174"/>
        <v>0</v>
      </c>
      <c r="AL139" s="87">
        <f t="shared" si="174"/>
        <v>0</v>
      </c>
      <c r="AM139" s="87">
        <f t="shared" si="175"/>
        <v>0</v>
      </c>
      <c r="AN139" s="34">
        <v>0</v>
      </c>
      <c r="AO139" s="34">
        <v>0</v>
      </c>
      <c r="AP139" s="84">
        <v>0</v>
      </c>
      <c r="AQ139" s="84">
        <v>0</v>
      </c>
      <c r="AR139" s="85">
        <v>0</v>
      </c>
      <c r="AS139" s="85">
        <v>0</v>
      </c>
      <c r="AT139" s="86">
        <v>0</v>
      </c>
      <c r="AU139" s="86">
        <v>0</v>
      </c>
      <c r="AV139" s="87">
        <f t="shared" si="176"/>
        <v>0</v>
      </c>
      <c r="AW139" s="87">
        <f t="shared" si="177"/>
        <v>0</v>
      </c>
      <c r="AX139" s="87">
        <f t="shared" si="178"/>
        <v>0</v>
      </c>
      <c r="AY139" s="34">
        <v>0</v>
      </c>
      <c r="AZ139" s="34">
        <v>0</v>
      </c>
      <c r="BA139" s="84">
        <v>0</v>
      </c>
      <c r="BB139" s="84">
        <v>0</v>
      </c>
      <c r="BC139" s="85">
        <v>0</v>
      </c>
      <c r="BD139" s="85">
        <v>0</v>
      </c>
      <c r="BE139" s="86">
        <v>0</v>
      </c>
      <c r="BF139" s="86">
        <v>0</v>
      </c>
      <c r="BG139" s="87">
        <f t="shared" si="179"/>
        <v>0</v>
      </c>
      <c r="BH139" s="87">
        <f t="shared" si="180"/>
        <v>0</v>
      </c>
      <c r="BI139" s="87">
        <f t="shared" si="181"/>
        <v>0</v>
      </c>
      <c r="BJ139" s="87">
        <f t="shared" si="182"/>
        <v>0</v>
      </c>
      <c r="BK139" s="87">
        <f t="shared" si="182"/>
        <v>0</v>
      </c>
      <c r="BL139" s="88">
        <f t="shared" si="182"/>
        <v>0</v>
      </c>
      <c r="BM139" s="89">
        <v>0</v>
      </c>
      <c r="BN139" s="89">
        <v>0</v>
      </c>
      <c r="BO139" s="89">
        <v>0</v>
      </c>
      <c r="BP139" s="90">
        <f t="shared" si="183"/>
        <v>0</v>
      </c>
      <c r="BQ139" s="90">
        <f t="shared" si="184"/>
        <v>0</v>
      </c>
      <c r="BR139" s="91">
        <f t="shared" si="185"/>
        <v>0</v>
      </c>
      <c r="BS139" s="35">
        <v>0</v>
      </c>
      <c r="BT139" s="49" t="s">
        <v>54</v>
      </c>
      <c r="BU139" s="49" t="s">
        <v>54</v>
      </c>
      <c r="BV139" s="49" t="s">
        <v>54</v>
      </c>
      <c r="BW139" s="49" t="s">
        <v>54</v>
      </c>
      <c r="BX139" s="49" t="s">
        <v>54</v>
      </c>
      <c r="BY139" s="49" t="s">
        <v>54</v>
      </c>
      <c r="BZ139" s="49" t="s">
        <v>733</v>
      </c>
      <c r="CA139" s="49" t="s">
        <v>54</v>
      </c>
      <c r="CB139" s="49" t="s">
        <v>54</v>
      </c>
      <c r="CC139" s="49" t="s">
        <v>54</v>
      </c>
      <c r="CD139" s="33" t="s">
        <v>768</v>
      </c>
      <c r="CE139" s="6"/>
      <c r="CF139" s="6"/>
      <c r="CG139" s="6"/>
      <c r="CH139" s="6"/>
      <c r="CI139" s="6"/>
      <c r="CJ139" s="6"/>
      <c r="CK139" s="6"/>
      <c r="CL139" s="6"/>
      <c r="CM139" s="6"/>
      <c r="CN139" s="6"/>
      <c r="CO139" s="6"/>
      <c r="CP139" s="6"/>
      <c r="CQ139" s="6"/>
      <c r="CR139" s="6"/>
      <c r="CS139" s="6"/>
      <c r="CT139" s="6"/>
      <c r="CU139" s="6"/>
      <c r="CV139" s="6"/>
      <c r="CW139" s="6"/>
      <c r="CX139" s="6"/>
    </row>
    <row r="140" spans="1:102" s="7" customFormat="1" ht="81" customHeight="1" x14ac:dyDescent="0.2">
      <c r="A140" s="48">
        <v>128</v>
      </c>
      <c r="B140" s="4" t="s">
        <v>104</v>
      </c>
      <c r="C140" s="4" t="s">
        <v>94</v>
      </c>
      <c r="D140" s="92" t="s">
        <v>110</v>
      </c>
      <c r="E140" s="49" t="s">
        <v>471</v>
      </c>
      <c r="F140" s="33" t="s">
        <v>767</v>
      </c>
      <c r="G140" s="49" t="s">
        <v>731</v>
      </c>
      <c r="H140" s="33">
        <v>1</v>
      </c>
      <c r="I140" s="4">
        <v>0</v>
      </c>
      <c r="J140" s="4" t="s">
        <v>54</v>
      </c>
      <c r="K140" s="4">
        <v>0</v>
      </c>
      <c r="L140" s="93">
        <v>1</v>
      </c>
      <c r="M140" s="69" t="s">
        <v>129</v>
      </c>
      <c r="N140" s="48" t="s">
        <v>129</v>
      </c>
      <c r="O140" s="48" t="s">
        <v>738</v>
      </c>
      <c r="P140" s="32">
        <v>43289</v>
      </c>
      <c r="Q140" s="32">
        <v>43295</v>
      </c>
      <c r="R140" s="34">
        <v>0</v>
      </c>
      <c r="S140" s="34">
        <v>0</v>
      </c>
      <c r="T140" s="84">
        <v>0</v>
      </c>
      <c r="U140" s="84">
        <v>0</v>
      </c>
      <c r="V140" s="85">
        <v>0</v>
      </c>
      <c r="W140" s="85">
        <v>0</v>
      </c>
      <c r="X140" s="86">
        <v>0</v>
      </c>
      <c r="Y140" s="86">
        <v>0</v>
      </c>
      <c r="Z140" s="87">
        <f t="shared" si="172"/>
        <v>0</v>
      </c>
      <c r="AA140" s="87">
        <f t="shared" si="172"/>
        <v>0</v>
      </c>
      <c r="AB140" s="87">
        <f t="shared" si="173"/>
        <v>0</v>
      </c>
      <c r="AC140" s="34">
        <v>0</v>
      </c>
      <c r="AD140" s="34">
        <v>0</v>
      </c>
      <c r="AE140" s="84">
        <v>0</v>
      </c>
      <c r="AF140" s="84">
        <v>0</v>
      </c>
      <c r="AG140" s="85">
        <v>0</v>
      </c>
      <c r="AH140" s="85">
        <v>0</v>
      </c>
      <c r="AI140" s="86">
        <v>0</v>
      </c>
      <c r="AJ140" s="86">
        <v>0</v>
      </c>
      <c r="AK140" s="87">
        <f t="shared" si="174"/>
        <v>0</v>
      </c>
      <c r="AL140" s="87">
        <f t="shared" si="174"/>
        <v>0</v>
      </c>
      <c r="AM140" s="87">
        <f t="shared" si="175"/>
        <v>0</v>
      </c>
      <c r="AN140" s="34">
        <v>0</v>
      </c>
      <c r="AO140" s="34">
        <v>0</v>
      </c>
      <c r="AP140" s="84">
        <v>0</v>
      </c>
      <c r="AQ140" s="84">
        <v>0</v>
      </c>
      <c r="AR140" s="85">
        <v>0</v>
      </c>
      <c r="AS140" s="85">
        <v>0</v>
      </c>
      <c r="AT140" s="86">
        <v>0</v>
      </c>
      <c r="AU140" s="86">
        <v>0</v>
      </c>
      <c r="AV140" s="87">
        <f t="shared" si="176"/>
        <v>0</v>
      </c>
      <c r="AW140" s="87">
        <f t="shared" si="177"/>
        <v>0</v>
      </c>
      <c r="AX140" s="87">
        <f t="shared" si="178"/>
        <v>0</v>
      </c>
      <c r="AY140" s="34">
        <v>0</v>
      </c>
      <c r="AZ140" s="34">
        <v>0</v>
      </c>
      <c r="BA140" s="84">
        <v>0</v>
      </c>
      <c r="BB140" s="84">
        <v>0</v>
      </c>
      <c r="BC140" s="85">
        <v>0</v>
      </c>
      <c r="BD140" s="85">
        <v>0</v>
      </c>
      <c r="BE140" s="86">
        <v>0</v>
      </c>
      <c r="BF140" s="86">
        <v>0</v>
      </c>
      <c r="BG140" s="87">
        <f t="shared" si="179"/>
        <v>0</v>
      </c>
      <c r="BH140" s="87">
        <f t="shared" si="180"/>
        <v>0</v>
      </c>
      <c r="BI140" s="87">
        <f t="shared" si="181"/>
        <v>0</v>
      </c>
      <c r="BJ140" s="87">
        <f t="shared" si="182"/>
        <v>0</v>
      </c>
      <c r="BK140" s="87">
        <f t="shared" si="182"/>
        <v>0</v>
      </c>
      <c r="BL140" s="88">
        <f t="shared" si="182"/>
        <v>0</v>
      </c>
      <c r="BM140" s="89">
        <v>0</v>
      </c>
      <c r="BN140" s="89">
        <v>0</v>
      </c>
      <c r="BO140" s="89">
        <v>0</v>
      </c>
      <c r="BP140" s="90">
        <f t="shared" si="183"/>
        <v>0</v>
      </c>
      <c r="BQ140" s="90">
        <f t="shared" si="184"/>
        <v>0</v>
      </c>
      <c r="BR140" s="91">
        <f t="shared" si="185"/>
        <v>0</v>
      </c>
      <c r="BS140" s="35">
        <v>0</v>
      </c>
      <c r="BT140" s="49" t="s">
        <v>54</v>
      </c>
      <c r="BU140" s="49" t="s">
        <v>54</v>
      </c>
      <c r="BV140" s="49" t="s">
        <v>54</v>
      </c>
      <c r="BW140" s="49" t="s">
        <v>54</v>
      </c>
      <c r="BX140" s="49" t="s">
        <v>54</v>
      </c>
      <c r="BY140" s="49" t="s">
        <v>54</v>
      </c>
      <c r="BZ140" s="49" t="s">
        <v>733</v>
      </c>
      <c r="CA140" s="49" t="s">
        <v>54</v>
      </c>
      <c r="CB140" s="49" t="s">
        <v>54</v>
      </c>
      <c r="CC140" s="49" t="s">
        <v>54</v>
      </c>
      <c r="CD140" s="33" t="s">
        <v>768</v>
      </c>
      <c r="CE140" s="6"/>
      <c r="CF140" s="6"/>
      <c r="CG140" s="6"/>
      <c r="CH140" s="6"/>
      <c r="CI140" s="6"/>
      <c r="CJ140" s="6"/>
      <c r="CK140" s="6"/>
      <c r="CL140" s="6"/>
      <c r="CM140" s="6"/>
      <c r="CN140" s="6"/>
      <c r="CO140" s="6"/>
      <c r="CP140" s="6"/>
      <c r="CQ140" s="6"/>
      <c r="CR140" s="6"/>
      <c r="CS140" s="6"/>
      <c r="CT140" s="6"/>
      <c r="CU140" s="6"/>
      <c r="CV140" s="6"/>
      <c r="CW140" s="6"/>
      <c r="CX140" s="6"/>
    </row>
    <row r="141" spans="1:102" s="7" customFormat="1" ht="81" customHeight="1" x14ac:dyDescent="0.2">
      <c r="A141" s="48">
        <v>129</v>
      </c>
      <c r="B141" s="4" t="s">
        <v>104</v>
      </c>
      <c r="C141" s="4" t="s">
        <v>94</v>
      </c>
      <c r="D141" s="92" t="s">
        <v>110</v>
      </c>
      <c r="E141" s="49" t="s">
        <v>471</v>
      </c>
      <c r="F141" s="33" t="s">
        <v>767</v>
      </c>
      <c r="G141" s="49" t="s">
        <v>731</v>
      </c>
      <c r="H141" s="33">
        <v>1</v>
      </c>
      <c r="I141" s="4">
        <v>0</v>
      </c>
      <c r="J141" s="4" t="s">
        <v>54</v>
      </c>
      <c r="K141" s="4">
        <v>0</v>
      </c>
      <c r="L141" s="93">
        <v>1</v>
      </c>
      <c r="M141" s="69" t="s">
        <v>129</v>
      </c>
      <c r="N141" s="48" t="s">
        <v>209</v>
      </c>
      <c r="O141" s="48" t="s">
        <v>738</v>
      </c>
      <c r="P141" s="32">
        <v>43289</v>
      </c>
      <c r="Q141" s="32">
        <v>43295</v>
      </c>
      <c r="R141" s="34">
        <v>0</v>
      </c>
      <c r="S141" s="34">
        <v>0</v>
      </c>
      <c r="T141" s="84">
        <v>0</v>
      </c>
      <c r="U141" s="84">
        <v>0</v>
      </c>
      <c r="V141" s="85">
        <v>0</v>
      </c>
      <c r="W141" s="85">
        <v>0</v>
      </c>
      <c r="X141" s="86">
        <v>0</v>
      </c>
      <c r="Y141" s="86">
        <v>0</v>
      </c>
      <c r="Z141" s="87">
        <f t="shared" si="172"/>
        <v>0</v>
      </c>
      <c r="AA141" s="87">
        <f t="shared" si="172"/>
        <v>0</v>
      </c>
      <c r="AB141" s="87">
        <f t="shared" si="173"/>
        <v>0</v>
      </c>
      <c r="AC141" s="34">
        <v>0</v>
      </c>
      <c r="AD141" s="34">
        <v>0</v>
      </c>
      <c r="AE141" s="84">
        <v>0</v>
      </c>
      <c r="AF141" s="84">
        <v>0</v>
      </c>
      <c r="AG141" s="85">
        <v>0</v>
      </c>
      <c r="AH141" s="85">
        <v>0</v>
      </c>
      <c r="AI141" s="86">
        <v>0</v>
      </c>
      <c r="AJ141" s="86">
        <v>0</v>
      </c>
      <c r="AK141" s="87">
        <f t="shared" si="174"/>
        <v>0</v>
      </c>
      <c r="AL141" s="87">
        <f t="shared" si="174"/>
        <v>0</v>
      </c>
      <c r="AM141" s="87">
        <f t="shared" si="175"/>
        <v>0</v>
      </c>
      <c r="AN141" s="34">
        <v>0</v>
      </c>
      <c r="AO141" s="34">
        <v>0</v>
      </c>
      <c r="AP141" s="84">
        <v>0</v>
      </c>
      <c r="AQ141" s="84">
        <v>0</v>
      </c>
      <c r="AR141" s="85">
        <v>0</v>
      </c>
      <c r="AS141" s="85">
        <v>0</v>
      </c>
      <c r="AT141" s="86">
        <v>0</v>
      </c>
      <c r="AU141" s="86">
        <v>0</v>
      </c>
      <c r="AV141" s="87">
        <f t="shared" si="176"/>
        <v>0</v>
      </c>
      <c r="AW141" s="87">
        <f t="shared" si="177"/>
        <v>0</v>
      </c>
      <c r="AX141" s="87">
        <f t="shared" si="178"/>
        <v>0</v>
      </c>
      <c r="AY141" s="34">
        <v>0</v>
      </c>
      <c r="AZ141" s="34">
        <v>0</v>
      </c>
      <c r="BA141" s="84">
        <v>0</v>
      </c>
      <c r="BB141" s="84">
        <v>0</v>
      </c>
      <c r="BC141" s="85">
        <v>0</v>
      </c>
      <c r="BD141" s="85">
        <v>0</v>
      </c>
      <c r="BE141" s="86">
        <v>0</v>
      </c>
      <c r="BF141" s="86">
        <v>0</v>
      </c>
      <c r="BG141" s="87">
        <f t="shared" si="179"/>
        <v>0</v>
      </c>
      <c r="BH141" s="87">
        <f t="shared" si="180"/>
        <v>0</v>
      </c>
      <c r="BI141" s="87">
        <f t="shared" si="181"/>
        <v>0</v>
      </c>
      <c r="BJ141" s="87">
        <f t="shared" si="182"/>
        <v>0</v>
      </c>
      <c r="BK141" s="87">
        <f t="shared" si="182"/>
        <v>0</v>
      </c>
      <c r="BL141" s="88">
        <f t="shared" si="182"/>
        <v>0</v>
      </c>
      <c r="BM141" s="89">
        <v>0</v>
      </c>
      <c r="BN141" s="89">
        <v>0</v>
      </c>
      <c r="BO141" s="89">
        <v>0</v>
      </c>
      <c r="BP141" s="90">
        <f t="shared" si="183"/>
        <v>0</v>
      </c>
      <c r="BQ141" s="90">
        <f t="shared" si="184"/>
        <v>0</v>
      </c>
      <c r="BR141" s="91">
        <f t="shared" si="185"/>
        <v>0</v>
      </c>
      <c r="BS141" s="35">
        <v>0</v>
      </c>
      <c r="BT141" s="49" t="s">
        <v>54</v>
      </c>
      <c r="BU141" s="49" t="s">
        <v>54</v>
      </c>
      <c r="BV141" s="49" t="s">
        <v>54</v>
      </c>
      <c r="BW141" s="49" t="s">
        <v>54</v>
      </c>
      <c r="BX141" s="49" t="s">
        <v>54</v>
      </c>
      <c r="BY141" s="49" t="s">
        <v>54</v>
      </c>
      <c r="BZ141" s="49" t="s">
        <v>733</v>
      </c>
      <c r="CA141" s="49" t="s">
        <v>54</v>
      </c>
      <c r="CB141" s="49" t="s">
        <v>54</v>
      </c>
      <c r="CC141" s="49" t="s">
        <v>54</v>
      </c>
      <c r="CD141" s="33" t="s">
        <v>768</v>
      </c>
      <c r="CE141" s="6"/>
      <c r="CF141" s="6"/>
      <c r="CG141" s="6"/>
      <c r="CH141" s="6"/>
      <c r="CI141" s="6"/>
      <c r="CJ141" s="6"/>
      <c r="CK141" s="6"/>
      <c r="CL141" s="6"/>
      <c r="CM141" s="6"/>
      <c r="CN141" s="6"/>
      <c r="CO141" s="6"/>
      <c r="CP141" s="6"/>
      <c r="CQ141" s="6"/>
      <c r="CR141" s="6"/>
      <c r="CS141" s="6"/>
      <c r="CT141" s="6"/>
      <c r="CU141" s="6"/>
      <c r="CV141" s="6"/>
      <c r="CW141" s="6"/>
      <c r="CX141" s="6"/>
    </row>
    <row r="142" spans="1:102" s="7" customFormat="1" ht="81" customHeight="1" x14ac:dyDescent="0.2">
      <c r="A142" s="48">
        <v>130</v>
      </c>
      <c r="B142" s="4" t="s">
        <v>104</v>
      </c>
      <c r="C142" s="4" t="s">
        <v>94</v>
      </c>
      <c r="D142" s="92" t="s">
        <v>110</v>
      </c>
      <c r="E142" s="4" t="s">
        <v>471</v>
      </c>
      <c r="F142" s="97" t="s">
        <v>767</v>
      </c>
      <c r="G142" s="4" t="s">
        <v>731</v>
      </c>
      <c r="H142" s="97">
        <v>1</v>
      </c>
      <c r="I142" s="4">
        <v>0</v>
      </c>
      <c r="J142" s="4" t="s">
        <v>54</v>
      </c>
      <c r="K142" s="4">
        <v>0</v>
      </c>
      <c r="L142" s="93">
        <v>1</v>
      </c>
      <c r="M142" s="69" t="s">
        <v>499</v>
      </c>
      <c r="N142" s="4" t="s">
        <v>160</v>
      </c>
      <c r="O142" s="69" t="s">
        <v>738</v>
      </c>
      <c r="P142" s="107">
        <v>43282</v>
      </c>
      <c r="Q142" s="107" t="s">
        <v>818</v>
      </c>
      <c r="R142" s="34">
        <v>0</v>
      </c>
      <c r="S142" s="34">
        <v>0</v>
      </c>
      <c r="T142" s="84">
        <v>0</v>
      </c>
      <c r="U142" s="84">
        <v>0</v>
      </c>
      <c r="V142" s="85">
        <v>0</v>
      </c>
      <c r="W142" s="85">
        <v>0</v>
      </c>
      <c r="X142" s="86">
        <v>0</v>
      </c>
      <c r="Y142" s="86">
        <v>0</v>
      </c>
      <c r="Z142" s="87">
        <f t="shared" si="172"/>
        <v>0</v>
      </c>
      <c r="AA142" s="87">
        <f t="shared" si="172"/>
        <v>0</v>
      </c>
      <c r="AB142" s="87">
        <f t="shared" si="173"/>
        <v>0</v>
      </c>
      <c r="AC142" s="34">
        <v>0</v>
      </c>
      <c r="AD142" s="34">
        <v>0</v>
      </c>
      <c r="AE142" s="84">
        <v>0</v>
      </c>
      <c r="AF142" s="84">
        <v>0</v>
      </c>
      <c r="AG142" s="85">
        <v>0</v>
      </c>
      <c r="AH142" s="85">
        <v>0</v>
      </c>
      <c r="AI142" s="86">
        <v>0</v>
      </c>
      <c r="AJ142" s="86">
        <v>0</v>
      </c>
      <c r="AK142" s="87">
        <f t="shared" si="174"/>
        <v>0</v>
      </c>
      <c r="AL142" s="87">
        <f t="shared" si="174"/>
        <v>0</v>
      </c>
      <c r="AM142" s="87">
        <f t="shared" si="175"/>
        <v>0</v>
      </c>
      <c r="AN142" s="34">
        <v>0</v>
      </c>
      <c r="AO142" s="34">
        <v>0</v>
      </c>
      <c r="AP142" s="84">
        <v>0</v>
      </c>
      <c r="AQ142" s="84">
        <v>0</v>
      </c>
      <c r="AR142" s="85">
        <v>0</v>
      </c>
      <c r="AS142" s="85">
        <v>0</v>
      </c>
      <c r="AT142" s="86">
        <v>0</v>
      </c>
      <c r="AU142" s="86">
        <v>0</v>
      </c>
      <c r="AV142" s="87">
        <f t="shared" si="176"/>
        <v>0</v>
      </c>
      <c r="AW142" s="87">
        <f t="shared" ref="AW142:AW148" si="186">SUM(AO142+AQ142+AS142+AU142)</f>
        <v>0</v>
      </c>
      <c r="AX142" s="87">
        <f t="shared" si="178"/>
        <v>0</v>
      </c>
      <c r="AY142" s="34">
        <v>0</v>
      </c>
      <c r="AZ142" s="34">
        <v>0</v>
      </c>
      <c r="BA142" s="84">
        <v>0</v>
      </c>
      <c r="BB142" s="84">
        <v>0</v>
      </c>
      <c r="BC142" s="85">
        <v>0</v>
      </c>
      <c r="BD142" s="85">
        <v>0</v>
      </c>
      <c r="BE142" s="86">
        <v>0</v>
      </c>
      <c r="BF142" s="86">
        <v>0</v>
      </c>
      <c r="BG142" s="87">
        <f t="shared" si="179"/>
        <v>0</v>
      </c>
      <c r="BH142" s="87">
        <f t="shared" ref="BH142:BH148" si="187">SUM(AZ142+BB142+BD142+BF142)</f>
        <v>0</v>
      </c>
      <c r="BI142" s="87">
        <f t="shared" si="181"/>
        <v>0</v>
      </c>
      <c r="BJ142" s="87">
        <f t="shared" si="182"/>
        <v>0</v>
      </c>
      <c r="BK142" s="87">
        <f t="shared" si="182"/>
        <v>0</v>
      </c>
      <c r="BL142" s="88">
        <f t="shared" si="182"/>
        <v>0</v>
      </c>
      <c r="BM142" s="89">
        <v>0</v>
      </c>
      <c r="BN142" s="89">
        <v>0</v>
      </c>
      <c r="BO142" s="89">
        <v>0</v>
      </c>
      <c r="BP142" s="90">
        <f t="shared" si="183"/>
        <v>0</v>
      </c>
      <c r="BQ142" s="90">
        <f t="shared" si="184"/>
        <v>0</v>
      </c>
      <c r="BR142" s="91">
        <f t="shared" si="185"/>
        <v>0</v>
      </c>
      <c r="BS142" s="106">
        <v>0</v>
      </c>
      <c r="BT142" s="4" t="s">
        <v>54</v>
      </c>
      <c r="BU142" s="4" t="s">
        <v>54</v>
      </c>
      <c r="BV142" s="4" t="s">
        <v>54</v>
      </c>
      <c r="BW142" s="4" t="s">
        <v>54</v>
      </c>
      <c r="BX142" s="4" t="s">
        <v>54</v>
      </c>
      <c r="BY142" s="4" t="s">
        <v>54</v>
      </c>
      <c r="BZ142" s="4" t="s">
        <v>733</v>
      </c>
      <c r="CA142" s="4" t="s">
        <v>54</v>
      </c>
      <c r="CB142" s="4" t="s">
        <v>54</v>
      </c>
      <c r="CC142" s="4" t="s">
        <v>54</v>
      </c>
      <c r="CD142" s="97" t="s">
        <v>819</v>
      </c>
      <c r="CE142" s="6"/>
      <c r="CF142" s="6"/>
      <c r="CG142" s="6"/>
      <c r="CH142" s="6"/>
      <c r="CI142" s="6"/>
      <c r="CJ142" s="6"/>
      <c r="CK142" s="6"/>
      <c r="CL142" s="6"/>
      <c r="CM142" s="6"/>
      <c r="CN142" s="6"/>
      <c r="CO142" s="6"/>
      <c r="CP142" s="6"/>
      <c r="CQ142" s="6"/>
      <c r="CR142" s="6"/>
      <c r="CS142" s="6"/>
      <c r="CT142" s="6"/>
      <c r="CU142" s="6"/>
      <c r="CV142" s="6"/>
      <c r="CW142" s="6"/>
      <c r="CX142" s="6"/>
    </row>
    <row r="143" spans="1:102" s="7" customFormat="1" ht="81" customHeight="1" x14ac:dyDescent="0.2">
      <c r="A143" s="48">
        <v>131</v>
      </c>
      <c r="B143" s="4" t="s">
        <v>104</v>
      </c>
      <c r="C143" s="4" t="s">
        <v>94</v>
      </c>
      <c r="D143" s="92" t="s">
        <v>110</v>
      </c>
      <c r="E143" s="4" t="s">
        <v>471</v>
      </c>
      <c r="F143" s="97" t="s">
        <v>767</v>
      </c>
      <c r="G143" s="4" t="s">
        <v>731</v>
      </c>
      <c r="H143" s="97">
        <v>1</v>
      </c>
      <c r="I143" s="4">
        <v>0</v>
      </c>
      <c r="J143" s="4" t="s">
        <v>54</v>
      </c>
      <c r="K143" s="4">
        <v>0</v>
      </c>
      <c r="L143" s="93">
        <v>1</v>
      </c>
      <c r="M143" s="69" t="s">
        <v>499</v>
      </c>
      <c r="N143" s="4" t="s">
        <v>391</v>
      </c>
      <c r="O143" s="69" t="s">
        <v>738</v>
      </c>
      <c r="P143" s="107">
        <v>43282</v>
      </c>
      <c r="Q143" s="107" t="s">
        <v>818</v>
      </c>
      <c r="R143" s="34">
        <v>0</v>
      </c>
      <c r="S143" s="34">
        <v>0</v>
      </c>
      <c r="T143" s="84">
        <v>0</v>
      </c>
      <c r="U143" s="84">
        <v>0</v>
      </c>
      <c r="V143" s="85">
        <v>0</v>
      </c>
      <c r="W143" s="85">
        <v>0</v>
      </c>
      <c r="X143" s="86">
        <v>0</v>
      </c>
      <c r="Y143" s="86">
        <v>0</v>
      </c>
      <c r="Z143" s="87">
        <f t="shared" si="172"/>
        <v>0</v>
      </c>
      <c r="AA143" s="87">
        <f t="shared" si="172"/>
        <v>0</v>
      </c>
      <c r="AB143" s="87">
        <f t="shared" si="173"/>
        <v>0</v>
      </c>
      <c r="AC143" s="34">
        <v>0</v>
      </c>
      <c r="AD143" s="34">
        <v>0</v>
      </c>
      <c r="AE143" s="84">
        <v>0</v>
      </c>
      <c r="AF143" s="84">
        <v>0</v>
      </c>
      <c r="AG143" s="85">
        <v>0</v>
      </c>
      <c r="AH143" s="85">
        <v>0</v>
      </c>
      <c r="AI143" s="86">
        <v>0</v>
      </c>
      <c r="AJ143" s="86">
        <v>0</v>
      </c>
      <c r="AK143" s="87">
        <f t="shared" si="174"/>
        <v>0</v>
      </c>
      <c r="AL143" s="87">
        <f t="shared" si="174"/>
        <v>0</v>
      </c>
      <c r="AM143" s="87">
        <f t="shared" si="175"/>
        <v>0</v>
      </c>
      <c r="AN143" s="34">
        <v>0</v>
      </c>
      <c r="AO143" s="34">
        <v>0</v>
      </c>
      <c r="AP143" s="84">
        <v>0</v>
      </c>
      <c r="AQ143" s="84">
        <v>0</v>
      </c>
      <c r="AR143" s="85">
        <v>0</v>
      </c>
      <c r="AS143" s="85">
        <v>0</v>
      </c>
      <c r="AT143" s="86">
        <v>8</v>
      </c>
      <c r="AU143" s="86">
        <v>0</v>
      </c>
      <c r="AV143" s="87">
        <f t="shared" si="176"/>
        <v>8</v>
      </c>
      <c r="AW143" s="87">
        <f t="shared" si="186"/>
        <v>0</v>
      </c>
      <c r="AX143" s="87">
        <f t="shared" si="178"/>
        <v>8</v>
      </c>
      <c r="AY143" s="34">
        <v>0</v>
      </c>
      <c r="AZ143" s="34">
        <v>0</v>
      </c>
      <c r="BA143" s="84">
        <v>0</v>
      </c>
      <c r="BB143" s="84">
        <v>0</v>
      </c>
      <c r="BC143" s="85">
        <v>0</v>
      </c>
      <c r="BD143" s="85">
        <v>0</v>
      </c>
      <c r="BE143" s="86">
        <v>0</v>
      </c>
      <c r="BF143" s="86">
        <v>0</v>
      </c>
      <c r="BG143" s="87">
        <f t="shared" si="179"/>
        <v>0</v>
      </c>
      <c r="BH143" s="87">
        <f t="shared" si="187"/>
        <v>0</v>
      </c>
      <c r="BI143" s="87">
        <f t="shared" si="181"/>
        <v>0</v>
      </c>
      <c r="BJ143" s="87">
        <f t="shared" si="182"/>
        <v>8</v>
      </c>
      <c r="BK143" s="87">
        <f t="shared" si="182"/>
        <v>0</v>
      </c>
      <c r="BL143" s="88">
        <f t="shared" si="182"/>
        <v>8</v>
      </c>
      <c r="BM143" s="89">
        <v>0</v>
      </c>
      <c r="BN143" s="89">
        <v>0</v>
      </c>
      <c r="BO143" s="89">
        <v>0</v>
      </c>
      <c r="BP143" s="90">
        <f t="shared" si="183"/>
        <v>0</v>
      </c>
      <c r="BQ143" s="90">
        <f t="shared" si="184"/>
        <v>0</v>
      </c>
      <c r="BR143" s="91">
        <f t="shared" si="185"/>
        <v>0</v>
      </c>
      <c r="BS143" s="106">
        <v>0</v>
      </c>
      <c r="BT143" s="4" t="s">
        <v>54</v>
      </c>
      <c r="BU143" s="4" t="s">
        <v>54</v>
      </c>
      <c r="BV143" s="4" t="s">
        <v>54</v>
      </c>
      <c r="BW143" s="4" t="s">
        <v>54</v>
      </c>
      <c r="BX143" s="4" t="s">
        <v>54</v>
      </c>
      <c r="BY143" s="4" t="s">
        <v>54</v>
      </c>
      <c r="BZ143" s="4" t="s">
        <v>733</v>
      </c>
      <c r="CA143" s="4" t="s">
        <v>54</v>
      </c>
      <c r="CB143" s="4" t="s">
        <v>54</v>
      </c>
      <c r="CC143" s="4" t="s">
        <v>54</v>
      </c>
      <c r="CD143" s="97" t="s">
        <v>819</v>
      </c>
      <c r="CE143" s="6"/>
      <c r="CF143" s="6"/>
      <c r="CG143" s="6"/>
      <c r="CH143" s="6"/>
      <c r="CI143" s="6"/>
      <c r="CJ143" s="6"/>
      <c r="CK143" s="6"/>
      <c r="CL143" s="6"/>
      <c r="CM143" s="6"/>
      <c r="CN143" s="6"/>
      <c r="CO143" s="6"/>
      <c r="CP143" s="6"/>
      <c r="CQ143" s="6"/>
      <c r="CR143" s="6"/>
      <c r="CS143" s="6"/>
      <c r="CT143" s="6"/>
      <c r="CU143" s="6"/>
      <c r="CV143" s="6"/>
      <c r="CW143" s="6"/>
      <c r="CX143" s="6"/>
    </row>
    <row r="144" spans="1:102" s="7" customFormat="1" ht="81" customHeight="1" x14ac:dyDescent="0.2">
      <c r="A144" s="48">
        <v>132</v>
      </c>
      <c r="B144" s="4" t="s">
        <v>104</v>
      </c>
      <c r="C144" s="4" t="s">
        <v>94</v>
      </c>
      <c r="D144" s="92" t="s">
        <v>110</v>
      </c>
      <c r="E144" s="4" t="s">
        <v>471</v>
      </c>
      <c r="F144" s="97" t="s">
        <v>767</v>
      </c>
      <c r="G144" s="4" t="s">
        <v>731</v>
      </c>
      <c r="H144" s="97">
        <v>1</v>
      </c>
      <c r="I144" s="4">
        <v>0</v>
      </c>
      <c r="J144" s="4" t="s">
        <v>54</v>
      </c>
      <c r="K144" s="4">
        <v>0</v>
      </c>
      <c r="L144" s="93">
        <v>1</v>
      </c>
      <c r="M144" s="69" t="s">
        <v>499</v>
      </c>
      <c r="N144" s="69" t="s">
        <v>389</v>
      </c>
      <c r="O144" s="69" t="s">
        <v>738</v>
      </c>
      <c r="P144" s="107">
        <v>43282</v>
      </c>
      <c r="Q144" s="107" t="s">
        <v>818</v>
      </c>
      <c r="R144" s="34">
        <v>0</v>
      </c>
      <c r="S144" s="34">
        <v>0</v>
      </c>
      <c r="T144" s="84">
        <v>0</v>
      </c>
      <c r="U144" s="84">
        <v>0</v>
      </c>
      <c r="V144" s="85">
        <v>0</v>
      </c>
      <c r="W144" s="85">
        <v>0</v>
      </c>
      <c r="X144" s="86">
        <v>0</v>
      </c>
      <c r="Y144" s="86">
        <v>0</v>
      </c>
      <c r="Z144" s="87">
        <f t="shared" si="172"/>
        <v>0</v>
      </c>
      <c r="AA144" s="87">
        <f t="shared" si="172"/>
        <v>0</v>
      </c>
      <c r="AB144" s="87">
        <f t="shared" si="173"/>
        <v>0</v>
      </c>
      <c r="AC144" s="34">
        <v>0</v>
      </c>
      <c r="AD144" s="34">
        <v>0</v>
      </c>
      <c r="AE144" s="84">
        <v>0</v>
      </c>
      <c r="AF144" s="84">
        <v>0</v>
      </c>
      <c r="AG144" s="85">
        <v>0</v>
      </c>
      <c r="AH144" s="85">
        <v>0</v>
      </c>
      <c r="AI144" s="86">
        <v>0</v>
      </c>
      <c r="AJ144" s="86">
        <v>0</v>
      </c>
      <c r="AK144" s="87">
        <f t="shared" si="174"/>
        <v>0</v>
      </c>
      <c r="AL144" s="87">
        <f t="shared" si="174"/>
        <v>0</v>
      </c>
      <c r="AM144" s="87">
        <f t="shared" si="175"/>
        <v>0</v>
      </c>
      <c r="AN144" s="34">
        <v>0</v>
      </c>
      <c r="AO144" s="34">
        <v>0</v>
      </c>
      <c r="AP144" s="84">
        <v>0</v>
      </c>
      <c r="AQ144" s="84">
        <v>0</v>
      </c>
      <c r="AR144" s="85">
        <v>0</v>
      </c>
      <c r="AS144" s="85">
        <v>0</v>
      </c>
      <c r="AT144" s="86">
        <v>0</v>
      </c>
      <c r="AU144" s="86">
        <v>0</v>
      </c>
      <c r="AV144" s="87">
        <f t="shared" si="176"/>
        <v>0</v>
      </c>
      <c r="AW144" s="87">
        <f t="shared" si="186"/>
        <v>0</v>
      </c>
      <c r="AX144" s="87">
        <f t="shared" si="178"/>
        <v>0</v>
      </c>
      <c r="AY144" s="34">
        <v>0</v>
      </c>
      <c r="AZ144" s="34">
        <v>0</v>
      </c>
      <c r="BA144" s="84">
        <v>0</v>
      </c>
      <c r="BB144" s="84">
        <v>0</v>
      </c>
      <c r="BC144" s="85">
        <v>0</v>
      </c>
      <c r="BD144" s="85">
        <v>0</v>
      </c>
      <c r="BE144" s="86">
        <v>0</v>
      </c>
      <c r="BF144" s="86">
        <v>0</v>
      </c>
      <c r="BG144" s="87">
        <f t="shared" si="179"/>
        <v>0</v>
      </c>
      <c r="BH144" s="87">
        <f t="shared" si="187"/>
        <v>0</v>
      </c>
      <c r="BI144" s="87">
        <f t="shared" si="181"/>
        <v>0</v>
      </c>
      <c r="BJ144" s="87">
        <f t="shared" si="182"/>
        <v>0</v>
      </c>
      <c r="BK144" s="87">
        <f t="shared" si="182"/>
        <v>0</v>
      </c>
      <c r="BL144" s="88">
        <f t="shared" si="182"/>
        <v>0</v>
      </c>
      <c r="BM144" s="89">
        <v>0</v>
      </c>
      <c r="BN144" s="89">
        <v>0</v>
      </c>
      <c r="BO144" s="89">
        <v>0</v>
      </c>
      <c r="BP144" s="90">
        <f t="shared" si="183"/>
        <v>0</v>
      </c>
      <c r="BQ144" s="90">
        <f t="shared" si="184"/>
        <v>0</v>
      </c>
      <c r="BR144" s="91">
        <f t="shared" si="185"/>
        <v>0</v>
      </c>
      <c r="BS144" s="106">
        <v>0</v>
      </c>
      <c r="BT144" s="4" t="s">
        <v>54</v>
      </c>
      <c r="BU144" s="4" t="s">
        <v>54</v>
      </c>
      <c r="BV144" s="4" t="s">
        <v>54</v>
      </c>
      <c r="BW144" s="4" t="s">
        <v>54</v>
      </c>
      <c r="BX144" s="4" t="s">
        <v>54</v>
      </c>
      <c r="BY144" s="4" t="s">
        <v>54</v>
      </c>
      <c r="BZ144" s="4" t="s">
        <v>733</v>
      </c>
      <c r="CA144" s="4" t="s">
        <v>54</v>
      </c>
      <c r="CB144" s="4" t="s">
        <v>54</v>
      </c>
      <c r="CC144" s="4" t="s">
        <v>54</v>
      </c>
      <c r="CD144" s="97" t="s">
        <v>819</v>
      </c>
      <c r="CE144" s="6"/>
      <c r="CF144" s="6"/>
      <c r="CG144" s="6"/>
      <c r="CH144" s="6"/>
      <c r="CI144" s="6"/>
      <c r="CJ144" s="6"/>
      <c r="CK144" s="6"/>
      <c r="CL144" s="6"/>
      <c r="CM144" s="6"/>
      <c r="CN144" s="6"/>
      <c r="CO144" s="6"/>
      <c r="CP144" s="6"/>
      <c r="CQ144" s="6"/>
      <c r="CR144" s="6"/>
      <c r="CS144" s="6"/>
      <c r="CT144" s="6"/>
      <c r="CU144" s="6"/>
      <c r="CV144" s="6"/>
      <c r="CW144" s="6"/>
      <c r="CX144" s="6"/>
    </row>
    <row r="145" spans="1:102" s="7" customFormat="1" ht="81" customHeight="1" x14ac:dyDescent="0.2">
      <c r="A145" s="48">
        <v>133</v>
      </c>
      <c r="B145" s="4" t="s">
        <v>104</v>
      </c>
      <c r="C145" s="4" t="s">
        <v>94</v>
      </c>
      <c r="D145" s="92" t="s">
        <v>110</v>
      </c>
      <c r="E145" s="4" t="s">
        <v>471</v>
      </c>
      <c r="F145" s="97" t="s">
        <v>767</v>
      </c>
      <c r="G145" s="4" t="s">
        <v>731</v>
      </c>
      <c r="H145" s="97">
        <v>1</v>
      </c>
      <c r="I145" s="4">
        <v>0</v>
      </c>
      <c r="J145" s="4" t="s">
        <v>54</v>
      </c>
      <c r="K145" s="4">
        <v>0</v>
      </c>
      <c r="L145" s="93">
        <v>1</v>
      </c>
      <c r="M145" s="69" t="s">
        <v>499</v>
      </c>
      <c r="N145" s="69" t="s">
        <v>436</v>
      </c>
      <c r="O145" s="69" t="s">
        <v>738</v>
      </c>
      <c r="P145" s="107">
        <v>43282</v>
      </c>
      <c r="Q145" s="107" t="s">
        <v>818</v>
      </c>
      <c r="R145" s="34">
        <v>0</v>
      </c>
      <c r="S145" s="34">
        <v>0</v>
      </c>
      <c r="T145" s="84">
        <v>0</v>
      </c>
      <c r="U145" s="84">
        <v>0</v>
      </c>
      <c r="V145" s="85">
        <v>0</v>
      </c>
      <c r="W145" s="85">
        <v>0</v>
      </c>
      <c r="X145" s="86">
        <v>0</v>
      </c>
      <c r="Y145" s="86">
        <v>0</v>
      </c>
      <c r="Z145" s="87">
        <f t="shared" si="172"/>
        <v>0</v>
      </c>
      <c r="AA145" s="87">
        <f t="shared" si="172"/>
        <v>0</v>
      </c>
      <c r="AB145" s="87">
        <f t="shared" si="173"/>
        <v>0</v>
      </c>
      <c r="AC145" s="34">
        <v>0</v>
      </c>
      <c r="AD145" s="34">
        <v>0</v>
      </c>
      <c r="AE145" s="84">
        <v>0</v>
      </c>
      <c r="AF145" s="84">
        <v>0</v>
      </c>
      <c r="AG145" s="85">
        <v>0</v>
      </c>
      <c r="AH145" s="85">
        <v>0</v>
      </c>
      <c r="AI145" s="86">
        <v>0</v>
      </c>
      <c r="AJ145" s="86">
        <v>0</v>
      </c>
      <c r="AK145" s="87">
        <f t="shared" si="174"/>
        <v>0</v>
      </c>
      <c r="AL145" s="87">
        <f t="shared" si="174"/>
        <v>0</v>
      </c>
      <c r="AM145" s="87">
        <f t="shared" si="175"/>
        <v>0</v>
      </c>
      <c r="AN145" s="34">
        <v>0</v>
      </c>
      <c r="AO145" s="34">
        <v>0</v>
      </c>
      <c r="AP145" s="84">
        <v>0</v>
      </c>
      <c r="AQ145" s="84">
        <v>0</v>
      </c>
      <c r="AR145" s="85">
        <v>0</v>
      </c>
      <c r="AS145" s="85">
        <v>0</v>
      </c>
      <c r="AT145" s="86">
        <v>0</v>
      </c>
      <c r="AU145" s="86">
        <v>0</v>
      </c>
      <c r="AV145" s="87">
        <f t="shared" si="176"/>
        <v>0</v>
      </c>
      <c r="AW145" s="87">
        <f t="shared" si="186"/>
        <v>0</v>
      </c>
      <c r="AX145" s="87">
        <f t="shared" si="178"/>
        <v>0</v>
      </c>
      <c r="AY145" s="34">
        <v>0</v>
      </c>
      <c r="AZ145" s="34">
        <v>0</v>
      </c>
      <c r="BA145" s="84">
        <v>0</v>
      </c>
      <c r="BB145" s="84">
        <v>0</v>
      </c>
      <c r="BC145" s="85">
        <v>0</v>
      </c>
      <c r="BD145" s="85">
        <v>0</v>
      </c>
      <c r="BE145" s="86">
        <v>0</v>
      </c>
      <c r="BF145" s="86">
        <v>0</v>
      </c>
      <c r="BG145" s="87">
        <f t="shared" si="179"/>
        <v>0</v>
      </c>
      <c r="BH145" s="87">
        <f t="shared" si="187"/>
        <v>0</v>
      </c>
      <c r="BI145" s="87">
        <f t="shared" si="181"/>
        <v>0</v>
      </c>
      <c r="BJ145" s="87">
        <f t="shared" si="182"/>
        <v>0</v>
      </c>
      <c r="BK145" s="87">
        <f t="shared" si="182"/>
        <v>0</v>
      </c>
      <c r="BL145" s="88">
        <f t="shared" si="182"/>
        <v>0</v>
      </c>
      <c r="BM145" s="89">
        <v>0</v>
      </c>
      <c r="BN145" s="89">
        <v>0</v>
      </c>
      <c r="BO145" s="89">
        <v>0</v>
      </c>
      <c r="BP145" s="90">
        <f t="shared" si="183"/>
        <v>0</v>
      </c>
      <c r="BQ145" s="90">
        <f t="shared" si="184"/>
        <v>0</v>
      </c>
      <c r="BR145" s="91">
        <f t="shared" si="185"/>
        <v>0</v>
      </c>
      <c r="BS145" s="106">
        <v>0</v>
      </c>
      <c r="BT145" s="4" t="s">
        <v>54</v>
      </c>
      <c r="BU145" s="4" t="s">
        <v>54</v>
      </c>
      <c r="BV145" s="4" t="s">
        <v>54</v>
      </c>
      <c r="BW145" s="4" t="s">
        <v>54</v>
      </c>
      <c r="BX145" s="4" t="s">
        <v>54</v>
      </c>
      <c r="BY145" s="4" t="s">
        <v>54</v>
      </c>
      <c r="BZ145" s="4" t="s">
        <v>733</v>
      </c>
      <c r="CA145" s="4" t="s">
        <v>54</v>
      </c>
      <c r="CB145" s="4" t="s">
        <v>54</v>
      </c>
      <c r="CC145" s="4" t="s">
        <v>54</v>
      </c>
      <c r="CD145" s="97" t="s">
        <v>819</v>
      </c>
      <c r="CE145" s="6"/>
      <c r="CF145" s="6"/>
      <c r="CG145" s="6"/>
      <c r="CH145" s="6"/>
      <c r="CI145" s="6"/>
      <c r="CJ145" s="6"/>
      <c r="CK145" s="6"/>
      <c r="CL145" s="6"/>
      <c r="CM145" s="6"/>
      <c r="CN145" s="6"/>
      <c r="CO145" s="6"/>
      <c r="CP145" s="6"/>
      <c r="CQ145" s="6"/>
      <c r="CR145" s="6"/>
      <c r="CS145" s="6"/>
      <c r="CT145" s="6"/>
      <c r="CU145" s="6"/>
      <c r="CV145" s="6"/>
      <c r="CW145" s="6"/>
      <c r="CX145" s="6"/>
    </row>
    <row r="146" spans="1:102" s="7" customFormat="1" ht="81" customHeight="1" x14ac:dyDescent="0.2">
      <c r="A146" s="48">
        <v>134</v>
      </c>
      <c r="B146" s="4" t="s">
        <v>104</v>
      </c>
      <c r="C146" s="4" t="s">
        <v>94</v>
      </c>
      <c r="D146" s="92" t="s">
        <v>110</v>
      </c>
      <c r="E146" s="4" t="s">
        <v>471</v>
      </c>
      <c r="F146" s="97" t="s">
        <v>767</v>
      </c>
      <c r="G146" s="4" t="s">
        <v>731</v>
      </c>
      <c r="H146" s="97">
        <v>1</v>
      </c>
      <c r="I146" s="4">
        <v>0</v>
      </c>
      <c r="J146" s="4" t="s">
        <v>54</v>
      </c>
      <c r="K146" s="4">
        <v>0</v>
      </c>
      <c r="L146" s="93">
        <v>1</v>
      </c>
      <c r="M146" s="69" t="s">
        <v>499</v>
      </c>
      <c r="N146" s="69" t="s">
        <v>434</v>
      </c>
      <c r="O146" s="69" t="s">
        <v>738</v>
      </c>
      <c r="P146" s="107">
        <v>43282</v>
      </c>
      <c r="Q146" s="107" t="s">
        <v>818</v>
      </c>
      <c r="R146" s="34">
        <v>0</v>
      </c>
      <c r="S146" s="34">
        <v>0</v>
      </c>
      <c r="T146" s="84">
        <v>0</v>
      </c>
      <c r="U146" s="84">
        <v>0</v>
      </c>
      <c r="V146" s="85">
        <v>0</v>
      </c>
      <c r="W146" s="85">
        <v>0</v>
      </c>
      <c r="X146" s="86">
        <v>0</v>
      </c>
      <c r="Y146" s="86">
        <v>0</v>
      </c>
      <c r="Z146" s="87">
        <f t="shared" si="172"/>
        <v>0</v>
      </c>
      <c r="AA146" s="87">
        <f t="shared" si="172"/>
        <v>0</v>
      </c>
      <c r="AB146" s="87">
        <f t="shared" si="173"/>
        <v>0</v>
      </c>
      <c r="AC146" s="34">
        <v>0</v>
      </c>
      <c r="AD146" s="34">
        <v>0</v>
      </c>
      <c r="AE146" s="84">
        <v>0</v>
      </c>
      <c r="AF146" s="84">
        <v>0</v>
      </c>
      <c r="AG146" s="85">
        <v>0</v>
      </c>
      <c r="AH146" s="85">
        <v>0</v>
      </c>
      <c r="AI146" s="86">
        <v>0</v>
      </c>
      <c r="AJ146" s="86">
        <v>0</v>
      </c>
      <c r="AK146" s="87">
        <f t="shared" si="174"/>
        <v>0</v>
      </c>
      <c r="AL146" s="87">
        <f t="shared" si="174"/>
        <v>0</v>
      </c>
      <c r="AM146" s="87">
        <f t="shared" si="175"/>
        <v>0</v>
      </c>
      <c r="AN146" s="34">
        <v>0</v>
      </c>
      <c r="AO146" s="34">
        <v>0</v>
      </c>
      <c r="AP146" s="84">
        <v>0</v>
      </c>
      <c r="AQ146" s="84">
        <v>0</v>
      </c>
      <c r="AR146" s="85">
        <v>0</v>
      </c>
      <c r="AS146" s="85">
        <v>0</v>
      </c>
      <c r="AT146" s="86">
        <v>0</v>
      </c>
      <c r="AU146" s="86">
        <v>0</v>
      </c>
      <c r="AV146" s="87">
        <f t="shared" si="176"/>
        <v>0</v>
      </c>
      <c r="AW146" s="87">
        <f t="shared" si="186"/>
        <v>0</v>
      </c>
      <c r="AX146" s="87">
        <f t="shared" si="178"/>
        <v>0</v>
      </c>
      <c r="AY146" s="34">
        <v>0</v>
      </c>
      <c r="AZ146" s="34">
        <v>0</v>
      </c>
      <c r="BA146" s="84">
        <v>0</v>
      </c>
      <c r="BB146" s="84">
        <v>0</v>
      </c>
      <c r="BC146" s="85">
        <v>0</v>
      </c>
      <c r="BD146" s="85">
        <v>0</v>
      </c>
      <c r="BE146" s="86">
        <v>0</v>
      </c>
      <c r="BF146" s="86">
        <v>0</v>
      </c>
      <c r="BG146" s="87">
        <f t="shared" si="179"/>
        <v>0</v>
      </c>
      <c r="BH146" s="87">
        <f t="shared" si="187"/>
        <v>0</v>
      </c>
      <c r="BI146" s="87">
        <f t="shared" si="181"/>
        <v>0</v>
      </c>
      <c r="BJ146" s="87">
        <f t="shared" si="182"/>
        <v>0</v>
      </c>
      <c r="BK146" s="87">
        <f t="shared" si="182"/>
        <v>0</v>
      </c>
      <c r="BL146" s="88">
        <f t="shared" si="182"/>
        <v>0</v>
      </c>
      <c r="BM146" s="89">
        <v>0</v>
      </c>
      <c r="BN146" s="89">
        <v>0</v>
      </c>
      <c r="BO146" s="89">
        <v>0</v>
      </c>
      <c r="BP146" s="90">
        <f t="shared" si="183"/>
        <v>0</v>
      </c>
      <c r="BQ146" s="90">
        <f t="shared" si="184"/>
        <v>0</v>
      </c>
      <c r="BR146" s="91">
        <f t="shared" si="185"/>
        <v>0</v>
      </c>
      <c r="BS146" s="106">
        <v>0</v>
      </c>
      <c r="BT146" s="4" t="s">
        <v>54</v>
      </c>
      <c r="BU146" s="4" t="s">
        <v>54</v>
      </c>
      <c r="BV146" s="4" t="s">
        <v>54</v>
      </c>
      <c r="BW146" s="4" t="s">
        <v>54</v>
      </c>
      <c r="BX146" s="4" t="s">
        <v>54</v>
      </c>
      <c r="BY146" s="4" t="s">
        <v>54</v>
      </c>
      <c r="BZ146" s="4" t="s">
        <v>733</v>
      </c>
      <c r="CA146" s="4" t="s">
        <v>54</v>
      </c>
      <c r="CB146" s="4" t="s">
        <v>54</v>
      </c>
      <c r="CC146" s="4" t="s">
        <v>54</v>
      </c>
      <c r="CD146" s="97" t="s">
        <v>819</v>
      </c>
      <c r="CE146" s="6"/>
      <c r="CF146" s="6"/>
      <c r="CG146" s="6"/>
      <c r="CH146" s="6"/>
      <c r="CI146" s="6"/>
      <c r="CJ146" s="6"/>
      <c r="CK146" s="6"/>
      <c r="CL146" s="6"/>
      <c r="CM146" s="6"/>
      <c r="CN146" s="6"/>
      <c r="CO146" s="6"/>
      <c r="CP146" s="6"/>
      <c r="CQ146" s="6"/>
      <c r="CR146" s="6"/>
      <c r="CS146" s="6"/>
      <c r="CT146" s="6"/>
      <c r="CU146" s="6"/>
      <c r="CV146" s="6"/>
      <c r="CW146" s="6"/>
      <c r="CX146" s="6"/>
    </row>
    <row r="147" spans="1:102" s="7" customFormat="1" ht="81" customHeight="1" x14ac:dyDescent="0.2">
      <c r="A147" s="48">
        <v>135</v>
      </c>
      <c r="B147" s="4" t="s">
        <v>104</v>
      </c>
      <c r="C147" s="4" t="s">
        <v>94</v>
      </c>
      <c r="D147" s="92" t="s">
        <v>110</v>
      </c>
      <c r="E147" s="4" t="s">
        <v>471</v>
      </c>
      <c r="F147" s="97" t="s">
        <v>767</v>
      </c>
      <c r="G147" s="4" t="s">
        <v>731</v>
      </c>
      <c r="H147" s="97">
        <v>1</v>
      </c>
      <c r="I147" s="4">
        <v>0</v>
      </c>
      <c r="J147" s="4" t="s">
        <v>54</v>
      </c>
      <c r="K147" s="4">
        <v>0</v>
      </c>
      <c r="L147" s="93">
        <v>1</v>
      </c>
      <c r="M147" s="69" t="s">
        <v>499</v>
      </c>
      <c r="N147" s="69" t="s">
        <v>387</v>
      </c>
      <c r="O147" s="69" t="s">
        <v>738</v>
      </c>
      <c r="P147" s="107">
        <v>43282</v>
      </c>
      <c r="Q147" s="107" t="s">
        <v>818</v>
      </c>
      <c r="R147" s="34">
        <v>0</v>
      </c>
      <c r="S147" s="34">
        <v>0</v>
      </c>
      <c r="T147" s="84">
        <v>0</v>
      </c>
      <c r="U147" s="84">
        <v>0</v>
      </c>
      <c r="V147" s="85">
        <v>0</v>
      </c>
      <c r="W147" s="85">
        <v>0</v>
      </c>
      <c r="X147" s="86">
        <v>0</v>
      </c>
      <c r="Y147" s="86">
        <v>0</v>
      </c>
      <c r="Z147" s="87">
        <f t="shared" si="172"/>
        <v>0</v>
      </c>
      <c r="AA147" s="87">
        <f t="shared" si="172"/>
        <v>0</v>
      </c>
      <c r="AB147" s="87">
        <f t="shared" si="173"/>
        <v>0</v>
      </c>
      <c r="AC147" s="34">
        <v>0</v>
      </c>
      <c r="AD147" s="34">
        <v>0</v>
      </c>
      <c r="AE147" s="84">
        <v>0</v>
      </c>
      <c r="AF147" s="84">
        <v>0</v>
      </c>
      <c r="AG147" s="85">
        <v>0</v>
      </c>
      <c r="AH147" s="85">
        <v>0</v>
      </c>
      <c r="AI147" s="86">
        <v>0</v>
      </c>
      <c r="AJ147" s="86">
        <v>0</v>
      </c>
      <c r="AK147" s="87">
        <f t="shared" si="174"/>
        <v>0</v>
      </c>
      <c r="AL147" s="87">
        <f t="shared" si="174"/>
        <v>0</v>
      </c>
      <c r="AM147" s="87">
        <f t="shared" si="175"/>
        <v>0</v>
      </c>
      <c r="AN147" s="34">
        <v>0</v>
      </c>
      <c r="AO147" s="34">
        <v>0</v>
      </c>
      <c r="AP147" s="84">
        <v>0</v>
      </c>
      <c r="AQ147" s="84">
        <v>0</v>
      </c>
      <c r="AR147" s="85">
        <v>0</v>
      </c>
      <c r="AS147" s="85">
        <v>0</v>
      </c>
      <c r="AT147" s="86">
        <v>0</v>
      </c>
      <c r="AU147" s="86">
        <v>0</v>
      </c>
      <c r="AV147" s="87">
        <f t="shared" si="176"/>
        <v>0</v>
      </c>
      <c r="AW147" s="87">
        <f t="shared" si="186"/>
        <v>0</v>
      </c>
      <c r="AX147" s="87">
        <f t="shared" si="178"/>
        <v>0</v>
      </c>
      <c r="AY147" s="34">
        <v>0</v>
      </c>
      <c r="AZ147" s="34">
        <v>0</v>
      </c>
      <c r="BA147" s="84">
        <v>0</v>
      </c>
      <c r="BB147" s="84">
        <v>0</v>
      </c>
      <c r="BC147" s="85">
        <v>0</v>
      </c>
      <c r="BD147" s="85">
        <v>0</v>
      </c>
      <c r="BE147" s="86">
        <v>0</v>
      </c>
      <c r="BF147" s="86">
        <v>0</v>
      </c>
      <c r="BG147" s="87">
        <f t="shared" si="179"/>
        <v>0</v>
      </c>
      <c r="BH147" s="87">
        <f t="shared" si="187"/>
        <v>0</v>
      </c>
      <c r="BI147" s="87">
        <f t="shared" si="181"/>
        <v>0</v>
      </c>
      <c r="BJ147" s="87">
        <f t="shared" si="182"/>
        <v>0</v>
      </c>
      <c r="BK147" s="87">
        <f t="shared" si="182"/>
        <v>0</v>
      </c>
      <c r="BL147" s="88">
        <f t="shared" si="182"/>
        <v>0</v>
      </c>
      <c r="BM147" s="89">
        <v>0</v>
      </c>
      <c r="BN147" s="89">
        <v>0</v>
      </c>
      <c r="BO147" s="89">
        <v>0</v>
      </c>
      <c r="BP147" s="90">
        <f t="shared" si="183"/>
        <v>0</v>
      </c>
      <c r="BQ147" s="90">
        <f t="shared" si="184"/>
        <v>0</v>
      </c>
      <c r="BR147" s="91">
        <f t="shared" si="185"/>
        <v>0</v>
      </c>
      <c r="BS147" s="106">
        <v>0</v>
      </c>
      <c r="BT147" s="4" t="s">
        <v>54</v>
      </c>
      <c r="BU147" s="4" t="s">
        <v>54</v>
      </c>
      <c r="BV147" s="4" t="s">
        <v>54</v>
      </c>
      <c r="BW147" s="4" t="s">
        <v>54</v>
      </c>
      <c r="BX147" s="4" t="s">
        <v>54</v>
      </c>
      <c r="BY147" s="4" t="s">
        <v>54</v>
      </c>
      <c r="BZ147" s="4" t="s">
        <v>733</v>
      </c>
      <c r="CA147" s="4" t="s">
        <v>54</v>
      </c>
      <c r="CB147" s="4" t="s">
        <v>54</v>
      </c>
      <c r="CC147" s="4" t="s">
        <v>54</v>
      </c>
      <c r="CD147" s="97" t="s">
        <v>819</v>
      </c>
      <c r="CE147" s="6"/>
      <c r="CF147" s="6"/>
      <c r="CG147" s="6"/>
      <c r="CH147" s="6"/>
      <c r="CI147" s="6"/>
      <c r="CJ147" s="6"/>
      <c r="CK147" s="6"/>
      <c r="CL147" s="6"/>
      <c r="CM147" s="6"/>
      <c r="CN147" s="6"/>
      <c r="CO147" s="6"/>
      <c r="CP147" s="6"/>
      <c r="CQ147" s="6"/>
      <c r="CR147" s="6"/>
      <c r="CS147" s="6"/>
      <c r="CT147" s="6"/>
      <c r="CU147" s="6"/>
      <c r="CV147" s="6"/>
      <c r="CW147" s="6"/>
      <c r="CX147" s="6"/>
    </row>
    <row r="148" spans="1:102" s="7" customFormat="1" ht="81" customHeight="1" x14ac:dyDescent="0.2">
      <c r="A148" s="48">
        <v>136</v>
      </c>
      <c r="B148" s="4" t="s">
        <v>104</v>
      </c>
      <c r="C148" s="4" t="s">
        <v>94</v>
      </c>
      <c r="D148" s="92" t="s">
        <v>110</v>
      </c>
      <c r="E148" s="4" t="s">
        <v>471</v>
      </c>
      <c r="F148" s="97" t="s">
        <v>767</v>
      </c>
      <c r="G148" s="4" t="s">
        <v>731</v>
      </c>
      <c r="H148" s="97">
        <v>1</v>
      </c>
      <c r="I148" s="4">
        <v>0</v>
      </c>
      <c r="J148" s="4" t="s">
        <v>54</v>
      </c>
      <c r="K148" s="4">
        <v>0</v>
      </c>
      <c r="L148" s="93">
        <v>1</v>
      </c>
      <c r="M148" s="69" t="s">
        <v>499</v>
      </c>
      <c r="N148" s="69" t="s">
        <v>388</v>
      </c>
      <c r="O148" s="69" t="s">
        <v>738</v>
      </c>
      <c r="P148" s="107">
        <v>43282</v>
      </c>
      <c r="Q148" s="107" t="s">
        <v>818</v>
      </c>
      <c r="R148" s="34">
        <v>0</v>
      </c>
      <c r="S148" s="34">
        <v>0</v>
      </c>
      <c r="T148" s="84">
        <v>0</v>
      </c>
      <c r="U148" s="84">
        <v>0</v>
      </c>
      <c r="V148" s="85">
        <v>0</v>
      </c>
      <c r="W148" s="85">
        <v>0</v>
      </c>
      <c r="X148" s="86">
        <v>0</v>
      </c>
      <c r="Y148" s="86">
        <v>0</v>
      </c>
      <c r="Z148" s="87">
        <f t="shared" si="172"/>
        <v>0</v>
      </c>
      <c r="AA148" s="87">
        <f t="shared" si="172"/>
        <v>0</v>
      </c>
      <c r="AB148" s="87">
        <f t="shared" si="173"/>
        <v>0</v>
      </c>
      <c r="AC148" s="34">
        <v>0</v>
      </c>
      <c r="AD148" s="34">
        <v>0</v>
      </c>
      <c r="AE148" s="84">
        <v>0</v>
      </c>
      <c r="AF148" s="84">
        <v>0</v>
      </c>
      <c r="AG148" s="85">
        <v>0</v>
      </c>
      <c r="AH148" s="85">
        <v>0</v>
      </c>
      <c r="AI148" s="86">
        <v>0</v>
      </c>
      <c r="AJ148" s="86">
        <v>0</v>
      </c>
      <c r="AK148" s="87">
        <f t="shared" si="174"/>
        <v>0</v>
      </c>
      <c r="AL148" s="87">
        <f t="shared" si="174"/>
        <v>0</v>
      </c>
      <c r="AM148" s="87">
        <f t="shared" si="175"/>
        <v>0</v>
      </c>
      <c r="AN148" s="34">
        <v>0</v>
      </c>
      <c r="AO148" s="34">
        <v>0</v>
      </c>
      <c r="AP148" s="84">
        <v>0</v>
      </c>
      <c r="AQ148" s="84">
        <v>0</v>
      </c>
      <c r="AR148" s="85">
        <v>0</v>
      </c>
      <c r="AS148" s="85">
        <v>0</v>
      </c>
      <c r="AT148" s="86">
        <v>0</v>
      </c>
      <c r="AU148" s="86">
        <v>0</v>
      </c>
      <c r="AV148" s="87">
        <f t="shared" si="176"/>
        <v>0</v>
      </c>
      <c r="AW148" s="87">
        <f t="shared" si="186"/>
        <v>0</v>
      </c>
      <c r="AX148" s="87">
        <f t="shared" si="178"/>
        <v>0</v>
      </c>
      <c r="AY148" s="34">
        <v>0</v>
      </c>
      <c r="AZ148" s="34">
        <v>0</v>
      </c>
      <c r="BA148" s="84">
        <v>0</v>
      </c>
      <c r="BB148" s="84">
        <v>0</v>
      </c>
      <c r="BC148" s="85">
        <v>0</v>
      </c>
      <c r="BD148" s="85">
        <v>0</v>
      </c>
      <c r="BE148" s="86">
        <v>0</v>
      </c>
      <c r="BF148" s="86">
        <v>0</v>
      </c>
      <c r="BG148" s="87">
        <f t="shared" si="179"/>
        <v>0</v>
      </c>
      <c r="BH148" s="87">
        <f t="shared" si="187"/>
        <v>0</v>
      </c>
      <c r="BI148" s="87">
        <f t="shared" si="181"/>
        <v>0</v>
      </c>
      <c r="BJ148" s="87">
        <f t="shared" si="182"/>
        <v>0</v>
      </c>
      <c r="BK148" s="87">
        <f t="shared" si="182"/>
        <v>0</v>
      </c>
      <c r="BL148" s="88">
        <f t="shared" si="182"/>
        <v>0</v>
      </c>
      <c r="BM148" s="89">
        <v>0</v>
      </c>
      <c r="BN148" s="89">
        <v>0</v>
      </c>
      <c r="BO148" s="89">
        <v>0</v>
      </c>
      <c r="BP148" s="90">
        <f t="shared" si="183"/>
        <v>0</v>
      </c>
      <c r="BQ148" s="90">
        <f t="shared" si="184"/>
        <v>0</v>
      </c>
      <c r="BR148" s="91">
        <f t="shared" si="185"/>
        <v>0</v>
      </c>
      <c r="BS148" s="106">
        <v>0</v>
      </c>
      <c r="BT148" s="4" t="s">
        <v>54</v>
      </c>
      <c r="BU148" s="4" t="s">
        <v>54</v>
      </c>
      <c r="BV148" s="4" t="s">
        <v>54</v>
      </c>
      <c r="BW148" s="4" t="s">
        <v>54</v>
      </c>
      <c r="BX148" s="4" t="s">
        <v>54</v>
      </c>
      <c r="BY148" s="4" t="s">
        <v>54</v>
      </c>
      <c r="BZ148" s="4" t="s">
        <v>733</v>
      </c>
      <c r="CA148" s="4" t="s">
        <v>54</v>
      </c>
      <c r="CB148" s="4" t="s">
        <v>54</v>
      </c>
      <c r="CC148" s="4" t="s">
        <v>54</v>
      </c>
      <c r="CD148" s="97" t="s">
        <v>819</v>
      </c>
      <c r="CE148" s="6"/>
      <c r="CF148" s="6"/>
      <c r="CG148" s="6"/>
      <c r="CH148" s="6"/>
      <c r="CI148" s="6"/>
      <c r="CJ148" s="6"/>
      <c r="CK148" s="6"/>
      <c r="CL148" s="6"/>
      <c r="CM148" s="6"/>
      <c r="CN148" s="6"/>
      <c r="CO148" s="6"/>
      <c r="CP148" s="6"/>
      <c r="CQ148" s="6"/>
      <c r="CR148" s="6"/>
      <c r="CS148" s="6"/>
      <c r="CT148" s="6"/>
      <c r="CU148" s="6"/>
      <c r="CV148" s="6"/>
      <c r="CW148" s="6"/>
      <c r="CX148" s="6"/>
    </row>
    <row r="149" spans="1:102" s="51" customFormat="1" x14ac:dyDescent="0.2">
      <c r="B149" s="8"/>
      <c r="C149" s="8"/>
      <c r="D149" s="8"/>
      <c r="E149" s="8"/>
      <c r="F149" s="20" t="s">
        <v>53</v>
      </c>
      <c r="G149" s="52"/>
      <c r="H149" s="54">
        <f>SUM(H15:H148)</f>
        <v>107</v>
      </c>
      <c r="I149" s="54">
        <f>SUM(I15:I148)</f>
        <v>27</v>
      </c>
      <c r="J149" s="53"/>
      <c r="K149" s="54">
        <f>SUM(K15:K148)</f>
        <v>60</v>
      </c>
      <c r="L149" s="54">
        <f>SUM(L15:L148)</f>
        <v>74</v>
      </c>
      <c r="M149" s="53"/>
      <c r="N149" s="53"/>
      <c r="O149" s="53"/>
      <c r="P149" s="53"/>
      <c r="Q149" s="53"/>
      <c r="R149" s="55">
        <f t="shared" ref="R149:Y149" si="188">SUM(R15:R148)</f>
        <v>1355</v>
      </c>
      <c r="S149" s="55">
        <f t="shared" si="188"/>
        <v>1357</v>
      </c>
      <c r="T149" s="55">
        <f t="shared" si="188"/>
        <v>20</v>
      </c>
      <c r="U149" s="55">
        <f t="shared" si="188"/>
        <v>20</v>
      </c>
      <c r="V149" s="55">
        <f t="shared" si="188"/>
        <v>0</v>
      </c>
      <c r="W149" s="55">
        <f t="shared" si="188"/>
        <v>0</v>
      </c>
      <c r="X149" s="55">
        <f t="shared" si="188"/>
        <v>2156</v>
      </c>
      <c r="Y149" s="55">
        <f t="shared" si="188"/>
        <v>1856</v>
      </c>
      <c r="Z149" s="55"/>
      <c r="AA149" s="55"/>
      <c r="AB149" s="55">
        <f t="shared" ref="AB149:AJ149" si="189">SUM(AB15:AB148)</f>
        <v>6764</v>
      </c>
      <c r="AC149" s="55">
        <f t="shared" si="189"/>
        <v>550</v>
      </c>
      <c r="AD149" s="55">
        <f t="shared" si="189"/>
        <v>556</v>
      </c>
      <c r="AE149" s="55">
        <f t="shared" si="189"/>
        <v>0</v>
      </c>
      <c r="AF149" s="55">
        <f t="shared" si="189"/>
        <v>0</v>
      </c>
      <c r="AG149" s="55">
        <f t="shared" si="189"/>
        <v>0</v>
      </c>
      <c r="AH149" s="55">
        <f t="shared" si="189"/>
        <v>0</v>
      </c>
      <c r="AI149" s="55">
        <f t="shared" si="189"/>
        <v>2505</v>
      </c>
      <c r="AJ149" s="55">
        <f t="shared" si="189"/>
        <v>1470</v>
      </c>
      <c r="AK149" s="55"/>
      <c r="AL149" s="55"/>
      <c r="AM149" s="55">
        <f t="shared" ref="AM149:AU149" si="190">SUM(AM15:AM148)</f>
        <v>5081</v>
      </c>
      <c r="AN149" s="55">
        <f t="shared" si="190"/>
        <v>278</v>
      </c>
      <c r="AO149" s="55">
        <f t="shared" si="190"/>
        <v>288</v>
      </c>
      <c r="AP149" s="55">
        <f t="shared" si="190"/>
        <v>0</v>
      </c>
      <c r="AQ149" s="55">
        <f t="shared" si="190"/>
        <v>0</v>
      </c>
      <c r="AR149" s="55">
        <f t="shared" si="190"/>
        <v>20</v>
      </c>
      <c r="AS149" s="55">
        <f t="shared" si="190"/>
        <v>20</v>
      </c>
      <c r="AT149" s="55">
        <f t="shared" si="190"/>
        <v>1176</v>
      </c>
      <c r="AU149" s="55">
        <f t="shared" si="190"/>
        <v>1717</v>
      </c>
      <c r="AV149" s="55"/>
      <c r="AW149" s="55"/>
      <c r="AX149" s="55">
        <f t="shared" ref="AX149:BF149" si="191">SUM(AX15:AX148)</f>
        <v>3499</v>
      </c>
      <c r="AY149" s="55">
        <f t="shared" si="191"/>
        <v>101</v>
      </c>
      <c r="AZ149" s="55">
        <f t="shared" si="191"/>
        <v>123</v>
      </c>
      <c r="BA149" s="55">
        <f t="shared" si="191"/>
        <v>10</v>
      </c>
      <c r="BB149" s="55">
        <f t="shared" si="191"/>
        <v>10</v>
      </c>
      <c r="BC149" s="55">
        <f t="shared" si="191"/>
        <v>20</v>
      </c>
      <c r="BD149" s="55">
        <f t="shared" si="191"/>
        <v>19</v>
      </c>
      <c r="BE149" s="55">
        <f t="shared" si="191"/>
        <v>567</v>
      </c>
      <c r="BF149" s="55">
        <f t="shared" si="191"/>
        <v>654</v>
      </c>
      <c r="BG149" s="55"/>
      <c r="BH149" s="55"/>
      <c r="BI149" s="55">
        <f>SUM(BI15:BI148)</f>
        <v>1504</v>
      </c>
      <c r="BJ149" s="55"/>
      <c r="BK149" s="55"/>
      <c r="BL149" s="55">
        <f>SUM(BL15:BL148)</f>
        <v>17097</v>
      </c>
      <c r="BM149" s="56"/>
      <c r="BN149" s="56"/>
      <c r="BO149" s="56"/>
      <c r="BP149" s="56"/>
      <c r="BQ149" s="56"/>
      <c r="BR149" s="56"/>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row>
    <row r="151" spans="1:102" ht="16.5" thickBot="1" x14ac:dyDescent="0.3">
      <c r="A151" s="40" t="s">
        <v>479</v>
      </c>
      <c r="B151" s="81" t="s">
        <v>863</v>
      </c>
    </row>
    <row r="152" spans="1:102" ht="16.5" thickBot="1" x14ac:dyDescent="0.3">
      <c r="A152" s="40" t="s">
        <v>480</v>
      </c>
      <c r="B152" s="81" t="s">
        <v>860</v>
      </c>
    </row>
  </sheetData>
  <autoFilter ref="A14:CX149"/>
  <mergeCells count="15">
    <mergeCell ref="G6:I6"/>
    <mergeCell ref="CB13:CD13"/>
    <mergeCell ref="BU13:BY13"/>
    <mergeCell ref="AC13:AM13"/>
    <mergeCell ref="AN13:AX13"/>
    <mergeCell ref="AY13:BI13"/>
    <mergeCell ref="BM13:BO13"/>
    <mergeCell ref="BP13:BR13"/>
    <mergeCell ref="F13:J13"/>
    <mergeCell ref="P13:Q13"/>
    <mergeCell ref="K13:L13"/>
    <mergeCell ref="R13:AB13"/>
    <mergeCell ref="R12:BL12"/>
    <mergeCell ref="M13:O13"/>
    <mergeCell ref="BJ13:BL13"/>
  </mergeCells>
  <dataValidations count="26">
    <dataValidation type="list" allowBlank="1" showInputMessage="1" showErrorMessage="1" sqref="M15:M86 M91:M148">
      <formula1>Departamento1</formula1>
    </dataValidation>
    <dataValidation type="list" allowBlank="1" showInputMessage="1" showErrorMessage="1" sqref="N36 N34 N53 N73:N74 N93:N94 N131 N25 N39 N43:N44 N41 N67:N71 N127 N32 N105 N134:N135 N100 N77 N56 N118:N119 N15">
      <formula1>INDIRECT(DepA)</formula1>
    </dataValidation>
    <dataValidation type="list" allowBlank="1" showInputMessage="1" showErrorMessage="1" sqref="E73:E74 E131 E93:E94 E135 E71 E118:E119 E41 E100 E105 E127 E32:E36 E43 E56:E69 E15:E24">
      <formula1>INDIRECT(Progra)</formula1>
    </dataValidation>
    <dataValidation type="list" allowBlank="1" showInputMessage="1" showErrorMessage="1" sqref="N91 N66">
      <formula1>INDIRECT(DepK)</formula1>
    </dataValidation>
    <dataValidation type="list" allowBlank="1" showInputMessage="1" showErrorMessage="1" sqref="N92">
      <formula1>INDIRECT(DepL)</formula1>
    </dataValidation>
    <dataValidation type="list" allowBlank="1" showInputMessage="1" showErrorMessage="1" sqref="N20 N28 N47 N80 N110 N38 N114 N97 N126 N138 N59 N144 N123">
      <formula1>INDIRECT(DepD)</formula1>
    </dataValidation>
    <dataValidation type="list" allowBlank="1" showInputMessage="1" showErrorMessage="1" sqref="N21 N48 N81 N111 N29 N98 N139 N60 N145 N130">
      <formula1>INDIRECT(DepE)</formula1>
    </dataValidation>
    <dataValidation type="list" allowBlank="1" showInputMessage="1" showErrorMessage="1" sqref="N22 N49 N82 N112 N30 N61 N140 N99 N146">
      <formula1>INDIRECT(DepF)</formula1>
    </dataValidation>
    <dataValidation type="list" allowBlank="1" showInputMessage="1" showErrorMessage="1" sqref="N23 N50 N83 N31 N62 N141 N147 N107">
      <formula1>INDIRECT(DepG)</formula1>
    </dataValidation>
    <dataValidation type="list" allowBlank="1" showInputMessage="1" showErrorMessage="1" sqref="N51 N84 N24 N103 N63 N148 N115 N108">
      <formula1>INDIRECT(DepH)</formula1>
    </dataValidation>
    <dataValidation type="list" allowBlank="1" showInputMessage="1" showErrorMessage="1" sqref="N17 N85 N52 N64 N104">
      <formula1>INDIRECT(DepI)</formula1>
    </dataValidation>
    <dataValidation type="list" allowBlank="1" showInputMessage="1" showErrorMessage="1" sqref="N18 N86 N113 N65">
      <formula1>INDIRECT(DepJ)</formula1>
    </dataValidation>
    <dataValidation type="list" allowBlank="1" showInputMessage="1" showErrorMessage="1" sqref="E110 E38 E44:E52 E70 E114 E126 E97 E134 E138 E144 E77:E92 E123">
      <formula1>INDIRECT(Progra3)</formula1>
    </dataValidation>
    <dataValidation type="list" allowBlank="1" showInputMessage="1" showErrorMessage="1" sqref="E111 E98 E139 E145 E130">
      <formula1>INDIRECT(Progra4)</formula1>
    </dataValidation>
    <dataValidation type="list" allowBlank="1" showInputMessage="1" showErrorMessage="1" sqref="E112 E140 E99 E146">
      <formula1>INDIRECT(Progra5)</formula1>
    </dataValidation>
    <dataValidation type="list" allowBlank="1" showInputMessage="1" showErrorMessage="1" sqref="E141 E147 E107">
      <formula1>INDIRECT(Progra6)</formula1>
    </dataValidation>
    <dataValidation type="list" allowBlank="1" showInputMessage="1" showErrorMessage="1" sqref="E103 E148 E115 E108">
      <formula1>INDIRECT(Progra7)</formula1>
    </dataValidation>
    <dataValidation type="list" allowBlank="1" showInputMessage="1" showErrorMessage="1" sqref="E104">
      <formula1>INDIRECT(Progra8)</formula1>
    </dataValidation>
    <dataValidation type="list" allowBlank="1" showInputMessage="1" showErrorMessage="1" sqref="E113">
      <formula1>INDIRECT(Progra9)</formula1>
    </dataValidation>
    <dataValidation type="list" allowBlank="1" showInputMessage="1" showErrorMessage="1" sqref="E124:E125 E40 E109 E133 E102 E53:E55 E96 E76 E137 E128 E143 E122 E117">
      <formula1>INDIRECT(Progra2)</formula1>
    </dataValidation>
    <dataValidation type="list" allowBlank="1" showInputMessage="1" showErrorMessage="1" sqref="E101 E37 E132 E72 E142 E39 E42 E120:E121 E25:E31 E136 E95 E75 E116 E129 E106">
      <formula1>INDIRECT(Progra1)</formula1>
    </dataValidation>
    <dataValidation type="list" allowBlank="1" showInputMessage="1" showErrorMessage="1" sqref="N124:N125 N19 N46 N79 N40 N109 N27 N133 N102 N55 N96 N76 N137 N58 N128 N143 N122 N117">
      <formula1>INDIRECT(DepC)</formula1>
    </dataValidation>
    <dataValidation type="list" allowBlank="1" showInputMessage="1" showErrorMessage="1" sqref="N101 N16 N37 N45 N78 N72 N132 N26 N54 N35 N120:N121 N142 N136 N95 N33 N42 N57 N75 N116 N129 N106">
      <formula1>INDIRECT(DepB)</formula1>
    </dataValidation>
    <dataValidation type="list" allowBlank="1" showInputMessage="1" showErrorMessage="1" sqref="B15:B148">
      <formula1>Producto</formula1>
    </dataValidation>
    <dataValidation type="list" allowBlank="1" showInputMessage="1" showErrorMessage="1" sqref="D15:D148">
      <formula1>Programa</formula1>
    </dataValidation>
    <dataValidation type="list" allowBlank="1" showInputMessage="1" showErrorMessage="1" sqref="C15:C148">
      <formula1>SUB</formula1>
    </dataValidation>
  </dataValidations>
  <printOptions horizontalCentered="1"/>
  <pageMargins left="0.78740157480314965" right="0.78740157480314965" top="0.74803149606299213" bottom="0.74803149606299213" header="0.31496062992125984" footer="0.31496062992125984"/>
  <pageSetup paperSize="5" scale="39" fitToWidth="3" fitToHeight="0" orientation="landscape" r:id="rId1"/>
  <headerFooter alignWithMargins="0">
    <oddFooter>&amp;L&amp;D</oddFooter>
  </headerFooter>
  <drawing r:id="rId2"/>
  <legacyDrawingHF r:id="rId3"/>
  <extLst>
    <ext xmlns:x14="http://schemas.microsoft.com/office/spreadsheetml/2009/9/main" uri="{CCE6A557-97BC-4b89-ADB6-D9C93CAAB3DF}">
      <x14:dataValidations xmlns:xm="http://schemas.microsoft.com/office/excel/2006/main" count="28">
        <x14:dataValidation type="list" allowBlank="1" showInputMessage="1" showErrorMessage="1" promptTitle="Politica">
          <x14:formula1>
            <xm:f>Hoja1!$A$3:$A$7</xm:f>
          </x14:formula1>
          <xm:sqref>E149:E168</xm:sqref>
        </x14:dataValidation>
        <x14:dataValidation type="list" allowBlank="1" showInputMessage="1" showErrorMessage="1" promptTitle="Politica">
          <x14:formula1>
            <xm:f>[1]Hoja1!#REF!</xm:f>
          </x14:formula1>
          <xm:sqref>E131:E133</xm:sqref>
        </x14:dataValidation>
        <x14:dataValidation type="list" allowBlank="1" showInputMessage="1" showErrorMessage="1" promptTitle="Politica">
          <x14:formula1>
            <xm:f>[2]Hoja1!#REF!</xm:f>
          </x14:formula1>
          <xm:sqref>E119:E120</xm:sqref>
        </x14:dataValidation>
        <x14:dataValidation type="list" allowBlank="1" showInputMessage="1" showErrorMessage="1" promptTitle="Politica">
          <x14:formula1>
            <xm:f>[3]Hoja1!#REF!</xm:f>
          </x14:formula1>
          <xm:sqref>E100:E102</xm:sqref>
        </x14:dataValidation>
        <x14:dataValidation type="list" allowBlank="1" showInputMessage="1" showErrorMessage="1" promptTitle="Politica">
          <x14:formula1>
            <xm:f>[4]Hoja1!#REF!</xm:f>
          </x14:formula1>
          <xm:sqref>E15:E24 E44:E52 E70 E36:E38 E77:E92</xm:sqref>
        </x14:dataValidation>
        <x14:dataValidation type="list" allowBlank="1" showInputMessage="1" showErrorMessage="1" promptTitle="Politica">
          <x14:formula1>
            <xm:f>[5]Hoja1!#REF!</xm:f>
          </x14:formula1>
          <xm:sqref>E25:E31 E53:E55 E39:E40</xm:sqref>
        </x14:dataValidation>
        <x14:dataValidation type="list" allowBlank="1" showInputMessage="1" showErrorMessage="1" promptTitle="Politica">
          <x14:formula1>
            <xm:f>[6]Hoja1!#REF!</xm:f>
          </x14:formula1>
          <xm:sqref>E71:E72</xm:sqref>
        </x14:dataValidation>
        <x14:dataValidation type="list" allowBlank="1" showInputMessage="1" showErrorMessage="1" promptTitle="Politica">
          <x14:formula1>
            <xm:f>[7]Hoja1!#REF!</xm:f>
          </x14:formula1>
          <xm:sqref>E93</xm:sqref>
        </x14:dataValidation>
        <x14:dataValidation type="list" allowBlank="1" showInputMessage="1" showErrorMessage="1" promptTitle="Politica">
          <x14:formula1>
            <xm:f>[8]Hoja1!#REF!</xm:f>
          </x14:formula1>
          <xm:sqref>E134 E125:E126</xm:sqref>
        </x14:dataValidation>
        <x14:dataValidation type="list" allowBlank="1" showInputMessage="1" showErrorMessage="1" promptTitle="Politica">
          <x14:formula1>
            <xm:f>[9]Hoja1!#REF!</xm:f>
          </x14:formula1>
          <xm:sqref>E41:E42 E32:E33</xm:sqref>
        </x14:dataValidation>
        <x14:dataValidation type="list" allowBlank="1" showInputMessage="1" showErrorMessage="1" promptTitle="Politica">
          <x14:formula1>
            <xm:f>[10]Hoja1!#REF!</xm:f>
          </x14:formula1>
          <xm:sqref>E73</xm:sqref>
        </x14:dataValidation>
        <x14:dataValidation type="list" allowBlank="1" showInputMessage="1" showErrorMessage="1" promptTitle="Politica">
          <x14:formula1>
            <xm:f>[11]Hoja1!#REF!</xm:f>
          </x14:formula1>
          <xm:sqref>E94:E99</xm:sqref>
        </x14:dataValidation>
        <x14:dataValidation type="list" allowBlank="1" showInputMessage="1" showErrorMessage="1" promptTitle="Politica">
          <x14:formula1>
            <xm:f>[12]Hoja1!#REF!</xm:f>
          </x14:formula1>
          <xm:sqref>E135:E141</xm:sqref>
        </x14:dataValidation>
        <x14:dataValidation type="list" allowBlank="1" showInputMessage="1" showErrorMessage="1" promptTitle="Politica">
          <x14:formula1>
            <xm:f>[13]Hoja1!#REF!</xm:f>
          </x14:formula1>
          <xm:sqref>E34:E35 E43 E56:E66</xm:sqref>
        </x14:dataValidation>
        <x14:dataValidation type="list" allowBlank="1" showInputMessage="1" showErrorMessage="1" promptTitle="Politica">
          <x14:formula1>
            <xm:f>[14]Hoja1!#REF!</xm:f>
          </x14:formula1>
          <xm:sqref>E74:E76</xm:sqref>
        </x14:dataValidation>
        <x14:dataValidation type="list" allowBlank="1" showInputMessage="1" showErrorMessage="1" promptTitle="Politica">
          <x14:formula1>
            <xm:f>[15]Hoja1!#REF!</xm:f>
          </x14:formula1>
          <xm:sqref>E129</xm:sqref>
        </x14:dataValidation>
        <x14:dataValidation type="list" allowBlank="1" showInputMessage="1" showErrorMessage="1" promptTitle="Politica">
          <x14:formula1>
            <xm:f>[16]Hoja1!#REF!</xm:f>
          </x14:formula1>
          <xm:sqref>E142:E148</xm:sqref>
        </x14:dataValidation>
        <x14:dataValidation type="list" allowBlank="1" showInputMessage="1" showErrorMessage="1" promptTitle="Politica">
          <x14:formula1>
            <xm:f>[17]Hoja1!#REF!</xm:f>
          </x14:formula1>
          <xm:sqref>E103:E104</xm:sqref>
        </x14:dataValidation>
        <x14:dataValidation type="list" allowBlank="1" showInputMessage="1" showErrorMessage="1" promptTitle="Politica">
          <x14:formula1>
            <xm:f>[18]Hoja1!#REF!</xm:f>
          </x14:formula1>
          <xm:sqref>E114:E115</xm:sqref>
        </x14:dataValidation>
        <x14:dataValidation type="list" allowBlank="1" showInputMessage="1" showErrorMessage="1" promptTitle="Politica">
          <x14:formula1>
            <xm:f>[19]Hoja1!#REF!</xm:f>
          </x14:formula1>
          <xm:sqref>E69</xm:sqref>
        </x14:dataValidation>
        <x14:dataValidation type="list" allowBlank="1" showInputMessage="1" showErrorMessage="1" promptTitle="Politica">
          <x14:formula1>
            <xm:f>[20]Hoja1!#REF!</xm:f>
          </x14:formula1>
          <xm:sqref>E68</xm:sqref>
        </x14:dataValidation>
        <x14:dataValidation type="list" allowBlank="1" showInputMessage="1" showErrorMessage="1" promptTitle="Politica">
          <x14:formula1>
            <xm:f>[21]Hoja1!#REF!</xm:f>
          </x14:formula1>
          <xm:sqref>E124</xm:sqref>
        </x14:dataValidation>
        <x14:dataValidation type="list" allowBlank="1" showInputMessage="1" showErrorMessage="1" promptTitle="Politica">
          <x14:formula1>
            <xm:f>[22]Hoja1!#REF!</xm:f>
          </x14:formula1>
          <xm:sqref>E121:E123</xm:sqref>
        </x14:dataValidation>
        <x14:dataValidation type="list" allowBlank="1" showInputMessage="1" showErrorMessage="1" promptTitle="Politica">
          <x14:formula1>
            <xm:f>[23]Hoja1!#REF!</xm:f>
          </x14:formula1>
          <xm:sqref>E116:E117 E130</xm:sqref>
        </x14:dataValidation>
        <x14:dataValidation type="list" allowBlank="1" showInputMessage="1" showErrorMessage="1" promptTitle="Politica">
          <x14:formula1>
            <xm:f>[24]Hoja1!#REF!</xm:f>
          </x14:formula1>
          <xm:sqref>E118</xm:sqref>
        </x14:dataValidation>
        <x14:dataValidation type="list" allowBlank="1" showInputMessage="1" showErrorMessage="1" promptTitle="Politica">
          <x14:formula1>
            <xm:f>[25]Hoja1!#REF!</xm:f>
          </x14:formula1>
          <xm:sqref>E67</xm:sqref>
        </x14:dataValidation>
        <x14:dataValidation type="list" allowBlank="1" showInputMessage="1" showErrorMessage="1" promptTitle="Politica">
          <x14:formula1>
            <xm:f>[26]Hoja1!#REF!</xm:f>
          </x14:formula1>
          <xm:sqref>E127:E128</xm:sqref>
        </x14:dataValidation>
        <x14:dataValidation type="list" allowBlank="1" showInputMessage="1" showErrorMessage="1" promptTitle="Politica">
          <x14:formula1>
            <xm:f>[27]Hoja1!#REF!</xm:f>
          </x14:formula1>
          <xm:sqref>E105:E113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view="pageBreakPreview" zoomScaleSheetLayoutView="100" workbookViewId="0">
      <selection activeCell="F7" sqref="F7"/>
    </sheetView>
  </sheetViews>
  <sheetFormatPr baseColWidth="10" defaultRowHeight="12.75" x14ac:dyDescent="0.2"/>
  <cols>
    <col min="1" max="1" width="61.140625" customWidth="1"/>
    <col min="2" max="2" width="19.7109375" customWidth="1"/>
    <col min="3" max="3" width="7.140625" customWidth="1"/>
    <col min="4" max="4" width="14.42578125" customWidth="1"/>
    <col min="5" max="5" width="22" customWidth="1"/>
    <col min="6" max="6" width="28.140625" style="45" customWidth="1"/>
  </cols>
  <sheetData>
    <row r="1" spans="1:6" ht="15.75" x14ac:dyDescent="0.25">
      <c r="A1" s="17"/>
      <c r="B1" s="3"/>
      <c r="C1" s="3"/>
    </row>
    <row r="2" spans="1:6" ht="15.75" x14ac:dyDescent="0.25">
      <c r="A2" s="17"/>
      <c r="B2" s="3"/>
      <c r="C2" s="3"/>
    </row>
    <row r="3" spans="1:6" ht="51.75" customHeight="1" x14ac:dyDescent="0.25">
      <c r="A3" s="17"/>
      <c r="B3" s="3"/>
      <c r="C3" s="3"/>
    </row>
    <row r="4" spans="1:6" ht="31.5" customHeight="1" x14ac:dyDescent="0.25">
      <c r="A4" s="15" t="s">
        <v>50</v>
      </c>
      <c r="B4" s="22"/>
      <c r="C4" s="3"/>
      <c r="D4" s="136" t="s">
        <v>864</v>
      </c>
      <c r="E4" s="136"/>
    </row>
    <row r="5" spans="1:6" ht="26.25" customHeight="1" x14ac:dyDescent="0.25">
      <c r="A5" s="15" t="s">
        <v>73</v>
      </c>
      <c r="B5" s="22"/>
      <c r="C5" s="3"/>
    </row>
    <row r="6" spans="1:6" ht="26.25" customHeight="1" x14ac:dyDescent="0.25">
      <c r="A6" s="15" t="s">
        <v>74</v>
      </c>
      <c r="B6" s="22"/>
      <c r="C6" s="3"/>
    </row>
    <row r="7" spans="1:6" ht="22.5" customHeight="1" thickBot="1" x14ac:dyDescent="0.3">
      <c r="A7" s="39" t="s">
        <v>475</v>
      </c>
      <c r="B7" s="38" t="str">
        <f>Temporal!B7</f>
        <v>Áreas Sustantivas</v>
      </c>
      <c r="C7" s="3"/>
      <c r="D7" s="31" t="s">
        <v>487</v>
      </c>
      <c r="E7" s="46"/>
    </row>
    <row r="8" spans="1:6" ht="23.25" customHeight="1" thickBot="1" x14ac:dyDescent="0.3">
      <c r="A8" s="39" t="s">
        <v>476</v>
      </c>
      <c r="B8" s="38" t="str">
        <f>Temporal!B8</f>
        <v>Programas Sustantivos</v>
      </c>
      <c r="C8" s="3"/>
      <c r="D8" s="47" t="s">
        <v>488</v>
      </c>
      <c r="E8" s="118" t="s">
        <v>860</v>
      </c>
    </row>
    <row r="9" spans="1:6" ht="23.25" customHeight="1" thickBot="1" x14ac:dyDescent="0.3">
      <c r="A9" s="39" t="s">
        <v>477</v>
      </c>
      <c r="B9" s="38" t="str">
        <f>Temporal!B9</f>
        <v>Licda Patricia Santiago</v>
      </c>
      <c r="C9" s="3"/>
      <c r="D9" s="47" t="s">
        <v>489</v>
      </c>
      <c r="E9" s="46"/>
      <c r="F9" s="46"/>
    </row>
    <row r="10" spans="1:6" ht="23.25" customHeight="1" thickBot="1" x14ac:dyDescent="0.3">
      <c r="A10" s="39" t="s">
        <v>478</v>
      </c>
      <c r="B10" s="38" t="str">
        <f>Temporal!B10</f>
        <v>Julio</v>
      </c>
      <c r="C10" s="37">
        <v>2018</v>
      </c>
      <c r="D10" s="31"/>
    </row>
    <row r="11" spans="1:6" ht="23.25" customHeight="1" x14ac:dyDescent="0.25">
      <c r="A11" s="16" t="s">
        <v>72</v>
      </c>
      <c r="B11" s="22"/>
      <c r="C11" s="3"/>
    </row>
    <row r="13" spans="1:6" x14ac:dyDescent="0.2">
      <c r="B13" s="41" t="s">
        <v>495</v>
      </c>
      <c r="F13"/>
    </row>
    <row r="14" spans="1:6" x14ac:dyDescent="0.2">
      <c r="A14" s="41" t="s">
        <v>553</v>
      </c>
      <c r="B14" t="s">
        <v>482</v>
      </c>
      <c r="C14" t="s">
        <v>483</v>
      </c>
      <c r="D14" t="s">
        <v>484</v>
      </c>
      <c r="E14" t="s">
        <v>485</v>
      </c>
      <c r="F14" s="45" t="s">
        <v>486</v>
      </c>
    </row>
    <row r="15" spans="1:6" x14ac:dyDescent="0.2">
      <c r="A15" s="115" t="s">
        <v>55</v>
      </c>
      <c r="B15" s="44">
        <v>21</v>
      </c>
      <c r="C15" s="44">
        <v>21</v>
      </c>
      <c r="D15" s="113">
        <v>7</v>
      </c>
      <c r="E15" s="113">
        <v>14</v>
      </c>
      <c r="F15" s="114">
        <v>1622</v>
      </c>
    </row>
    <row r="16" spans="1:6" x14ac:dyDescent="0.2">
      <c r="A16" s="43" t="s">
        <v>567</v>
      </c>
      <c r="B16" s="44">
        <v>3</v>
      </c>
      <c r="C16" s="44">
        <v>3</v>
      </c>
      <c r="D16" s="44">
        <v>3</v>
      </c>
      <c r="E16" s="44">
        <v>0</v>
      </c>
      <c r="F16" s="45">
        <v>147</v>
      </c>
    </row>
    <row r="17" spans="1:6" x14ac:dyDescent="0.2">
      <c r="A17" s="43" t="s">
        <v>574</v>
      </c>
      <c r="B17" s="44">
        <v>1</v>
      </c>
      <c r="C17" s="44">
        <v>1</v>
      </c>
      <c r="D17" s="44">
        <v>1</v>
      </c>
      <c r="E17" s="44">
        <v>0</v>
      </c>
      <c r="F17" s="45">
        <v>800</v>
      </c>
    </row>
    <row r="18" spans="1:6" x14ac:dyDescent="0.2">
      <c r="A18" s="43" t="s">
        <v>581</v>
      </c>
      <c r="B18" s="44">
        <v>2</v>
      </c>
      <c r="C18" s="44">
        <v>2</v>
      </c>
      <c r="D18" s="44">
        <v>0</v>
      </c>
      <c r="E18" s="44">
        <v>2</v>
      </c>
      <c r="F18" s="45">
        <v>0</v>
      </c>
    </row>
    <row r="19" spans="1:6" x14ac:dyDescent="0.2">
      <c r="A19" s="43" t="s">
        <v>586</v>
      </c>
      <c r="B19" s="44">
        <v>12</v>
      </c>
      <c r="C19" s="44">
        <v>12</v>
      </c>
      <c r="D19" s="44">
        <v>0</v>
      </c>
      <c r="E19" s="44">
        <v>12</v>
      </c>
      <c r="F19" s="45">
        <v>0</v>
      </c>
    </row>
    <row r="20" spans="1:6" x14ac:dyDescent="0.2">
      <c r="A20" s="43" t="s">
        <v>674</v>
      </c>
      <c r="B20" s="44">
        <v>1</v>
      </c>
      <c r="C20" s="44">
        <v>1</v>
      </c>
      <c r="D20" s="44">
        <v>1</v>
      </c>
      <c r="E20" s="44">
        <v>0</v>
      </c>
      <c r="F20" s="45">
        <v>300</v>
      </c>
    </row>
    <row r="21" spans="1:6" x14ac:dyDescent="0.2">
      <c r="A21" s="43" t="s">
        <v>683</v>
      </c>
      <c r="B21" s="44">
        <v>1</v>
      </c>
      <c r="C21" s="44">
        <v>1</v>
      </c>
      <c r="D21" s="44">
        <v>1</v>
      </c>
      <c r="E21" s="44">
        <v>0</v>
      </c>
      <c r="F21" s="45">
        <v>350</v>
      </c>
    </row>
    <row r="22" spans="1:6" x14ac:dyDescent="0.2">
      <c r="A22" s="43" t="s">
        <v>773</v>
      </c>
      <c r="B22" s="44">
        <v>1</v>
      </c>
      <c r="C22" s="44">
        <v>1</v>
      </c>
      <c r="D22" s="44">
        <v>1</v>
      </c>
      <c r="E22" s="44">
        <v>0</v>
      </c>
      <c r="F22" s="45">
        <v>25</v>
      </c>
    </row>
    <row r="23" spans="1:6" x14ac:dyDescent="0.2">
      <c r="A23" s="115" t="s">
        <v>109</v>
      </c>
      <c r="B23" s="44">
        <v>10</v>
      </c>
      <c r="C23" s="44">
        <v>10</v>
      </c>
      <c r="D23" s="113">
        <v>7</v>
      </c>
      <c r="E23" s="113">
        <v>3</v>
      </c>
      <c r="F23" s="114">
        <v>834</v>
      </c>
    </row>
    <row r="24" spans="1:6" x14ac:dyDescent="0.2">
      <c r="A24" s="43" t="s">
        <v>619</v>
      </c>
      <c r="B24" s="44">
        <v>3</v>
      </c>
      <c r="C24" s="44">
        <v>3</v>
      </c>
      <c r="D24" s="44">
        <v>3</v>
      </c>
      <c r="E24" s="44">
        <v>0</v>
      </c>
      <c r="F24" s="45">
        <v>296</v>
      </c>
    </row>
    <row r="25" spans="1:6" x14ac:dyDescent="0.2">
      <c r="A25" s="43" t="s">
        <v>709</v>
      </c>
      <c r="B25" s="44">
        <v>1</v>
      </c>
      <c r="C25" s="44">
        <v>1</v>
      </c>
      <c r="D25" s="44">
        <v>0</v>
      </c>
      <c r="E25" s="44">
        <v>1</v>
      </c>
      <c r="F25" s="45">
        <v>0</v>
      </c>
    </row>
    <row r="26" spans="1:6" x14ac:dyDescent="0.2">
      <c r="A26" s="43" t="s">
        <v>744</v>
      </c>
      <c r="B26" s="44">
        <v>1</v>
      </c>
      <c r="C26" s="44">
        <v>1</v>
      </c>
      <c r="D26" s="44">
        <v>1</v>
      </c>
      <c r="E26" s="44">
        <v>0</v>
      </c>
      <c r="F26" s="45">
        <v>95</v>
      </c>
    </row>
    <row r="27" spans="1:6" x14ac:dyDescent="0.2">
      <c r="A27" s="43" t="s">
        <v>803</v>
      </c>
      <c r="B27" s="44">
        <v>1</v>
      </c>
      <c r="C27" s="44">
        <v>1</v>
      </c>
      <c r="D27" s="44">
        <v>1</v>
      </c>
      <c r="E27" s="44">
        <v>0</v>
      </c>
      <c r="F27" s="45">
        <v>60</v>
      </c>
    </row>
    <row r="28" spans="1:6" x14ac:dyDescent="0.2">
      <c r="A28" s="43" t="s">
        <v>807</v>
      </c>
      <c r="B28" s="44">
        <v>2</v>
      </c>
      <c r="C28" s="44">
        <v>2</v>
      </c>
      <c r="D28" s="44">
        <v>0</v>
      </c>
      <c r="E28" s="44">
        <v>2</v>
      </c>
      <c r="F28" s="45">
        <v>0</v>
      </c>
    </row>
    <row r="29" spans="1:6" x14ac:dyDescent="0.2">
      <c r="A29" s="43" t="s">
        <v>823</v>
      </c>
      <c r="B29" s="44">
        <v>1</v>
      </c>
      <c r="C29" s="44">
        <v>1</v>
      </c>
      <c r="D29" s="44">
        <v>1</v>
      </c>
      <c r="E29" s="44">
        <v>0</v>
      </c>
      <c r="F29" s="45">
        <v>50</v>
      </c>
    </row>
    <row r="30" spans="1:6" x14ac:dyDescent="0.2">
      <c r="A30" s="43" t="s">
        <v>848</v>
      </c>
      <c r="B30" s="44">
        <v>1</v>
      </c>
      <c r="C30" s="44">
        <v>1</v>
      </c>
      <c r="D30" s="44">
        <v>1</v>
      </c>
      <c r="E30" s="44">
        <v>0</v>
      </c>
      <c r="F30" s="45">
        <v>333</v>
      </c>
    </row>
    <row r="31" spans="1:6" x14ac:dyDescent="0.2">
      <c r="A31" s="42" t="s">
        <v>496</v>
      </c>
      <c r="B31" s="44">
        <v>1</v>
      </c>
      <c r="C31" s="44">
        <v>1</v>
      </c>
      <c r="D31" s="44">
        <v>1</v>
      </c>
      <c r="E31" s="44">
        <v>0</v>
      </c>
      <c r="F31" s="45">
        <v>0</v>
      </c>
    </row>
    <row r="32" spans="1:6" x14ac:dyDescent="0.2">
      <c r="A32" s="43" t="s">
        <v>496</v>
      </c>
      <c r="B32" s="44">
        <v>1</v>
      </c>
      <c r="C32" s="44">
        <v>1</v>
      </c>
      <c r="D32" s="44">
        <v>1</v>
      </c>
      <c r="E32" s="44">
        <v>0</v>
      </c>
      <c r="F32" s="45">
        <v>0</v>
      </c>
    </row>
    <row r="33" spans="1:6" x14ac:dyDescent="0.2">
      <c r="A33" s="115" t="s">
        <v>107</v>
      </c>
      <c r="B33" s="44">
        <v>8</v>
      </c>
      <c r="C33" s="44">
        <v>8</v>
      </c>
      <c r="D33" s="113">
        <v>8</v>
      </c>
      <c r="E33" s="113">
        <v>0</v>
      </c>
      <c r="F33" s="114">
        <v>1635</v>
      </c>
    </row>
    <row r="34" spans="1:6" x14ac:dyDescent="0.2">
      <c r="A34" s="43" t="s">
        <v>589</v>
      </c>
      <c r="B34" s="44">
        <v>1</v>
      </c>
      <c r="C34" s="44">
        <v>1</v>
      </c>
      <c r="D34" s="44">
        <v>1</v>
      </c>
      <c r="E34" s="44">
        <v>0</v>
      </c>
      <c r="F34" s="45">
        <v>300</v>
      </c>
    </row>
    <row r="35" spans="1:6" x14ac:dyDescent="0.2">
      <c r="A35" s="43" t="s">
        <v>593</v>
      </c>
      <c r="B35" s="44">
        <v>2</v>
      </c>
      <c r="C35" s="44">
        <v>2</v>
      </c>
      <c r="D35" s="44">
        <v>2</v>
      </c>
      <c r="E35" s="44">
        <v>0</v>
      </c>
      <c r="F35" s="45">
        <v>100</v>
      </c>
    </row>
    <row r="36" spans="1:6" x14ac:dyDescent="0.2">
      <c r="A36" s="43" t="s">
        <v>691</v>
      </c>
      <c r="B36" s="44">
        <v>1</v>
      </c>
      <c r="C36" s="44">
        <v>1</v>
      </c>
      <c r="D36" s="44">
        <v>1</v>
      </c>
      <c r="E36" s="44">
        <v>0</v>
      </c>
      <c r="F36" s="45">
        <v>100</v>
      </c>
    </row>
    <row r="37" spans="1:6" x14ac:dyDescent="0.2">
      <c r="A37" s="43" t="s">
        <v>697</v>
      </c>
      <c r="B37" s="44">
        <v>1</v>
      </c>
      <c r="C37" s="44">
        <v>1</v>
      </c>
      <c r="D37" s="44">
        <v>1</v>
      </c>
      <c r="E37" s="44">
        <v>0</v>
      </c>
      <c r="F37" s="45">
        <v>60</v>
      </c>
    </row>
    <row r="38" spans="1:6" x14ac:dyDescent="0.2">
      <c r="A38" s="43" t="s">
        <v>736</v>
      </c>
      <c r="B38" s="44">
        <v>1</v>
      </c>
      <c r="C38" s="44">
        <v>1</v>
      </c>
      <c r="D38" s="44">
        <v>1</v>
      </c>
      <c r="E38" s="44">
        <v>0</v>
      </c>
      <c r="F38" s="45">
        <v>200</v>
      </c>
    </row>
    <row r="39" spans="1:6" x14ac:dyDescent="0.2">
      <c r="A39" s="43" t="s">
        <v>741</v>
      </c>
      <c r="B39" s="44">
        <v>1</v>
      </c>
      <c r="C39" s="44">
        <v>1</v>
      </c>
      <c r="D39" s="44">
        <v>1</v>
      </c>
      <c r="E39" s="44">
        <v>0</v>
      </c>
      <c r="F39" s="45">
        <v>500</v>
      </c>
    </row>
    <row r="40" spans="1:6" x14ac:dyDescent="0.2">
      <c r="A40" s="43" t="s">
        <v>778</v>
      </c>
      <c r="B40" s="44">
        <v>1</v>
      </c>
      <c r="C40" s="44">
        <v>1</v>
      </c>
      <c r="D40" s="44">
        <v>1</v>
      </c>
      <c r="E40" s="44">
        <v>0</v>
      </c>
      <c r="F40" s="45">
        <v>375</v>
      </c>
    </row>
    <row r="41" spans="1:6" x14ac:dyDescent="0.2">
      <c r="A41" s="115" t="s">
        <v>108</v>
      </c>
      <c r="B41" s="44">
        <v>23</v>
      </c>
      <c r="C41" s="44">
        <v>23</v>
      </c>
      <c r="D41" s="113">
        <v>3</v>
      </c>
      <c r="E41" s="113">
        <v>20</v>
      </c>
      <c r="F41" s="114">
        <v>165</v>
      </c>
    </row>
    <row r="42" spans="1:6" x14ac:dyDescent="0.2">
      <c r="A42" s="43" t="s">
        <v>598</v>
      </c>
      <c r="B42" s="44">
        <v>6</v>
      </c>
      <c r="C42" s="44">
        <v>6</v>
      </c>
      <c r="D42" s="44">
        <v>1</v>
      </c>
      <c r="E42" s="44">
        <v>5</v>
      </c>
      <c r="F42" s="45">
        <v>50</v>
      </c>
    </row>
    <row r="43" spans="1:6" x14ac:dyDescent="0.2">
      <c r="A43" s="43" t="s">
        <v>607</v>
      </c>
      <c r="B43" s="44">
        <v>1</v>
      </c>
      <c r="C43" s="44">
        <v>1</v>
      </c>
      <c r="D43" s="44">
        <v>1</v>
      </c>
      <c r="E43" s="44">
        <v>0</v>
      </c>
      <c r="F43" s="45">
        <v>40</v>
      </c>
    </row>
    <row r="44" spans="1:6" x14ac:dyDescent="0.2">
      <c r="A44" s="43" t="s">
        <v>610</v>
      </c>
      <c r="B44" s="44">
        <v>1</v>
      </c>
      <c r="C44" s="44">
        <v>1</v>
      </c>
      <c r="D44" s="44">
        <v>0</v>
      </c>
      <c r="E44" s="44">
        <v>1</v>
      </c>
      <c r="F44" s="45">
        <v>0</v>
      </c>
    </row>
    <row r="45" spans="1:6" x14ac:dyDescent="0.2">
      <c r="A45" s="43" t="s">
        <v>616</v>
      </c>
      <c r="B45" s="44">
        <v>1</v>
      </c>
      <c r="C45" s="44">
        <v>1</v>
      </c>
      <c r="D45" s="44">
        <v>0</v>
      </c>
      <c r="E45" s="44">
        <v>1</v>
      </c>
      <c r="F45" s="45">
        <v>0</v>
      </c>
    </row>
    <row r="46" spans="1:6" x14ac:dyDescent="0.2">
      <c r="A46" s="43" t="s">
        <v>699</v>
      </c>
      <c r="B46" s="44">
        <v>1</v>
      </c>
      <c r="C46" s="44">
        <v>1</v>
      </c>
      <c r="D46" s="44">
        <v>0</v>
      </c>
      <c r="E46" s="44">
        <v>1</v>
      </c>
      <c r="F46" s="45">
        <v>0</v>
      </c>
    </row>
    <row r="47" spans="1:6" x14ac:dyDescent="0.2">
      <c r="A47" s="43" t="s">
        <v>702</v>
      </c>
      <c r="B47" s="44">
        <v>2</v>
      </c>
      <c r="C47" s="44">
        <v>2</v>
      </c>
      <c r="D47" s="44">
        <v>0</v>
      </c>
      <c r="E47" s="44">
        <v>2</v>
      </c>
      <c r="F47" s="45">
        <v>0</v>
      </c>
    </row>
    <row r="48" spans="1:6" x14ac:dyDescent="0.2">
      <c r="A48" s="43" t="s">
        <v>783</v>
      </c>
      <c r="B48" s="44">
        <v>1</v>
      </c>
      <c r="C48" s="44">
        <v>1</v>
      </c>
      <c r="D48" s="44">
        <v>0</v>
      </c>
      <c r="E48" s="44">
        <v>1</v>
      </c>
      <c r="F48" s="45">
        <v>0</v>
      </c>
    </row>
    <row r="49" spans="1:6" x14ac:dyDescent="0.2">
      <c r="A49" s="43" t="s">
        <v>786</v>
      </c>
      <c r="B49" s="44">
        <v>1</v>
      </c>
      <c r="C49" s="44">
        <v>1</v>
      </c>
      <c r="D49" s="44">
        <v>0</v>
      </c>
      <c r="E49" s="44">
        <v>1</v>
      </c>
      <c r="F49" s="45">
        <v>0</v>
      </c>
    </row>
    <row r="50" spans="1:6" x14ac:dyDescent="0.2">
      <c r="A50" s="43" t="s">
        <v>788</v>
      </c>
      <c r="B50" s="44">
        <v>1</v>
      </c>
      <c r="C50" s="44">
        <v>1</v>
      </c>
      <c r="D50" s="44">
        <v>0</v>
      </c>
      <c r="E50" s="44">
        <v>1</v>
      </c>
      <c r="F50" s="45">
        <v>0</v>
      </c>
    </row>
    <row r="51" spans="1:6" x14ac:dyDescent="0.2">
      <c r="A51" s="43" t="s">
        <v>789</v>
      </c>
      <c r="B51" s="44">
        <v>1</v>
      </c>
      <c r="C51" s="44">
        <v>1</v>
      </c>
      <c r="D51" s="44">
        <v>0</v>
      </c>
      <c r="E51" s="44">
        <v>1</v>
      </c>
      <c r="F51" s="45">
        <v>0</v>
      </c>
    </row>
    <row r="52" spans="1:6" x14ac:dyDescent="0.2">
      <c r="A52" s="43" t="s">
        <v>791</v>
      </c>
      <c r="B52" s="44">
        <v>1</v>
      </c>
      <c r="C52" s="44">
        <v>1</v>
      </c>
      <c r="D52" s="44">
        <v>0</v>
      </c>
      <c r="E52" s="44">
        <v>1</v>
      </c>
      <c r="F52" s="45">
        <v>0</v>
      </c>
    </row>
    <row r="53" spans="1:6" x14ac:dyDescent="0.2">
      <c r="A53" s="43" t="s">
        <v>792</v>
      </c>
      <c r="B53" s="44">
        <v>1</v>
      </c>
      <c r="C53" s="44">
        <v>1</v>
      </c>
      <c r="D53" s="44">
        <v>0</v>
      </c>
      <c r="E53" s="44">
        <v>1</v>
      </c>
      <c r="F53" s="45">
        <v>0</v>
      </c>
    </row>
    <row r="54" spans="1:6" x14ac:dyDescent="0.2">
      <c r="A54" s="43" t="s">
        <v>793</v>
      </c>
      <c r="B54" s="44">
        <v>2</v>
      </c>
      <c r="C54" s="44">
        <v>2</v>
      </c>
      <c r="D54" s="44">
        <v>0</v>
      </c>
      <c r="E54" s="44">
        <v>2</v>
      </c>
      <c r="F54" s="45">
        <v>0</v>
      </c>
    </row>
    <row r="55" spans="1:6" x14ac:dyDescent="0.2">
      <c r="A55" s="43" t="s">
        <v>795</v>
      </c>
      <c r="B55" s="44">
        <v>1</v>
      </c>
      <c r="C55" s="44">
        <v>1</v>
      </c>
      <c r="D55" s="44">
        <v>1</v>
      </c>
      <c r="E55" s="44">
        <v>0</v>
      </c>
      <c r="F55" s="45">
        <v>75</v>
      </c>
    </row>
    <row r="56" spans="1:6" x14ac:dyDescent="0.2">
      <c r="A56" s="43" t="s">
        <v>798</v>
      </c>
      <c r="B56" s="44">
        <v>1</v>
      </c>
      <c r="C56" s="44">
        <v>1</v>
      </c>
      <c r="D56" s="44">
        <v>0</v>
      </c>
      <c r="E56" s="44">
        <v>1</v>
      </c>
      <c r="F56" s="45">
        <v>0</v>
      </c>
    </row>
    <row r="57" spans="1:6" x14ac:dyDescent="0.2">
      <c r="A57" s="43" t="s">
        <v>801</v>
      </c>
      <c r="B57" s="44">
        <v>1</v>
      </c>
      <c r="C57" s="44">
        <v>1</v>
      </c>
      <c r="D57" s="44">
        <v>0</v>
      </c>
      <c r="E57" s="44">
        <v>1</v>
      </c>
      <c r="F57" s="45">
        <v>0</v>
      </c>
    </row>
    <row r="58" spans="1:6" x14ac:dyDescent="0.2">
      <c r="A58" s="115" t="s">
        <v>713</v>
      </c>
      <c r="B58" s="44">
        <v>23</v>
      </c>
      <c r="C58" s="44">
        <v>23</v>
      </c>
      <c r="D58" s="113">
        <v>8</v>
      </c>
      <c r="E58" s="113">
        <v>15</v>
      </c>
      <c r="F58" s="114">
        <v>2994</v>
      </c>
    </row>
    <row r="59" spans="1:6" x14ac:dyDescent="0.2">
      <c r="A59" s="43" t="s">
        <v>621</v>
      </c>
      <c r="B59" s="44">
        <v>8</v>
      </c>
      <c r="C59" s="44">
        <v>8</v>
      </c>
      <c r="D59" s="44">
        <v>2</v>
      </c>
      <c r="E59" s="44">
        <v>6</v>
      </c>
      <c r="F59" s="45">
        <v>270</v>
      </c>
    </row>
    <row r="60" spans="1:6" x14ac:dyDescent="0.2">
      <c r="A60" s="43" t="s">
        <v>628</v>
      </c>
      <c r="B60" s="44">
        <v>4</v>
      </c>
      <c r="C60" s="44">
        <v>4</v>
      </c>
      <c r="D60" s="44">
        <v>0</v>
      </c>
      <c r="E60" s="44">
        <v>4</v>
      </c>
      <c r="F60" s="45">
        <v>0</v>
      </c>
    </row>
    <row r="61" spans="1:6" x14ac:dyDescent="0.2">
      <c r="A61" s="43" t="s">
        <v>632</v>
      </c>
      <c r="B61" s="44">
        <v>10</v>
      </c>
      <c r="C61" s="44">
        <v>10</v>
      </c>
      <c r="D61" s="44">
        <v>5</v>
      </c>
      <c r="E61" s="44">
        <v>5</v>
      </c>
      <c r="F61" s="45">
        <v>2150</v>
      </c>
    </row>
    <row r="62" spans="1:6" x14ac:dyDescent="0.2">
      <c r="A62" s="43" t="s">
        <v>714</v>
      </c>
      <c r="B62" s="44">
        <v>1</v>
      </c>
      <c r="C62" s="44">
        <v>1</v>
      </c>
      <c r="D62" s="44">
        <v>1</v>
      </c>
      <c r="E62" s="44">
        <v>0</v>
      </c>
      <c r="F62" s="45">
        <v>574</v>
      </c>
    </row>
    <row r="63" spans="1:6" x14ac:dyDescent="0.2">
      <c r="A63" s="115" t="s">
        <v>114</v>
      </c>
      <c r="B63" s="44">
        <v>3</v>
      </c>
      <c r="C63" s="44">
        <v>3</v>
      </c>
      <c r="D63" s="113">
        <v>3</v>
      </c>
      <c r="E63" s="113">
        <v>0</v>
      </c>
      <c r="F63" s="114">
        <v>2710</v>
      </c>
    </row>
    <row r="64" spans="1:6" x14ac:dyDescent="0.2">
      <c r="A64" s="43" t="s">
        <v>635</v>
      </c>
      <c r="B64" s="44">
        <v>1</v>
      </c>
      <c r="C64" s="44">
        <v>1</v>
      </c>
      <c r="D64" s="44">
        <v>1</v>
      </c>
      <c r="E64" s="44">
        <v>0</v>
      </c>
      <c r="F64" s="45">
        <v>1410</v>
      </c>
    </row>
    <row r="65" spans="1:6" x14ac:dyDescent="0.2">
      <c r="A65" s="43" t="s">
        <v>642</v>
      </c>
      <c r="B65" s="44">
        <v>1</v>
      </c>
      <c r="C65" s="44">
        <v>1</v>
      </c>
      <c r="D65" s="44">
        <v>1</v>
      </c>
      <c r="E65" s="44">
        <v>0</v>
      </c>
      <c r="F65" s="45">
        <v>800</v>
      </c>
    </row>
    <row r="66" spans="1:6" x14ac:dyDescent="0.2">
      <c r="A66" s="43" t="s">
        <v>647</v>
      </c>
      <c r="B66" s="44">
        <v>1</v>
      </c>
      <c r="C66" s="44">
        <v>1</v>
      </c>
      <c r="D66" s="44">
        <v>1</v>
      </c>
      <c r="E66" s="44">
        <v>0</v>
      </c>
      <c r="F66" s="45">
        <v>500</v>
      </c>
    </row>
    <row r="67" spans="1:6" x14ac:dyDescent="0.2">
      <c r="A67" s="115" t="s">
        <v>545</v>
      </c>
      <c r="B67" s="44">
        <v>2</v>
      </c>
      <c r="C67" s="44">
        <v>2</v>
      </c>
      <c r="D67" s="113">
        <v>2</v>
      </c>
      <c r="E67" s="113">
        <v>0</v>
      </c>
      <c r="F67" s="114">
        <v>320</v>
      </c>
    </row>
    <row r="68" spans="1:6" x14ac:dyDescent="0.2">
      <c r="A68" s="43" t="s">
        <v>811</v>
      </c>
      <c r="B68" s="44">
        <v>2</v>
      </c>
      <c r="C68" s="44">
        <v>2</v>
      </c>
      <c r="D68" s="44">
        <v>2</v>
      </c>
      <c r="E68" s="44">
        <v>0</v>
      </c>
      <c r="F68" s="45">
        <v>320</v>
      </c>
    </row>
    <row r="69" spans="1:6" x14ac:dyDescent="0.2">
      <c r="A69" s="115" t="s">
        <v>115</v>
      </c>
      <c r="B69" s="44">
        <v>11</v>
      </c>
      <c r="C69" s="44">
        <v>11</v>
      </c>
      <c r="D69" s="113">
        <v>8</v>
      </c>
      <c r="E69" s="113">
        <v>3</v>
      </c>
      <c r="F69" s="114">
        <v>2020</v>
      </c>
    </row>
    <row r="70" spans="1:6" x14ac:dyDescent="0.2">
      <c r="A70" s="43" t="s">
        <v>654</v>
      </c>
      <c r="B70" s="44">
        <v>11</v>
      </c>
      <c r="C70" s="44">
        <v>11</v>
      </c>
      <c r="D70" s="44">
        <v>8</v>
      </c>
      <c r="E70" s="44">
        <v>3</v>
      </c>
      <c r="F70" s="45">
        <v>2020</v>
      </c>
    </row>
    <row r="71" spans="1:6" x14ac:dyDescent="0.2">
      <c r="A71" s="115" t="s">
        <v>725</v>
      </c>
      <c r="B71" s="44">
        <v>17</v>
      </c>
      <c r="C71" s="44">
        <v>17</v>
      </c>
      <c r="D71" s="113">
        <v>13</v>
      </c>
      <c r="E71" s="113">
        <v>4</v>
      </c>
      <c r="F71" s="114">
        <v>4125</v>
      </c>
    </row>
    <row r="72" spans="1:6" x14ac:dyDescent="0.2">
      <c r="A72" s="43" t="s">
        <v>727</v>
      </c>
      <c r="B72" s="44">
        <v>3</v>
      </c>
      <c r="C72" s="44">
        <v>3</v>
      </c>
      <c r="D72" s="44">
        <v>3</v>
      </c>
      <c r="E72" s="44">
        <v>0</v>
      </c>
      <c r="F72" s="45">
        <v>1221</v>
      </c>
    </row>
    <row r="73" spans="1:6" x14ac:dyDescent="0.2">
      <c r="A73" s="43" t="s">
        <v>728</v>
      </c>
      <c r="B73" s="44">
        <v>5</v>
      </c>
      <c r="C73" s="44">
        <v>5</v>
      </c>
      <c r="D73" s="44">
        <v>3</v>
      </c>
      <c r="E73" s="44">
        <v>2</v>
      </c>
      <c r="F73" s="45">
        <v>1684</v>
      </c>
    </row>
    <row r="74" spans="1:6" x14ac:dyDescent="0.2">
      <c r="A74" s="43" t="s">
        <v>764</v>
      </c>
      <c r="B74" s="44">
        <v>2</v>
      </c>
      <c r="C74" s="44">
        <v>2</v>
      </c>
      <c r="D74" s="44">
        <v>0</v>
      </c>
      <c r="E74" s="44">
        <v>2</v>
      </c>
      <c r="F74" s="45">
        <v>0</v>
      </c>
    </row>
    <row r="75" spans="1:6" x14ac:dyDescent="0.2">
      <c r="A75" s="43" t="s">
        <v>824</v>
      </c>
      <c r="B75" s="44">
        <v>6</v>
      </c>
      <c r="C75" s="44">
        <v>6</v>
      </c>
      <c r="D75" s="44">
        <v>6</v>
      </c>
      <c r="E75" s="44">
        <v>0</v>
      </c>
      <c r="F75" s="45">
        <v>845</v>
      </c>
    </row>
    <row r="76" spans="1:6" x14ac:dyDescent="0.2">
      <c r="A76" s="43" t="s">
        <v>843</v>
      </c>
      <c r="B76" s="44">
        <v>1</v>
      </c>
      <c r="C76" s="44">
        <v>1</v>
      </c>
      <c r="D76" s="44">
        <v>1</v>
      </c>
      <c r="E76" s="44">
        <v>0</v>
      </c>
      <c r="F76" s="45">
        <v>375</v>
      </c>
    </row>
    <row r="77" spans="1:6" x14ac:dyDescent="0.2">
      <c r="A77" s="115" t="s">
        <v>110</v>
      </c>
      <c r="B77" s="44">
        <v>19</v>
      </c>
      <c r="C77" s="44">
        <v>19</v>
      </c>
      <c r="D77" s="113">
        <v>4</v>
      </c>
      <c r="E77" s="113">
        <v>15</v>
      </c>
      <c r="F77" s="114">
        <v>1594</v>
      </c>
    </row>
    <row r="78" spans="1:6" x14ac:dyDescent="0.2">
      <c r="A78" s="43" t="s">
        <v>668</v>
      </c>
      <c r="B78" s="44">
        <v>1</v>
      </c>
      <c r="C78" s="44">
        <v>1</v>
      </c>
      <c r="D78" s="44">
        <v>1</v>
      </c>
      <c r="E78" s="44">
        <v>0</v>
      </c>
      <c r="F78" s="45">
        <v>539</v>
      </c>
    </row>
    <row r="79" spans="1:6" x14ac:dyDescent="0.2">
      <c r="A79" s="43" t="s">
        <v>670</v>
      </c>
      <c r="B79" s="44">
        <v>2</v>
      </c>
      <c r="C79" s="44">
        <v>2</v>
      </c>
      <c r="D79" s="44">
        <v>2</v>
      </c>
      <c r="E79" s="44">
        <v>0</v>
      </c>
      <c r="F79" s="45">
        <v>147</v>
      </c>
    </row>
    <row r="80" spans="1:6" x14ac:dyDescent="0.2">
      <c r="A80" s="43" t="s">
        <v>730</v>
      </c>
      <c r="B80" s="44">
        <v>2</v>
      </c>
      <c r="C80" s="44">
        <v>2</v>
      </c>
      <c r="D80" s="44">
        <v>0</v>
      </c>
      <c r="E80" s="44">
        <v>2</v>
      </c>
      <c r="F80" s="45">
        <v>0</v>
      </c>
    </row>
    <row r="81" spans="1:6" x14ac:dyDescent="0.2">
      <c r="A81" s="43" t="s">
        <v>767</v>
      </c>
      <c r="B81" s="44">
        <v>13</v>
      </c>
      <c r="C81" s="44">
        <v>13</v>
      </c>
      <c r="D81" s="44">
        <v>0</v>
      </c>
      <c r="E81" s="44">
        <v>13</v>
      </c>
      <c r="F81" s="45">
        <v>8</v>
      </c>
    </row>
    <row r="82" spans="1:6" x14ac:dyDescent="0.2">
      <c r="A82" s="43" t="s">
        <v>855</v>
      </c>
      <c r="B82" s="44">
        <v>1</v>
      </c>
      <c r="C82" s="44">
        <v>1</v>
      </c>
      <c r="D82" s="44">
        <v>1</v>
      </c>
      <c r="E82" s="44">
        <v>0</v>
      </c>
      <c r="F82" s="45">
        <v>900</v>
      </c>
    </row>
    <row r="83" spans="1:6" x14ac:dyDescent="0.2">
      <c r="A83" s="117" t="s">
        <v>481</v>
      </c>
      <c r="B83" s="44">
        <v>138</v>
      </c>
      <c r="C83" s="44">
        <v>138</v>
      </c>
      <c r="D83" s="116">
        <v>64</v>
      </c>
      <c r="E83" s="116">
        <v>74</v>
      </c>
      <c r="F83" s="108">
        <v>18019</v>
      </c>
    </row>
    <row r="84" spans="1:6" x14ac:dyDescent="0.2">
      <c r="F84"/>
    </row>
    <row r="85" spans="1:6" x14ac:dyDescent="0.2">
      <c r="F85"/>
    </row>
    <row r="86" spans="1:6" x14ac:dyDescent="0.2">
      <c r="F86"/>
    </row>
    <row r="87" spans="1:6" x14ac:dyDescent="0.2">
      <c r="F87"/>
    </row>
    <row r="88" spans="1:6" x14ac:dyDescent="0.2">
      <c r="F88"/>
    </row>
    <row r="89" spans="1:6" x14ac:dyDescent="0.2">
      <c r="F89"/>
    </row>
    <row r="90" spans="1:6" x14ac:dyDescent="0.2">
      <c r="F90"/>
    </row>
    <row r="91" spans="1:6" x14ac:dyDescent="0.2">
      <c r="F91"/>
    </row>
    <row r="92" spans="1:6" x14ac:dyDescent="0.2">
      <c r="F92"/>
    </row>
    <row r="93" spans="1:6" x14ac:dyDescent="0.2">
      <c r="F93"/>
    </row>
    <row r="94" spans="1:6" x14ac:dyDescent="0.2">
      <c r="F94"/>
    </row>
    <row r="95" spans="1:6" x14ac:dyDescent="0.2">
      <c r="F95"/>
    </row>
    <row r="96" spans="1:6" x14ac:dyDescent="0.2">
      <c r="F96"/>
    </row>
    <row r="97" spans="6:6" x14ac:dyDescent="0.2">
      <c r="F97"/>
    </row>
  </sheetData>
  <mergeCells count="1">
    <mergeCell ref="D4:E4"/>
  </mergeCells>
  <pageMargins left="0.7" right="0.7" top="0.75" bottom="0.75" header="0.3" footer="0.3"/>
  <pageSetup scale="6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50</vt:i4>
      </vt:variant>
    </vt:vector>
  </HeadingPairs>
  <TitlesOfParts>
    <vt:vector size="53" baseType="lpstr">
      <vt:lpstr>Hoja1</vt:lpstr>
      <vt:lpstr>Temporal</vt:lpstr>
      <vt:lpstr>INFORME </vt:lpstr>
      <vt:lpstr>Adulto_Mayor</vt:lpstr>
      <vt:lpstr>Adulto_Sector_Laboral</vt:lpstr>
      <vt:lpstr>Alta_Verapaz</vt:lpstr>
      <vt:lpstr>'INFORME '!Área_de_impresión</vt:lpstr>
      <vt:lpstr>Temporal!Área_de_impresión</vt:lpstr>
      <vt:lpstr>Baja_Verapaz</vt:lpstr>
      <vt:lpstr>Capacidades</vt:lpstr>
      <vt:lpstr>Chimaltenango</vt:lpstr>
      <vt:lpstr>Chiquimula</vt:lpstr>
      <vt:lpstr>Departamento</vt:lpstr>
      <vt:lpstr>Departamento1</vt:lpstr>
      <vt:lpstr>El_Progreso</vt:lpstr>
      <vt:lpstr>Escuintla</vt:lpstr>
      <vt:lpstr>Eventos_Especiales</vt:lpstr>
      <vt:lpstr>Festivales_Deportivos_y_Recreativos</vt:lpstr>
      <vt:lpstr>Guatemala</vt:lpstr>
      <vt:lpstr>Huehuetenango</vt:lpstr>
      <vt:lpstr>Inclusion</vt:lpstr>
      <vt:lpstr>Izabal</vt:lpstr>
      <vt:lpstr>Jalapa</vt:lpstr>
      <vt:lpstr>Jutiapa</vt:lpstr>
      <vt:lpstr>Juventud</vt:lpstr>
      <vt:lpstr>Mujer</vt:lpstr>
      <vt:lpstr>Municipio</vt:lpstr>
      <vt:lpstr>Niñez</vt:lpstr>
      <vt:lpstr>Pelota_Maya</vt:lpstr>
      <vt:lpstr>Petén</vt:lpstr>
      <vt:lpstr>Piramide</vt:lpstr>
      <vt:lpstr>pirámide</vt:lpstr>
      <vt:lpstr>Plan_Luz</vt:lpstr>
      <vt:lpstr>Temporal!Políticas</vt:lpstr>
      <vt:lpstr>Producto</vt:lpstr>
      <vt:lpstr>Programa</vt:lpstr>
      <vt:lpstr>Quetzaltenango</vt:lpstr>
      <vt:lpstr>Quiché</vt:lpstr>
      <vt:lpstr>Red_de_Promotores</vt:lpstr>
      <vt:lpstr>REGION</vt:lpstr>
      <vt:lpstr>Retalhuleu</vt:lpstr>
      <vt:lpstr>Sacatepéquez</vt:lpstr>
      <vt:lpstr>San_Marcos</vt:lpstr>
      <vt:lpstr>Santa_Rosa</vt:lpstr>
      <vt:lpstr>Servicio_Civico</vt:lpstr>
      <vt:lpstr>Sololá</vt:lpstr>
      <vt:lpstr>SUB</vt:lpstr>
      <vt:lpstr>SUB_PRODUCTO</vt:lpstr>
      <vt:lpstr>SUBPRODUCTO</vt:lpstr>
      <vt:lpstr>Suchitepéquez</vt:lpstr>
      <vt:lpstr>Temporal!Títulos_a_imprimir</vt:lpstr>
      <vt:lpstr>Totonicapán</vt:lpstr>
      <vt:lpstr>Zacapa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Haroldo Raymundo Chavez Lopez</dc:creator>
  <cp:lastModifiedBy>Sandra Zoraida Vargas Hernádez</cp:lastModifiedBy>
  <cp:lastPrinted>2017-01-27T22:20:13Z</cp:lastPrinted>
  <dcterms:created xsi:type="dcterms:W3CDTF">2016-02-08T18:15:07Z</dcterms:created>
  <dcterms:modified xsi:type="dcterms:W3CDTF">2018-07-27T20:55:12Z</dcterms:modified>
</cp:coreProperties>
</file>