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info publica 2\Informacion 2018\Informacion publica de oficio\DICIEMBRE\"/>
    </mc:Choice>
  </mc:AlternateContent>
  <bookViews>
    <workbookView xWindow="0" yWindow="0" windowWidth="28800" windowHeight="12435" firstSheet="1" activeTab="1"/>
  </bookViews>
  <sheets>
    <sheet name="Hoja1" sheetId="5" state="hidden" r:id="rId1"/>
    <sheet name="Temporal" sheetId="4" r:id="rId2"/>
    <sheet name="INFORME "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_xlnm._FilterDatabase" localSheetId="1" hidden="1">Temporal!$A$14:$CX$383</definedName>
    <definedName name="Adulto_Mayor">Hoja1!$N$50</definedName>
    <definedName name="Adulto_Sector_Laboral">Hoja1!$M$50</definedName>
    <definedName name="Alta_Verapaz">Hoja1!$V$14:$V$30</definedName>
    <definedName name="_xlnm.Print_Area" localSheetId="2">'INFORME '!$A$1:$G$232</definedName>
    <definedName name="_xlnm.Print_Area" localSheetId="1">Temporal!$A$1:$CD$386</definedName>
    <definedName name="Baja_Verapaz">Hoja1!$U$14:$U$21</definedName>
    <definedName name="Capacidades">Hoja1!$H$50:$H$51</definedName>
    <definedName name="Chimaltenango">Hoja1!$J$14:$J$29</definedName>
    <definedName name="Chiquimula">Hoja1!$Z$14:$Z$24</definedName>
    <definedName name="Dep">Temporal!#REF!</definedName>
    <definedName name="DepA">Temporal!#REF!</definedName>
    <definedName name="Departamento">Hoja1!$A$19:$A$40</definedName>
    <definedName name="Departamento1">Hoja1!$F$14:$F$35</definedName>
    <definedName name="DepB">Temporal!#REF!</definedName>
    <definedName name="DepC">Temporal!#REF!</definedName>
    <definedName name="DepD">Temporal!#REF!</definedName>
    <definedName name="DepE">Temporal!#REF!</definedName>
    <definedName name="DepF">Temporal!#REF!</definedName>
    <definedName name="DepG">Temporal!#REF!</definedName>
    <definedName name="DepH">Temporal!#REF!</definedName>
    <definedName name="DepI">Temporal!#REF!</definedName>
    <definedName name="DepJ">Temporal!#REF!</definedName>
    <definedName name="DepK">Temporal!#REF!</definedName>
    <definedName name="DepL">Temporal!#REF!</definedName>
    <definedName name="DepM">Temporal!#REF!</definedName>
    <definedName name="DepN">Temporal!#REF!</definedName>
    <definedName name="DepO">Temporal!#REF!</definedName>
    <definedName name="DepP">Temporal!#REF!</definedName>
    <definedName name="DepQ">Temporal!#REF!</definedName>
    <definedName name="DepR">Temporal!#REF!</definedName>
    <definedName name="DepS">Temporal!#REF!</definedName>
    <definedName name="DepT">Temporal!#REF!</definedName>
    <definedName name="El_Progreso">Hoja1!$H$14:$H$21</definedName>
    <definedName name="Escuintla">Hoja1!$K$14:$K$26</definedName>
    <definedName name="Eventos_Especiales">Hoja1!$O$50</definedName>
    <definedName name="Festivales_Deportivos_y_Recreativos">Hoja1!$P$50</definedName>
    <definedName name="Guatemala">Hoja1!$G$14:$G$30</definedName>
    <definedName name="Huehuetenango">Hoja1!$S$14:$S$45</definedName>
    <definedName name="Inclusion">Hoja1!$I$50:$I$51</definedName>
    <definedName name="Izabal">Hoja1!$X$14:$X$18</definedName>
    <definedName name="Jalapa">Hoja1!$AA$14:$AA$20</definedName>
    <definedName name="Jutiapa">Hoja1!$AB$14:$AB$30</definedName>
    <definedName name="Juventud">Hoja1!$G$50:$G$51</definedName>
    <definedName name="Mujer">Hoja1!$K$50:$K$53</definedName>
    <definedName name="Municipio">Hoja1!$B$19:$B$351</definedName>
    <definedName name="Niñez">Hoja1!$L$50</definedName>
    <definedName name="Pelota_Maya">Hoja1!$J$50:$J$51</definedName>
    <definedName name="Petén">Hoja1!$W$14:$W$27</definedName>
    <definedName name="Piramide">Hoja1!$R$50</definedName>
    <definedName name="pirámide">Hoja1!$R$50</definedName>
    <definedName name="Plan_Luz">Hoja1!$Q$50</definedName>
    <definedName name="Políticas" localSheetId="1">Hoja1!$A$3:$A$7</definedName>
    <definedName name="Producto">Hoja1!$C$3:$C$8</definedName>
    <definedName name="Progra">Temporal!#REF!</definedName>
    <definedName name="Progra1">Temporal!#REF!</definedName>
    <definedName name="Progra10">Temporal!#REF!</definedName>
    <definedName name="Progra11">Temporal!#REF!</definedName>
    <definedName name="Progra12">Temporal!#REF!</definedName>
    <definedName name="Progra13">Temporal!#REF!</definedName>
    <definedName name="Progra14">Temporal!#REF!</definedName>
    <definedName name="Progra15">Temporal!#REF!</definedName>
    <definedName name="Progra16">Temporal!#REF!</definedName>
    <definedName name="Progra17">Temporal!#REF!</definedName>
    <definedName name="Progra18">Temporal!#REF!</definedName>
    <definedName name="Progra19">Temporal!#REF!</definedName>
    <definedName name="Progra2">Temporal!#REF!</definedName>
    <definedName name="Progra3">Temporal!#REF!</definedName>
    <definedName name="Progra4">Temporal!#REF!</definedName>
    <definedName name="Progra5">Temporal!#REF!</definedName>
    <definedName name="Progra6">Temporal!#REF!</definedName>
    <definedName name="Progra7">Temporal!#REF!</definedName>
    <definedName name="Progra8">Temporal!#REF!</definedName>
    <definedName name="Progra9">Temporal!#REF!</definedName>
    <definedName name="Programa">Hoja1!$F$50:$F$63</definedName>
    <definedName name="Quetzaltenango">Hoja1!$O$14:$O$37</definedName>
    <definedName name="Quiché">Hoja1!$T$14:$T$34</definedName>
    <definedName name="Red_de_Promotores">Hoja1!$T$50</definedName>
    <definedName name="REGION">Hoja1!$C$19:$C$26</definedName>
    <definedName name="Retalhuleu">Hoja1!$Q$14:$Q$22</definedName>
    <definedName name="Sacatepéquez">Hoja1!$I$14:$I$29</definedName>
    <definedName name="San_Marcos">Hoja1!$R$14:$R$43</definedName>
    <definedName name="Santa_Rosa">Hoja1!$L$14:$L$27</definedName>
    <definedName name="Servicio_Civico">Hoja1!$S$50</definedName>
    <definedName name="Sololá">Hoja1!$M$14:$M$32</definedName>
    <definedName name="SUB">Hoja1!$D$3:$D$15</definedName>
    <definedName name="SUB_PRODUCTO">Hoja1!$D$3:$AI$15</definedName>
    <definedName name="SUBPRODUCTO">Hoja1!$D$3:$AI$15</definedName>
    <definedName name="Suchitepéquez">Hoja1!$P$14:$P$34</definedName>
    <definedName name="_xlnm.Print_Titles" localSheetId="1">Temporal!$1:$14</definedName>
    <definedName name="Totonicapán">Hoja1!$N$14:$N$21</definedName>
    <definedName name="Zacapa">Hoja1!$Y$14:$Y$24</definedName>
  </definedNames>
  <calcPr calcId="152511"/>
  <pivotCaches>
    <pivotCache cacheId="1" r:id="rId101"/>
  </pivotCaches>
</workbook>
</file>

<file path=xl/calcChain.xml><?xml version="1.0" encoding="utf-8"?>
<calcChain xmlns="http://schemas.openxmlformats.org/spreadsheetml/2006/main">
  <c r="BQ382" i="4" l="1"/>
  <c r="BP382" i="4"/>
  <c r="BH382" i="4"/>
  <c r="BG382" i="4"/>
  <c r="AW382" i="4"/>
  <c r="AV382" i="4"/>
  <c r="AL382" i="4"/>
  <c r="AK382" i="4"/>
  <c r="AM382" i="4" s="1"/>
  <c r="AA382" i="4"/>
  <c r="Z382" i="4"/>
  <c r="BQ381" i="4"/>
  <c r="BP381" i="4"/>
  <c r="BH381" i="4"/>
  <c r="BG381" i="4"/>
  <c r="AW381" i="4"/>
  <c r="AV381" i="4"/>
  <c r="AL381" i="4"/>
  <c r="AK381" i="4"/>
  <c r="AA381" i="4"/>
  <c r="Z381" i="4"/>
  <c r="BQ380" i="4"/>
  <c r="BP380" i="4"/>
  <c r="BH380" i="4"/>
  <c r="BG380" i="4"/>
  <c r="AW380" i="4"/>
  <c r="AV380" i="4"/>
  <c r="AL380" i="4"/>
  <c r="AK380" i="4"/>
  <c r="AA380" i="4"/>
  <c r="Z380" i="4"/>
  <c r="BQ379" i="4"/>
  <c r="BP379" i="4"/>
  <c r="BH379" i="4"/>
  <c r="BG379" i="4"/>
  <c r="AW379" i="4"/>
  <c r="AV379" i="4"/>
  <c r="AL379" i="4"/>
  <c r="AK379" i="4"/>
  <c r="AA379" i="4"/>
  <c r="Z379" i="4"/>
  <c r="BQ378" i="4"/>
  <c r="BP378" i="4"/>
  <c r="BH378" i="4"/>
  <c r="BG378" i="4"/>
  <c r="AW378" i="4"/>
  <c r="AV378" i="4"/>
  <c r="AL378" i="4"/>
  <c r="AK378" i="4"/>
  <c r="AA378" i="4"/>
  <c r="Z378" i="4"/>
  <c r="BQ377" i="4"/>
  <c r="BP377" i="4"/>
  <c r="BH377" i="4"/>
  <c r="BG377" i="4"/>
  <c r="AW377" i="4"/>
  <c r="AV377" i="4"/>
  <c r="AL377" i="4"/>
  <c r="AK377" i="4"/>
  <c r="AA377" i="4"/>
  <c r="Z377" i="4"/>
  <c r="BQ376" i="4"/>
  <c r="BP376" i="4"/>
  <c r="BH376" i="4"/>
  <c r="BG376" i="4"/>
  <c r="AW376" i="4"/>
  <c r="AV376" i="4"/>
  <c r="AL376" i="4"/>
  <c r="AK376" i="4"/>
  <c r="AA376" i="4"/>
  <c r="Z376" i="4"/>
  <c r="BQ375" i="4"/>
  <c r="BP375" i="4"/>
  <c r="BH375" i="4"/>
  <c r="BG375" i="4"/>
  <c r="AW375" i="4"/>
  <c r="AV375" i="4"/>
  <c r="AL375" i="4"/>
  <c r="AK375" i="4"/>
  <c r="AA375" i="4"/>
  <c r="Z375" i="4"/>
  <c r="BQ374" i="4"/>
  <c r="BP374" i="4"/>
  <c r="BH374" i="4"/>
  <c r="BG374" i="4"/>
  <c r="AW374" i="4"/>
  <c r="AV374" i="4"/>
  <c r="AL374" i="4"/>
  <c r="AK374" i="4"/>
  <c r="AA374" i="4"/>
  <c r="Z374" i="4"/>
  <c r="BQ373" i="4"/>
  <c r="BP373" i="4"/>
  <c r="BH373" i="4"/>
  <c r="BG373" i="4"/>
  <c r="AW373" i="4"/>
  <c r="AV373" i="4"/>
  <c r="AL373" i="4"/>
  <c r="AK373" i="4"/>
  <c r="AA373" i="4"/>
  <c r="Z373" i="4"/>
  <c r="BQ372" i="4"/>
  <c r="BP372" i="4"/>
  <c r="BH372" i="4"/>
  <c r="BG372" i="4"/>
  <c r="AW372" i="4"/>
  <c r="AV372" i="4"/>
  <c r="AL372" i="4"/>
  <c r="AK372" i="4"/>
  <c r="AA372" i="4"/>
  <c r="Z372" i="4"/>
  <c r="BQ371" i="4"/>
  <c r="BP371" i="4"/>
  <c r="BH371" i="4"/>
  <c r="BG371" i="4"/>
  <c r="AW371" i="4"/>
  <c r="AV371" i="4"/>
  <c r="AL371" i="4"/>
  <c r="AK371" i="4"/>
  <c r="AA371" i="4"/>
  <c r="Z371" i="4"/>
  <c r="BS370" i="4"/>
  <c r="BQ370" i="4"/>
  <c r="BP370" i="4"/>
  <c r="BH370" i="4"/>
  <c r="BG370" i="4"/>
  <c r="AW370" i="4"/>
  <c r="AV370" i="4"/>
  <c r="AL370" i="4"/>
  <c r="AK370" i="4"/>
  <c r="AA370" i="4"/>
  <c r="Z370" i="4"/>
  <c r="BS369" i="4"/>
  <c r="BQ369" i="4"/>
  <c r="BP369" i="4"/>
  <c r="BH369" i="4"/>
  <c r="BG369" i="4"/>
  <c r="AW369" i="4"/>
  <c r="AV369" i="4"/>
  <c r="AL369" i="4"/>
  <c r="AK369" i="4"/>
  <c r="AA369" i="4"/>
  <c r="Z369" i="4"/>
  <c r="BS368" i="4"/>
  <c r="BQ368" i="4"/>
  <c r="BP368" i="4"/>
  <c r="BH368" i="4"/>
  <c r="BG368" i="4"/>
  <c r="AW368" i="4"/>
  <c r="AV368" i="4"/>
  <c r="AL368" i="4"/>
  <c r="AK368" i="4"/>
  <c r="AA368" i="4"/>
  <c r="Z368" i="4"/>
  <c r="BS367" i="4"/>
  <c r="BQ367" i="4"/>
  <c r="BP367" i="4"/>
  <c r="BH367" i="4"/>
  <c r="BG367" i="4"/>
  <c r="AW367" i="4"/>
  <c r="AV367" i="4"/>
  <c r="AL367" i="4"/>
  <c r="AK367" i="4"/>
  <c r="AA367" i="4"/>
  <c r="Z367" i="4"/>
  <c r="BS366" i="4"/>
  <c r="BQ366" i="4"/>
  <c r="BP366" i="4"/>
  <c r="BH366" i="4"/>
  <c r="BG366" i="4"/>
  <c r="AW366" i="4"/>
  <c r="AV366" i="4"/>
  <c r="AL366" i="4"/>
  <c r="AK366" i="4"/>
  <c r="AA366" i="4"/>
  <c r="Z366" i="4"/>
  <c r="BS365" i="4"/>
  <c r="BQ365" i="4"/>
  <c r="BP365" i="4"/>
  <c r="BH365" i="4"/>
  <c r="BG365" i="4"/>
  <c r="AW365" i="4"/>
  <c r="AV365" i="4"/>
  <c r="AL365" i="4"/>
  <c r="AK365" i="4"/>
  <c r="AA365" i="4"/>
  <c r="Z365" i="4"/>
  <c r="BQ364" i="4"/>
  <c r="BP364" i="4"/>
  <c r="BH364" i="4"/>
  <c r="BG364" i="4"/>
  <c r="AW364" i="4"/>
  <c r="AV364" i="4"/>
  <c r="AL364" i="4"/>
  <c r="AK364" i="4"/>
  <c r="AA364" i="4"/>
  <c r="Z364" i="4"/>
  <c r="BQ363" i="4"/>
  <c r="BP363" i="4"/>
  <c r="BH363" i="4"/>
  <c r="BG363" i="4"/>
  <c r="AW363" i="4"/>
  <c r="AV363" i="4"/>
  <c r="AL363" i="4"/>
  <c r="AK363" i="4"/>
  <c r="AA363" i="4"/>
  <c r="Z363" i="4"/>
  <c r="BQ362" i="4"/>
  <c r="BP362" i="4"/>
  <c r="BH362" i="4"/>
  <c r="BG362" i="4"/>
  <c r="AW362" i="4"/>
  <c r="AV362" i="4"/>
  <c r="AL362" i="4"/>
  <c r="AK362" i="4"/>
  <c r="AA362" i="4"/>
  <c r="Z362" i="4"/>
  <c r="BQ361" i="4"/>
  <c r="BP361" i="4"/>
  <c r="BH361" i="4"/>
  <c r="BG361" i="4"/>
  <c r="AW361" i="4"/>
  <c r="AV361" i="4"/>
  <c r="AL361" i="4"/>
  <c r="AK361" i="4"/>
  <c r="AM361" i="4" s="1"/>
  <c r="AA361" i="4"/>
  <c r="Z361" i="4"/>
  <c r="BQ360" i="4"/>
  <c r="BP360" i="4"/>
  <c r="BH360" i="4"/>
  <c r="BG360" i="4"/>
  <c r="AW360" i="4"/>
  <c r="AV360" i="4"/>
  <c r="AL360" i="4"/>
  <c r="AK360" i="4"/>
  <c r="AA360" i="4"/>
  <c r="Z360" i="4"/>
  <c r="BQ359" i="4"/>
  <c r="BP359" i="4"/>
  <c r="BH359" i="4"/>
  <c r="BG359" i="4"/>
  <c r="AW359" i="4"/>
  <c r="AV359" i="4"/>
  <c r="AL359" i="4"/>
  <c r="AK359" i="4"/>
  <c r="AA359" i="4"/>
  <c r="Z359" i="4"/>
  <c r="BQ358" i="4"/>
  <c r="BP358" i="4"/>
  <c r="BH358" i="4"/>
  <c r="BG358" i="4"/>
  <c r="AW358" i="4"/>
  <c r="AV358" i="4"/>
  <c r="AL358" i="4"/>
  <c r="AK358" i="4"/>
  <c r="AA358" i="4"/>
  <c r="Z358" i="4"/>
  <c r="BQ357" i="4"/>
  <c r="BP357" i="4"/>
  <c r="BH357" i="4"/>
  <c r="BG357" i="4"/>
  <c r="AW357" i="4"/>
  <c r="AV357" i="4"/>
  <c r="AL357" i="4"/>
  <c r="AK357" i="4"/>
  <c r="AM357" i="4" s="1"/>
  <c r="AA357" i="4"/>
  <c r="Z357" i="4"/>
  <c r="BQ356" i="4"/>
  <c r="BP356" i="4"/>
  <c r="BH356" i="4"/>
  <c r="BG356" i="4"/>
  <c r="AW356" i="4"/>
  <c r="AV356" i="4"/>
  <c r="AX356" i="4" s="1"/>
  <c r="AL356" i="4"/>
  <c r="AK356" i="4"/>
  <c r="AA356" i="4"/>
  <c r="Z356" i="4"/>
  <c r="BQ355" i="4"/>
  <c r="BP355" i="4"/>
  <c r="BH355" i="4"/>
  <c r="BG355" i="4"/>
  <c r="AW355" i="4"/>
  <c r="AV355" i="4"/>
  <c r="AL355" i="4"/>
  <c r="AK355" i="4"/>
  <c r="AA355" i="4"/>
  <c r="Z355" i="4"/>
  <c r="BQ354" i="4"/>
  <c r="BP354" i="4"/>
  <c r="BH354" i="4"/>
  <c r="BG354" i="4"/>
  <c r="AW354" i="4"/>
  <c r="AV354" i="4"/>
  <c r="AL354" i="4"/>
  <c r="AK354" i="4"/>
  <c r="AA354" i="4"/>
  <c r="Z354" i="4"/>
  <c r="AB354" i="4" s="1"/>
  <c r="BQ353" i="4"/>
  <c r="BP353" i="4"/>
  <c r="BH353" i="4"/>
  <c r="BG353" i="4"/>
  <c r="AW353" i="4"/>
  <c r="AV353" i="4"/>
  <c r="AL353" i="4"/>
  <c r="AK353" i="4"/>
  <c r="AM353" i="4" s="1"/>
  <c r="AA353" i="4"/>
  <c r="Z353" i="4"/>
  <c r="BQ352" i="4"/>
  <c r="BP352" i="4"/>
  <c r="BH352" i="4"/>
  <c r="BG352" i="4"/>
  <c r="AW352" i="4"/>
  <c r="AV352" i="4"/>
  <c r="AL352" i="4"/>
  <c r="AK352" i="4"/>
  <c r="AA352" i="4"/>
  <c r="Z352" i="4"/>
  <c r="BQ351" i="4"/>
  <c r="BP351" i="4"/>
  <c r="BH351" i="4"/>
  <c r="BG351" i="4"/>
  <c r="AW351" i="4"/>
  <c r="AV351" i="4"/>
  <c r="AL351" i="4"/>
  <c r="AK351" i="4"/>
  <c r="AA351" i="4"/>
  <c r="Z351" i="4"/>
  <c r="BQ350" i="4"/>
  <c r="BP350" i="4"/>
  <c r="BH350" i="4"/>
  <c r="BG350" i="4"/>
  <c r="AW350" i="4"/>
  <c r="AV350" i="4"/>
  <c r="AL350" i="4"/>
  <c r="AK350" i="4"/>
  <c r="AA350" i="4"/>
  <c r="Z350" i="4"/>
  <c r="BQ349" i="4"/>
  <c r="BP349" i="4"/>
  <c r="BH349" i="4"/>
  <c r="BG349" i="4"/>
  <c r="AW349" i="4"/>
  <c r="AV349" i="4"/>
  <c r="AL349" i="4"/>
  <c r="AK349" i="4"/>
  <c r="AM349" i="4" s="1"/>
  <c r="AA349" i="4"/>
  <c r="Z349" i="4"/>
  <c r="BQ345" i="4"/>
  <c r="BP345" i="4"/>
  <c r="BH345" i="4"/>
  <c r="BG345" i="4"/>
  <c r="AW345" i="4"/>
  <c r="AV345" i="4"/>
  <c r="AL345" i="4"/>
  <c r="AK345" i="4"/>
  <c r="AA345" i="4"/>
  <c r="Z345" i="4"/>
  <c r="Q345" i="4"/>
  <c r="BQ344" i="4"/>
  <c r="BP344" i="4"/>
  <c r="BH344" i="4"/>
  <c r="BG344" i="4"/>
  <c r="AW344" i="4"/>
  <c r="AV344" i="4"/>
  <c r="AL344" i="4"/>
  <c r="AK344" i="4"/>
  <c r="AA344" i="4"/>
  <c r="Z344" i="4"/>
  <c r="Q344" i="4"/>
  <c r="BQ343" i="4"/>
  <c r="BP343" i="4"/>
  <c r="BH343" i="4"/>
  <c r="BG343" i="4"/>
  <c r="AW343" i="4"/>
  <c r="AV343" i="4"/>
  <c r="AL343" i="4"/>
  <c r="AK343" i="4"/>
  <c r="AA343" i="4"/>
  <c r="Z343" i="4"/>
  <c r="Q343" i="4"/>
  <c r="BQ342" i="4"/>
  <c r="BP342" i="4"/>
  <c r="BH342" i="4"/>
  <c r="BG342" i="4"/>
  <c r="AW342" i="4"/>
  <c r="AV342" i="4"/>
  <c r="AL342" i="4"/>
  <c r="AK342" i="4"/>
  <c r="AA342" i="4"/>
  <c r="Z342" i="4"/>
  <c r="Q342" i="4"/>
  <c r="BQ341" i="4"/>
  <c r="BP341" i="4"/>
  <c r="BH341" i="4"/>
  <c r="BG341" i="4"/>
  <c r="AW341" i="4"/>
  <c r="AV341" i="4"/>
  <c r="AL341" i="4"/>
  <c r="AK341" i="4"/>
  <c r="AA341" i="4"/>
  <c r="Z341" i="4"/>
  <c r="Q341" i="4"/>
  <c r="BQ340" i="4"/>
  <c r="BP340" i="4"/>
  <c r="BH340" i="4"/>
  <c r="BG340" i="4"/>
  <c r="AW340" i="4"/>
  <c r="AV340" i="4"/>
  <c r="AL340" i="4"/>
  <c r="AK340" i="4"/>
  <c r="AA340" i="4"/>
  <c r="Z340" i="4"/>
  <c r="Q340" i="4"/>
  <c r="BQ339" i="4"/>
  <c r="BP339" i="4"/>
  <c r="BH339" i="4"/>
  <c r="BG339" i="4"/>
  <c r="AW339" i="4"/>
  <c r="AV339" i="4"/>
  <c r="AL339" i="4"/>
  <c r="AK339" i="4"/>
  <c r="AA339" i="4"/>
  <c r="Z339" i="4"/>
  <c r="Q339" i="4"/>
  <c r="BQ338" i="4"/>
  <c r="BP338" i="4"/>
  <c r="BH338" i="4"/>
  <c r="BG338" i="4"/>
  <c r="AW338" i="4"/>
  <c r="AV338" i="4"/>
  <c r="AL338" i="4"/>
  <c r="AK338" i="4"/>
  <c r="AA338" i="4"/>
  <c r="Z338" i="4"/>
  <c r="BQ337" i="4"/>
  <c r="BP337" i="4"/>
  <c r="BH337" i="4"/>
  <c r="BG337" i="4"/>
  <c r="AW337" i="4"/>
  <c r="AV337" i="4"/>
  <c r="AL337" i="4"/>
  <c r="AK337" i="4"/>
  <c r="AA337" i="4"/>
  <c r="Z337" i="4"/>
  <c r="Q337" i="4"/>
  <c r="BQ336" i="4"/>
  <c r="BP336" i="4"/>
  <c r="BH336" i="4"/>
  <c r="BG336" i="4"/>
  <c r="AW336" i="4"/>
  <c r="AV336" i="4"/>
  <c r="AX336" i="4" s="1"/>
  <c r="AL336" i="4"/>
  <c r="AK336" i="4"/>
  <c r="AA336" i="4"/>
  <c r="Z336" i="4"/>
  <c r="BQ335" i="4"/>
  <c r="BP335" i="4"/>
  <c r="BH335" i="4"/>
  <c r="BG335" i="4"/>
  <c r="AW335" i="4"/>
  <c r="AV335" i="4"/>
  <c r="AL335" i="4"/>
  <c r="AK335" i="4"/>
  <c r="AA335" i="4"/>
  <c r="Z335" i="4"/>
  <c r="Q335" i="4"/>
  <c r="BQ334" i="4"/>
  <c r="BP334" i="4"/>
  <c r="BH334" i="4"/>
  <c r="BG334" i="4"/>
  <c r="AW334" i="4"/>
  <c r="AV334" i="4"/>
  <c r="AL334" i="4"/>
  <c r="AK334" i="4"/>
  <c r="AA334" i="4"/>
  <c r="Z334" i="4"/>
  <c r="BQ333" i="4"/>
  <c r="BP333" i="4"/>
  <c r="BH333" i="4"/>
  <c r="BG333" i="4"/>
  <c r="AW333" i="4"/>
  <c r="AV333" i="4"/>
  <c r="AL333" i="4"/>
  <c r="AK333" i="4"/>
  <c r="AA333" i="4"/>
  <c r="Z333" i="4"/>
  <c r="BQ332" i="4"/>
  <c r="BP332" i="4"/>
  <c r="BH332" i="4"/>
  <c r="BG332" i="4"/>
  <c r="AW332" i="4"/>
  <c r="AV332" i="4"/>
  <c r="AL332" i="4"/>
  <c r="AK332" i="4"/>
  <c r="AA332" i="4"/>
  <c r="Z332" i="4"/>
  <c r="BQ331" i="4"/>
  <c r="BP331" i="4"/>
  <c r="BH331" i="4"/>
  <c r="BG331" i="4"/>
  <c r="AW331" i="4"/>
  <c r="AV331" i="4"/>
  <c r="AL331" i="4"/>
  <c r="AK331" i="4"/>
  <c r="AA331" i="4"/>
  <c r="Z331" i="4"/>
  <c r="BQ330" i="4"/>
  <c r="BP330" i="4"/>
  <c r="BH330" i="4"/>
  <c r="BG330" i="4"/>
  <c r="AW330" i="4"/>
  <c r="AV330" i="4"/>
  <c r="AL330" i="4"/>
  <c r="AK330" i="4"/>
  <c r="AA330" i="4"/>
  <c r="Z330" i="4"/>
  <c r="BQ329" i="4"/>
  <c r="BP329" i="4"/>
  <c r="BH329" i="4"/>
  <c r="BG329" i="4"/>
  <c r="AW329" i="4"/>
  <c r="AV329" i="4"/>
  <c r="AL329" i="4"/>
  <c r="AK329" i="4"/>
  <c r="AA329" i="4"/>
  <c r="Z329" i="4"/>
  <c r="BQ328" i="4"/>
  <c r="BP328" i="4"/>
  <c r="BH328" i="4"/>
  <c r="BG328" i="4"/>
  <c r="AW328" i="4"/>
  <c r="AV328" i="4"/>
  <c r="AL328" i="4"/>
  <c r="AK328" i="4"/>
  <c r="AM328" i="4" s="1"/>
  <c r="AA328" i="4"/>
  <c r="Z328" i="4"/>
  <c r="BQ327" i="4"/>
  <c r="BP327" i="4"/>
  <c r="BH327" i="4"/>
  <c r="BG327" i="4"/>
  <c r="AW327" i="4"/>
  <c r="AV327" i="4"/>
  <c r="AL327" i="4"/>
  <c r="AK327" i="4"/>
  <c r="AA327" i="4"/>
  <c r="Z327" i="4"/>
  <c r="Q327" i="4"/>
  <c r="BQ326" i="4"/>
  <c r="BP326" i="4"/>
  <c r="BH326" i="4"/>
  <c r="BG326" i="4"/>
  <c r="AW326" i="4"/>
  <c r="AV326" i="4"/>
  <c r="AL326" i="4"/>
  <c r="AK326" i="4"/>
  <c r="AA326" i="4"/>
  <c r="Z326" i="4"/>
  <c r="BQ325" i="4"/>
  <c r="BP325" i="4"/>
  <c r="BH325" i="4"/>
  <c r="BG325" i="4"/>
  <c r="AW325" i="4"/>
  <c r="AV325" i="4"/>
  <c r="AL325" i="4"/>
  <c r="AK325" i="4"/>
  <c r="AA325" i="4"/>
  <c r="Z325" i="4"/>
  <c r="Q325" i="4"/>
  <c r="BQ324" i="4"/>
  <c r="BP324" i="4"/>
  <c r="BH324" i="4"/>
  <c r="BG324" i="4"/>
  <c r="AW324" i="4"/>
  <c r="AV324" i="4"/>
  <c r="AL324" i="4"/>
  <c r="AK324" i="4"/>
  <c r="AA324" i="4"/>
  <c r="Z324" i="4"/>
  <c r="Q324" i="4"/>
  <c r="BQ323" i="4"/>
  <c r="BP323" i="4"/>
  <c r="BH323" i="4"/>
  <c r="BG323" i="4"/>
  <c r="AW323" i="4"/>
  <c r="AV323" i="4"/>
  <c r="AL323" i="4"/>
  <c r="AK323" i="4"/>
  <c r="AA323" i="4"/>
  <c r="Z323" i="4"/>
  <c r="Q323" i="4"/>
  <c r="BQ322" i="4"/>
  <c r="BP322" i="4"/>
  <c r="BH322" i="4"/>
  <c r="BG322" i="4"/>
  <c r="AW322" i="4"/>
  <c r="AV322" i="4"/>
  <c r="AL322" i="4"/>
  <c r="AK322" i="4"/>
  <c r="AA322" i="4"/>
  <c r="Z322" i="4"/>
  <c r="BQ321" i="4"/>
  <c r="BP321" i="4"/>
  <c r="BH321" i="4"/>
  <c r="BG321" i="4"/>
  <c r="AW321" i="4"/>
  <c r="AV321" i="4"/>
  <c r="AL321" i="4"/>
  <c r="AK321" i="4"/>
  <c r="AA321" i="4"/>
  <c r="Z321" i="4"/>
  <c r="BQ320" i="4"/>
  <c r="BP320" i="4"/>
  <c r="BH320" i="4"/>
  <c r="BG320" i="4"/>
  <c r="AW320" i="4"/>
  <c r="AV320" i="4"/>
  <c r="AL320" i="4"/>
  <c r="AK320" i="4"/>
  <c r="AA320" i="4"/>
  <c r="Z320" i="4"/>
  <c r="BQ319" i="4"/>
  <c r="BP319" i="4"/>
  <c r="BH319" i="4"/>
  <c r="BG319" i="4"/>
  <c r="AW319" i="4"/>
  <c r="AV319" i="4"/>
  <c r="AL319" i="4"/>
  <c r="AK319" i="4"/>
  <c r="AA319" i="4"/>
  <c r="Z319" i="4"/>
  <c r="BQ318" i="4"/>
  <c r="BP318" i="4"/>
  <c r="BH318" i="4"/>
  <c r="BG318" i="4"/>
  <c r="AW318" i="4"/>
  <c r="AV318" i="4"/>
  <c r="AL318" i="4"/>
  <c r="AK318" i="4"/>
  <c r="AA318" i="4"/>
  <c r="Z318" i="4"/>
  <c r="BQ317" i="4"/>
  <c r="BP317" i="4"/>
  <c r="BH317" i="4"/>
  <c r="BG317" i="4"/>
  <c r="AW317" i="4"/>
  <c r="AV317" i="4"/>
  <c r="AL317" i="4"/>
  <c r="AK317" i="4"/>
  <c r="AA317" i="4"/>
  <c r="Z317" i="4"/>
  <c r="BQ316" i="4"/>
  <c r="BP316" i="4"/>
  <c r="BH316" i="4"/>
  <c r="BG316" i="4"/>
  <c r="AW316" i="4"/>
  <c r="AV316" i="4"/>
  <c r="AL316" i="4"/>
  <c r="AK316" i="4"/>
  <c r="AA316" i="4"/>
  <c r="Z316" i="4"/>
  <c r="BQ315" i="4"/>
  <c r="BP315" i="4"/>
  <c r="BH315" i="4"/>
  <c r="BG315" i="4"/>
  <c r="AW315" i="4"/>
  <c r="AV315" i="4"/>
  <c r="AL315" i="4"/>
  <c r="AK315" i="4"/>
  <c r="AA315" i="4"/>
  <c r="Z315" i="4"/>
  <c r="BQ314" i="4"/>
  <c r="BP314" i="4"/>
  <c r="BH314" i="4"/>
  <c r="BG314" i="4"/>
  <c r="AW314" i="4"/>
  <c r="AV314" i="4"/>
  <c r="AL314" i="4"/>
  <c r="AK314" i="4"/>
  <c r="AA314" i="4"/>
  <c r="Z314" i="4"/>
  <c r="BQ313" i="4"/>
  <c r="BP313" i="4"/>
  <c r="BH313" i="4"/>
  <c r="BG313" i="4"/>
  <c r="AW313" i="4"/>
  <c r="AV313" i="4"/>
  <c r="AL313" i="4"/>
  <c r="AK313" i="4"/>
  <c r="AA313" i="4"/>
  <c r="Z313" i="4"/>
  <c r="BQ312" i="4"/>
  <c r="BP312" i="4"/>
  <c r="BH312" i="4"/>
  <c r="BG312" i="4"/>
  <c r="AW312" i="4"/>
  <c r="AV312" i="4"/>
  <c r="AL312" i="4"/>
  <c r="AK312" i="4"/>
  <c r="AA312" i="4"/>
  <c r="Z312" i="4"/>
  <c r="BQ311" i="4"/>
  <c r="BP311" i="4"/>
  <c r="BR311" i="4" s="1"/>
  <c r="BH311" i="4"/>
  <c r="BG311" i="4"/>
  <c r="AW311" i="4"/>
  <c r="AV311" i="4"/>
  <c r="AL311" i="4"/>
  <c r="AK311" i="4"/>
  <c r="AA311" i="4"/>
  <c r="Z311" i="4"/>
  <c r="BQ310" i="4"/>
  <c r="BP310" i="4"/>
  <c r="BH310" i="4"/>
  <c r="BG310" i="4"/>
  <c r="AW310" i="4"/>
  <c r="AV310" i="4"/>
  <c r="AL310" i="4"/>
  <c r="AK310" i="4"/>
  <c r="AM310" i="4" s="1"/>
  <c r="AA310" i="4"/>
  <c r="Z310" i="4"/>
  <c r="BQ309" i="4"/>
  <c r="BP309" i="4"/>
  <c r="BH309" i="4"/>
  <c r="BG309" i="4"/>
  <c r="AW309" i="4"/>
  <c r="AV309" i="4"/>
  <c r="AL309" i="4"/>
  <c r="AK309" i="4"/>
  <c r="AA309" i="4"/>
  <c r="Z309" i="4"/>
  <c r="BQ308" i="4"/>
  <c r="BP308" i="4"/>
  <c r="BH308" i="4"/>
  <c r="BG308" i="4"/>
  <c r="BI308" i="4" s="1"/>
  <c r="AW308" i="4"/>
  <c r="AV308" i="4"/>
  <c r="AL308" i="4"/>
  <c r="AK308" i="4"/>
  <c r="AA308" i="4"/>
  <c r="Z308" i="4"/>
  <c r="BQ307" i="4"/>
  <c r="BP307" i="4"/>
  <c r="BH307" i="4"/>
  <c r="BG307" i="4"/>
  <c r="AW307" i="4"/>
  <c r="AV307" i="4"/>
  <c r="AL307" i="4"/>
  <c r="AK307" i="4"/>
  <c r="AA307" i="4"/>
  <c r="Z307" i="4"/>
  <c r="BQ306" i="4"/>
  <c r="BP306" i="4"/>
  <c r="BH306" i="4"/>
  <c r="BG306" i="4"/>
  <c r="AW306" i="4"/>
  <c r="AV306" i="4"/>
  <c r="AL306" i="4"/>
  <c r="AK306" i="4"/>
  <c r="AA306" i="4"/>
  <c r="Z306" i="4"/>
  <c r="BQ305" i="4"/>
  <c r="BP305" i="4"/>
  <c r="BH305" i="4"/>
  <c r="BG305" i="4"/>
  <c r="AW305" i="4"/>
  <c r="AV305" i="4"/>
  <c r="AL305" i="4"/>
  <c r="AK305" i="4"/>
  <c r="AA305" i="4"/>
  <c r="Z305" i="4"/>
  <c r="BQ304" i="4"/>
  <c r="BP304" i="4"/>
  <c r="BH304" i="4"/>
  <c r="BG304" i="4"/>
  <c r="BI304" i="4" s="1"/>
  <c r="AW304" i="4"/>
  <c r="AV304" i="4"/>
  <c r="AL304" i="4"/>
  <c r="AK304" i="4"/>
  <c r="AA304" i="4"/>
  <c r="Z304" i="4"/>
  <c r="BQ303" i="4"/>
  <c r="BP303" i="4"/>
  <c r="BR303" i="4" s="1"/>
  <c r="BH303" i="4"/>
  <c r="BG303" i="4"/>
  <c r="AW303" i="4"/>
  <c r="AV303" i="4"/>
  <c r="AL303" i="4"/>
  <c r="AK303" i="4"/>
  <c r="AA303" i="4"/>
  <c r="Z303" i="4"/>
  <c r="BQ302" i="4"/>
  <c r="BP302" i="4"/>
  <c r="BH302" i="4"/>
  <c r="BG302" i="4"/>
  <c r="AW302" i="4"/>
  <c r="AV302" i="4"/>
  <c r="AL302" i="4"/>
  <c r="AK302" i="4"/>
  <c r="AM302" i="4" s="1"/>
  <c r="AA302" i="4"/>
  <c r="Z302" i="4"/>
  <c r="BQ301" i="4"/>
  <c r="BP301" i="4"/>
  <c r="BH301" i="4"/>
  <c r="BG301" i="4"/>
  <c r="AW301" i="4"/>
  <c r="AV301" i="4"/>
  <c r="AX301" i="4" s="1"/>
  <c r="AL301" i="4"/>
  <c r="AK301" i="4"/>
  <c r="AA301" i="4"/>
  <c r="Z301" i="4"/>
  <c r="BQ300" i="4"/>
  <c r="BP300" i="4"/>
  <c r="BH300" i="4"/>
  <c r="BG300" i="4"/>
  <c r="AW300" i="4"/>
  <c r="AV300" i="4"/>
  <c r="AL300" i="4"/>
  <c r="AK300" i="4"/>
  <c r="AA300" i="4"/>
  <c r="Z300" i="4"/>
  <c r="BQ299" i="4"/>
  <c r="BP299" i="4"/>
  <c r="BR299" i="4" s="1"/>
  <c r="BH299" i="4"/>
  <c r="BG299" i="4"/>
  <c r="AW299" i="4"/>
  <c r="AV299" i="4"/>
  <c r="AL299" i="4"/>
  <c r="AK299" i="4"/>
  <c r="AA299" i="4"/>
  <c r="Z299" i="4"/>
  <c r="BQ298" i="4"/>
  <c r="BP298" i="4"/>
  <c r="BH298" i="4"/>
  <c r="BG298" i="4"/>
  <c r="AW298" i="4"/>
  <c r="AV298" i="4"/>
  <c r="AL298" i="4"/>
  <c r="AK298" i="4"/>
  <c r="AM298" i="4" s="1"/>
  <c r="AA298" i="4"/>
  <c r="Z298" i="4"/>
  <c r="BQ297" i="4"/>
  <c r="BP297" i="4"/>
  <c r="BH297" i="4"/>
  <c r="BG297" i="4"/>
  <c r="AW297" i="4"/>
  <c r="AV297" i="4"/>
  <c r="AX297" i="4" s="1"/>
  <c r="AL297" i="4"/>
  <c r="AK297" i="4"/>
  <c r="AA297" i="4"/>
  <c r="Z297" i="4"/>
  <c r="BQ296" i="4"/>
  <c r="BP296" i="4"/>
  <c r="BH296" i="4"/>
  <c r="BG296" i="4"/>
  <c r="AW296" i="4"/>
  <c r="AV296" i="4"/>
  <c r="AL296" i="4"/>
  <c r="AK296" i="4"/>
  <c r="AA296" i="4"/>
  <c r="Z296" i="4"/>
  <c r="BQ295" i="4"/>
  <c r="BP295" i="4"/>
  <c r="BR295" i="4" s="1"/>
  <c r="BH295" i="4"/>
  <c r="BG295" i="4"/>
  <c r="AW295" i="4"/>
  <c r="AV295" i="4"/>
  <c r="AL295" i="4"/>
  <c r="AK295" i="4"/>
  <c r="AA295" i="4"/>
  <c r="Z295" i="4"/>
  <c r="BQ294" i="4"/>
  <c r="BP294" i="4"/>
  <c r="BH294" i="4"/>
  <c r="BG294" i="4"/>
  <c r="AW294" i="4"/>
  <c r="AV294" i="4"/>
  <c r="AL294" i="4"/>
  <c r="AK294" i="4"/>
  <c r="AA294" i="4"/>
  <c r="Z294" i="4"/>
  <c r="BQ293" i="4"/>
  <c r="BP293" i="4"/>
  <c r="BH293" i="4"/>
  <c r="BG293" i="4"/>
  <c r="AW293" i="4"/>
  <c r="AV293" i="4"/>
  <c r="AX293" i="4" s="1"/>
  <c r="AL293" i="4"/>
  <c r="AK293" i="4"/>
  <c r="AA293" i="4"/>
  <c r="Z293" i="4"/>
  <c r="BQ292" i="4"/>
  <c r="BP292" i="4"/>
  <c r="BH292" i="4"/>
  <c r="BG292" i="4"/>
  <c r="AW292" i="4"/>
  <c r="AV292" i="4"/>
  <c r="AL292" i="4"/>
  <c r="AK292" i="4"/>
  <c r="AA292" i="4"/>
  <c r="Z292" i="4"/>
  <c r="BQ291" i="4"/>
  <c r="BP291" i="4"/>
  <c r="BR291" i="4" s="1"/>
  <c r="BH291" i="4"/>
  <c r="BG291" i="4"/>
  <c r="AW291" i="4"/>
  <c r="AV291" i="4"/>
  <c r="AL291" i="4"/>
  <c r="AK291" i="4"/>
  <c r="AA291" i="4"/>
  <c r="Z291" i="4"/>
  <c r="BQ290" i="4"/>
  <c r="BP290" i="4"/>
  <c r="BH290" i="4"/>
  <c r="BG290" i="4"/>
  <c r="AW290" i="4"/>
  <c r="AV290" i="4"/>
  <c r="AL290" i="4"/>
  <c r="AK290" i="4"/>
  <c r="AM290" i="4" s="1"/>
  <c r="AA290" i="4"/>
  <c r="Z290" i="4"/>
  <c r="BQ289" i="4"/>
  <c r="BP289" i="4"/>
  <c r="BH289" i="4"/>
  <c r="BG289" i="4"/>
  <c r="AW289" i="4"/>
  <c r="AV289" i="4"/>
  <c r="AX289" i="4" s="1"/>
  <c r="AL289" i="4"/>
  <c r="AK289" i="4"/>
  <c r="AA289" i="4"/>
  <c r="Z289" i="4"/>
  <c r="BQ288" i="4"/>
  <c r="BP288" i="4"/>
  <c r="BH288" i="4"/>
  <c r="BG288" i="4"/>
  <c r="AW288" i="4"/>
  <c r="AV288" i="4"/>
  <c r="AL288" i="4"/>
  <c r="AK288" i="4"/>
  <c r="AA288" i="4"/>
  <c r="Z288" i="4"/>
  <c r="BQ287" i="4"/>
  <c r="BP287" i="4"/>
  <c r="BR287" i="4" s="1"/>
  <c r="BH287" i="4"/>
  <c r="BG287" i="4"/>
  <c r="AW287" i="4"/>
  <c r="AV287" i="4"/>
  <c r="AL287" i="4"/>
  <c r="AK287" i="4"/>
  <c r="AA287" i="4"/>
  <c r="Z287" i="4"/>
  <c r="BQ286" i="4"/>
  <c r="BP286" i="4"/>
  <c r="BH286" i="4"/>
  <c r="BG286" i="4"/>
  <c r="AW286" i="4"/>
  <c r="AV286" i="4"/>
  <c r="AL286" i="4"/>
  <c r="AK286" i="4"/>
  <c r="AM286" i="4" s="1"/>
  <c r="AA286" i="4"/>
  <c r="Z286" i="4"/>
  <c r="BQ285" i="4"/>
  <c r="BP285" i="4"/>
  <c r="BH285" i="4"/>
  <c r="BG285" i="4"/>
  <c r="AW285" i="4"/>
  <c r="AV285" i="4"/>
  <c r="AX285" i="4" s="1"/>
  <c r="AL285" i="4"/>
  <c r="AK285" i="4"/>
  <c r="AA285" i="4"/>
  <c r="Z285" i="4"/>
  <c r="BQ284" i="4"/>
  <c r="BP284" i="4"/>
  <c r="BH284" i="4"/>
  <c r="BG284" i="4"/>
  <c r="AW284" i="4"/>
  <c r="AV284" i="4"/>
  <c r="AL284" i="4"/>
  <c r="AK284" i="4"/>
  <c r="AA284" i="4"/>
  <c r="Z284" i="4"/>
  <c r="BQ283" i="4"/>
  <c r="BP283" i="4"/>
  <c r="BR283" i="4" s="1"/>
  <c r="BH283" i="4"/>
  <c r="BG283" i="4"/>
  <c r="AW283" i="4"/>
  <c r="AV283" i="4"/>
  <c r="AL283" i="4"/>
  <c r="AK283" i="4"/>
  <c r="AA283" i="4"/>
  <c r="Z283" i="4"/>
  <c r="BQ282" i="4"/>
  <c r="BP282" i="4"/>
  <c r="BH282" i="4"/>
  <c r="BG282" i="4"/>
  <c r="AW282" i="4"/>
  <c r="AV282" i="4"/>
  <c r="AL282" i="4"/>
  <c r="AK282" i="4"/>
  <c r="AM282" i="4" s="1"/>
  <c r="AA282" i="4"/>
  <c r="Z282" i="4"/>
  <c r="BH281" i="4"/>
  <c r="BG281" i="4"/>
  <c r="AW281" i="4"/>
  <c r="AV281" i="4"/>
  <c r="AL281" i="4"/>
  <c r="AK281" i="4"/>
  <c r="AM281" i="4" s="1"/>
  <c r="AA281" i="4"/>
  <c r="Z281" i="4"/>
  <c r="BH280" i="4"/>
  <c r="BG280" i="4"/>
  <c r="AW280" i="4"/>
  <c r="AV280" i="4"/>
  <c r="AL280" i="4"/>
  <c r="AK280" i="4"/>
  <c r="AA280" i="4"/>
  <c r="Z280" i="4"/>
  <c r="BH279" i="4"/>
  <c r="BG279" i="4"/>
  <c r="AW279" i="4"/>
  <c r="AV279" i="4"/>
  <c r="AL279" i="4"/>
  <c r="AK279" i="4"/>
  <c r="AA279" i="4"/>
  <c r="Z279" i="4"/>
  <c r="BH278" i="4"/>
  <c r="BG278" i="4"/>
  <c r="AW278" i="4"/>
  <c r="AV278" i="4"/>
  <c r="AL278" i="4"/>
  <c r="AK278" i="4"/>
  <c r="AA278" i="4"/>
  <c r="Z278" i="4"/>
  <c r="BH277" i="4"/>
  <c r="BG277" i="4"/>
  <c r="AW277" i="4"/>
  <c r="AV277" i="4"/>
  <c r="AL277" i="4"/>
  <c r="AK277" i="4"/>
  <c r="AA277" i="4"/>
  <c r="Z277" i="4"/>
  <c r="BH276" i="4"/>
  <c r="BG276" i="4"/>
  <c r="AW276" i="4"/>
  <c r="AV276" i="4"/>
  <c r="AL276" i="4"/>
  <c r="AK276" i="4"/>
  <c r="AM276" i="4" s="1"/>
  <c r="AA276" i="4"/>
  <c r="Z276" i="4"/>
  <c r="BH275" i="4"/>
  <c r="BG275" i="4"/>
  <c r="AW275" i="4"/>
  <c r="AV275" i="4"/>
  <c r="AL275" i="4"/>
  <c r="AK275" i="4"/>
  <c r="AM275" i="4" s="1"/>
  <c r="AA275" i="4"/>
  <c r="Z275" i="4"/>
  <c r="BQ274" i="4"/>
  <c r="BP274" i="4"/>
  <c r="BH274" i="4"/>
  <c r="BG274" i="4"/>
  <c r="AW274" i="4"/>
  <c r="AV274" i="4"/>
  <c r="AL274" i="4"/>
  <c r="AK274" i="4"/>
  <c r="AA274" i="4"/>
  <c r="Z274" i="4"/>
  <c r="BQ273" i="4"/>
  <c r="BP273" i="4"/>
  <c r="BH273" i="4"/>
  <c r="BG273" i="4"/>
  <c r="AW273" i="4"/>
  <c r="AV273" i="4"/>
  <c r="AL273" i="4"/>
  <c r="AK273" i="4"/>
  <c r="AA273" i="4"/>
  <c r="Z273" i="4"/>
  <c r="BQ272" i="4"/>
  <c r="BP272" i="4"/>
  <c r="BH272" i="4"/>
  <c r="BG272" i="4"/>
  <c r="AW272" i="4"/>
  <c r="AV272" i="4"/>
  <c r="AL272" i="4"/>
  <c r="AK272" i="4"/>
  <c r="AA272" i="4"/>
  <c r="Z272" i="4"/>
  <c r="BH271" i="4"/>
  <c r="BG271" i="4"/>
  <c r="AW271" i="4"/>
  <c r="AV271" i="4"/>
  <c r="AL271" i="4"/>
  <c r="AK271" i="4"/>
  <c r="AA271" i="4"/>
  <c r="Z271" i="4"/>
  <c r="BH270" i="4"/>
  <c r="BG270" i="4"/>
  <c r="AW270" i="4"/>
  <c r="AV270" i="4"/>
  <c r="AL270" i="4"/>
  <c r="AK270" i="4"/>
  <c r="AA270" i="4"/>
  <c r="Z270" i="4"/>
  <c r="BH269" i="4"/>
  <c r="BG269" i="4"/>
  <c r="AW269" i="4"/>
  <c r="AV269" i="4"/>
  <c r="AL269" i="4"/>
  <c r="AK269" i="4"/>
  <c r="AA269" i="4"/>
  <c r="Z269" i="4"/>
  <c r="BH268" i="4"/>
  <c r="BG268" i="4"/>
  <c r="AW268" i="4"/>
  <c r="AV268" i="4"/>
  <c r="AL268" i="4"/>
  <c r="AK268" i="4"/>
  <c r="AA268" i="4"/>
  <c r="Z268" i="4"/>
  <c r="BH267" i="4"/>
  <c r="BG267" i="4"/>
  <c r="AW267" i="4"/>
  <c r="AV267" i="4"/>
  <c r="AL267" i="4"/>
  <c r="AK267" i="4"/>
  <c r="AA267" i="4"/>
  <c r="Z267" i="4"/>
  <c r="BH266" i="4"/>
  <c r="BG266" i="4"/>
  <c r="AW266" i="4"/>
  <c r="AV266" i="4"/>
  <c r="AL266" i="4"/>
  <c r="AK266" i="4"/>
  <c r="AA266" i="4"/>
  <c r="Z266" i="4"/>
  <c r="BH265" i="4"/>
  <c r="BG265" i="4"/>
  <c r="AW265" i="4"/>
  <c r="AV265" i="4"/>
  <c r="AL265" i="4"/>
  <c r="AK265" i="4"/>
  <c r="AA265" i="4"/>
  <c r="Z265" i="4"/>
  <c r="BQ264" i="4"/>
  <c r="BP264" i="4"/>
  <c r="BH264" i="4"/>
  <c r="BG264" i="4"/>
  <c r="AW264" i="4"/>
  <c r="AV264" i="4"/>
  <c r="AL264" i="4"/>
  <c r="AK264" i="4"/>
  <c r="AA264" i="4"/>
  <c r="Z264" i="4"/>
  <c r="BH263" i="4"/>
  <c r="BG263" i="4"/>
  <c r="AW263" i="4"/>
  <c r="AV263" i="4"/>
  <c r="AL263" i="4"/>
  <c r="AK263" i="4"/>
  <c r="AA263" i="4"/>
  <c r="Z263" i="4"/>
  <c r="BH262" i="4"/>
  <c r="BG262" i="4"/>
  <c r="AW262" i="4"/>
  <c r="AV262" i="4"/>
  <c r="AL262" i="4"/>
  <c r="AK262" i="4"/>
  <c r="AA262" i="4"/>
  <c r="Z262" i="4"/>
  <c r="BQ261" i="4"/>
  <c r="BP261" i="4"/>
  <c r="BH261" i="4"/>
  <c r="BG261" i="4"/>
  <c r="AW261" i="4"/>
  <c r="AV261" i="4"/>
  <c r="AL261" i="4"/>
  <c r="AK261" i="4"/>
  <c r="AA261" i="4"/>
  <c r="Z261" i="4"/>
  <c r="BQ260" i="4"/>
  <c r="BP260" i="4"/>
  <c r="BH260" i="4"/>
  <c r="BG260" i="4"/>
  <c r="AW260" i="4"/>
  <c r="AV260" i="4"/>
  <c r="AL260" i="4"/>
  <c r="AK260" i="4"/>
  <c r="AA260" i="4"/>
  <c r="Z260" i="4"/>
  <c r="BQ259" i="4"/>
  <c r="BP259" i="4"/>
  <c r="BH259" i="4"/>
  <c r="BG259" i="4"/>
  <c r="AW259" i="4"/>
  <c r="AV259" i="4"/>
  <c r="AL259" i="4"/>
  <c r="AK259" i="4"/>
  <c r="AA259" i="4"/>
  <c r="Z259" i="4"/>
  <c r="BQ258" i="4"/>
  <c r="BP258" i="4"/>
  <c r="BH258" i="4"/>
  <c r="BG258" i="4"/>
  <c r="AW258" i="4"/>
  <c r="AV258" i="4"/>
  <c r="AL258" i="4"/>
  <c r="AK258" i="4"/>
  <c r="AA258" i="4"/>
  <c r="Z258" i="4"/>
  <c r="BQ257" i="4"/>
  <c r="BP257" i="4"/>
  <c r="BH257" i="4"/>
  <c r="BG257" i="4"/>
  <c r="AW257" i="4"/>
  <c r="AV257" i="4"/>
  <c r="AL257" i="4"/>
  <c r="AK257" i="4"/>
  <c r="AA257" i="4"/>
  <c r="Z257" i="4"/>
  <c r="BQ256" i="4"/>
  <c r="BP256" i="4"/>
  <c r="BH256" i="4"/>
  <c r="BG256" i="4"/>
  <c r="AW256" i="4"/>
  <c r="AV256" i="4"/>
  <c r="AL256" i="4"/>
  <c r="AK256" i="4"/>
  <c r="AA256" i="4"/>
  <c r="Z256" i="4"/>
  <c r="BQ255" i="4"/>
  <c r="BP255" i="4"/>
  <c r="BH255" i="4"/>
  <c r="BG255" i="4"/>
  <c r="AW255" i="4"/>
  <c r="AV255" i="4"/>
  <c r="AL255" i="4"/>
  <c r="AK255" i="4"/>
  <c r="AA255" i="4"/>
  <c r="Z255" i="4"/>
  <c r="BQ254" i="4"/>
  <c r="BP254" i="4"/>
  <c r="BH254" i="4"/>
  <c r="BG254" i="4"/>
  <c r="AW254" i="4"/>
  <c r="AV254" i="4"/>
  <c r="AL254" i="4"/>
  <c r="AK254" i="4"/>
  <c r="AA254" i="4"/>
  <c r="Z254" i="4"/>
  <c r="BQ253" i="4"/>
  <c r="BP253" i="4"/>
  <c r="BH253" i="4"/>
  <c r="BG253" i="4"/>
  <c r="AW253" i="4"/>
  <c r="AV253" i="4"/>
  <c r="AL253" i="4"/>
  <c r="AK253" i="4"/>
  <c r="AA253" i="4"/>
  <c r="Z253" i="4"/>
  <c r="BQ252" i="4"/>
  <c r="BP252" i="4"/>
  <c r="BH252" i="4"/>
  <c r="BG252" i="4"/>
  <c r="AW252" i="4"/>
  <c r="AV252" i="4"/>
  <c r="AL252" i="4"/>
  <c r="AK252" i="4"/>
  <c r="AA252" i="4"/>
  <c r="Z252" i="4"/>
  <c r="BQ251" i="4"/>
  <c r="BP251" i="4"/>
  <c r="BH251" i="4"/>
  <c r="BG251" i="4"/>
  <c r="AW251" i="4"/>
  <c r="AV251" i="4"/>
  <c r="AL251" i="4"/>
  <c r="AK251" i="4"/>
  <c r="AA251" i="4"/>
  <c r="Z251" i="4"/>
  <c r="BQ250" i="4"/>
  <c r="BP250" i="4"/>
  <c r="BH250" i="4"/>
  <c r="BG250" i="4"/>
  <c r="AW250" i="4"/>
  <c r="AV250" i="4"/>
  <c r="AL250" i="4"/>
  <c r="AK250" i="4"/>
  <c r="AA250" i="4"/>
  <c r="Z250" i="4"/>
  <c r="BQ249" i="4"/>
  <c r="BP249" i="4"/>
  <c r="BH249" i="4"/>
  <c r="BG249" i="4"/>
  <c r="AW249" i="4"/>
  <c r="AV249" i="4"/>
  <c r="AL249" i="4"/>
  <c r="AK249" i="4"/>
  <c r="AA249" i="4"/>
  <c r="Z249" i="4"/>
  <c r="BQ248" i="4"/>
  <c r="BP248" i="4"/>
  <c r="BH248" i="4"/>
  <c r="BG248" i="4"/>
  <c r="AW248" i="4"/>
  <c r="AV248" i="4"/>
  <c r="AL248" i="4"/>
  <c r="AK248" i="4"/>
  <c r="AA248" i="4"/>
  <c r="Z248" i="4"/>
  <c r="BQ247" i="4"/>
  <c r="BP247" i="4"/>
  <c r="BH247" i="4"/>
  <c r="BG247" i="4"/>
  <c r="AW247" i="4"/>
  <c r="AV247" i="4"/>
  <c r="AL247" i="4"/>
  <c r="AK247" i="4"/>
  <c r="AA247" i="4"/>
  <c r="Z247" i="4"/>
  <c r="BQ246" i="4"/>
  <c r="BP246" i="4"/>
  <c r="BH246" i="4"/>
  <c r="BG246" i="4"/>
  <c r="AW246" i="4"/>
  <c r="AV246" i="4"/>
  <c r="AL246" i="4"/>
  <c r="AK246" i="4"/>
  <c r="AA246" i="4"/>
  <c r="Z246" i="4"/>
  <c r="BQ245" i="4"/>
  <c r="BP245" i="4"/>
  <c r="BH245" i="4"/>
  <c r="BG245" i="4"/>
  <c r="AW245" i="4"/>
  <c r="AV245" i="4"/>
  <c r="AL245" i="4"/>
  <c r="AK245" i="4"/>
  <c r="AA245" i="4"/>
  <c r="Z245" i="4"/>
  <c r="BQ244" i="4"/>
  <c r="BP244" i="4"/>
  <c r="BH244" i="4"/>
  <c r="BG244" i="4"/>
  <c r="AW244" i="4"/>
  <c r="AV244" i="4"/>
  <c r="AL244" i="4"/>
  <c r="AK244" i="4"/>
  <c r="AA244" i="4"/>
  <c r="Z244" i="4"/>
  <c r="BQ243" i="4"/>
  <c r="BP243" i="4"/>
  <c r="BH243" i="4"/>
  <c r="BG243" i="4"/>
  <c r="AW243" i="4"/>
  <c r="AV243" i="4"/>
  <c r="AL243" i="4"/>
  <c r="AK243" i="4"/>
  <c r="AA243" i="4"/>
  <c r="Z243" i="4"/>
  <c r="BQ242" i="4"/>
  <c r="BP242" i="4"/>
  <c r="BH242" i="4"/>
  <c r="BG242" i="4"/>
  <c r="AW242" i="4"/>
  <c r="AV242" i="4"/>
  <c r="AL242" i="4"/>
  <c r="AK242" i="4"/>
  <c r="AA242" i="4"/>
  <c r="Z242" i="4"/>
  <c r="BQ241" i="4"/>
  <c r="BP241" i="4"/>
  <c r="BH241" i="4"/>
  <c r="BG241" i="4"/>
  <c r="AW241" i="4"/>
  <c r="AV241" i="4"/>
  <c r="AX241" i="4" s="1"/>
  <c r="AL241" i="4"/>
  <c r="AK241" i="4"/>
  <c r="AA241" i="4"/>
  <c r="Z241" i="4"/>
  <c r="Q241" i="4"/>
  <c r="BQ240" i="4"/>
  <c r="BP240" i="4"/>
  <c r="BH240" i="4"/>
  <c r="BG240" i="4"/>
  <c r="AW240" i="4"/>
  <c r="AV240" i="4"/>
  <c r="AL240" i="4"/>
  <c r="AK240" i="4"/>
  <c r="AA240" i="4"/>
  <c r="Z240" i="4"/>
  <c r="Q240" i="4"/>
  <c r="BQ239" i="4"/>
  <c r="BP239" i="4"/>
  <c r="BH239" i="4"/>
  <c r="BG239" i="4"/>
  <c r="AW239" i="4"/>
  <c r="AV239" i="4"/>
  <c r="AL239" i="4"/>
  <c r="AK239" i="4"/>
  <c r="AA239" i="4"/>
  <c r="Z239" i="4"/>
  <c r="Q239" i="4"/>
  <c r="BQ231" i="4"/>
  <c r="BP231" i="4"/>
  <c r="BH231" i="4"/>
  <c r="BG231" i="4"/>
  <c r="AW231" i="4"/>
  <c r="AV231" i="4"/>
  <c r="AL231" i="4"/>
  <c r="AK231" i="4"/>
  <c r="AA231" i="4"/>
  <c r="Z231" i="4"/>
  <c r="BQ230" i="4"/>
  <c r="BP230" i="4"/>
  <c r="BH230" i="4"/>
  <c r="BG230" i="4"/>
  <c r="AW230" i="4"/>
  <c r="AV230" i="4"/>
  <c r="AL230" i="4"/>
  <c r="AK230" i="4"/>
  <c r="AA230" i="4"/>
  <c r="Z230" i="4"/>
  <c r="BQ229" i="4"/>
  <c r="BP229" i="4"/>
  <c r="BH229" i="4"/>
  <c r="BG229" i="4"/>
  <c r="AW229" i="4"/>
  <c r="AV229" i="4"/>
  <c r="AL229" i="4"/>
  <c r="AK229" i="4"/>
  <c r="AA229" i="4"/>
  <c r="Z229" i="4"/>
  <c r="BQ228" i="4"/>
  <c r="BP228" i="4"/>
  <c r="BH228" i="4"/>
  <c r="BG228" i="4"/>
  <c r="AW228" i="4"/>
  <c r="AV228" i="4"/>
  <c r="AL228" i="4"/>
  <c r="AK228" i="4"/>
  <c r="AA228" i="4"/>
  <c r="Z228" i="4"/>
  <c r="BQ227" i="4"/>
  <c r="BP227" i="4"/>
  <c r="BH227" i="4"/>
  <c r="BG227" i="4"/>
  <c r="AW227" i="4"/>
  <c r="AV227" i="4"/>
  <c r="AL227" i="4"/>
  <c r="AK227" i="4"/>
  <c r="AA227" i="4"/>
  <c r="Z227" i="4"/>
  <c r="BQ226" i="4"/>
  <c r="BP226" i="4"/>
  <c r="BH226" i="4"/>
  <c r="BG226" i="4"/>
  <c r="AW226" i="4"/>
  <c r="AV226" i="4"/>
  <c r="AL226" i="4"/>
  <c r="AK226" i="4"/>
  <c r="AA226" i="4"/>
  <c r="Z226" i="4"/>
  <c r="BQ225" i="4"/>
  <c r="BP225" i="4"/>
  <c r="BH225" i="4"/>
  <c r="BG225" i="4"/>
  <c r="AW225" i="4"/>
  <c r="AV225" i="4"/>
  <c r="AL225" i="4"/>
  <c r="AK225" i="4"/>
  <c r="AA225" i="4"/>
  <c r="Z225" i="4"/>
  <c r="BQ224" i="4"/>
  <c r="BP224" i="4"/>
  <c r="BH224" i="4"/>
  <c r="BG224" i="4"/>
  <c r="AW224" i="4"/>
  <c r="AV224" i="4"/>
  <c r="AL224" i="4"/>
  <c r="AK224" i="4"/>
  <c r="AA224" i="4"/>
  <c r="Z224" i="4"/>
  <c r="BQ223" i="4"/>
  <c r="BP223" i="4"/>
  <c r="BH223" i="4"/>
  <c r="BG223" i="4"/>
  <c r="AW223" i="4"/>
  <c r="AV223" i="4"/>
  <c r="AL223" i="4"/>
  <c r="AK223" i="4"/>
  <c r="AA223" i="4"/>
  <c r="Z223" i="4"/>
  <c r="BQ222" i="4"/>
  <c r="BP222" i="4"/>
  <c r="BH222" i="4"/>
  <c r="BG222" i="4"/>
  <c r="AW222" i="4"/>
  <c r="AV222" i="4"/>
  <c r="AL222" i="4"/>
  <c r="AK222" i="4"/>
  <c r="AA222" i="4"/>
  <c r="Z222" i="4"/>
  <c r="BQ221" i="4"/>
  <c r="BP221" i="4"/>
  <c r="BH221" i="4"/>
  <c r="BG221" i="4"/>
  <c r="AW221" i="4"/>
  <c r="AV221" i="4"/>
  <c r="AL221" i="4"/>
  <c r="AK221" i="4"/>
  <c r="AA221" i="4"/>
  <c r="Z221" i="4"/>
  <c r="BQ220" i="4"/>
  <c r="BP220" i="4"/>
  <c r="BH220" i="4"/>
  <c r="BG220" i="4"/>
  <c r="AW220" i="4"/>
  <c r="AV220" i="4"/>
  <c r="AL220" i="4"/>
  <c r="AK220" i="4"/>
  <c r="AA220" i="4"/>
  <c r="Z220" i="4"/>
  <c r="BQ219" i="4"/>
  <c r="BP219" i="4"/>
  <c r="BH219" i="4"/>
  <c r="BG219" i="4"/>
  <c r="AW219" i="4"/>
  <c r="AV219" i="4"/>
  <c r="AL219" i="4"/>
  <c r="AK219" i="4"/>
  <c r="AA219" i="4"/>
  <c r="Z219" i="4"/>
  <c r="BQ218" i="4"/>
  <c r="BP218" i="4"/>
  <c r="BH218" i="4"/>
  <c r="BG218" i="4"/>
  <c r="AW218" i="4"/>
  <c r="AV218" i="4"/>
  <c r="AL218" i="4"/>
  <c r="AK218" i="4"/>
  <c r="AA218" i="4"/>
  <c r="Z218" i="4"/>
  <c r="BQ217" i="4"/>
  <c r="BP217" i="4"/>
  <c r="BH217" i="4"/>
  <c r="BG217" i="4"/>
  <c r="AW217" i="4"/>
  <c r="AV217" i="4"/>
  <c r="AL217" i="4"/>
  <c r="AK217" i="4"/>
  <c r="AA217" i="4"/>
  <c r="Z217" i="4"/>
  <c r="BQ216" i="4"/>
  <c r="BP216" i="4"/>
  <c r="BH216" i="4"/>
  <c r="BG216" i="4"/>
  <c r="AW216" i="4"/>
  <c r="AV216" i="4"/>
  <c r="AL216" i="4"/>
  <c r="AK216" i="4"/>
  <c r="AA216" i="4"/>
  <c r="Z216" i="4"/>
  <c r="BQ215" i="4"/>
  <c r="BP215" i="4"/>
  <c r="BH215" i="4"/>
  <c r="BG215" i="4"/>
  <c r="AW215" i="4"/>
  <c r="AV215" i="4"/>
  <c r="AL215" i="4"/>
  <c r="AK215" i="4"/>
  <c r="AA215" i="4"/>
  <c r="Z215" i="4"/>
  <c r="BQ214" i="4"/>
  <c r="BP214" i="4"/>
  <c r="BH214" i="4"/>
  <c r="BG214" i="4"/>
  <c r="AW214" i="4"/>
  <c r="AV214" i="4"/>
  <c r="AL214" i="4"/>
  <c r="AK214" i="4"/>
  <c r="AA214" i="4"/>
  <c r="Z214" i="4"/>
  <c r="BQ213" i="4"/>
  <c r="BP213" i="4"/>
  <c r="BH213" i="4"/>
  <c r="BG213" i="4"/>
  <c r="AW213" i="4"/>
  <c r="AV213" i="4"/>
  <c r="AL213" i="4"/>
  <c r="AK213" i="4"/>
  <c r="AA213" i="4"/>
  <c r="Z213" i="4"/>
  <c r="BQ212" i="4"/>
  <c r="BP212" i="4"/>
  <c r="BH212" i="4"/>
  <c r="BG212" i="4"/>
  <c r="AW212" i="4"/>
  <c r="AV212" i="4"/>
  <c r="AL212" i="4"/>
  <c r="AK212" i="4"/>
  <c r="AA212" i="4"/>
  <c r="Z212" i="4"/>
  <c r="BQ211" i="4"/>
  <c r="BP211" i="4"/>
  <c r="BH211" i="4"/>
  <c r="BG211" i="4"/>
  <c r="AW211" i="4"/>
  <c r="AV211" i="4"/>
  <c r="AL211" i="4"/>
  <c r="AK211" i="4"/>
  <c r="AA211" i="4"/>
  <c r="Z211" i="4"/>
  <c r="BQ210" i="4"/>
  <c r="BP210" i="4"/>
  <c r="BH210" i="4"/>
  <c r="BG210" i="4"/>
  <c r="AW210" i="4"/>
  <c r="AV210" i="4"/>
  <c r="AL210" i="4"/>
  <c r="AK210" i="4"/>
  <c r="AA210" i="4"/>
  <c r="Z210" i="4"/>
  <c r="BQ209" i="4"/>
  <c r="BP209" i="4"/>
  <c r="BH209" i="4"/>
  <c r="BG209" i="4"/>
  <c r="AW209" i="4"/>
  <c r="AV209" i="4"/>
  <c r="AL209" i="4"/>
  <c r="AK209" i="4"/>
  <c r="AA209" i="4"/>
  <c r="Z209" i="4"/>
  <c r="BQ208" i="4"/>
  <c r="BP208" i="4"/>
  <c r="BH208" i="4"/>
  <c r="BG208" i="4"/>
  <c r="AW208" i="4"/>
  <c r="AV208" i="4"/>
  <c r="AL208" i="4"/>
  <c r="AK208" i="4"/>
  <c r="AA208" i="4"/>
  <c r="Z208" i="4"/>
  <c r="BQ207" i="4"/>
  <c r="BP207" i="4"/>
  <c r="BH207" i="4"/>
  <c r="BG207" i="4"/>
  <c r="AW207" i="4"/>
  <c r="AV207" i="4"/>
  <c r="AL207" i="4"/>
  <c r="AK207" i="4"/>
  <c r="AA207" i="4"/>
  <c r="Z207" i="4"/>
  <c r="BQ206" i="4"/>
  <c r="BP206" i="4"/>
  <c r="BH206" i="4"/>
  <c r="BG206" i="4"/>
  <c r="AW206" i="4"/>
  <c r="AV206" i="4"/>
  <c r="AL206" i="4"/>
  <c r="AK206" i="4"/>
  <c r="AA206" i="4"/>
  <c r="Z206" i="4"/>
  <c r="BQ205" i="4"/>
  <c r="BP205" i="4"/>
  <c r="BH205" i="4"/>
  <c r="BG205" i="4"/>
  <c r="AW205" i="4"/>
  <c r="AV205" i="4"/>
  <c r="AL205" i="4"/>
  <c r="AK205" i="4"/>
  <c r="AA205" i="4"/>
  <c r="Z205" i="4"/>
  <c r="BQ204" i="4"/>
  <c r="BP204" i="4"/>
  <c r="BH204" i="4"/>
  <c r="BG204" i="4"/>
  <c r="AW204" i="4"/>
  <c r="AV204" i="4"/>
  <c r="AL204" i="4"/>
  <c r="AK204" i="4"/>
  <c r="AA204" i="4"/>
  <c r="Z204" i="4"/>
  <c r="BQ203" i="4"/>
  <c r="BP203" i="4"/>
  <c r="BH203" i="4"/>
  <c r="BG203" i="4"/>
  <c r="AW203" i="4"/>
  <c r="AV203" i="4"/>
  <c r="AL203" i="4"/>
  <c r="AK203" i="4"/>
  <c r="AA203" i="4"/>
  <c r="Z203" i="4"/>
  <c r="BQ202" i="4"/>
  <c r="BP202" i="4"/>
  <c r="BH202" i="4"/>
  <c r="BG202" i="4"/>
  <c r="AW202" i="4"/>
  <c r="AV202" i="4"/>
  <c r="AL202" i="4"/>
  <c r="AK202" i="4"/>
  <c r="AA202" i="4"/>
  <c r="Z202" i="4"/>
  <c r="BQ201" i="4"/>
  <c r="BP201" i="4"/>
  <c r="BH201" i="4"/>
  <c r="BG201" i="4"/>
  <c r="AW201" i="4"/>
  <c r="AV201" i="4"/>
  <c r="AL201" i="4"/>
  <c r="AK201" i="4"/>
  <c r="AA201" i="4"/>
  <c r="Z201" i="4"/>
  <c r="BQ200" i="4"/>
  <c r="BP200" i="4"/>
  <c r="BH200" i="4"/>
  <c r="BG200" i="4"/>
  <c r="AW200" i="4"/>
  <c r="AV200" i="4"/>
  <c r="AL200" i="4"/>
  <c r="AK200" i="4"/>
  <c r="AA200" i="4"/>
  <c r="Z200" i="4"/>
  <c r="BQ199" i="4"/>
  <c r="BP199" i="4"/>
  <c r="BH199" i="4"/>
  <c r="BG199" i="4"/>
  <c r="AW199" i="4"/>
  <c r="AV199" i="4"/>
  <c r="AL199" i="4"/>
  <c r="AK199" i="4"/>
  <c r="AA199" i="4"/>
  <c r="Z199" i="4"/>
  <c r="BQ198" i="4"/>
  <c r="BP198" i="4"/>
  <c r="BH198" i="4"/>
  <c r="BG198" i="4"/>
  <c r="AW198" i="4"/>
  <c r="AV198" i="4"/>
  <c r="AL198" i="4"/>
  <c r="AK198" i="4"/>
  <c r="AA198" i="4"/>
  <c r="Z198" i="4"/>
  <c r="BQ197" i="4"/>
  <c r="BP197" i="4"/>
  <c r="BH197" i="4"/>
  <c r="BG197" i="4"/>
  <c r="AW197" i="4"/>
  <c r="AV197" i="4"/>
  <c r="AL197" i="4"/>
  <c r="AK197" i="4"/>
  <c r="AA197" i="4"/>
  <c r="Z197" i="4"/>
  <c r="BQ196" i="4"/>
  <c r="BP196" i="4"/>
  <c r="BH196" i="4"/>
  <c r="BG196" i="4"/>
  <c r="AW196" i="4"/>
  <c r="AV196" i="4"/>
  <c r="AL196" i="4"/>
  <c r="AK196" i="4"/>
  <c r="AA196" i="4"/>
  <c r="Z196" i="4"/>
  <c r="BQ195" i="4"/>
  <c r="BP195" i="4"/>
  <c r="BH195" i="4"/>
  <c r="BG195" i="4"/>
  <c r="AW195" i="4"/>
  <c r="AV195" i="4"/>
  <c r="AL195" i="4"/>
  <c r="AK195" i="4"/>
  <c r="AA195" i="4"/>
  <c r="Z195" i="4"/>
  <c r="BQ194" i="4"/>
  <c r="BP194" i="4"/>
  <c r="BH194" i="4"/>
  <c r="BG194" i="4"/>
  <c r="AW194" i="4"/>
  <c r="AV194" i="4"/>
  <c r="AL194" i="4"/>
  <c r="AK194" i="4"/>
  <c r="AA194" i="4"/>
  <c r="Z194" i="4"/>
  <c r="BQ193" i="4"/>
  <c r="BP193" i="4"/>
  <c r="BH193" i="4"/>
  <c r="BG193" i="4"/>
  <c r="AW193" i="4"/>
  <c r="AV193" i="4"/>
  <c r="AL193" i="4"/>
  <c r="AK193" i="4"/>
  <c r="AA193" i="4"/>
  <c r="Z193" i="4"/>
  <c r="BQ192" i="4"/>
  <c r="BP192" i="4"/>
  <c r="BH192" i="4"/>
  <c r="BG192" i="4"/>
  <c r="AW192" i="4"/>
  <c r="AV192" i="4"/>
  <c r="AL192" i="4"/>
  <c r="AK192" i="4"/>
  <c r="AA192" i="4"/>
  <c r="Z192" i="4"/>
  <c r="BQ191" i="4"/>
  <c r="BP191" i="4"/>
  <c r="BH191" i="4"/>
  <c r="BG191" i="4"/>
  <c r="AW191" i="4"/>
  <c r="AV191" i="4"/>
  <c r="AL191" i="4"/>
  <c r="AK191" i="4"/>
  <c r="AA191" i="4"/>
  <c r="Z191" i="4"/>
  <c r="BQ190" i="4"/>
  <c r="BP190" i="4"/>
  <c r="BH190" i="4"/>
  <c r="BG190" i="4"/>
  <c r="AW190" i="4"/>
  <c r="AV190" i="4"/>
  <c r="AL190" i="4"/>
  <c r="AK190" i="4"/>
  <c r="AA190" i="4"/>
  <c r="Z190" i="4"/>
  <c r="BQ189" i="4"/>
  <c r="BP189" i="4"/>
  <c r="BH189" i="4"/>
  <c r="BG189" i="4"/>
  <c r="AW189" i="4"/>
  <c r="AV189" i="4"/>
  <c r="AL189" i="4"/>
  <c r="AK189" i="4"/>
  <c r="AA189" i="4"/>
  <c r="Z189" i="4"/>
  <c r="BQ188" i="4"/>
  <c r="BP188" i="4"/>
  <c r="BH188" i="4"/>
  <c r="BG188" i="4"/>
  <c r="AW188" i="4"/>
  <c r="AV188" i="4"/>
  <c r="AL188" i="4"/>
  <c r="AK188" i="4"/>
  <c r="AA188" i="4"/>
  <c r="Z188" i="4"/>
  <c r="BQ187" i="4"/>
  <c r="BP187" i="4"/>
  <c r="BH187" i="4"/>
  <c r="BG187" i="4"/>
  <c r="AW187" i="4"/>
  <c r="AV187" i="4"/>
  <c r="AL187" i="4"/>
  <c r="AK187" i="4"/>
  <c r="AA187" i="4"/>
  <c r="Z187" i="4"/>
  <c r="BQ186" i="4"/>
  <c r="BP186" i="4"/>
  <c r="BH186" i="4"/>
  <c r="BG186" i="4"/>
  <c r="AW186" i="4"/>
  <c r="AV186" i="4"/>
  <c r="AL186" i="4"/>
  <c r="AK186" i="4"/>
  <c r="AA186" i="4"/>
  <c r="Z186" i="4"/>
  <c r="BQ185" i="4"/>
  <c r="BP185" i="4"/>
  <c r="BH185" i="4"/>
  <c r="BG185" i="4"/>
  <c r="AW185" i="4"/>
  <c r="AV185" i="4"/>
  <c r="AL185" i="4"/>
  <c r="AK185" i="4"/>
  <c r="AA185" i="4"/>
  <c r="Z185" i="4"/>
  <c r="BQ184" i="4"/>
  <c r="BP184" i="4"/>
  <c r="BH184" i="4"/>
  <c r="BG184" i="4"/>
  <c r="AW184" i="4"/>
  <c r="AV184" i="4"/>
  <c r="AL184" i="4"/>
  <c r="AK184" i="4"/>
  <c r="AA184" i="4"/>
  <c r="Z184" i="4"/>
  <c r="BQ183" i="4"/>
  <c r="BP183" i="4"/>
  <c r="BH183" i="4"/>
  <c r="BG183" i="4"/>
  <c r="AW183" i="4"/>
  <c r="AV183" i="4"/>
  <c r="AL183" i="4"/>
  <c r="AK183" i="4"/>
  <c r="AA183" i="4"/>
  <c r="Z183" i="4"/>
  <c r="BQ182" i="4"/>
  <c r="BP182" i="4"/>
  <c r="BH182" i="4"/>
  <c r="BG182" i="4"/>
  <c r="AW182" i="4"/>
  <c r="AV182" i="4"/>
  <c r="AL182" i="4"/>
  <c r="AK182" i="4"/>
  <c r="AA182" i="4"/>
  <c r="Z182" i="4"/>
  <c r="BQ181" i="4"/>
  <c r="BP181" i="4"/>
  <c r="BH181" i="4"/>
  <c r="BG181" i="4"/>
  <c r="AW181" i="4"/>
  <c r="AV181" i="4"/>
  <c r="AL181" i="4"/>
  <c r="AK181" i="4"/>
  <c r="AA181" i="4"/>
  <c r="Z181" i="4"/>
  <c r="BQ180" i="4"/>
  <c r="BP180" i="4"/>
  <c r="BH180" i="4"/>
  <c r="BG180" i="4"/>
  <c r="AW180" i="4"/>
  <c r="AV180" i="4"/>
  <c r="AL180" i="4"/>
  <c r="AK180" i="4"/>
  <c r="AA180" i="4"/>
  <c r="Z180" i="4"/>
  <c r="BQ179" i="4"/>
  <c r="BP179" i="4"/>
  <c r="BH179" i="4"/>
  <c r="BG179" i="4"/>
  <c r="AW179" i="4"/>
  <c r="AV179" i="4"/>
  <c r="AL179" i="4"/>
  <c r="AK179" i="4"/>
  <c r="AA179" i="4"/>
  <c r="Z179" i="4"/>
  <c r="BQ178" i="4"/>
  <c r="BP178" i="4"/>
  <c r="BH178" i="4"/>
  <c r="BG178" i="4"/>
  <c r="AW178" i="4"/>
  <c r="AV178" i="4"/>
  <c r="AL178" i="4"/>
  <c r="AK178" i="4"/>
  <c r="AA178" i="4"/>
  <c r="Z178" i="4"/>
  <c r="BQ177" i="4"/>
  <c r="BP177" i="4"/>
  <c r="BH177" i="4"/>
  <c r="BG177" i="4"/>
  <c r="AW177" i="4"/>
  <c r="AV177" i="4"/>
  <c r="AL177" i="4"/>
  <c r="AK177" i="4"/>
  <c r="AA177" i="4"/>
  <c r="Z177" i="4"/>
  <c r="BQ176" i="4"/>
  <c r="BP176" i="4"/>
  <c r="BH176" i="4"/>
  <c r="BG176" i="4"/>
  <c r="AW176" i="4"/>
  <c r="AV176" i="4"/>
  <c r="AL176" i="4"/>
  <c r="AK176" i="4"/>
  <c r="AA176" i="4"/>
  <c r="Z176" i="4"/>
  <c r="BQ175" i="4"/>
  <c r="BP175" i="4"/>
  <c r="BH175" i="4"/>
  <c r="BG175" i="4"/>
  <c r="AW175" i="4"/>
  <c r="AV175" i="4"/>
  <c r="AL175" i="4"/>
  <c r="AK175" i="4"/>
  <c r="AA175" i="4"/>
  <c r="Z175" i="4"/>
  <c r="BQ174" i="4"/>
  <c r="BP174" i="4"/>
  <c r="BH174" i="4"/>
  <c r="BG174" i="4"/>
  <c r="AW174" i="4"/>
  <c r="AV174" i="4"/>
  <c r="AL174" i="4"/>
  <c r="AK174" i="4"/>
  <c r="AA174" i="4"/>
  <c r="Z174" i="4"/>
  <c r="BQ173" i="4"/>
  <c r="BP173" i="4"/>
  <c r="BH173" i="4"/>
  <c r="BG173" i="4"/>
  <c r="AW173" i="4"/>
  <c r="AV173" i="4"/>
  <c r="AL173" i="4"/>
  <c r="AK173" i="4"/>
  <c r="AA173" i="4"/>
  <c r="AB173" i="4" s="1"/>
  <c r="Z173" i="4"/>
  <c r="BQ172" i="4"/>
  <c r="BP172" i="4"/>
  <c r="BH172" i="4"/>
  <c r="BG172" i="4"/>
  <c r="AW172" i="4"/>
  <c r="AV172" i="4"/>
  <c r="AL172" i="4"/>
  <c r="AK172" i="4"/>
  <c r="AA172" i="4"/>
  <c r="Z172" i="4"/>
  <c r="BQ171" i="4"/>
  <c r="BP171" i="4"/>
  <c r="BH171" i="4"/>
  <c r="BG171" i="4"/>
  <c r="AW171" i="4"/>
  <c r="AV171" i="4"/>
  <c r="AL171" i="4"/>
  <c r="AK171" i="4"/>
  <c r="AA171" i="4"/>
  <c r="Z171" i="4"/>
  <c r="BQ170" i="4"/>
  <c r="BP170" i="4"/>
  <c r="BH170" i="4"/>
  <c r="BG170" i="4"/>
  <c r="AW170" i="4"/>
  <c r="AV170" i="4"/>
  <c r="AL170" i="4"/>
  <c r="AK170" i="4"/>
  <c r="AA170" i="4"/>
  <c r="Z170" i="4"/>
  <c r="BQ169" i="4"/>
  <c r="BP169" i="4"/>
  <c r="BH169" i="4"/>
  <c r="BG169" i="4"/>
  <c r="AW169" i="4"/>
  <c r="AV169" i="4"/>
  <c r="AL169" i="4"/>
  <c r="AK169" i="4"/>
  <c r="AA169" i="4"/>
  <c r="Z169" i="4"/>
  <c r="BQ168" i="4"/>
  <c r="BP168" i="4"/>
  <c r="BH168" i="4"/>
  <c r="BG168" i="4"/>
  <c r="AW168" i="4"/>
  <c r="AV168" i="4"/>
  <c r="AL168" i="4"/>
  <c r="AK168" i="4"/>
  <c r="AA168" i="4"/>
  <c r="Z168" i="4"/>
  <c r="BQ167" i="4"/>
  <c r="BP167" i="4"/>
  <c r="BH167" i="4"/>
  <c r="BG167" i="4"/>
  <c r="AW167" i="4"/>
  <c r="AV167" i="4"/>
  <c r="AL167" i="4"/>
  <c r="AK167" i="4"/>
  <c r="AA167" i="4"/>
  <c r="Z167" i="4"/>
  <c r="BH166" i="4"/>
  <c r="BG166" i="4"/>
  <c r="AW166" i="4"/>
  <c r="AV166" i="4"/>
  <c r="AL166" i="4"/>
  <c r="AK166" i="4"/>
  <c r="AA166" i="4"/>
  <c r="Z166" i="4"/>
  <c r="BQ165" i="4"/>
  <c r="BP165" i="4"/>
  <c r="BH165" i="4"/>
  <c r="BG165" i="4"/>
  <c r="AW165" i="4"/>
  <c r="AV165" i="4"/>
  <c r="AL165" i="4"/>
  <c r="AK165" i="4"/>
  <c r="AA165" i="4"/>
  <c r="Z165" i="4"/>
  <c r="BQ164" i="4"/>
  <c r="BP164" i="4"/>
  <c r="BH164" i="4"/>
  <c r="BG164" i="4"/>
  <c r="AW164" i="4"/>
  <c r="AV164" i="4"/>
  <c r="AL164" i="4"/>
  <c r="AK164" i="4"/>
  <c r="AA164" i="4"/>
  <c r="Z164" i="4"/>
  <c r="BQ163" i="4"/>
  <c r="BP163" i="4"/>
  <c r="BH163" i="4"/>
  <c r="BG163" i="4"/>
  <c r="AW163" i="4"/>
  <c r="AV163" i="4"/>
  <c r="AL163" i="4"/>
  <c r="AK163" i="4"/>
  <c r="AA163" i="4"/>
  <c r="Z163" i="4"/>
  <c r="BQ162" i="4"/>
  <c r="BP162" i="4"/>
  <c r="BH162" i="4"/>
  <c r="BG162" i="4"/>
  <c r="AW162" i="4"/>
  <c r="AV162" i="4"/>
  <c r="AL162" i="4"/>
  <c r="AK162" i="4"/>
  <c r="AA162" i="4"/>
  <c r="Z162" i="4"/>
  <c r="BQ161" i="4"/>
  <c r="BP161" i="4"/>
  <c r="BH161" i="4"/>
  <c r="BG161" i="4"/>
  <c r="AW161" i="4"/>
  <c r="AV161" i="4"/>
  <c r="AL161" i="4"/>
  <c r="AK161" i="4"/>
  <c r="AA161" i="4"/>
  <c r="Z161" i="4"/>
  <c r="BQ160" i="4"/>
  <c r="BP160" i="4"/>
  <c r="BH160" i="4"/>
  <c r="BG160" i="4"/>
  <c r="AW160" i="4"/>
  <c r="AV160" i="4"/>
  <c r="AL160" i="4"/>
  <c r="AK160" i="4"/>
  <c r="AA160" i="4"/>
  <c r="Z160" i="4"/>
  <c r="BQ159" i="4"/>
  <c r="BP159" i="4"/>
  <c r="BH159" i="4"/>
  <c r="BG159" i="4"/>
  <c r="AW159" i="4"/>
  <c r="AV159" i="4"/>
  <c r="AL159" i="4"/>
  <c r="AK159" i="4"/>
  <c r="AA159" i="4"/>
  <c r="Z159" i="4"/>
  <c r="BQ158" i="4"/>
  <c r="BP158" i="4"/>
  <c r="BH158" i="4"/>
  <c r="BG158" i="4"/>
  <c r="AW158" i="4"/>
  <c r="AV158" i="4"/>
  <c r="AL158" i="4"/>
  <c r="AK158" i="4"/>
  <c r="AA158" i="4"/>
  <c r="Z158" i="4"/>
  <c r="BQ157" i="4"/>
  <c r="BP157" i="4"/>
  <c r="BH157" i="4"/>
  <c r="BG157" i="4"/>
  <c r="AW157" i="4"/>
  <c r="AV157" i="4"/>
  <c r="AL157" i="4"/>
  <c r="AK157" i="4"/>
  <c r="AA157" i="4"/>
  <c r="Z157" i="4"/>
  <c r="BQ156" i="4"/>
  <c r="BP156" i="4"/>
  <c r="BH156" i="4"/>
  <c r="BG156" i="4"/>
  <c r="AW156" i="4"/>
  <c r="AV156" i="4"/>
  <c r="AL156" i="4"/>
  <c r="AK156" i="4"/>
  <c r="AA156" i="4"/>
  <c r="Z156" i="4"/>
  <c r="BQ155" i="4"/>
  <c r="BP155" i="4"/>
  <c r="BH155" i="4"/>
  <c r="BG155" i="4"/>
  <c r="AW155" i="4"/>
  <c r="AV155" i="4"/>
  <c r="AL155" i="4"/>
  <c r="AK155" i="4"/>
  <c r="AA155" i="4"/>
  <c r="Z155" i="4"/>
  <c r="BQ154" i="4"/>
  <c r="BP154" i="4"/>
  <c r="BH154" i="4"/>
  <c r="BG154" i="4"/>
  <c r="AW154" i="4"/>
  <c r="AV154" i="4"/>
  <c r="AL154" i="4"/>
  <c r="AK154" i="4"/>
  <c r="AA154" i="4"/>
  <c r="Z154" i="4"/>
  <c r="BQ153" i="4"/>
  <c r="BP153" i="4"/>
  <c r="BH153" i="4"/>
  <c r="BG153" i="4"/>
  <c r="AW153" i="4"/>
  <c r="AV153" i="4"/>
  <c r="AL153" i="4"/>
  <c r="AK153" i="4"/>
  <c r="AA153" i="4"/>
  <c r="Z153" i="4"/>
  <c r="BQ152" i="4"/>
  <c r="BP152" i="4"/>
  <c r="BH152" i="4"/>
  <c r="BG152" i="4"/>
  <c r="AW152" i="4"/>
  <c r="AV152" i="4"/>
  <c r="AL152" i="4"/>
  <c r="AK152" i="4"/>
  <c r="AA152" i="4"/>
  <c r="Z152" i="4"/>
  <c r="BQ151" i="4"/>
  <c r="BP151" i="4"/>
  <c r="BH151" i="4"/>
  <c r="BG151" i="4"/>
  <c r="AW151" i="4"/>
  <c r="AV151" i="4"/>
  <c r="AL151" i="4"/>
  <c r="AK151" i="4"/>
  <c r="AA151" i="4"/>
  <c r="Z151" i="4"/>
  <c r="BQ150" i="4"/>
  <c r="BP150" i="4"/>
  <c r="BH150" i="4"/>
  <c r="BG150" i="4"/>
  <c r="AW150" i="4"/>
  <c r="AV150" i="4"/>
  <c r="AL150" i="4"/>
  <c r="AK150" i="4"/>
  <c r="AA150" i="4"/>
  <c r="Z150" i="4"/>
  <c r="BQ136" i="4"/>
  <c r="BP136" i="4"/>
  <c r="BH136" i="4"/>
  <c r="BG136" i="4"/>
  <c r="AW136" i="4"/>
  <c r="AV136" i="4"/>
  <c r="AL136" i="4"/>
  <c r="AK136" i="4"/>
  <c r="AA136" i="4"/>
  <c r="Z136" i="4"/>
  <c r="BQ135" i="4"/>
  <c r="BP135" i="4"/>
  <c r="BH135" i="4"/>
  <c r="BG135" i="4"/>
  <c r="AW135" i="4"/>
  <c r="AV135" i="4"/>
  <c r="AL135" i="4"/>
  <c r="AK135" i="4"/>
  <c r="AA135" i="4"/>
  <c r="Z135" i="4"/>
  <c r="BQ134" i="4"/>
  <c r="BP134" i="4"/>
  <c r="BH134" i="4"/>
  <c r="BG134" i="4"/>
  <c r="AW134" i="4"/>
  <c r="AV134" i="4"/>
  <c r="AL134" i="4"/>
  <c r="AK134" i="4"/>
  <c r="AA134" i="4"/>
  <c r="Z134" i="4"/>
  <c r="BQ133" i="4"/>
  <c r="BP133" i="4"/>
  <c r="BH133" i="4"/>
  <c r="BG133" i="4"/>
  <c r="AW133" i="4"/>
  <c r="AV133" i="4"/>
  <c r="AL133" i="4"/>
  <c r="AK133" i="4"/>
  <c r="AA133" i="4"/>
  <c r="Z133" i="4"/>
  <c r="BQ132" i="4"/>
  <c r="BP132" i="4"/>
  <c r="BH132" i="4"/>
  <c r="BG132" i="4"/>
  <c r="AW132" i="4"/>
  <c r="AV132" i="4"/>
  <c r="AL132" i="4"/>
  <c r="AK132" i="4"/>
  <c r="AA132" i="4"/>
  <c r="Z132" i="4"/>
  <c r="BQ131" i="4"/>
  <c r="BP131" i="4"/>
  <c r="BH131" i="4"/>
  <c r="BG131" i="4"/>
  <c r="AW131" i="4"/>
  <c r="AV131" i="4"/>
  <c r="AL131" i="4"/>
  <c r="AK131" i="4"/>
  <c r="AA131" i="4"/>
  <c r="Z131" i="4"/>
  <c r="BQ130" i="4"/>
  <c r="BP130" i="4"/>
  <c r="BH130" i="4"/>
  <c r="BG130" i="4"/>
  <c r="AW130" i="4"/>
  <c r="AV130" i="4"/>
  <c r="AL130" i="4"/>
  <c r="AK130" i="4"/>
  <c r="AA130" i="4"/>
  <c r="Z130" i="4"/>
  <c r="BQ129" i="4"/>
  <c r="BP129" i="4"/>
  <c r="BH129" i="4"/>
  <c r="BG129" i="4"/>
  <c r="AW129" i="4"/>
  <c r="AV129" i="4"/>
  <c r="AL129" i="4"/>
  <c r="AK129" i="4"/>
  <c r="AA129" i="4"/>
  <c r="Z129" i="4"/>
  <c r="BQ128" i="4"/>
  <c r="BP128" i="4"/>
  <c r="BH128" i="4"/>
  <c r="BG128" i="4"/>
  <c r="AW128" i="4"/>
  <c r="AV128" i="4"/>
  <c r="AL128" i="4"/>
  <c r="AK128" i="4"/>
  <c r="AA128" i="4"/>
  <c r="Z128" i="4"/>
  <c r="BH127" i="4"/>
  <c r="BG127" i="4"/>
  <c r="AW127" i="4"/>
  <c r="AV127" i="4"/>
  <c r="AL127" i="4"/>
  <c r="AK127" i="4"/>
  <c r="AA127" i="4"/>
  <c r="Z127" i="4"/>
  <c r="BH126" i="4"/>
  <c r="BG126" i="4"/>
  <c r="AW126" i="4"/>
  <c r="AV126" i="4"/>
  <c r="AL126" i="4"/>
  <c r="AK126" i="4"/>
  <c r="AA126" i="4"/>
  <c r="Z126" i="4"/>
  <c r="BQ124" i="4"/>
  <c r="BP124" i="4"/>
  <c r="BH124" i="4"/>
  <c r="BG124" i="4"/>
  <c r="AW124" i="4"/>
  <c r="AV124" i="4"/>
  <c r="AL124" i="4"/>
  <c r="AK124" i="4"/>
  <c r="AA124" i="4"/>
  <c r="Z124" i="4"/>
  <c r="BQ123" i="4"/>
  <c r="BP123" i="4"/>
  <c r="BH123" i="4"/>
  <c r="BG123" i="4"/>
  <c r="AW123" i="4"/>
  <c r="AV123" i="4"/>
  <c r="AL123" i="4"/>
  <c r="AK123" i="4"/>
  <c r="AA123" i="4"/>
  <c r="Z123" i="4"/>
  <c r="BQ122" i="4"/>
  <c r="BP122" i="4"/>
  <c r="BH122" i="4"/>
  <c r="BG122" i="4"/>
  <c r="AW122" i="4"/>
  <c r="AV122" i="4"/>
  <c r="AL122" i="4"/>
  <c r="AK122" i="4"/>
  <c r="AA122" i="4"/>
  <c r="Z122" i="4"/>
  <c r="BQ121" i="4"/>
  <c r="BP121" i="4"/>
  <c r="BH121" i="4"/>
  <c r="BG121" i="4"/>
  <c r="AW121" i="4"/>
  <c r="AV121" i="4"/>
  <c r="AL121" i="4"/>
  <c r="AK121" i="4"/>
  <c r="AA121" i="4"/>
  <c r="Z121" i="4"/>
  <c r="BQ120" i="4"/>
  <c r="BP120" i="4"/>
  <c r="BH120" i="4"/>
  <c r="BG120" i="4"/>
  <c r="AW120" i="4"/>
  <c r="AV120" i="4"/>
  <c r="AL120" i="4"/>
  <c r="AK120" i="4"/>
  <c r="AA120" i="4"/>
  <c r="Z120" i="4"/>
  <c r="BQ119" i="4"/>
  <c r="BP119" i="4"/>
  <c r="BH119" i="4"/>
  <c r="BG119" i="4"/>
  <c r="AW119" i="4"/>
  <c r="AV119" i="4"/>
  <c r="AL119" i="4"/>
  <c r="AK119" i="4"/>
  <c r="AA119" i="4"/>
  <c r="Z119" i="4"/>
  <c r="BQ118" i="4"/>
  <c r="BP118" i="4"/>
  <c r="BH118" i="4"/>
  <c r="BG118" i="4"/>
  <c r="AW118" i="4"/>
  <c r="AV118" i="4"/>
  <c r="AL118" i="4"/>
  <c r="AK118" i="4"/>
  <c r="AA118" i="4"/>
  <c r="Z118" i="4"/>
  <c r="BQ117" i="4"/>
  <c r="BP117" i="4"/>
  <c r="BH117" i="4"/>
  <c r="BG117" i="4"/>
  <c r="AW117" i="4"/>
  <c r="AV117" i="4"/>
  <c r="AL117" i="4"/>
  <c r="AK117" i="4"/>
  <c r="AA117" i="4"/>
  <c r="Z117" i="4"/>
  <c r="BQ116" i="4"/>
  <c r="BP116" i="4"/>
  <c r="BH116" i="4"/>
  <c r="BG116" i="4"/>
  <c r="AW116" i="4"/>
  <c r="AV116" i="4"/>
  <c r="AL116" i="4"/>
  <c r="AK116" i="4"/>
  <c r="AA116" i="4"/>
  <c r="Z116" i="4"/>
  <c r="BQ115" i="4"/>
  <c r="BP115" i="4"/>
  <c r="BH115" i="4"/>
  <c r="BG115" i="4"/>
  <c r="AW115" i="4"/>
  <c r="AV115" i="4"/>
  <c r="AL115" i="4"/>
  <c r="AK115" i="4"/>
  <c r="AA115" i="4"/>
  <c r="Z115" i="4"/>
  <c r="BQ114" i="4"/>
  <c r="BP114" i="4"/>
  <c r="BH114" i="4"/>
  <c r="BG114" i="4"/>
  <c r="AW114" i="4"/>
  <c r="AV114" i="4"/>
  <c r="AL114" i="4"/>
  <c r="AK114" i="4"/>
  <c r="AA114" i="4"/>
  <c r="Z114" i="4"/>
  <c r="BQ113" i="4"/>
  <c r="BP113" i="4"/>
  <c r="BH113" i="4"/>
  <c r="BG113" i="4"/>
  <c r="AW113" i="4"/>
  <c r="AV113" i="4"/>
  <c r="AL113" i="4"/>
  <c r="AK113" i="4"/>
  <c r="AA113" i="4"/>
  <c r="Z113" i="4"/>
  <c r="BQ112" i="4"/>
  <c r="BP112" i="4"/>
  <c r="BH112" i="4"/>
  <c r="BG112" i="4"/>
  <c r="AW112" i="4"/>
  <c r="AV112" i="4"/>
  <c r="AL112" i="4"/>
  <c r="AK112" i="4"/>
  <c r="AA112" i="4"/>
  <c r="Z112" i="4"/>
  <c r="BQ111" i="4"/>
  <c r="BP111" i="4"/>
  <c r="BH111" i="4"/>
  <c r="BG111" i="4"/>
  <c r="AW111" i="4"/>
  <c r="AV111" i="4"/>
  <c r="AL111" i="4"/>
  <c r="AK111" i="4"/>
  <c r="AA111" i="4"/>
  <c r="Z111" i="4"/>
  <c r="BQ110" i="4"/>
  <c r="BP110" i="4"/>
  <c r="BH110" i="4"/>
  <c r="BG110" i="4"/>
  <c r="AW110" i="4"/>
  <c r="AV110" i="4"/>
  <c r="AL110" i="4"/>
  <c r="AK110" i="4"/>
  <c r="AA110" i="4"/>
  <c r="Z110" i="4"/>
  <c r="BQ109" i="4"/>
  <c r="BP109" i="4"/>
  <c r="BH109" i="4"/>
  <c r="BG109" i="4"/>
  <c r="AW109" i="4"/>
  <c r="AV109" i="4"/>
  <c r="AL109" i="4"/>
  <c r="AK109" i="4"/>
  <c r="AA109" i="4"/>
  <c r="Z109" i="4"/>
  <c r="BQ108" i="4"/>
  <c r="BP108" i="4"/>
  <c r="BH108" i="4"/>
  <c r="BG108" i="4"/>
  <c r="AW108" i="4"/>
  <c r="AV108" i="4"/>
  <c r="AL108" i="4"/>
  <c r="AK108" i="4"/>
  <c r="AA108" i="4"/>
  <c r="Z108" i="4"/>
  <c r="BQ107" i="4"/>
  <c r="BP107" i="4"/>
  <c r="BH107" i="4"/>
  <c r="BG107" i="4"/>
  <c r="AW107" i="4"/>
  <c r="AV107" i="4"/>
  <c r="AL107" i="4"/>
  <c r="AK107" i="4"/>
  <c r="AA107" i="4"/>
  <c r="Z107" i="4"/>
  <c r="BQ106" i="4"/>
  <c r="BP106" i="4"/>
  <c r="BH106" i="4"/>
  <c r="BG106" i="4"/>
  <c r="AW106" i="4"/>
  <c r="AV106" i="4"/>
  <c r="AL106" i="4"/>
  <c r="AK106" i="4"/>
  <c r="AA106" i="4"/>
  <c r="Z106" i="4"/>
  <c r="BQ105" i="4"/>
  <c r="BP105" i="4"/>
  <c r="BH105" i="4"/>
  <c r="BG105" i="4"/>
  <c r="AW105" i="4"/>
  <c r="AV105" i="4"/>
  <c r="AL105" i="4"/>
  <c r="AK105" i="4"/>
  <c r="AA105" i="4"/>
  <c r="Z105" i="4"/>
  <c r="BQ104" i="4"/>
  <c r="BP104" i="4"/>
  <c r="BH104" i="4"/>
  <c r="BG104" i="4"/>
  <c r="AW104" i="4"/>
  <c r="AV104" i="4"/>
  <c r="AL104" i="4"/>
  <c r="AK104" i="4"/>
  <c r="AA104" i="4"/>
  <c r="Z104" i="4"/>
  <c r="BQ103" i="4"/>
  <c r="BP103" i="4"/>
  <c r="BH103" i="4"/>
  <c r="BG103" i="4"/>
  <c r="AW103" i="4"/>
  <c r="AV103" i="4"/>
  <c r="AL103" i="4"/>
  <c r="AK103" i="4"/>
  <c r="AA103" i="4"/>
  <c r="Z103" i="4"/>
  <c r="BQ102" i="4"/>
  <c r="BP102" i="4"/>
  <c r="BH102" i="4"/>
  <c r="BG102" i="4"/>
  <c r="AW102" i="4"/>
  <c r="AV102" i="4"/>
  <c r="AL102" i="4"/>
  <c r="AK102" i="4"/>
  <c r="AA102" i="4"/>
  <c r="Z102" i="4"/>
  <c r="BQ101" i="4"/>
  <c r="BP101" i="4"/>
  <c r="BH101" i="4"/>
  <c r="BG101" i="4"/>
  <c r="AW101" i="4"/>
  <c r="AV101" i="4"/>
  <c r="AL101" i="4"/>
  <c r="AK101" i="4"/>
  <c r="AA101" i="4"/>
  <c r="Z101" i="4"/>
  <c r="BQ100" i="4"/>
  <c r="BP100" i="4"/>
  <c r="BH100" i="4"/>
  <c r="BG100" i="4"/>
  <c r="AW100" i="4"/>
  <c r="AV100" i="4"/>
  <c r="AL100" i="4"/>
  <c r="AK100" i="4"/>
  <c r="AA100" i="4"/>
  <c r="Z100" i="4"/>
  <c r="BQ99" i="4"/>
  <c r="BP99" i="4"/>
  <c r="BH99" i="4"/>
  <c r="BG99" i="4"/>
  <c r="AW99" i="4"/>
  <c r="AV99" i="4"/>
  <c r="AL99" i="4"/>
  <c r="AK99" i="4"/>
  <c r="AA99" i="4"/>
  <c r="Z99" i="4"/>
  <c r="BQ98" i="4"/>
  <c r="BP98" i="4"/>
  <c r="BH98" i="4"/>
  <c r="BG98" i="4"/>
  <c r="AW98" i="4"/>
  <c r="AV98" i="4"/>
  <c r="AL98" i="4"/>
  <c r="AK98" i="4"/>
  <c r="AA98" i="4"/>
  <c r="Z98" i="4"/>
  <c r="BQ97" i="4"/>
  <c r="BP97" i="4"/>
  <c r="BH97" i="4"/>
  <c r="BG97" i="4"/>
  <c r="AW97" i="4"/>
  <c r="AV97" i="4"/>
  <c r="AL97" i="4"/>
  <c r="AK97" i="4"/>
  <c r="AA97" i="4"/>
  <c r="Z97" i="4"/>
  <c r="BQ96" i="4"/>
  <c r="BP96" i="4"/>
  <c r="BH96" i="4"/>
  <c r="BG96" i="4"/>
  <c r="AW96" i="4"/>
  <c r="AV96" i="4"/>
  <c r="AL96" i="4"/>
  <c r="AK96" i="4"/>
  <c r="AA96" i="4"/>
  <c r="Z96" i="4"/>
  <c r="BQ95" i="4"/>
  <c r="BP95" i="4"/>
  <c r="BH95" i="4"/>
  <c r="BG95" i="4"/>
  <c r="AW95" i="4"/>
  <c r="AV95" i="4"/>
  <c r="AL95" i="4"/>
  <c r="AK95" i="4"/>
  <c r="AA95" i="4"/>
  <c r="Z95" i="4"/>
  <c r="BQ94" i="4"/>
  <c r="BP94" i="4"/>
  <c r="BH94" i="4"/>
  <c r="BG94" i="4"/>
  <c r="AW94" i="4"/>
  <c r="AV94" i="4"/>
  <c r="AL94" i="4"/>
  <c r="AK94" i="4"/>
  <c r="AA94" i="4"/>
  <c r="Z94" i="4"/>
  <c r="BQ93" i="4"/>
  <c r="BP93" i="4"/>
  <c r="BH93" i="4"/>
  <c r="BG93" i="4"/>
  <c r="AW93" i="4"/>
  <c r="AV93" i="4"/>
  <c r="AL93" i="4"/>
  <c r="AK93" i="4"/>
  <c r="AA93" i="4"/>
  <c r="Z93" i="4"/>
  <c r="BQ92" i="4"/>
  <c r="BP92" i="4"/>
  <c r="BH92" i="4"/>
  <c r="BG92" i="4"/>
  <c r="AW92" i="4"/>
  <c r="AV92" i="4"/>
  <c r="AL92" i="4"/>
  <c r="AK92" i="4"/>
  <c r="AA92" i="4"/>
  <c r="Z92" i="4"/>
  <c r="BQ91" i="4"/>
  <c r="BP91" i="4"/>
  <c r="BH91" i="4"/>
  <c r="BG91" i="4"/>
  <c r="AW91" i="4"/>
  <c r="AV91" i="4"/>
  <c r="AL91" i="4"/>
  <c r="AK91" i="4"/>
  <c r="AA91" i="4"/>
  <c r="Z91" i="4"/>
  <c r="BQ90" i="4"/>
  <c r="BP90" i="4"/>
  <c r="BH90" i="4"/>
  <c r="BG90" i="4"/>
  <c r="AW90" i="4"/>
  <c r="AV90" i="4"/>
  <c r="AL90" i="4"/>
  <c r="AK90" i="4"/>
  <c r="AA90" i="4"/>
  <c r="Z90" i="4"/>
  <c r="BH89" i="4"/>
  <c r="BG89" i="4"/>
  <c r="AW89" i="4"/>
  <c r="AV89" i="4"/>
  <c r="AL89" i="4"/>
  <c r="AK89" i="4"/>
  <c r="AA89" i="4"/>
  <c r="Z89" i="4"/>
  <c r="BQ88" i="4"/>
  <c r="BP88" i="4"/>
  <c r="BH88" i="4"/>
  <c r="BG88" i="4"/>
  <c r="AW88" i="4"/>
  <c r="AV88" i="4"/>
  <c r="AL88" i="4"/>
  <c r="AK88" i="4"/>
  <c r="AA88" i="4"/>
  <c r="Z88" i="4"/>
  <c r="BQ87" i="4"/>
  <c r="BP87" i="4"/>
  <c r="BH87" i="4"/>
  <c r="BG87" i="4"/>
  <c r="AW87" i="4"/>
  <c r="AV87" i="4"/>
  <c r="AL87" i="4"/>
  <c r="AK87" i="4"/>
  <c r="AA87" i="4"/>
  <c r="Z87" i="4"/>
  <c r="BQ86" i="4"/>
  <c r="BP86" i="4"/>
  <c r="BH86" i="4"/>
  <c r="BG86" i="4"/>
  <c r="AW86" i="4"/>
  <c r="AV86" i="4"/>
  <c r="AL86" i="4"/>
  <c r="AK86" i="4"/>
  <c r="AA86" i="4"/>
  <c r="Z86" i="4"/>
  <c r="BQ85" i="4"/>
  <c r="BP85" i="4"/>
  <c r="BH85" i="4"/>
  <c r="BG85" i="4"/>
  <c r="AW85" i="4"/>
  <c r="AV85" i="4"/>
  <c r="AL85" i="4"/>
  <c r="AK85" i="4"/>
  <c r="AA85" i="4"/>
  <c r="Z85" i="4"/>
  <c r="BQ84" i="4"/>
  <c r="BP84" i="4"/>
  <c r="BH84" i="4"/>
  <c r="BG84" i="4"/>
  <c r="AW84" i="4"/>
  <c r="AV84" i="4"/>
  <c r="AL84" i="4"/>
  <c r="AK84" i="4"/>
  <c r="AA84" i="4"/>
  <c r="Z84" i="4"/>
  <c r="BQ83" i="4"/>
  <c r="BP83" i="4"/>
  <c r="BH83" i="4"/>
  <c r="BG83" i="4"/>
  <c r="AW83" i="4"/>
  <c r="AV83" i="4"/>
  <c r="AL83" i="4"/>
  <c r="AK83" i="4"/>
  <c r="AA83" i="4"/>
  <c r="Z83" i="4"/>
  <c r="BQ82" i="4"/>
  <c r="BP82" i="4"/>
  <c r="BH82" i="4"/>
  <c r="BG82" i="4"/>
  <c r="AW82" i="4"/>
  <c r="AV82" i="4"/>
  <c r="AL82" i="4"/>
  <c r="AK82" i="4"/>
  <c r="AA82" i="4"/>
  <c r="Z82" i="4"/>
  <c r="BQ81" i="4"/>
  <c r="BP81" i="4"/>
  <c r="BH81" i="4"/>
  <c r="BG81" i="4"/>
  <c r="AW81" i="4"/>
  <c r="AV81" i="4"/>
  <c r="AL81" i="4"/>
  <c r="AK81" i="4"/>
  <c r="AA81" i="4"/>
  <c r="Z81" i="4"/>
  <c r="BQ80" i="4"/>
  <c r="BP80" i="4"/>
  <c r="BH80" i="4"/>
  <c r="BG80" i="4"/>
  <c r="AW80" i="4"/>
  <c r="AV80" i="4"/>
  <c r="AL80" i="4"/>
  <c r="AK80" i="4"/>
  <c r="AA80" i="4"/>
  <c r="Z80" i="4"/>
  <c r="BQ79" i="4"/>
  <c r="BP79" i="4"/>
  <c r="BH79" i="4"/>
  <c r="BG79" i="4"/>
  <c r="AW79" i="4"/>
  <c r="AV79" i="4"/>
  <c r="AL79" i="4"/>
  <c r="AK79" i="4"/>
  <c r="AA79" i="4"/>
  <c r="Z79" i="4"/>
  <c r="BQ78" i="4"/>
  <c r="BP78" i="4"/>
  <c r="BH78" i="4"/>
  <c r="BG78" i="4"/>
  <c r="AW78" i="4"/>
  <c r="AV78" i="4"/>
  <c r="AL78" i="4"/>
  <c r="AK78" i="4"/>
  <c r="AA78" i="4"/>
  <c r="Z78" i="4"/>
  <c r="BQ77" i="4"/>
  <c r="BP77" i="4"/>
  <c r="BH77" i="4"/>
  <c r="BG77" i="4"/>
  <c r="AW77" i="4"/>
  <c r="AV77" i="4"/>
  <c r="AL77" i="4"/>
  <c r="AK77" i="4"/>
  <c r="AA77" i="4"/>
  <c r="Z77" i="4"/>
  <c r="BQ76" i="4"/>
  <c r="BP76" i="4"/>
  <c r="BH76" i="4"/>
  <c r="BG76" i="4"/>
  <c r="AW76" i="4"/>
  <c r="AV76" i="4"/>
  <c r="AL76" i="4"/>
  <c r="AK76" i="4"/>
  <c r="AA76" i="4"/>
  <c r="Z76" i="4"/>
  <c r="BQ75" i="4"/>
  <c r="BP75" i="4"/>
  <c r="BH75" i="4"/>
  <c r="BG75" i="4"/>
  <c r="AW75" i="4"/>
  <c r="AV75" i="4"/>
  <c r="AL75" i="4"/>
  <c r="AK75" i="4"/>
  <c r="AA75" i="4"/>
  <c r="Z75" i="4"/>
  <c r="BQ74" i="4"/>
  <c r="BP74" i="4"/>
  <c r="BH74" i="4"/>
  <c r="BG74" i="4"/>
  <c r="AW74" i="4"/>
  <c r="AV74" i="4"/>
  <c r="AL74" i="4"/>
  <c r="AK74" i="4"/>
  <c r="AA74" i="4"/>
  <c r="Z74" i="4"/>
  <c r="BQ73" i="4"/>
  <c r="BP73" i="4"/>
  <c r="BH73" i="4"/>
  <c r="BG73" i="4"/>
  <c r="AW73" i="4"/>
  <c r="AV73" i="4"/>
  <c r="AL73" i="4"/>
  <c r="AK73" i="4"/>
  <c r="AA73" i="4"/>
  <c r="Z73" i="4"/>
  <c r="BQ72" i="4"/>
  <c r="BP72" i="4"/>
  <c r="BH72" i="4"/>
  <c r="BG72" i="4"/>
  <c r="AW72" i="4"/>
  <c r="AV72" i="4"/>
  <c r="AL72" i="4"/>
  <c r="AK72" i="4"/>
  <c r="AA72" i="4"/>
  <c r="Z72" i="4"/>
  <c r="BH71" i="4"/>
  <c r="BG71" i="4"/>
  <c r="AW71" i="4"/>
  <c r="AV71" i="4"/>
  <c r="AL71" i="4"/>
  <c r="AK71" i="4"/>
  <c r="AA71" i="4"/>
  <c r="Z71" i="4"/>
  <c r="BH70" i="4"/>
  <c r="BG70" i="4"/>
  <c r="AW70" i="4"/>
  <c r="AV70" i="4"/>
  <c r="AL70" i="4"/>
  <c r="AK70" i="4"/>
  <c r="AA70" i="4"/>
  <c r="Z70" i="4"/>
  <c r="BH69" i="4"/>
  <c r="BG69" i="4"/>
  <c r="AW69" i="4"/>
  <c r="AV69" i="4"/>
  <c r="AL69" i="4"/>
  <c r="AK69" i="4"/>
  <c r="AA69" i="4"/>
  <c r="Z69" i="4"/>
  <c r="BH68" i="4"/>
  <c r="BG68" i="4"/>
  <c r="AW68" i="4"/>
  <c r="AV68" i="4"/>
  <c r="AL68" i="4"/>
  <c r="AK68" i="4"/>
  <c r="AA68" i="4"/>
  <c r="Z68" i="4"/>
  <c r="BH67" i="4"/>
  <c r="BG67" i="4"/>
  <c r="AW67" i="4"/>
  <c r="AV67" i="4"/>
  <c r="AL67" i="4"/>
  <c r="AK67" i="4"/>
  <c r="AA67" i="4"/>
  <c r="Z67" i="4"/>
  <c r="BH66" i="4"/>
  <c r="BG66" i="4"/>
  <c r="AW66" i="4"/>
  <c r="AV66" i="4"/>
  <c r="AL66" i="4"/>
  <c r="AK66" i="4"/>
  <c r="AA66" i="4"/>
  <c r="Z66" i="4"/>
  <c r="BH65" i="4"/>
  <c r="BG65" i="4"/>
  <c r="AW65" i="4"/>
  <c r="AV65" i="4"/>
  <c r="AL65" i="4"/>
  <c r="AK65" i="4"/>
  <c r="AA65" i="4"/>
  <c r="Z65" i="4"/>
  <c r="BH64" i="4"/>
  <c r="BK64" i="4" s="1"/>
  <c r="BG64" i="4"/>
  <c r="BJ64" i="4" s="1"/>
  <c r="BQ63" i="4"/>
  <c r="BP63" i="4"/>
  <c r="BH63" i="4"/>
  <c r="BG63" i="4"/>
  <c r="AW63" i="4"/>
  <c r="AV63" i="4"/>
  <c r="AL63" i="4"/>
  <c r="AK63" i="4"/>
  <c r="AA63" i="4"/>
  <c r="Z63" i="4"/>
  <c r="BQ62" i="4"/>
  <c r="BP62" i="4"/>
  <c r="BH62" i="4"/>
  <c r="BG62" i="4"/>
  <c r="AW62" i="4"/>
  <c r="AV62" i="4"/>
  <c r="AL62" i="4"/>
  <c r="AK62" i="4"/>
  <c r="AA62" i="4"/>
  <c r="Z62" i="4"/>
  <c r="BQ61" i="4"/>
  <c r="BP61" i="4"/>
  <c r="BH61" i="4"/>
  <c r="BG61" i="4"/>
  <c r="AW61" i="4"/>
  <c r="AV61" i="4"/>
  <c r="AL61" i="4"/>
  <c r="AK61" i="4"/>
  <c r="AA61" i="4"/>
  <c r="Z61" i="4"/>
  <c r="BQ60" i="4"/>
  <c r="BP60" i="4"/>
  <c r="BH60" i="4"/>
  <c r="BG60" i="4"/>
  <c r="AW60" i="4"/>
  <c r="AV60" i="4"/>
  <c r="AL60" i="4"/>
  <c r="AK60" i="4"/>
  <c r="AA60" i="4"/>
  <c r="Z60" i="4"/>
  <c r="BQ59" i="4"/>
  <c r="BP59" i="4"/>
  <c r="BH59" i="4"/>
  <c r="BG59" i="4"/>
  <c r="AW59" i="4"/>
  <c r="AV59" i="4"/>
  <c r="AL59" i="4"/>
  <c r="AK59" i="4"/>
  <c r="AA59" i="4"/>
  <c r="Z59" i="4"/>
  <c r="BQ58" i="4"/>
  <c r="BP58" i="4"/>
  <c r="BH58" i="4"/>
  <c r="BG58" i="4"/>
  <c r="AW58" i="4"/>
  <c r="AV58" i="4"/>
  <c r="AL58" i="4"/>
  <c r="AK58" i="4"/>
  <c r="AA58" i="4"/>
  <c r="Z58" i="4"/>
  <c r="BQ57" i="4"/>
  <c r="BP57" i="4"/>
  <c r="BH57" i="4"/>
  <c r="BG57" i="4"/>
  <c r="AW57" i="4"/>
  <c r="AV57" i="4"/>
  <c r="AL57" i="4"/>
  <c r="AK57" i="4"/>
  <c r="AA57" i="4"/>
  <c r="Z57" i="4"/>
  <c r="BQ56" i="4"/>
  <c r="BP56" i="4"/>
  <c r="BH56" i="4"/>
  <c r="BG56" i="4"/>
  <c r="AW56" i="4"/>
  <c r="AV56" i="4"/>
  <c r="AL56" i="4"/>
  <c r="AK56" i="4"/>
  <c r="AA56" i="4"/>
  <c r="Z56" i="4"/>
  <c r="BQ55" i="4"/>
  <c r="BP55" i="4"/>
  <c r="BH55" i="4"/>
  <c r="BG55" i="4"/>
  <c r="AW55" i="4"/>
  <c r="AV55" i="4"/>
  <c r="AL55" i="4"/>
  <c r="AK55" i="4"/>
  <c r="AA55" i="4"/>
  <c r="Z55" i="4"/>
  <c r="BQ54" i="4"/>
  <c r="BP54" i="4"/>
  <c r="BH54" i="4"/>
  <c r="BG54" i="4"/>
  <c r="AW54" i="4"/>
  <c r="AV54" i="4"/>
  <c r="AL54" i="4"/>
  <c r="AK54" i="4"/>
  <c r="AA54" i="4"/>
  <c r="Z54" i="4"/>
  <c r="BQ53" i="4"/>
  <c r="BP53" i="4"/>
  <c r="BH53" i="4"/>
  <c r="BG53" i="4"/>
  <c r="AW53" i="4"/>
  <c r="AV53" i="4"/>
  <c r="AL53" i="4"/>
  <c r="AK53" i="4"/>
  <c r="AA53" i="4"/>
  <c r="Z53" i="4"/>
  <c r="BQ52" i="4"/>
  <c r="BP52" i="4"/>
  <c r="BH52" i="4"/>
  <c r="BG52" i="4"/>
  <c r="AW52" i="4"/>
  <c r="AV52" i="4"/>
  <c r="AL52" i="4"/>
  <c r="AK52" i="4"/>
  <c r="AA52" i="4"/>
  <c r="Z52" i="4"/>
  <c r="BQ51" i="4"/>
  <c r="BP51" i="4"/>
  <c r="BH51" i="4"/>
  <c r="BG51" i="4"/>
  <c r="AW51" i="4"/>
  <c r="AV51" i="4"/>
  <c r="AL51" i="4"/>
  <c r="AK51" i="4"/>
  <c r="AA51" i="4"/>
  <c r="Z51" i="4"/>
  <c r="BQ50" i="4"/>
  <c r="BP50" i="4"/>
  <c r="BH50" i="4"/>
  <c r="BG50" i="4"/>
  <c r="AW50" i="4"/>
  <c r="AV50" i="4"/>
  <c r="AL50" i="4"/>
  <c r="AK50" i="4"/>
  <c r="AA50" i="4"/>
  <c r="Z50" i="4"/>
  <c r="BQ49" i="4"/>
  <c r="BP49" i="4"/>
  <c r="BH49" i="4"/>
  <c r="BG49" i="4"/>
  <c r="AW49" i="4"/>
  <c r="AV49" i="4"/>
  <c r="AL49" i="4"/>
  <c r="AK49" i="4"/>
  <c r="AA49" i="4"/>
  <c r="Z49" i="4"/>
  <c r="BQ43" i="4"/>
  <c r="BP43" i="4"/>
  <c r="BH43" i="4"/>
  <c r="BG43" i="4"/>
  <c r="AW43" i="4"/>
  <c r="AV43" i="4"/>
  <c r="AL43" i="4"/>
  <c r="AK43" i="4"/>
  <c r="AA43" i="4"/>
  <c r="Z43" i="4"/>
  <c r="BQ42" i="4"/>
  <c r="BP42" i="4"/>
  <c r="BH42" i="4"/>
  <c r="BG42" i="4"/>
  <c r="AW42" i="4"/>
  <c r="AV42" i="4"/>
  <c r="AL42" i="4"/>
  <c r="AK42" i="4"/>
  <c r="AA42" i="4"/>
  <c r="Z42" i="4"/>
  <c r="BQ41" i="4"/>
  <c r="BP41" i="4"/>
  <c r="BH41" i="4"/>
  <c r="BG41" i="4"/>
  <c r="AW41" i="4"/>
  <c r="AV41" i="4"/>
  <c r="AL41" i="4"/>
  <c r="AK41" i="4"/>
  <c r="AA41" i="4"/>
  <c r="Z41" i="4"/>
  <c r="BQ40" i="4"/>
  <c r="BP40" i="4"/>
  <c r="BH40" i="4"/>
  <c r="BG40" i="4"/>
  <c r="AW40" i="4"/>
  <c r="AV40" i="4"/>
  <c r="AL40" i="4"/>
  <c r="AK40" i="4"/>
  <c r="AA40" i="4"/>
  <c r="Z40" i="4"/>
  <c r="BQ39" i="4"/>
  <c r="BP39" i="4"/>
  <c r="BH39" i="4"/>
  <c r="BG39" i="4"/>
  <c r="AW39" i="4"/>
  <c r="AV39" i="4"/>
  <c r="AL39" i="4"/>
  <c r="AK39" i="4"/>
  <c r="AA39" i="4"/>
  <c r="Z39" i="4"/>
  <c r="BH38" i="4"/>
  <c r="BG38" i="4"/>
  <c r="AW38" i="4"/>
  <c r="AV38" i="4"/>
  <c r="AL38" i="4"/>
  <c r="AK38" i="4"/>
  <c r="AA38" i="4"/>
  <c r="Z38" i="4"/>
  <c r="BH37" i="4"/>
  <c r="BG37" i="4"/>
  <c r="AW37" i="4"/>
  <c r="AV37" i="4"/>
  <c r="AL37" i="4"/>
  <c r="AK37" i="4"/>
  <c r="AA37" i="4"/>
  <c r="Z37" i="4"/>
  <c r="BQ36" i="4"/>
  <c r="BP36" i="4"/>
  <c r="BH36" i="4"/>
  <c r="BG36" i="4"/>
  <c r="AW36" i="4"/>
  <c r="AV36" i="4"/>
  <c r="AL36" i="4"/>
  <c r="AK36" i="4"/>
  <c r="AA36" i="4"/>
  <c r="Z36" i="4"/>
  <c r="BQ35" i="4"/>
  <c r="BP35" i="4"/>
  <c r="BH35" i="4"/>
  <c r="BG35" i="4"/>
  <c r="AW35" i="4"/>
  <c r="AV35" i="4"/>
  <c r="AL35" i="4"/>
  <c r="AK35" i="4"/>
  <c r="AA35" i="4"/>
  <c r="Z35" i="4"/>
  <c r="BQ34" i="4"/>
  <c r="BP34" i="4"/>
  <c r="BH34" i="4"/>
  <c r="BG34" i="4"/>
  <c r="AW34" i="4"/>
  <c r="AV34" i="4"/>
  <c r="AL34" i="4"/>
  <c r="AK34" i="4"/>
  <c r="AA34" i="4"/>
  <c r="Z34" i="4"/>
  <c r="BQ33" i="4"/>
  <c r="BP33" i="4"/>
  <c r="BH33" i="4"/>
  <c r="BG33" i="4"/>
  <c r="AW33" i="4"/>
  <c r="AV33" i="4"/>
  <c r="AL33" i="4"/>
  <c r="AK33" i="4"/>
  <c r="AA33" i="4"/>
  <c r="Z33" i="4"/>
  <c r="BQ32" i="4"/>
  <c r="BP32" i="4"/>
  <c r="BH32" i="4"/>
  <c r="BG32" i="4"/>
  <c r="AW32" i="4"/>
  <c r="AV32" i="4"/>
  <c r="AL32" i="4"/>
  <c r="AK32" i="4"/>
  <c r="AA32" i="4"/>
  <c r="Z32" i="4"/>
  <c r="BQ31" i="4"/>
  <c r="BP31" i="4"/>
  <c r="BH31" i="4"/>
  <c r="BG31" i="4"/>
  <c r="AW31" i="4"/>
  <c r="AV31" i="4"/>
  <c r="AL31" i="4"/>
  <c r="AK31" i="4"/>
  <c r="AA31" i="4"/>
  <c r="Z31" i="4"/>
  <c r="BQ30" i="4"/>
  <c r="BP30" i="4"/>
  <c r="BH30" i="4"/>
  <c r="BG30" i="4"/>
  <c r="AW30" i="4"/>
  <c r="AV30" i="4"/>
  <c r="AL30" i="4"/>
  <c r="AK30" i="4"/>
  <c r="AA30" i="4"/>
  <c r="Z30" i="4"/>
  <c r="BQ29" i="4"/>
  <c r="BP29" i="4"/>
  <c r="BH29" i="4"/>
  <c r="BG29" i="4"/>
  <c r="AW29" i="4"/>
  <c r="AV29" i="4"/>
  <c r="AL29" i="4"/>
  <c r="AK29" i="4"/>
  <c r="AA29" i="4"/>
  <c r="Z29" i="4"/>
  <c r="BQ28" i="4"/>
  <c r="BP28" i="4"/>
  <c r="BH28" i="4"/>
  <c r="BG28" i="4"/>
  <c r="AW28" i="4"/>
  <c r="AV28" i="4"/>
  <c r="AL28" i="4"/>
  <c r="AK28" i="4"/>
  <c r="AA28" i="4"/>
  <c r="Z28" i="4"/>
  <c r="BQ27" i="4"/>
  <c r="BP27" i="4"/>
  <c r="BH27" i="4"/>
  <c r="BG27" i="4"/>
  <c r="AW27" i="4"/>
  <c r="AV27" i="4"/>
  <c r="AL27" i="4"/>
  <c r="AK27" i="4"/>
  <c r="AA27" i="4"/>
  <c r="Z27" i="4"/>
  <c r="BQ26" i="4"/>
  <c r="BP26" i="4"/>
  <c r="BH26" i="4"/>
  <c r="BG26" i="4"/>
  <c r="AW26" i="4"/>
  <c r="AV26" i="4"/>
  <c r="AL26" i="4"/>
  <c r="AK26" i="4"/>
  <c r="AA26" i="4"/>
  <c r="Z26" i="4"/>
  <c r="BQ25" i="4"/>
  <c r="BP25" i="4"/>
  <c r="BH25" i="4"/>
  <c r="BG25" i="4"/>
  <c r="AW25" i="4"/>
  <c r="AV25" i="4"/>
  <c r="AL25" i="4"/>
  <c r="AK25" i="4"/>
  <c r="AA25" i="4"/>
  <c r="Z25" i="4"/>
  <c r="BQ24" i="4"/>
  <c r="BP24" i="4"/>
  <c r="BH24" i="4"/>
  <c r="BG24" i="4"/>
  <c r="AW24" i="4"/>
  <c r="AV24" i="4"/>
  <c r="AL24" i="4"/>
  <c r="AK24" i="4"/>
  <c r="AA24" i="4"/>
  <c r="Z24" i="4"/>
  <c r="BQ23" i="4"/>
  <c r="BP23" i="4"/>
  <c r="BH23" i="4"/>
  <c r="BG23" i="4"/>
  <c r="AW23" i="4"/>
  <c r="AV23" i="4"/>
  <c r="AL23" i="4"/>
  <c r="AK23" i="4"/>
  <c r="AA23" i="4"/>
  <c r="Z23" i="4"/>
  <c r="BQ22" i="4"/>
  <c r="BP22" i="4"/>
  <c r="BH22" i="4"/>
  <c r="BG22" i="4"/>
  <c r="AW22" i="4"/>
  <c r="AV22" i="4"/>
  <c r="AL22" i="4"/>
  <c r="AK22" i="4"/>
  <c r="AA22" i="4"/>
  <c r="Z22" i="4"/>
  <c r="BQ21" i="4"/>
  <c r="BP21" i="4"/>
  <c r="BH21" i="4"/>
  <c r="BG21" i="4"/>
  <c r="AW21" i="4"/>
  <c r="AV21" i="4"/>
  <c r="AL21" i="4"/>
  <c r="AK21" i="4"/>
  <c r="AA21" i="4"/>
  <c r="Z21" i="4"/>
  <c r="BQ20" i="4"/>
  <c r="BP20" i="4"/>
  <c r="BH20" i="4"/>
  <c r="BG20" i="4"/>
  <c r="AW20" i="4"/>
  <c r="AV20" i="4"/>
  <c r="AL20" i="4"/>
  <c r="AK20" i="4"/>
  <c r="AA20" i="4"/>
  <c r="Z20" i="4"/>
  <c r="BQ19" i="4"/>
  <c r="BP19" i="4"/>
  <c r="BH19" i="4"/>
  <c r="BG19" i="4"/>
  <c r="AW19" i="4"/>
  <c r="AV19" i="4"/>
  <c r="AL19" i="4"/>
  <c r="AK19" i="4"/>
  <c r="AA19" i="4"/>
  <c r="Z19" i="4"/>
  <c r="BQ18" i="4"/>
  <c r="BP18" i="4"/>
  <c r="BH18" i="4"/>
  <c r="BG18" i="4"/>
  <c r="AW18" i="4"/>
  <c r="AV18" i="4"/>
  <c r="AL18" i="4"/>
  <c r="AK18" i="4"/>
  <c r="AA18" i="4"/>
  <c r="Z18" i="4"/>
  <c r="BQ17" i="4"/>
  <c r="BP17" i="4"/>
  <c r="BH17" i="4"/>
  <c r="BG17" i="4"/>
  <c r="AW17" i="4"/>
  <c r="AV17" i="4"/>
  <c r="AL17" i="4"/>
  <c r="AK17" i="4"/>
  <c r="AA17" i="4"/>
  <c r="Z17" i="4"/>
  <c r="BQ16" i="4"/>
  <c r="BP16" i="4"/>
  <c r="BH16" i="4"/>
  <c r="BG16" i="4"/>
  <c r="AW16" i="4"/>
  <c r="AV16" i="4"/>
  <c r="AL16" i="4"/>
  <c r="AK16" i="4"/>
  <c r="AA16" i="4"/>
  <c r="Z16" i="4"/>
  <c r="BQ15" i="4"/>
  <c r="BP15" i="4"/>
  <c r="BH15" i="4"/>
  <c r="BG15" i="4"/>
  <c r="AW15" i="4"/>
  <c r="AV15" i="4"/>
  <c r="AL15" i="4"/>
  <c r="AK15" i="4"/>
  <c r="AA15" i="4"/>
  <c r="Z15" i="4"/>
  <c r="AX240" i="4" l="1"/>
  <c r="AM283" i="4"/>
  <c r="AM291" i="4"/>
  <c r="AM295" i="4"/>
  <c r="AM299" i="4"/>
  <c r="BJ266" i="4"/>
  <c r="BJ269" i="4"/>
  <c r="BJ68" i="4"/>
  <c r="BI331" i="4"/>
  <c r="BI274" i="4"/>
  <c r="AM287" i="4"/>
  <c r="BI275" i="4"/>
  <c r="BI276" i="4"/>
  <c r="AX283" i="4"/>
  <c r="BR285" i="4"/>
  <c r="AX287" i="4"/>
  <c r="BR289" i="4"/>
  <c r="AX291" i="4"/>
  <c r="BR293" i="4"/>
  <c r="AX295" i="4"/>
  <c r="BR297" i="4"/>
  <c r="AX299" i="4"/>
  <c r="BR301" i="4"/>
  <c r="AX303" i="4"/>
  <c r="AM304" i="4"/>
  <c r="AB305" i="4"/>
  <c r="AB309" i="4"/>
  <c r="BR309" i="4"/>
  <c r="BI310" i="4"/>
  <c r="AX311" i="4"/>
  <c r="AM312" i="4"/>
  <c r="AX315" i="4"/>
  <c r="BR327" i="4"/>
  <c r="AM351" i="4"/>
  <c r="AX354" i="4"/>
  <c r="AM355" i="4"/>
  <c r="AX379" i="4"/>
  <c r="AM380" i="4"/>
  <c r="AX308" i="4"/>
  <c r="BI328" i="4"/>
  <c r="AM303" i="4"/>
  <c r="AX312" i="4"/>
  <c r="BK332" i="4"/>
  <c r="AB231" i="4"/>
  <c r="AX245" i="4"/>
  <c r="AX257" i="4"/>
  <c r="BK183" i="4"/>
  <c r="BI245" i="4"/>
  <c r="BI257" i="4"/>
  <c r="BR260" i="4"/>
  <c r="BI261" i="4"/>
  <c r="BR312" i="4"/>
  <c r="BI313" i="4"/>
  <c r="AX314" i="4"/>
  <c r="BR320" i="4"/>
  <c r="AB184" i="4"/>
  <c r="BI185" i="4"/>
  <c r="AB188" i="4"/>
  <c r="AM195" i="4"/>
  <c r="AB196" i="4"/>
  <c r="AM227" i="4"/>
  <c r="AB228" i="4"/>
  <c r="AX325" i="4"/>
  <c r="BJ327" i="4"/>
  <c r="BK324" i="4"/>
  <c r="BR246" i="4"/>
  <c r="BR258" i="4"/>
  <c r="AM274" i="4"/>
  <c r="AM313" i="4"/>
  <c r="BI315" i="4"/>
  <c r="BR382" i="4"/>
  <c r="AX130" i="4"/>
  <c r="AM131" i="4"/>
  <c r="AM185" i="4"/>
  <c r="BI187" i="4"/>
  <c r="AM229" i="4"/>
  <c r="AB230" i="4"/>
  <c r="BI231" i="4"/>
  <c r="AB240" i="4"/>
  <c r="AM174" i="4"/>
  <c r="AM182" i="4"/>
  <c r="AB191" i="4"/>
  <c r="AB197" i="4"/>
  <c r="BI333" i="4"/>
  <c r="BR334" i="4"/>
  <c r="AX344" i="4"/>
  <c r="AB349" i="4"/>
  <c r="AB357" i="4"/>
  <c r="BR363" i="4"/>
  <c r="AB380" i="4"/>
  <c r="BI62" i="4"/>
  <c r="AB66" i="4"/>
  <c r="BK67" i="4"/>
  <c r="AB241" i="4"/>
  <c r="AX322" i="4"/>
  <c r="BJ342" i="4"/>
  <c r="AB364" i="4"/>
  <c r="AX364" i="4"/>
  <c r="BI63" i="4"/>
  <c r="AM65" i="4"/>
  <c r="BI65" i="4"/>
  <c r="AX129" i="4"/>
  <c r="BR129" i="4"/>
  <c r="AX131" i="4"/>
  <c r="AM165" i="4"/>
  <c r="AB167" i="4"/>
  <c r="BR167" i="4"/>
  <c r="AM168" i="4"/>
  <c r="BR169" i="4"/>
  <c r="AM170" i="4"/>
  <c r="AB171" i="4"/>
  <c r="AX171" i="4"/>
  <c r="BR171" i="4"/>
  <c r="AM172" i="4"/>
  <c r="AB261" i="4"/>
  <c r="AX261" i="4"/>
  <c r="BI263" i="4"/>
  <c r="BK275" i="4"/>
  <c r="AM323" i="4"/>
  <c r="AM329" i="4"/>
  <c r="BI329" i="4"/>
  <c r="AX330" i="4"/>
  <c r="BR330" i="4"/>
  <c r="AM331" i="4"/>
  <c r="BR335" i="4"/>
  <c r="AM336" i="4"/>
  <c r="BI343" i="4"/>
  <c r="AB345" i="4"/>
  <c r="AX345" i="4"/>
  <c r="BR345" i="4"/>
  <c r="AB370" i="4"/>
  <c r="BR370" i="4"/>
  <c r="AX339" i="4"/>
  <c r="AM150" i="4"/>
  <c r="AM164" i="4"/>
  <c r="AB203" i="4"/>
  <c r="AB205" i="4"/>
  <c r="AB227" i="4"/>
  <c r="BI264" i="4"/>
  <c r="AX60" i="4"/>
  <c r="BI191" i="4"/>
  <c r="AB244" i="4"/>
  <c r="AB252" i="4"/>
  <c r="BR252" i="4"/>
  <c r="BR256" i="4"/>
  <c r="BK316" i="4"/>
  <c r="BR322" i="4"/>
  <c r="AM61" i="4"/>
  <c r="BR244" i="4"/>
  <c r="BK253" i="4"/>
  <c r="AB256" i="4"/>
  <c r="BK257" i="4"/>
  <c r="BI317" i="4"/>
  <c r="AM337" i="4"/>
  <c r="BK338" i="4"/>
  <c r="BJ341" i="4"/>
  <c r="BK342" i="4"/>
  <c r="AM359" i="4"/>
  <c r="AM376" i="4"/>
  <c r="BI70" i="4"/>
  <c r="BR156" i="4"/>
  <c r="AM186" i="4"/>
  <c r="BI186" i="4"/>
  <c r="AB187" i="4"/>
  <c r="AM188" i="4"/>
  <c r="AB189" i="4"/>
  <c r="AM190" i="4"/>
  <c r="BR191" i="4"/>
  <c r="BI192" i="4"/>
  <c r="AB195" i="4"/>
  <c r="AB247" i="4"/>
  <c r="AX247" i="4"/>
  <c r="BR247" i="4"/>
  <c r="AM248" i="4"/>
  <c r="BI248" i="4"/>
  <c r="AB249" i="4"/>
  <c r="AX249" i="4"/>
  <c r="AB255" i="4"/>
  <c r="AX255" i="4"/>
  <c r="BR255" i="4"/>
  <c r="AM256" i="4"/>
  <c r="BI256" i="4"/>
  <c r="AM314" i="4"/>
  <c r="AM316" i="4"/>
  <c r="AB317" i="4"/>
  <c r="AM318" i="4"/>
  <c r="AM320" i="4"/>
  <c r="AB321" i="4"/>
  <c r="AX321" i="4"/>
  <c r="BR337" i="4"/>
  <c r="AM338" i="4"/>
  <c r="BI338" i="4"/>
  <c r="BI350" i="4"/>
  <c r="BR355" i="4"/>
  <c r="BI358" i="4"/>
  <c r="BR359" i="4"/>
  <c r="BI360" i="4"/>
  <c r="AB361" i="4"/>
  <c r="BR365" i="4"/>
  <c r="BI367" i="4"/>
  <c r="AB369" i="4"/>
  <c r="BR369" i="4"/>
  <c r="AB376" i="4"/>
  <c r="BR376" i="4"/>
  <c r="BI377" i="4"/>
  <c r="AB378" i="4"/>
  <c r="AB63" i="4"/>
  <c r="AB65" i="4"/>
  <c r="AX68" i="4"/>
  <c r="AX69" i="4"/>
  <c r="AX72" i="4"/>
  <c r="BR72" i="4"/>
  <c r="AX74" i="4"/>
  <c r="BR74" i="4"/>
  <c r="AX76" i="4"/>
  <c r="BR76" i="4"/>
  <c r="AX78" i="4"/>
  <c r="BR78" i="4"/>
  <c r="AX80" i="4"/>
  <c r="BR80" i="4"/>
  <c r="AX82" i="4"/>
  <c r="BR82" i="4"/>
  <c r="AX84" i="4"/>
  <c r="BR84" i="4"/>
  <c r="AX86" i="4"/>
  <c r="BR86" i="4"/>
  <c r="AX88" i="4"/>
  <c r="AM129" i="4"/>
  <c r="BR88" i="4"/>
  <c r="BR91" i="4"/>
  <c r="BR93" i="4"/>
  <c r="AX95" i="4"/>
  <c r="BR95" i="4"/>
  <c r="AX105" i="4"/>
  <c r="AX107" i="4"/>
  <c r="AX109" i="4"/>
  <c r="AX111" i="4"/>
  <c r="AX113" i="4"/>
  <c r="AX115" i="4"/>
  <c r="AX117" i="4"/>
  <c r="AX119" i="4"/>
  <c r="AX121" i="4"/>
  <c r="AM122" i="4"/>
  <c r="AX123" i="4"/>
  <c r="AM124" i="4"/>
  <c r="BI124" i="4"/>
  <c r="AB126" i="4"/>
  <c r="AX127" i="4"/>
  <c r="AB128" i="4"/>
  <c r="AX128" i="4"/>
  <c r="BR128" i="4"/>
  <c r="AX133" i="4"/>
  <c r="BR133" i="4"/>
  <c r="AX135" i="4"/>
  <c r="BR135" i="4"/>
  <c r="AM136" i="4"/>
  <c r="BR152" i="4"/>
  <c r="AM153" i="4"/>
  <c r="BR154" i="4"/>
  <c r="AM155" i="4"/>
  <c r="AM161" i="4"/>
  <c r="BR162" i="4"/>
  <c r="AM163" i="4"/>
  <c r="AX168" i="4"/>
  <c r="BR168" i="4"/>
  <c r="AM173" i="4"/>
  <c r="BI173" i="4"/>
  <c r="AB174" i="4"/>
  <c r="AM181" i="4"/>
  <c r="BI181" i="4"/>
  <c r="AB182" i="4"/>
  <c r="AX192" i="4"/>
  <c r="BR192" i="4"/>
  <c r="BI193" i="4"/>
  <c r="AX194" i="4"/>
  <c r="BR194" i="4"/>
  <c r="AM203" i="4"/>
  <c r="AB204" i="4"/>
  <c r="AM207" i="4"/>
  <c r="AM209" i="4"/>
  <c r="AB210" i="4"/>
  <c r="AM213" i="4"/>
  <c r="AB214" i="4"/>
  <c r="AM221" i="4"/>
  <c r="AB222" i="4"/>
  <c r="AM228" i="4"/>
  <c r="AB229" i="4"/>
  <c r="AM239" i="4"/>
  <c r="BI239" i="4"/>
  <c r="BK241" i="4"/>
  <c r="BI241" i="4"/>
  <c r="BR242" i="4"/>
  <c r="AB251" i="4"/>
  <c r="AX251" i="4"/>
  <c r="BR251" i="4"/>
  <c r="AM252" i="4"/>
  <c r="BI252" i="4"/>
  <c r="AB253" i="4"/>
  <c r="AX253" i="4"/>
  <c r="AX265" i="4"/>
  <c r="AX266" i="4"/>
  <c r="AB267" i="4"/>
  <c r="AX267" i="4"/>
  <c r="AX268" i="4"/>
  <c r="AX270" i="4"/>
  <c r="AB271" i="4"/>
  <c r="AX272" i="4"/>
  <c r="BK245" i="4"/>
  <c r="BK265" i="4"/>
  <c r="BR308" i="4"/>
  <c r="AX310" i="4"/>
  <c r="BI311" i="4"/>
  <c r="BK312" i="4"/>
  <c r="BJ349" i="4"/>
  <c r="BR377" i="4"/>
  <c r="BJ193" i="4"/>
  <c r="BR16" i="4"/>
  <c r="BR18" i="4"/>
  <c r="BR20" i="4"/>
  <c r="BR22" i="4"/>
  <c r="BR24" i="4"/>
  <c r="BR26" i="4"/>
  <c r="BR28" i="4"/>
  <c r="BR30" i="4"/>
  <c r="BR32" i="4"/>
  <c r="BR34" i="4"/>
  <c r="BR36" i="4"/>
  <c r="BR40" i="4"/>
  <c r="BR42" i="4"/>
  <c r="AX49" i="4"/>
  <c r="AX51" i="4"/>
  <c r="AX55" i="4"/>
  <c r="AX57" i="4"/>
  <c r="AX59" i="4"/>
  <c r="BR59" i="4"/>
  <c r="AM60" i="4"/>
  <c r="BI60" i="4"/>
  <c r="BJ61" i="4"/>
  <c r="BR61" i="4"/>
  <c r="BI67" i="4"/>
  <c r="AM69" i="4"/>
  <c r="BI69" i="4"/>
  <c r="AM127" i="4"/>
  <c r="BI127" i="4"/>
  <c r="AM128" i="4"/>
  <c r="AB132" i="4"/>
  <c r="AX132" i="4"/>
  <c r="BR132" i="4"/>
  <c r="AM133" i="4"/>
  <c r="BI133" i="4"/>
  <c r="BJ134" i="4"/>
  <c r="AX134" i="4"/>
  <c r="AM152" i="4"/>
  <c r="BR153" i="4"/>
  <c r="AM154" i="4"/>
  <c r="AB155" i="4"/>
  <c r="AX155" i="4"/>
  <c r="BR155" i="4"/>
  <c r="AM156" i="4"/>
  <c r="AB157" i="4"/>
  <c r="BR157" i="4"/>
  <c r="AM158" i="4"/>
  <c r="AB159" i="4"/>
  <c r="AX159" i="4"/>
  <c r="BR159" i="4"/>
  <c r="AM160" i="4"/>
  <c r="AB161" i="4"/>
  <c r="BR161" i="4"/>
  <c r="AM162" i="4"/>
  <c r="AB163" i="4"/>
  <c r="AX163" i="4"/>
  <c r="BR163" i="4"/>
  <c r="AB175" i="4"/>
  <c r="BR175" i="4"/>
  <c r="AM176" i="4"/>
  <c r="AB177" i="4"/>
  <c r="AM178" i="4"/>
  <c r="AB179" i="4"/>
  <c r="AX179" i="4"/>
  <c r="BI253" i="4"/>
  <c r="BR254" i="4"/>
  <c r="AX259" i="4"/>
  <c r="BR259" i="4"/>
  <c r="AM260" i="4"/>
  <c r="BI260" i="4"/>
  <c r="BK261" i="4"/>
  <c r="BR264" i="4"/>
  <c r="AM265" i="4"/>
  <c r="AM280" i="4"/>
  <c r="BI294" i="4"/>
  <c r="AM308" i="4"/>
  <c r="BR318" i="4"/>
  <c r="BJ320" i="4"/>
  <c r="BI327" i="4"/>
  <c r="BI336" i="4"/>
  <c r="BI344" i="4"/>
  <c r="BR351" i="4"/>
  <c r="BI352" i="4"/>
  <c r="AB359" i="4"/>
  <c r="BI366" i="4"/>
  <c r="AX368" i="4"/>
  <c r="AB372" i="4"/>
  <c r="AB374" i="4"/>
  <c r="BR179" i="4"/>
  <c r="AM180" i="4"/>
  <c r="AB181" i="4"/>
  <c r="BR188" i="4"/>
  <c r="BI189" i="4"/>
  <c r="BR207" i="4"/>
  <c r="BI208" i="4"/>
  <c r="BR209" i="4"/>
  <c r="BI210" i="4"/>
  <c r="BJ211" i="4"/>
  <c r="BR213" i="4"/>
  <c r="AB215" i="4"/>
  <c r="BR215" i="4"/>
  <c r="BI216" i="4"/>
  <c r="BR217" i="4"/>
  <c r="BI218" i="4"/>
  <c r="AB219" i="4"/>
  <c r="AB221" i="4"/>
  <c r="AB223" i="4"/>
  <c r="BR223" i="4"/>
  <c r="BI224" i="4"/>
  <c r="BR225" i="4"/>
  <c r="BI226" i="4"/>
  <c r="AB243" i="4"/>
  <c r="AX243" i="4"/>
  <c r="BR243" i="4"/>
  <c r="AM244" i="4"/>
  <c r="BI244" i="4"/>
  <c r="AB245" i="4"/>
  <c r="AB248" i="4"/>
  <c r="BR248" i="4"/>
  <c r="BK249" i="4"/>
  <c r="BI249" i="4"/>
  <c r="BR250" i="4"/>
  <c r="AB257" i="4"/>
  <c r="AB260" i="4"/>
  <c r="BI265" i="4"/>
  <c r="BI266" i="4"/>
  <c r="BK267" i="4"/>
  <c r="BK271" i="4"/>
  <c r="BI305" i="4"/>
  <c r="BJ306" i="4"/>
  <c r="AX306" i="4"/>
  <c r="BR306" i="4"/>
  <c r="AM307" i="4"/>
  <c r="BI307" i="4"/>
  <c r="AM324" i="4"/>
  <c r="BI324" i="4"/>
  <c r="BI325" i="4"/>
  <c r="AB326" i="4"/>
  <c r="AX326" i="4"/>
  <c r="BR326" i="4"/>
  <c r="AM330" i="4"/>
  <c r="BK331" i="4"/>
  <c r="AM332" i="4"/>
  <c r="AB333" i="4"/>
  <c r="BR333" i="4"/>
  <c r="AM334" i="4"/>
  <c r="BI334" i="4"/>
  <c r="AB339" i="4"/>
  <c r="BR340" i="4"/>
  <c r="AM342" i="4"/>
  <c r="BI342" i="4"/>
  <c r="BI356" i="4"/>
  <c r="BR361" i="4"/>
  <c r="BI362" i="4"/>
  <c r="AB363" i="4"/>
  <c r="AB366" i="4"/>
  <c r="BR366" i="4"/>
  <c r="BR367" i="4"/>
  <c r="AM368" i="4"/>
  <c r="AM369" i="4"/>
  <c r="AM372" i="4"/>
  <c r="AM374" i="4"/>
  <c r="AX375" i="4"/>
  <c r="BJ380" i="4"/>
  <c r="BI381" i="4"/>
  <c r="AB62" i="4"/>
  <c r="BJ70" i="4"/>
  <c r="AB70" i="4"/>
  <c r="BK185" i="4"/>
  <c r="AB185" i="4"/>
  <c r="BR170" i="4"/>
  <c r="BI223" i="4"/>
  <c r="BR224" i="4"/>
  <c r="AX226" i="4"/>
  <c r="AM230" i="4"/>
  <c r="BK71" i="4"/>
  <c r="AX71" i="4"/>
  <c r="BR97" i="4"/>
  <c r="BR99" i="4"/>
  <c r="BR101" i="4"/>
  <c r="BR103" i="4"/>
  <c r="BJ130" i="4"/>
  <c r="BK135" i="4"/>
  <c r="BI136" i="4"/>
  <c r="BR164" i="4"/>
  <c r="AB169" i="4"/>
  <c r="BI183" i="4"/>
  <c r="BK184" i="4"/>
  <c r="BR184" i="4"/>
  <c r="AM194" i="4"/>
  <c r="BJ197" i="4"/>
  <c r="BI197" i="4"/>
  <c r="AX198" i="4"/>
  <c r="BR198" i="4"/>
  <c r="BI199" i="4"/>
  <c r="AX200" i="4"/>
  <c r="BR200" i="4"/>
  <c r="BI201" i="4"/>
  <c r="AX202" i="4"/>
  <c r="BR202" i="4"/>
  <c r="BK220" i="4"/>
  <c r="BJ225" i="4"/>
  <c r="AB242" i="4"/>
  <c r="AB246" i="4"/>
  <c r="AB250" i="4"/>
  <c r="AB254" i="4"/>
  <c r="BR328" i="4"/>
  <c r="AX67" i="4"/>
  <c r="AM126" i="4"/>
  <c r="BI128" i="4"/>
  <c r="BI132" i="4"/>
  <c r="BR160" i="4"/>
  <c r="BR172" i="4"/>
  <c r="BR180" i="4"/>
  <c r="AM206" i="4"/>
  <c r="AM212" i="4"/>
  <c r="AB213" i="4"/>
  <c r="AX224" i="4"/>
  <c r="BI225" i="4"/>
  <c r="BR226" i="4"/>
  <c r="BR15" i="4"/>
  <c r="BR17" i="4"/>
  <c r="BR19" i="4"/>
  <c r="BR21" i="4"/>
  <c r="BR23" i="4"/>
  <c r="BR25" i="4"/>
  <c r="BR27" i="4"/>
  <c r="BR29" i="4"/>
  <c r="BR31" i="4"/>
  <c r="BR33" i="4"/>
  <c r="BR35" i="4"/>
  <c r="BR39" i="4"/>
  <c r="BR41" i="4"/>
  <c r="BR43" i="4"/>
  <c r="AX50" i="4"/>
  <c r="AX52" i="4"/>
  <c r="AX54" i="4"/>
  <c r="AX56" i="4"/>
  <c r="AX58" i="4"/>
  <c r="BI61" i="4"/>
  <c r="AX63" i="4"/>
  <c r="BR63" i="4"/>
  <c r="AX65" i="4"/>
  <c r="BJ66" i="4"/>
  <c r="BI66" i="4"/>
  <c r="BI71" i="4"/>
  <c r="AX73" i="4"/>
  <c r="AM74" i="4"/>
  <c r="AB75" i="4"/>
  <c r="AX75" i="4"/>
  <c r="AB77" i="4"/>
  <c r="AX77" i="4"/>
  <c r="AM78" i="4"/>
  <c r="AX79" i="4"/>
  <c r="AX81" i="4"/>
  <c r="AX83" i="4"/>
  <c r="AX85" i="4"/>
  <c r="AM86" i="4"/>
  <c r="AB87" i="4"/>
  <c r="AX87" i="4"/>
  <c r="AX89" i="4"/>
  <c r="AX90" i="4"/>
  <c r="BR90" i="4"/>
  <c r="AM91" i="4"/>
  <c r="AX92" i="4"/>
  <c r="BR92" i="4"/>
  <c r="AX94" i="4"/>
  <c r="BR94" i="4"/>
  <c r="AX104" i="4"/>
  <c r="BR104" i="4"/>
  <c r="BR106" i="4"/>
  <c r="AX108" i="4"/>
  <c r="AX110" i="4"/>
  <c r="BR110" i="4"/>
  <c r="AX112" i="4"/>
  <c r="BR112" i="4"/>
  <c r="AX114" i="4"/>
  <c r="BR114" i="4"/>
  <c r="AX116" i="4"/>
  <c r="BR116" i="4"/>
  <c r="AX118" i="4"/>
  <c r="BR118" i="4"/>
  <c r="AX120" i="4"/>
  <c r="BR120" i="4"/>
  <c r="AX122" i="4"/>
  <c r="BR122" i="4"/>
  <c r="AX124" i="4"/>
  <c r="BR124" i="4"/>
  <c r="BI129" i="4"/>
  <c r="BR131" i="4"/>
  <c r="AM132" i="4"/>
  <c r="AM135" i="4"/>
  <c r="AB136" i="4"/>
  <c r="AX136" i="4"/>
  <c r="BR136" i="4"/>
  <c r="AM157" i="4"/>
  <c r="BR158" i="4"/>
  <c r="AM159" i="4"/>
  <c r="AB165" i="4"/>
  <c r="BR165" i="4"/>
  <c r="AM166" i="4"/>
  <c r="AM167" i="4"/>
  <c r="BI167" i="4"/>
  <c r="AB168" i="4"/>
  <c r="AM169" i="4"/>
  <c r="AB170" i="4"/>
  <c r="BR174" i="4"/>
  <c r="BR176" i="4"/>
  <c r="AM177" i="4"/>
  <c r="AB178" i="4"/>
  <c r="AX183" i="4"/>
  <c r="BR183" i="4"/>
  <c r="AM184" i="4"/>
  <c r="BR186" i="4"/>
  <c r="AM196" i="4"/>
  <c r="BR199" i="4"/>
  <c r="BI200" i="4"/>
  <c r="BJ201" i="4"/>
  <c r="BR203" i="4"/>
  <c r="BI204" i="4"/>
  <c r="BJ205" i="4"/>
  <c r="BI205" i="4"/>
  <c r="AX206" i="4"/>
  <c r="BR206" i="4"/>
  <c r="AX208" i="4"/>
  <c r="BR208" i="4"/>
  <c r="BI211" i="4"/>
  <c r="BI215" i="4"/>
  <c r="AX216" i="4"/>
  <c r="BR216" i="4"/>
  <c r="BI217" i="4"/>
  <c r="AX218" i="4"/>
  <c r="BR218" i="4"/>
  <c r="AM219" i="4"/>
  <c r="AB220" i="4"/>
  <c r="AM222" i="4"/>
  <c r="BR230" i="4"/>
  <c r="BR241" i="4"/>
  <c r="AM242" i="4"/>
  <c r="BI242" i="4"/>
  <c r="BK243" i="4"/>
  <c r="BI243" i="4"/>
  <c r="BR245" i="4"/>
  <c r="AM246" i="4"/>
  <c r="BI246" i="4"/>
  <c r="BK247" i="4"/>
  <c r="BI247" i="4"/>
  <c r="BR249" i="4"/>
  <c r="AM250" i="4"/>
  <c r="BI250" i="4"/>
  <c r="BK251" i="4"/>
  <c r="BI251" i="4"/>
  <c r="BR253" i="4"/>
  <c r="AM254" i="4"/>
  <c r="BI254" i="4"/>
  <c r="AM363" i="4"/>
  <c r="BI375" i="4"/>
  <c r="AB259" i="4"/>
  <c r="AB276" i="4"/>
  <c r="AX276" i="4"/>
  <c r="AX278" i="4"/>
  <c r="AB279" i="4"/>
  <c r="AX279" i="4"/>
  <c r="AB280" i="4"/>
  <c r="AX281" i="4"/>
  <c r="AB282" i="4"/>
  <c r="AX282" i="4"/>
  <c r="BI283" i="4"/>
  <c r="AX284" i="4"/>
  <c r="BR284" i="4"/>
  <c r="AB286" i="4"/>
  <c r="AX286" i="4"/>
  <c r="BI287" i="4"/>
  <c r="AX288" i="4"/>
  <c r="BR288" i="4"/>
  <c r="AB290" i="4"/>
  <c r="AX290" i="4"/>
  <c r="BI291" i="4"/>
  <c r="AX292" i="4"/>
  <c r="BR292" i="4"/>
  <c r="AB294" i="4"/>
  <c r="AX294" i="4"/>
  <c r="BI295" i="4"/>
  <c r="AX296" i="4"/>
  <c r="BR296" i="4"/>
  <c r="AB298" i="4"/>
  <c r="AX298" i="4"/>
  <c r="BI299" i="4"/>
  <c r="AX300" i="4"/>
  <c r="BR300" i="4"/>
  <c r="AB302" i="4"/>
  <c r="AX302" i="4"/>
  <c r="BI303" i="4"/>
  <c r="AX304" i="4"/>
  <c r="BR304" i="4"/>
  <c r="AM305" i="4"/>
  <c r="AX307" i="4"/>
  <c r="AM309" i="4"/>
  <c r="BI309" i="4"/>
  <c r="BR310" i="4"/>
  <c r="BJ312" i="4"/>
  <c r="AB313" i="4"/>
  <c r="AX316" i="4"/>
  <c r="BR316" i="4"/>
  <c r="BI320" i="4"/>
  <c r="BK323" i="4"/>
  <c r="BR323" i="4"/>
  <c r="AM325" i="4"/>
  <c r="AM326" i="4"/>
  <c r="BI326" i="4"/>
  <c r="AX328" i="4"/>
  <c r="AX331" i="4"/>
  <c r="BK334" i="4"/>
  <c r="AM335" i="4"/>
  <c r="AB336" i="4"/>
  <c r="BJ337" i="4"/>
  <c r="AM339" i="4"/>
  <c r="AM340" i="4"/>
  <c r="BI340" i="4"/>
  <c r="BR342" i="4"/>
  <c r="BR343" i="4"/>
  <c r="AM345" i="4"/>
  <c r="BI345" i="4"/>
  <c r="BR349" i="4"/>
  <c r="AB352" i="4"/>
  <c r="AX352" i="4"/>
  <c r="BR353" i="4"/>
  <c r="BI354" i="4"/>
  <c r="AB355" i="4"/>
  <c r="AB362" i="4"/>
  <c r="AX362" i="4"/>
  <c r="BI364" i="4"/>
  <c r="AB365" i="4"/>
  <c r="AB367" i="4"/>
  <c r="AX367" i="4"/>
  <c r="BI370" i="4"/>
  <c r="BR374" i="4"/>
  <c r="AB377" i="4"/>
  <c r="AX377" i="4"/>
  <c r="AM378" i="4"/>
  <c r="BR380" i="4"/>
  <c r="AB258" i="4"/>
  <c r="AB262" i="4"/>
  <c r="AB263" i="4"/>
  <c r="AB268" i="4"/>
  <c r="BK269" i="4"/>
  <c r="BK272" i="4"/>
  <c r="AM277" i="4"/>
  <c r="AM294" i="4"/>
  <c r="BK306" i="4"/>
  <c r="BJ308" i="4"/>
  <c r="BJ311" i="4"/>
  <c r="BJ314" i="4"/>
  <c r="BK315" i="4"/>
  <c r="BR317" i="4"/>
  <c r="BI319" i="4"/>
  <c r="AX320" i="4"/>
  <c r="BK321" i="4"/>
  <c r="AM322" i="4"/>
  <c r="BK330" i="4"/>
  <c r="AX337" i="4"/>
  <c r="BI339" i="4"/>
  <c r="BJ340" i="4"/>
  <c r="BK341" i="4"/>
  <c r="BR341" i="4"/>
  <c r="AM344" i="4"/>
  <c r="AB351" i="4"/>
  <c r="BJ351" i="4"/>
  <c r="BK356" i="4"/>
  <c r="AX358" i="4"/>
  <c r="AX371" i="4"/>
  <c r="AX373" i="4"/>
  <c r="BR378" i="4"/>
  <c r="AB382" i="4"/>
  <c r="BK255" i="4"/>
  <c r="BI255" i="4"/>
  <c r="BR257" i="4"/>
  <c r="AM258" i="4"/>
  <c r="BI258" i="4"/>
  <c r="BK259" i="4"/>
  <c r="BI259" i="4"/>
  <c r="BR261" i="4"/>
  <c r="AM262" i="4"/>
  <c r="BI262" i="4"/>
  <c r="AM263" i="4"/>
  <c r="BI267" i="4"/>
  <c r="AM269" i="4"/>
  <c r="AM271" i="4"/>
  <c r="BI271" i="4"/>
  <c r="AM272" i="4"/>
  <c r="BI272" i="4"/>
  <c r="BJ273" i="4"/>
  <c r="AX273" i="4"/>
  <c r="BR273" i="4"/>
  <c r="BI282" i="4"/>
  <c r="BI286" i="4"/>
  <c r="BK287" i="4"/>
  <c r="BI290" i="4"/>
  <c r="BK291" i="4"/>
  <c r="BK295" i="4"/>
  <c r="BI298" i="4"/>
  <c r="BK299" i="4"/>
  <c r="BI302" i="4"/>
  <c r="BK303" i="4"/>
  <c r="BI312" i="4"/>
  <c r="BK314" i="4"/>
  <c r="BR314" i="4"/>
  <c r="AM315" i="4"/>
  <c r="AB319" i="4"/>
  <c r="BR319" i="4"/>
  <c r="AM321" i="4"/>
  <c r="BI321" i="4"/>
  <c r="AB324" i="4"/>
  <c r="AX324" i="4"/>
  <c r="BJ328" i="4"/>
  <c r="AB329" i="4"/>
  <c r="AX332" i="4"/>
  <c r="BR332" i="4"/>
  <c r="BJ334" i="4"/>
  <c r="AX334" i="4"/>
  <c r="BK335" i="4"/>
  <c r="BI337" i="4"/>
  <c r="AX338" i="4"/>
  <c r="BK339" i="4"/>
  <c r="BK340" i="4"/>
  <c r="AX340" i="4"/>
  <c r="AM341" i="4"/>
  <c r="AX343" i="4"/>
  <c r="BJ344" i="4"/>
  <c r="BR344" i="4"/>
  <c r="BK345" i="4"/>
  <c r="AX350" i="4"/>
  <c r="AB353" i="4"/>
  <c r="BR354" i="4"/>
  <c r="AB356" i="4"/>
  <c r="BR357" i="4"/>
  <c r="AB360" i="4"/>
  <c r="AX360" i="4"/>
  <c r="AM365" i="4"/>
  <c r="AM366" i="4"/>
  <c r="BR368" i="4"/>
  <c r="BI371" i="4"/>
  <c r="BR372" i="4"/>
  <c r="BI373" i="4"/>
  <c r="BK377" i="4"/>
  <c r="BK379" i="4"/>
  <c r="BI379" i="4"/>
  <c r="AX381" i="4"/>
  <c r="AX53" i="4"/>
  <c r="BK60" i="4"/>
  <c r="BR60" i="4"/>
  <c r="AM62" i="4"/>
  <c r="AB60" i="4"/>
  <c r="AB61" i="4"/>
  <c r="AX61" i="4"/>
  <c r="BK62" i="4"/>
  <c r="AX62" i="4"/>
  <c r="AM63" i="4"/>
  <c r="BR62" i="4"/>
  <c r="BK66" i="4"/>
  <c r="AX66" i="4"/>
  <c r="AB67" i="4"/>
  <c r="AM68" i="4"/>
  <c r="BI68" i="4"/>
  <c r="BK70" i="4"/>
  <c r="AX70" i="4"/>
  <c r="AB71" i="4"/>
  <c r="BR73" i="4"/>
  <c r="BR75" i="4"/>
  <c r="BR77" i="4"/>
  <c r="BR79" i="4"/>
  <c r="BR81" i="4"/>
  <c r="BR83" i="4"/>
  <c r="BR85" i="4"/>
  <c r="BR87" i="4"/>
  <c r="AX96" i="4"/>
  <c r="BR96" i="4"/>
  <c r="AB98" i="4"/>
  <c r="BR98" i="4"/>
  <c r="AX100" i="4"/>
  <c r="AB102" i="4"/>
  <c r="AX102" i="4"/>
  <c r="BR102" i="4"/>
  <c r="BR105" i="4"/>
  <c r="BR107" i="4"/>
  <c r="BR109" i="4"/>
  <c r="BR111" i="4"/>
  <c r="BR113" i="4"/>
  <c r="BR115" i="4"/>
  <c r="BR117" i="4"/>
  <c r="AB119" i="4"/>
  <c r="BR119" i="4"/>
  <c r="BR121" i="4"/>
  <c r="BR123" i="4"/>
  <c r="AX126" i="4"/>
  <c r="AM130" i="4"/>
  <c r="BR130" i="4"/>
  <c r="BJ132" i="4"/>
  <c r="BK133" i="4"/>
  <c r="AB134" i="4"/>
  <c r="BI134" i="4"/>
  <c r="BI135" i="4"/>
  <c r="BR151" i="4"/>
  <c r="AX154" i="4"/>
  <c r="AX158" i="4"/>
  <c r="BI174" i="4"/>
  <c r="BK176" i="4"/>
  <c r="AX176" i="4"/>
  <c r="BI178" i="4"/>
  <c r="AX180" i="4"/>
  <c r="BI182" i="4"/>
  <c r="AX185" i="4"/>
  <c r="BK186" i="4"/>
  <c r="AX186" i="4"/>
  <c r="BR187" i="4"/>
  <c r="AM189" i="4"/>
  <c r="BI190" i="4"/>
  <c r="AB192" i="4"/>
  <c r="AB193" i="4"/>
  <c r="BR195" i="4"/>
  <c r="BI196" i="4"/>
  <c r="AM199" i="4"/>
  <c r="AB200" i="4"/>
  <c r="AB201" i="4"/>
  <c r="AB211" i="4"/>
  <c r="BJ217" i="4"/>
  <c r="AB217" i="4"/>
  <c r="AX184" i="4"/>
  <c r="BR185" i="4"/>
  <c r="AM187" i="4"/>
  <c r="BI188" i="4"/>
  <c r="AB190" i="4"/>
  <c r="BK191" i="4"/>
  <c r="AX191" i="4"/>
  <c r="AM193" i="4"/>
  <c r="AB194" i="4"/>
  <c r="AX197" i="4"/>
  <c r="BR197" i="4"/>
  <c r="BI198" i="4"/>
  <c r="BJ199" i="4"/>
  <c r="AM201" i="4"/>
  <c r="AB202" i="4"/>
  <c r="AM204" i="4"/>
  <c r="BR205" i="4"/>
  <c r="BI206" i="4"/>
  <c r="BJ207" i="4"/>
  <c r="BI207" i="4"/>
  <c r="BI209" i="4"/>
  <c r="AX210" i="4"/>
  <c r="BR210" i="4"/>
  <c r="AM211" i="4"/>
  <c r="AB212" i="4"/>
  <c r="AM214" i="4"/>
  <c r="BJ63" i="4"/>
  <c r="BI64" i="4"/>
  <c r="BL64" i="4" s="1"/>
  <c r="BJ65" i="4"/>
  <c r="AM66" i="4"/>
  <c r="AM67" i="4"/>
  <c r="BK68" i="4"/>
  <c r="BJ69" i="4"/>
  <c r="AM70" i="4"/>
  <c r="AM71" i="4"/>
  <c r="AX97" i="4"/>
  <c r="AX99" i="4"/>
  <c r="AX101" i="4"/>
  <c r="AB103" i="4"/>
  <c r="AX103" i="4"/>
  <c r="AM123" i="4"/>
  <c r="BJ128" i="4"/>
  <c r="BK129" i="4"/>
  <c r="AB130" i="4"/>
  <c r="BI130" i="4"/>
  <c r="BI131" i="4"/>
  <c r="AM134" i="4"/>
  <c r="BR134" i="4"/>
  <c r="BJ136" i="4"/>
  <c r="BR150" i="4"/>
  <c r="AM151" i="4"/>
  <c r="BI159" i="4"/>
  <c r="AX160" i="4"/>
  <c r="AX164" i="4"/>
  <c r="BI168" i="4"/>
  <c r="AX170" i="4"/>
  <c r="AX174" i="4"/>
  <c r="AB183" i="4"/>
  <c r="BJ209" i="4"/>
  <c r="AB209" i="4"/>
  <c r="BK69" i="4"/>
  <c r="BK101" i="4"/>
  <c r="BK131" i="4"/>
  <c r="AM171" i="4"/>
  <c r="AB172" i="4"/>
  <c r="BR173" i="4"/>
  <c r="AM175" i="4"/>
  <c r="AB176" i="4"/>
  <c r="BR177" i="4"/>
  <c r="BR178" i="4"/>
  <c r="AM179" i="4"/>
  <c r="AB180" i="4"/>
  <c r="BR181" i="4"/>
  <c r="BR182" i="4"/>
  <c r="AM183" i="4"/>
  <c r="BI184" i="4"/>
  <c r="AB186" i="4"/>
  <c r="BR189" i="4"/>
  <c r="BR190" i="4"/>
  <c r="AM191" i="4"/>
  <c r="BK192" i="4"/>
  <c r="BR193" i="4"/>
  <c r="BI194" i="4"/>
  <c r="BJ195" i="4"/>
  <c r="BI195" i="4"/>
  <c r="AX196" i="4"/>
  <c r="BR196" i="4"/>
  <c r="AM197" i="4"/>
  <c r="AB198" i="4"/>
  <c r="AB199" i="4"/>
  <c r="AM200" i="4"/>
  <c r="BR201" i="4"/>
  <c r="BI202" i="4"/>
  <c r="BJ203" i="4"/>
  <c r="BI203" i="4"/>
  <c r="AX204" i="4"/>
  <c r="BR204" i="4"/>
  <c r="AM205" i="4"/>
  <c r="AB206" i="4"/>
  <c r="AB207" i="4"/>
  <c r="BK208" i="4"/>
  <c r="AX212" i="4"/>
  <c r="BR212" i="4"/>
  <c r="AM216" i="4"/>
  <c r="BJ219" i="4"/>
  <c r="BI219" i="4"/>
  <c r="AX220" i="4"/>
  <c r="BR220" i="4"/>
  <c r="BJ227" i="4"/>
  <c r="BI227" i="4"/>
  <c r="AX228" i="4"/>
  <c r="BR228" i="4"/>
  <c r="BJ230" i="4"/>
  <c r="BJ239" i="4"/>
  <c r="BI240" i="4"/>
  <c r="BK264" i="4"/>
  <c r="AX264" i="4"/>
  <c r="BJ267" i="4"/>
  <c r="BK283" i="4"/>
  <c r="AB208" i="4"/>
  <c r="AM210" i="4"/>
  <c r="BR211" i="4"/>
  <c r="BI212" i="4"/>
  <c r="BJ213" i="4"/>
  <c r="BI213" i="4"/>
  <c r="AX214" i="4"/>
  <c r="BR214" i="4"/>
  <c r="AM215" i="4"/>
  <c r="AB216" i="4"/>
  <c r="AM218" i="4"/>
  <c r="BR219" i="4"/>
  <c r="BI220" i="4"/>
  <c r="BJ221" i="4"/>
  <c r="BI221" i="4"/>
  <c r="AX222" i="4"/>
  <c r="BR222" i="4"/>
  <c r="AM223" i="4"/>
  <c r="AB224" i="4"/>
  <c r="AB225" i="4"/>
  <c r="BR227" i="4"/>
  <c r="BI228" i="4"/>
  <c r="BI229" i="4"/>
  <c r="AX230" i="4"/>
  <c r="BR231" i="4"/>
  <c r="BK239" i="4"/>
  <c r="AX239" i="4"/>
  <c r="BR239" i="4"/>
  <c r="BR240" i="4"/>
  <c r="BJ241" i="4"/>
  <c r="BJ243" i="4"/>
  <c r="BJ245" i="4"/>
  <c r="BJ247" i="4"/>
  <c r="BJ249" i="4"/>
  <c r="BJ251" i="4"/>
  <c r="BJ253" i="4"/>
  <c r="BJ255" i="4"/>
  <c r="BJ257" i="4"/>
  <c r="BJ259" i="4"/>
  <c r="BJ261" i="4"/>
  <c r="AM264" i="4"/>
  <c r="AM268" i="4"/>
  <c r="BI269" i="4"/>
  <c r="AM270" i="4"/>
  <c r="AX271" i="4"/>
  <c r="AB277" i="4"/>
  <c r="BK277" i="4"/>
  <c r="BJ279" i="4"/>
  <c r="BR282" i="4"/>
  <c r="AM284" i="4"/>
  <c r="AM285" i="4"/>
  <c r="BI285" i="4"/>
  <c r="AB288" i="4"/>
  <c r="BI288" i="4"/>
  <c r="BK289" i="4"/>
  <c r="BR290" i="4"/>
  <c r="AM292" i="4"/>
  <c r="AM293" i="4"/>
  <c r="BI293" i="4"/>
  <c r="AB296" i="4"/>
  <c r="BI296" i="4"/>
  <c r="BK297" i="4"/>
  <c r="BR298" i="4"/>
  <c r="AM300" i="4"/>
  <c r="AM301" i="4"/>
  <c r="BI301" i="4"/>
  <c r="BK304" i="4"/>
  <c r="BI214" i="4"/>
  <c r="BJ215" i="4"/>
  <c r="AM217" i="4"/>
  <c r="AB218" i="4"/>
  <c r="AX221" i="4"/>
  <c r="BR221" i="4"/>
  <c r="BI222" i="4"/>
  <c r="BJ223" i="4"/>
  <c r="AM225" i="4"/>
  <c r="AB226" i="4"/>
  <c r="BK229" i="4"/>
  <c r="AX229" i="4"/>
  <c r="BR229" i="4"/>
  <c r="BI230" i="4"/>
  <c r="AM231" i="4"/>
  <c r="AM240" i="4"/>
  <c r="BK242" i="4"/>
  <c r="BK244" i="4"/>
  <c r="BK246" i="4"/>
  <c r="BK248" i="4"/>
  <c r="BK250" i="4"/>
  <c r="BK252" i="4"/>
  <c r="BK254" i="4"/>
  <c r="BK256" i="4"/>
  <c r="BK258" i="4"/>
  <c r="BK260" i="4"/>
  <c r="BK262" i="4"/>
  <c r="BJ307" i="4"/>
  <c r="AB307" i="4"/>
  <c r="BK308" i="4"/>
  <c r="AX263" i="4"/>
  <c r="AX269" i="4"/>
  <c r="AB270" i="4"/>
  <c r="BI270" i="4"/>
  <c r="BR272" i="4"/>
  <c r="BI273" i="4"/>
  <c r="BK274" i="4"/>
  <c r="AX274" i="4"/>
  <c r="BR274" i="4"/>
  <c r="AX275" i="4"/>
  <c r="BK276" i="4"/>
  <c r="BI277" i="4"/>
  <c r="BI278" i="4"/>
  <c r="AM279" i="4"/>
  <c r="BI279" i="4"/>
  <c r="AX280" i="4"/>
  <c r="BJ281" i="4"/>
  <c r="AB284" i="4"/>
  <c r="BI284" i="4"/>
  <c r="BK285" i="4"/>
  <c r="BR286" i="4"/>
  <c r="AM288" i="4"/>
  <c r="AM289" i="4"/>
  <c r="BI289" i="4"/>
  <c r="AB292" i="4"/>
  <c r="BI292" i="4"/>
  <c r="BK293" i="4"/>
  <c r="BR294" i="4"/>
  <c r="AM296" i="4"/>
  <c r="AM297" i="4"/>
  <c r="BI297" i="4"/>
  <c r="AB300" i="4"/>
  <c r="BI300" i="4"/>
  <c r="BK301" i="4"/>
  <c r="BR302" i="4"/>
  <c r="BR305" i="4"/>
  <c r="AM306" i="4"/>
  <c r="BK307" i="4"/>
  <c r="BI306" i="4"/>
  <c r="BR307" i="4"/>
  <c r="AM311" i="4"/>
  <c r="BR313" i="4"/>
  <c r="BJ315" i="4"/>
  <c r="BJ316" i="4"/>
  <c r="BI316" i="4"/>
  <c r="AM317" i="4"/>
  <c r="BI318" i="4"/>
  <c r="AM319" i="4"/>
  <c r="BR321" i="4"/>
  <c r="BJ323" i="4"/>
  <c r="BI323" i="4"/>
  <c r="BR324" i="4"/>
  <c r="BK325" i="4"/>
  <c r="BK326" i="4"/>
  <c r="AM327" i="4"/>
  <c r="BR329" i="4"/>
  <c r="BJ331" i="4"/>
  <c r="BJ332" i="4"/>
  <c r="BI332" i="4"/>
  <c r="AM333" i="4"/>
  <c r="BJ335" i="4"/>
  <c r="BI335" i="4"/>
  <c r="BR336" i="4"/>
  <c r="BK337" i="4"/>
  <c r="AB341" i="4"/>
  <c r="AX341" i="4"/>
  <c r="BK353" i="4"/>
  <c r="BR356" i="4"/>
  <c r="BJ359" i="4"/>
  <c r="BK361" i="4"/>
  <c r="BK364" i="4"/>
  <c r="BR364" i="4"/>
  <c r="BK369" i="4"/>
  <c r="AM370" i="4"/>
  <c r="BJ372" i="4"/>
  <c r="BK374" i="4"/>
  <c r="AB375" i="4"/>
  <c r="BK382" i="4"/>
  <c r="BK310" i="4"/>
  <c r="AX342" i="4"/>
  <c r="BK350" i="4"/>
  <c r="BR350" i="4"/>
  <c r="BJ353" i="4"/>
  <c r="BK355" i="4"/>
  <c r="BK358" i="4"/>
  <c r="BR358" i="4"/>
  <c r="BJ361" i="4"/>
  <c r="BK363" i="4"/>
  <c r="BK366" i="4"/>
  <c r="BJ368" i="4"/>
  <c r="BJ369" i="4"/>
  <c r="BK371" i="4"/>
  <c r="BR371" i="4"/>
  <c r="BJ374" i="4"/>
  <c r="BK376" i="4"/>
  <c r="BR379" i="4"/>
  <c r="BJ382" i="4"/>
  <c r="BK311" i="4"/>
  <c r="BI314" i="4"/>
  <c r="AB315" i="4"/>
  <c r="BR315" i="4"/>
  <c r="BK318" i="4"/>
  <c r="AX318" i="4"/>
  <c r="BK319" i="4"/>
  <c r="AX319" i="4"/>
  <c r="BK320" i="4"/>
  <c r="BJ322" i="4"/>
  <c r="BI322" i="4"/>
  <c r="AB323" i="4"/>
  <c r="AX323" i="4"/>
  <c r="BK327" i="4"/>
  <c r="AX327" i="4"/>
  <c r="BK328" i="4"/>
  <c r="BJ330" i="4"/>
  <c r="BI330" i="4"/>
  <c r="AB331" i="4"/>
  <c r="BR331" i="4"/>
  <c r="AB335" i="4"/>
  <c r="AX335" i="4"/>
  <c r="AB338" i="4"/>
  <c r="BR338" i="4"/>
  <c r="AB342" i="4"/>
  <c r="BK349" i="4"/>
  <c r="AB350" i="4"/>
  <c r="BK352" i="4"/>
  <c r="BR352" i="4"/>
  <c r="BJ355" i="4"/>
  <c r="BK357" i="4"/>
  <c r="AB358" i="4"/>
  <c r="BK360" i="4"/>
  <c r="BR360" i="4"/>
  <c r="BJ363" i="4"/>
  <c r="BK365" i="4"/>
  <c r="AB368" i="4"/>
  <c r="AB371" i="4"/>
  <c r="BK373" i="4"/>
  <c r="BR373" i="4"/>
  <c r="BJ376" i="4"/>
  <c r="BK378" i="4"/>
  <c r="AB379" i="4"/>
  <c r="BK381" i="4"/>
  <c r="BR381" i="4"/>
  <c r="BJ310" i="4"/>
  <c r="AB311" i="4"/>
  <c r="BK322" i="4"/>
  <c r="BJ326" i="4"/>
  <c r="AB327" i="4"/>
  <c r="BJ336" i="4"/>
  <c r="BJ339" i="4"/>
  <c r="BK344" i="4"/>
  <c r="BK351" i="4"/>
  <c r="BK354" i="4"/>
  <c r="BJ357" i="4"/>
  <c r="BK359" i="4"/>
  <c r="BK362" i="4"/>
  <c r="BR362" i="4"/>
  <c r="BJ365" i="4"/>
  <c r="BK367" i="4"/>
  <c r="BK370" i="4"/>
  <c r="BK372" i="4"/>
  <c r="AB373" i="4"/>
  <c r="BK375" i="4"/>
  <c r="BR375" i="4"/>
  <c r="BJ378" i="4"/>
  <c r="BK380" i="4"/>
  <c r="AB381" i="4"/>
  <c r="BJ352" i="4"/>
  <c r="BJ354" i="4"/>
  <c r="BJ356" i="4"/>
  <c r="BJ358" i="4"/>
  <c r="BJ360" i="4"/>
  <c r="BJ362" i="4"/>
  <c r="BJ364" i="4"/>
  <c r="BJ367" i="4"/>
  <c r="BK368" i="4"/>
  <c r="BJ371" i="4"/>
  <c r="BJ373" i="4"/>
  <c r="BJ375" i="4"/>
  <c r="BJ377" i="4"/>
  <c r="BJ379" i="4"/>
  <c r="BJ381" i="4"/>
  <c r="BJ350" i="4"/>
  <c r="BK160" i="4"/>
  <c r="BI163" i="4"/>
  <c r="BI349" i="4"/>
  <c r="AM350" i="4"/>
  <c r="BI351" i="4"/>
  <c r="AM352" i="4"/>
  <c r="BI353" i="4"/>
  <c r="AM354" i="4"/>
  <c r="BI355" i="4"/>
  <c r="AM356" i="4"/>
  <c r="BI357" i="4"/>
  <c r="AM358" i="4"/>
  <c r="BI359" i="4"/>
  <c r="AM360" i="4"/>
  <c r="BI361" i="4"/>
  <c r="AM362" i="4"/>
  <c r="BI363" i="4"/>
  <c r="AM364" i="4"/>
  <c r="BI365" i="4"/>
  <c r="AX366" i="4"/>
  <c r="BJ366" i="4"/>
  <c r="AM367" i="4"/>
  <c r="BI369" i="4"/>
  <c r="AX370" i="4"/>
  <c r="BJ370" i="4"/>
  <c r="AM371" i="4"/>
  <c r="BI372" i="4"/>
  <c r="AM373" i="4"/>
  <c r="BI374" i="4"/>
  <c r="AM375" i="4"/>
  <c r="BI376" i="4"/>
  <c r="AM377" i="4"/>
  <c r="BI378" i="4"/>
  <c r="AM379" i="4"/>
  <c r="BI380" i="4"/>
  <c r="AM381" i="4"/>
  <c r="BI382" i="4"/>
  <c r="BK230" i="4"/>
  <c r="BK91" i="4"/>
  <c r="AX349" i="4"/>
  <c r="AX351" i="4"/>
  <c r="AX353" i="4"/>
  <c r="AX355" i="4"/>
  <c r="AX357" i="4"/>
  <c r="AX359" i="4"/>
  <c r="AX361" i="4"/>
  <c r="AX363" i="4"/>
  <c r="AX365" i="4"/>
  <c r="BI368" i="4"/>
  <c r="AX369" i="4"/>
  <c r="AX372" i="4"/>
  <c r="AX374" i="4"/>
  <c r="AX376" i="4"/>
  <c r="AX378" i="4"/>
  <c r="AX380" i="4"/>
  <c r="AX382" i="4"/>
  <c r="AB82" i="4"/>
  <c r="AB84" i="4"/>
  <c r="AB86" i="4"/>
  <c r="AB108" i="4"/>
  <c r="AB110" i="4"/>
  <c r="AB112" i="4"/>
  <c r="AB120" i="4"/>
  <c r="AB122" i="4"/>
  <c r="AB124" i="4"/>
  <c r="AX166" i="4"/>
  <c r="BK168" i="4"/>
  <c r="AX169" i="4"/>
  <c r="AX177" i="4"/>
  <c r="AX181" i="4"/>
  <c r="BK187" i="4"/>
  <c r="AX187" i="4"/>
  <c r="BK188" i="4"/>
  <c r="AX188" i="4"/>
  <c r="AX193" i="4"/>
  <c r="AX201" i="4"/>
  <c r="AX209" i="4"/>
  <c r="AX217" i="4"/>
  <c r="AX225" i="4"/>
  <c r="BI84" i="4"/>
  <c r="BI122" i="4"/>
  <c r="BK118" i="4"/>
  <c r="BK224" i="4"/>
  <c r="AB85" i="4"/>
  <c r="AM15" i="4"/>
  <c r="AM23" i="4"/>
  <c r="BK25" i="4"/>
  <c r="BK37" i="4"/>
  <c r="BJ50" i="4"/>
  <c r="BI58" i="4"/>
  <c r="AB59" i="4"/>
  <c r="AM73" i="4"/>
  <c r="BK74" i="4"/>
  <c r="AM77" i="4"/>
  <c r="AB105" i="4"/>
  <c r="BI106" i="4"/>
  <c r="AM108" i="4"/>
  <c r="AM110" i="4"/>
  <c r="AM112" i="4"/>
  <c r="BI112" i="4"/>
  <c r="AB113" i="4"/>
  <c r="AB115" i="4"/>
  <c r="BI116" i="4"/>
  <c r="BI155" i="4"/>
  <c r="BI170" i="4"/>
  <c r="BK172" i="4"/>
  <c r="AX172" i="4"/>
  <c r="BI175" i="4"/>
  <c r="BI176" i="4"/>
  <c r="BK178" i="4"/>
  <c r="AX178" i="4"/>
  <c r="AX205" i="4"/>
  <c r="AX213" i="4"/>
  <c r="BJ240" i="4"/>
  <c r="BJ270" i="4"/>
  <c r="AB325" i="4"/>
  <c r="BJ325" i="4"/>
  <c r="AM241" i="4"/>
  <c r="BJ242" i="4"/>
  <c r="AM243" i="4"/>
  <c r="BJ244" i="4"/>
  <c r="AM245" i="4"/>
  <c r="BJ246" i="4"/>
  <c r="AM247" i="4"/>
  <c r="BJ248" i="4"/>
  <c r="AM249" i="4"/>
  <c r="BJ250" i="4"/>
  <c r="AM251" i="4"/>
  <c r="BJ252" i="4"/>
  <c r="AM253" i="4"/>
  <c r="BJ254" i="4"/>
  <c r="AM255" i="4"/>
  <c r="BJ256" i="4"/>
  <c r="AM257" i="4"/>
  <c r="BJ258" i="4"/>
  <c r="AM259" i="4"/>
  <c r="BJ260" i="4"/>
  <c r="AM261" i="4"/>
  <c r="BJ262" i="4"/>
  <c r="BJ263" i="4"/>
  <c r="AB265" i="4"/>
  <c r="BK266" i="4"/>
  <c r="AM267" i="4"/>
  <c r="BJ268" i="4"/>
  <c r="BJ271" i="4"/>
  <c r="AB272" i="4"/>
  <c r="BK273" i="4"/>
  <c r="AB274" i="4"/>
  <c r="AB275" i="4"/>
  <c r="BJ275" i="4"/>
  <c r="BJ278" i="4"/>
  <c r="AB278" i="4"/>
  <c r="BK279" i="4"/>
  <c r="BK281" i="4"/>
  <c r="AB281" i="4"/>
  <c r="AB239" i="4"/>
  <c r="BK240" i="4"/>
  <c r="BJ264" i="4"/>
  <c r="AB266" i="4"/>
  <c r="BK268" i="4"/>
  <c r="AB269" i="4"/>
  <c r="BK270" i="4"/>
  <c r="BJ272" i="4"/>
  <c r="AB273" i="4"/>
  <c r="BJ276" i="4"/>
  <c r="BK278" i="4"/>
  <c r="BJ305" i="4"/>
  <c r="BJ309" i="4"/>
  <c r="BJ313" i="4"/>
  <c r="BJ317" i="4"/>
  <c r="BJ318" i="4"/>
  <c r="AX242" i="4"/>
  <c r="AX244" i="4"/>
  <c r="AX246" i="4"/>
  <c r="AX248" i="4"/>
  <c r="AX250" i="4"/>
  <c r="AX252" i="4"/>
  <c r="AX254" i="4"/>
  <c r="AX256" i="4"/>
  <c r="AX258" i="4"/>
  <c r="AX260" i="4"/>
  <c r="AX262" i="4"/>
  <c r="BK263" i="4"/>
  <c r="AB264" i="4"/>
  <c r="BJ265" i="4"/>
  <c r="AM266" i="4"/>
  <c r="BI268" i="4"/>
  <c r="AM273" i="4"/>
  <c r="BJ274" i="4"/>
  <c r="AX277" i="4"/>
  <c r="BJ280" i="4"/>
  <c r="BI281" i="4"/>
  <c r="BJ282" i="4"/>
  <c r="BJ283" i="4"/>
  <c r="AB283" i="4"/>
  <c r="BJ284" i="4"/>
  <c r="BJ285" i="4"/>
  <c r="AB285" i="4"/>
  <c r="BJ286" i="4"/>
  <c r="BJ287" i="4"/>
  <c r="AB287" i="4"/>
  <c r="BJ288" i="4"/>
  <c r="BJ289" i="4"/>
  <c r="AB289" i="4"/>
  <c r="BJ290" i="4"/>
  <c r="BJ291" i="4"/>
  <c r="AB291" i="4"/>
  <c r="BJ292" i="4"/>
  <c r="BJ293" i="4"/>
  <c r="AB293" i="4"/>
  <c r="BJ294" i="4"/>
  <c r="BJ295" i="4"/>
  <c r="AB295" i="4"/>
  <c r="BJ296" i="4"/>
  <c r="BJ297" i="4"/>
  <c r="AB297" i="4"/>
  <c r="BJ298" i="4"/>
  <c r="BJ299" i="4"/>
  <c r="AB299" i="4"/>
  <c r="BJ300" i="4"/>
  <c r="BJ301" i="4"/>
  <c r="AB301" i="4"/>
  <c r="BJ302" i="4"/>
  <c r="BJ303" i="4"/>
  <c r="AB303" i="4"/>
  <c r="BK280" i="4"/>
  <c r="BK282" i="4"/>
  <c r="BK284" i="4"/>
  <c r="BK286" i="4"/>
  <c r="BK288" i="4"/>
  <c r="BK290" i="4"/>
  <c r="BK292" i="4"/>
  <c r="BK294" i="4"/>
  <c r="BK296" i="4"/>
  <c r="BK298" i="4"/>
  <c r="BK300" i="4"/>
  <c r="BK302" i="4"/>
  <c r="BJ329" i="4"/>
  <c r="BJ333" i="4"/>
  <c r="AB343" i="4"/>
  <c r="BJ343" i="4"/>
  <c r="BJ345" i="4"/>
  <c r="BJ277" i="4"/>
  <c r="AM278" i="4"/>
  <c r="BI280" i="4"/>
  <c r="BJ304" i="4"/>
  <c r="AB304" i="4"/>
  <c r="BJ321" i="4"/>
  <c r="BK336" i="4"/>
  <c r="BI341" i="4"/>
  <c r="BK343" i="4"/>
  <c r="BK305" i="4"/>
  <c r="AX305" i="4"/>
  <c r="BK309" i="4"/>
  <c r="AX309" i="4"/>
  <c r="BK313" i="4"/>
  <c r="AX313" i="4"/>
  <c r="BK317" i="4"/>
  <c r="AX317" i="4"/>
  <c r="BJ319" i="4"/>
  <c r="BJ324" i="4"/>
  <c r="BR325" i="4"/>
  <c r="BK329" i="4"/>
  <c r="AX329" i="4"/>
  <c r="BK333" i="4"/>
  <c r="AX333" i="4"/>
  <c r="BJ338" i="4"/>
  <c r="BR339" i="4"/>
  <c r="AM343" i="4"/>
  <c r="AB306" i="4"/>
  <c r="AB308" i="4"/>
  <c r="AB310" i="4"/>
  <c r="AB312" i="4"/>
  <c r="AB314" i="4"/>
  <c r="AB316" i="4"/>
  <c r="AB318" i="4"/>
  <c r="AB320" i="4"/>
  <c r="AB322" i="4"/>
  <c r="AB328" i="4"/>
  <c r="AB330" i="4"/>
  <c r="AB332" i="4"/>
  <c r="AB334" i="4"/>
  <c r="AB337" i="4"/>
  <c r="AB340" i="4"/>
  <c r="AB344" i="4"/>
  <c r="AM53" i="4"/>
  <c r="AM55" i="4"/>
  <c r="AB56" i="4"/>
  <c r="BI72" i="4"/>
  <c r="AB73" i="4"/>
  <c r="BI153" i="4"/>
  <c r="BI157" i="4"/>
  <c r="BK170" i="4"/>
  <c r="BK180" i="4"/>
  <c r="BI100" i="4"/>
  <c r="AB76" i="4"/>
  <c r="AM104" i="4"/>
  <c r="AM117" i="4"/>
  <c r="AX173" i="4"/>
  <c r="BK231" i="4"/>
  <c r="AX231" i="4"/>
  <c r="BK78" i="4"/>
  <c r="BK92" i="4"/>
  <c r="AM95" i="4"/>
  <c r="BJ109" i="4"/>
  <c r="AM118" i="4"/>
  <c r="BI118" i="4"/>
  <c r="BI150" i="4"/>
  <c r="BK151" i="4"/>
  <c r="AX151" i="4"/>
  <c r="AX157" i="4"/>
  <c r="BI161" i="4"/>
  <c r="AX162" i="4"/>
  <c r="BI165" i="4"/>
  <c r="BK198" i="4"/>
  <c r="BK202" i="4"/>
  <c r="BK226" i="4"/>
  <c r="AB79" i="4"/>
  <c r="AM87" i="4"/>
  <c r="AM89" i="4"/>
  <c r="AM90" i="4"/>
  <c r="AM92" i="4"/>
  <c r="AM94" i="4"/>
  <c r="AB106" i="4"/>
  <c r="BK109" i="4"/>
  <c r="BK150" i="4"/>
  <c r="AX150" i="4"/>
  <c r="BI151" i="4"/>
  <c r="AX156" i="4"/>
  <c r="AX165" i="4"/>
  <c r="AX167" i="4"/>
  <c r="BI171" i="4"/>
  <c r="BI172" i="4"/>
  <c r="BK174" i="4"/>
  <c r="AX175" i="4"/>
  <c r="BI179" i="4"/>
  <c r="BI180" i="4"/>
  <c r="AX182" i="4"/>
  <c r="BK189" i="4"/>
  <c r="AX189" i="4"/>
  <c r="BK190" i="4"/>
  <c r="AX190" i="4"/>
  <c r="AX195" i="4"/>
  <c r="AX199" i="4"/>
  <c r="AX203" i="4"/>
  <c r="AX207" i="4"/>
  <c r="AX211" i="4"/>
  <c r="AX215" i="4"/>
  <c r="AX219" i="4"/>
  <c r="AX223" i="4"/>
  <c r="AX227" i="4"/>
  <c r="BK194" i="4"/>
  <c r="BK196" i="4"/>
  <c r="BK200" i="4"/>
  <c r="BK206" i="4"/>
  <c r="BK210" i="4"/>
  <c r="BK212" i="4"/>
  <c r="BK216" i="4"/>
  <c r="BK218" i="4"/>
  <c r="AM192" i="4"/>
  <c r="BK195" i="4"/>
  <c r="AM198" i="4"/>
  <c r="AM202" i="4"/>
  <c r="AM208" i="4"/>
  <c r="AM220" i="4"/>
  <c r="AM224" i="4"/>
  <c r="AM226" i="4"/>
  <c r="BK204" i="4"/>
  <c r="BK214" i="4"/>
  <c r="BK222" i="4"/>
  <c r="BK228" i="4"/>
  <c r="BK193" i="4"/>
  <c r="BK197" i="4"/>
  <c r="BK199" i="4"/>
  <c r="BK201" i="4"/>
  <c r="BK203" i="4"/>
  <c r="BK205" i="4"/>
  <c r="BK207" i="4"/>
  <c r="BK209" i="4"/>
  <c r="BK211" i="4"/>
  <c r="BK213" i="4"/>
  <c r="BK215" i="4"/>
  <c r="BK217" i="4"/>
  <c r="BK219" i="4"/>
  <c r="BK221" i="4"/>
  <c r="BK223" i="4"/>
  <c r="BK225" i="4"/>
  <c r="BK227" i="4"/>
  <c r="BJ192" i="4"/>
  <c r="BJ194" i="4"/>
  <c r="BJ196" i="4"/>
  <c r="BJ198" i="4"/>
  <c r="BJ200" i="4"/>
  <c r="BJ202" i="4"/>
  <c r="BJ204" i="4"/>
  <c r="BJ206" i="4"/>
  <c r="BJ208" i="4"/>
  <c r="BJ210" i="4"/>
  <c r="BJ212" i="4"/>
  <c r="BJ214" i="4"/>
  <c r="BJ216" i="4"/>
  <c r="BJ218" i="4"/>
  <c r="BJ220" i="4"/>
  <c r="BJ222" i="4"/>
  <c r="BJ224" i="4"/>
  <c r="BJ226" i="4"/>
  <c r="BJ228" i="4"/>
  <c r="BJ229" i="4"/>
  <c r="BJ231" i="4"/>
  <c r="BK43" i="4"/>
  <c r="BK158" i="4"/>
  <c r="AB118" i="4"/>
  <c r="BK166" i="4"/>
  <c r="BI76" i="4"/>
  <c r="AB78" i="4"/>
  <c r="AM79" i="4"/>
  <c r="AM81" i="4"/>
  <c r="BK82" i="4"/>
  <c r="BJ90" i="4"/>
  <c r="AM97" i="4"/>
  <c r="BK103" i="4"/>
  <c r="BI114" i="4"/>
  <c r="BK156" i="4"/>
  <c r="BK164" i="4"/>
  <c r="BI42" i="4"/>
  <c r="BI50" i="4"/>
  <c r="AB74" i="4"/>
  <c r="BK84" i="4"/>
  <c r="BI88" i="4"/>
  <c r="AB89" i="4"/>
  <c r="BJ103" i="4"/>
  <c r="BK154" i="4"/>
  <c r="AX161" i="4"/>
  <c r="BK162" i="4"/>
  <c r="BI169" i="4"/>
  <c r="BI177" i="4"/>
  <c r="AX93" i="4"/>
  <c r="AX98" i="4"/>
  <c r="AM99" i="4"/>
  <c r="BK100" i="4"/>
  <c r="BI102" i="4"/>
  <c r="AM107" i="4"/>
  <c r="BK108" i="4"/>
  <c r="AB117" i="4"/>
  <c r="BK122" i="4"/>
  <c r="BI152" i="4"/>
  <c r="BK153" i="4"/>
  <c r="AX153" i="4"/>
  <c r="BK167" i="4"/>
  <c r="BK169" i="4"/>
  <c r="BK171" i="4"/>
  <c r="BK173" i="4"/>
  <c r="BK175" i="4"/>
  <c r="BK177" i="4"/>
  <c r="BK179" i="4"/>
  <c r="BK181" i="4"/>
  <c r="BK182" i="4"/>
  <c r="AX15" i="4"/>
  <c r="BK20" i="4"/>
  <c r="BI22" i="4"/>
  <c r="AX23" i="4"/>
  <c r="BK28" i="4"/>
  <c r="AX31" i="4"/>
  <c r="BK32" i="4"/>
  <c r="AX32" i="4"/>
  <c r="AM33" i="4"/>
  <c r="BI33" i="4"/>
  <c r="BK36" i="4"/>
  <c r="BI39" i="4"/>
  <c r="AX41" i="4"/>
  <c r="AB52" i="4"/>
  <c r="BK76" i="4"/>
  <c r="BI80" i="4"/>
  <c r="AB81" i="4"/>
  <c r="AM82" i="4"/>
  <c r="AB83" i="4"/>
  <c r="AM85" i="4"/>
  <c r="BK86" i="4"/>
  <c r="BI93" i="4"/>
  <c r="BI96" i="4"/>
  <c r="AB97" i="4"/>
  <c r="AM98" i="4"/>
  <c r="BI98" i="4"/>
  <c r="BK102" i="4"/>
  <c r="AB104" i="4"/>
  <c r="BJ107" i="4"/>
  <c r="AM109" i="4"/>
  <c r="AM113" i="4"/>
  <c r="AM115" i="4"/>
  <c r="BK116" i="4"/>
  <c r="AB121" i="4"/>
  <c r="BK124" i="4"/>
  <c r="BK152" i="4"/>
  <c r="AX152" i="4"/>
  <c r="BJ155" i="4"/>
  <c r="BJ157" i="4"/>
  <c r="BJ159" i="4"/>
  <c r="BJ161" i="4"/>
  <c r="BJ163" i="4"/>
  <c r="BJ165" i="4"/>
  <c r="AB150" i="4"/>
  <c r="AB152" i="4"/>
  <c r="AB154" i="4"/>
  <c r="AB156" i="4"/>
  <c r="AB158" i="4"/>
  <c r="AB160" i="4"/>
  <c r="AB162" i="4"/>
  <c r="AB164" i="4"/>
  <c r="AB166" i="4"/>
  <c r="BJ151" i="4"/>
  <c r="BJ153" i="4"/>
  <c r="BJ168" i="4"/>
  <c r="BJ170" i="4"/>
  <c r="BJ172" i="4"/>
  <c r="BJ174" i="4"/>
  <c r="BJ176" i="4"/>
  <c r="BJ178" i="4"/>
  <c r="BJ180" i="4"/>
  <c r="BJ182" i="4"/>
  <c r="BJ184" i="4"/>
  <c r="BJ186" i="4"/>
  <c r="BJ188" i="4"/>
  <c r="BJ190" i="4"/>
  <c r="BJ150" i="4"/>
  <c r="AB151" i="4"/>
  <c r="BJ152" i="4"/>
  <c r="AB153" i="4"/>
  <c r="BJ154" i="4"/>
  <c r="BI154" i="4"/>
  <c r="BK155" i="4"/>
  <c r="BJ156" i="4"/>
  <c r="BI156" i="4"/>
  <c r="BK157" i="4"/>
  <c r="BJ158" i="4"/>
  <c r="BI158" i="4"/>
  <c r="BK159" i="4"/>
  <c r="BJ160" i="4"/>
  <c r="BI160" i="4"/>
  <c r="BK161" i="4"/>
  <c r="BJ162" i="4"/>
  <c r="BI162" i="4"/>
  <c r="BK163" i="4"/>
  <c r="BJ164" i="4"/>
  <c r="BI164" i="4"/>
  <c r="BK165" i="4"/>
  <c r="BJ166" i="4"/>
  <c r="BI166" i="4"/>
  <c r="BJ167" i="4"/>
  <c r="BJ169" i="4"/>
  <c r="BJ171" i="4"/>
  <c r="BJ173" i="4"/>
  <c r="BJ175" i="4"/>
  <c r="BJ177" i="4"/>
  <c r="BJ179" i="4"/>
  <c r="BJ181" i="4"/>
  <c r="BJ183" i="4"/>
  <c r="BJ185" i="4"/>
  <c r="BJ187" i="4"/>
  <c r="BJ189" i="4"/>
  <c r="BJ191" i="4"/>
  <c r="AM75" i="4"/>
  <c r="BJ95" i="4"/>
  <c r="AB95" i="4"/>
  <c r="BK96" i="4"/>
  <c r="AM105" i="4"/>
  <c r="BK105" i="4"/>
  <c r="BI110" i="4"/>
  <c r="AB116" i="4"/>
  <c r="AM121" i="4"/>
  <c r="AB57" i="4"/>
  <c r="AB72" i="4"/>
  <c r="AB80" i="4"/>
  <c r="AB88" i="4"/>
  <c r="BK90" i="4"/>
  <c r="BK93" i="4"/>
  <c r="BI94" i="4"/>
  <c r="BK95" i="4"/>
  <c r="AB96" i="4"/>
  <c r="AB114" i="4"/>
  <c r="AM120" i="4"/>
  <c r="BI120" i="4"/>
  <c r="BJ111" i="4"/>
  <c r="AB111" i="4"/>
  <c r="AM83" i="4"/>
  <c r="AX91" i="4"/>
  <c r="AX16" i="4"/>
  <c r="AM18" i="4"/>
  <c r="AX24" i="4"/>
  <c r="AM26" i="4"/>
  <c r="AM40" i="4"/>
  <c r="AB42" i="4"/>
  <c r="BI49" i="4"/>
  <c r="BK72" i="4"/>
  <c r="BK80" i="4"/>
  <c r="BK88" i="4"/>
  <c r="AM93" i="4"/>
  <c r="AB100" i="4"/>
  <c r="BK114" i="4"/>
  <c r="AB123" i="4"/>
  <c r="AX18" i="4"/>
  <c r="BK19" i="4"/>
  <c r="BJ22" i="4"/>
  <c r="AX26" i="4"/>
  <c r="BK27" i="4"/>
  <c r="BK31" i="4"/>
  <c r="BI32" i="4"/>
  <c r="AX34" i="4"/>
  <c r="BK35" i="4"/>
  <c r="AM36" i="4"/>
  <c r="BI36" i="4"/>
  <c r="BI38" i="4"/>
  <c r="AM39" i="4"/>
  <c r="BI57" i="4"/>
  <c r="BJ58" i="4"/>
  <c r="AM59" i="4"/>
  <c r="BI59" i="4"/>
  <c r="BI74" i="4"/>
  <c r="BI78" i="4"/>
  <c r="BI82" i="4"/>
  <c r="BI86" i="4"/>
  <c r="BI91" i="4"/>
  <c r="BI92" i="4"/>
  <c r="AB93" i="4"/>
  <c r="AM96" i="4"/>
  <c r="BJ99" i="4"/>
  <c r="AM101" i="4"/>
  <c r="AM102" i="4"/>
  <c r="AM103" i="4"/>
  <c r="BK104" i="4"/>
  <c r="BI104" i="4"/>
  <c r="AX106" i="4"/>
  <c r="BI108" i="4"/>
  <c r="BK110" i="4"/>
  <c r="BK112" i="4"/>
  <c r="AM116" i="4"/>
  <c r="AM119" i="4"/>
  <c r="BK120" i="4"/>
  <c r="AB17" i="4"/>
  <c r="AX17" i="4"/>
  <c r="BK18" i="4"/>
  <c r="BI19" i="4"/>
  <c r="AX21" i="4"/>
  <c r="AB25" i="4"/>
  <c r="AX25" i="4"/>
  <c r="BK26" i="4"/>
  <c r="BI27" i="4"/>
  <c r="AX29" i="4"/>
  <c r="AM31" i="4"/>
  <c r="BI31" i="4"/>
  <c r="AX33" i="4"/>
  <c r="AM35" i="4"/>
  <c r="BI35" i="4"/>
  <c r="BJ38" i="4"/>
  <c r="AX38" i="4"/>
  <c r="AX39" i="4"/>
  <c r="BK40" i="4"/>
  <c r="BI41" i="4"/>
  <c r="AX43" i="4"/>
  <c r="BK51" i="4"/>
  <c r="AM72" i="4"/>
  <c r="AM76" i="4"/>
  <c r="AM80" i="4"/>
  <c r="AM84" i="4"/>
  <c r="AM88" i="4"/>
  <c r="BI90" i="4"/>
  <c r="AB91" i="4"/>
  <c r="BJ92" i="4"/>
  <c r="BK94" i="4"/>
  <c r="BK97" i="4"/>
  <c r="AM100" i="4"/>
  <c r="BJ101" i="4"/>
  <c r="AM106" i="4"/>
  <c r="AM114" i="4"/>
  <c r="BJ96" i="4"/>
  <c r="BJ104" i="4"/>
  <c r="BJ113" i="4"/>
  <c r="BJ115" i="4"/>
  <c r="BJ117" i="4"/>
  <c r="BJ119" i="4"/>
  <c r="BJ121" i="4"/>
  <c r="BJ123" i="4"/>
  <c r="BJ126" i="4"/>
  <c r="BJ129" i="4"/>
  <c r="AB129" i="4"/>
  <c r="BJ131" i="4"/>
  <c r="AB131" i="4"/>
  <c r="BJ133" i="4"/>
  <c r="AB133" i="4"/>
  <c r="BJ135" i="4"/>
  <c r="AB135" i="4"/>
  <c r="BJ73" i="4"/>
  <c r="BJ75" i="4"/>
  <c r="BJ77" i="4"/>
  <c r="BJ79" i="4"/>
  <c r="BJ81" i="4"/>
  <c r="BJ83" i="4"/>
  <c r="BJ85" i="4"/>
  <c r="BJ87" i="4"/>
  <c r="BJ89" i="4"/>
  <c r="BJ97" i="4"/>
  <c r="BJ98" i="4"/>
  <c r="BJ105" i="4"/>
  <c r="BJ106" i="4"/>
  <c r="BJ127" i="4"/>
  <c r="BJ72" i="4"/>
  <c r="BK73" i="4"/>
  <c r="BJ74" i="4"/>
  <c r="BK75" i="4"/>
  <c r="BJ76" i="4"/>
  <c r="BK77" i="4"/>
  <c r="BJ78" i="4"/>
  <c r="BK79" i="4"/>
  <c r="BJ80" i="4"/>
  <c r="BK81" i="4"/>
  <c r="BJ82" i="4"/>
  <c r="BK83" i="4"/>
  <c r="BJ84" i="4"/>
  <c r="BK85" i="4"/>
  <c r="BJ86" i="4"/>
  <c r="BK87" i="4"/>
  <c r="BJ88" i="4"/>
  <c r="BK89" i="4"/>
  <c r="AB90" i="4"/>
  <c r="AB92" i="4"/>
  <c r="AB94" i="4"/>
  <c r="AB99" i="4"/>
  <c r="BJ100" i="4"/>
  <c r="AB107" i="4"/>
  <c r="BJ108" i="4"/>
  <c r="AM111" i="4"/>
  <c r="BK111" i="4"/>
  <c r="BK127" i="4"/>
  <c r="AB127" i="4"/>
  <c r="BI73" i="4"/>
  <c r="BI75" i="4"/>
  <c r="BI77" i="4"/>
  <c r="BI79" i="4"/>
  <c r="BI81" i="4"/>
  <c r="BI83" i="4"/>
  <c r="BI85" i="4"/>
  <c r="BI87" i="4"/>
  <c r="BI89" i="4"/>
  <c r="BJ91" i="4"/>
  <c r="BJ93" i="4"/>
  <c r="BJ94" i="4"/>
  <c r="BK98" i="4"/>
  <c r="BK99" i="4"/>
  <c r="BR100" i="4"/>
  <c r="AB101" i="4"/>
  <c r="BJ102" i="4"/>
  <c r="BK106" i="4"/>
  <c r="BK107" i="4"/>
  <c r="BR108" i="4"/>
  <c r="AB109" i="4"/>
  <c r="BJ110" i="4"/>
  <c r="BJ112" i="4"/>
  <c r="BK113" i="4"/>
  <c r="BJ114" i="4"/>
  <c r="BK115" i="4"/>
  <c r="BJ116" i="4"/>
  <c r="BK117" i="4"/>
  <c r="BJ118" i="4"/>
  <c r="BK119" i="4"/>
  <c r="BJ120" i="4"/>
  <c r="BK121" i="4"/>
  <c r="BJ122" i="4"/>
  <c r="BK123" i="4"/>
  <c r="BJ124" i="4"/>
  <c r="BK126" i="4"/>
  <c r="BK128" i="4"/>
  <c r="BK130" i="4"/>
  <c r="BK132" i="4"/>
  <c r="BK134" i="4"/>
  <c r="BK136" i="4"/>
  <c r="BI95" i="4"/>
  <c r="BI97" i="4"/>
  <c r="BI99" i="4"/>
  <c r="BI101" i="4"/>
  <c r="BI103" i="4"/>
  <c r="BI105" i="4"/>
  <c r="BI107" i="4"/>
  <c r="BI109" i="4"/>
  <c r="BI111" i="4"/>
  <c r="BI113" i="4"/>
  <c r="BI115" i="4"/>
  <c r="BI117" i="4"/>
  <c r="BI119" i="4"/>
  <c r="BI121" i="4"/>
  <c r="BI123" i="4"/>
  <c r="BI126" i="4"/>
  <c r="BK17" i="4"/>
  <c r="BK30" i="4"/>
  <c r="BK15" i="4"/>
  <c r="BK16" i="4"/>
  <c r="BJ21" i="4"/>
  <c r="AB22" i="4"/>
  <c r="BK23" i="4"/>
  <c r="BK24" i="4"/>
  <c r="BK34" i="4"/>
  <c r="AB20" i="4"/>
  <c r="AX20" i="4"/>
  <c r="BK21" i="4"/>
  <c r="AB28" i="4"/>
  <c r="AX28" i="4"/>
  <c r="BK29" i="4"/>
  <c r="BI30" i="4"/>
  <c r="BK33" i="4"/>
  <c r="AM34" i="4"/>
  <c r="BI34" i="4"/>
  <c r="AX36" i="4"/>
  <c r="AX37" i="4"/>
  <c r="AM41" i="4"/>
  <c r="AM57" i="4"/>
  <c r="AM37" i="4"/>
  <c r="BI37" i="4"/>
  <c r="AM43" i="4"/>
  <c r="AM49" i="4"/>
  <c r="AM51" i="4"/>
  <c r="BI51" i="4"/>
  <c r="BJ52" i="4"/>
  <c r="BI52" i="4"/>
  <c r="BI54" i="4"/>
  <c r="BK55" i="4"/>
  <c r="BJ59" i="4"/>
  <c r="AX40" i="4"/>
  <c r="AB49" i="4"/>
  <c r="BI53" i="4"/>
  <c r="BJ54" i="4"/>
  <c r="BI55" i="4"/>
  <c r="BJ56" i="4"/>
  <c r="BI56" i="4"/>
  <c r="BK59" i="4"/>
  <c r="BK61" i="4"/>
  <c r="BK63" i="4"/>
  <c r="BK65" i="4"/>
  <c r="BJ62" i="4"/>
  <c r="AB69" i="4"/>
  <c r="BJ71" i="4"/>
  <c r="AB68" i="4"/>
  <c r="BJ60" i="4"/>
  <c r="BJ67" i="4"/>
  <c r="AM16" i="4"/>
  <c r="AM19" i="4"/>
  <c r="AM21" i="4"/>
  <c r="AM22" i="4"/>
  <c r="AM24" i="4"/>
  <c r="AM27" i="4"/>
  <c r="AM29" i="4"/>
  <c r="AM30" i="4"/>
  <c r="AM32" i="4"/>
  <c r="AB33" i="4"/>
  <c r="AB36" i="4"/>
  <c r="BK38" i="4"/>
  <c r="BJ39" i="4"/>
  <c r="BJ40" i="4"/>
  <c r="BI40" i="4"/>
  <c r="BJ41" i="4"/>
  <c r="BJ43" i="4"/>
  <c r="BI43" i="4"/>
  <c r="BK50" i="4"/>
  <c r="BR50" i="4"/>
  <c r="BR51" i="4"/>
  <c r="AM52" i="4"/>
  <c r="AB53" i="4"/>
  <c r="BK54" i="4"/>
  <c r="BR54" i="4"/>
  <c r="BR55" i="4"/>
  <c r="AM56" i="4"/>
  <c r="BK58" i="4"/>
  <c r="BR58" i="4"/>
  <c r="BI15" i="4"/>
  <c r="BI16" i="4"/>
  <c r="AM17" i="4"/>
  <c r="BI17" i="4"/>
  <c r="BI18" i="4"/>
  <c r="AM20" i="4"/>
  <c r="BI20" i="4"/>
  <c r="BI21" i="4"/>
  <c r="BI23" i="4"/>
  <c r="BI24" i="4"/>
  <c r="AM25" i="4"/>
  <c r="BI25" i="4"/>
  <c r="BI26" i="4"/>
  <c r="AM28" i="4"/>
  <c r="BI28" i="4"/>
  <c r="BI29" i="4"/>
  <c r="AB38" i="4"/>
  <c r="BK39" i="4"/>
  <c r="BK41" i="4"/>
  <c r="BK42" i="4"/>
  <c r="AX42" i="4"/>
  <c r="BK49" i="4"/>
  <c r="AB50" i="4"/>
  <c r="BK53" i="4"/>
  <c r="AB54" i="4"/>
  <c r="BK57" i="4"/>
  <c r="AB58" i="4"/>
  <c r="BJ15" i="4"/>
  <c r="AB16" i="4"/>
  <c r="BJ17" i="4"/>
  <c r="BJ18" i="4"/>
  <c r="AB19" i="4"/>
  <c r="AX19" i="4"/>
  <c r="BJ20" i="4"/>
  <c r="AX22" i="4"/>
  <c r="BJ23" i="4"/>
  <c r="AB24" i="4"/>
  <c r="BJ25" i="4"/>
  <c r="BJ26" i="4"/>
  <c r="AB27" i="4"/>
  <c r="AX27" i="4"/>
  <c r="BJ28" i="4"/>
  <c r="AB29" i="4"/>
  <c r="AB30" i="4"/>
  <c r="AX30" i="4"/>
  <c r="BJ31" i="4"/>
  <c r="BJ32" i="4"/>
  <c r="BJ33" i="4"/>
  <c r="BJ34" i="4"/>
  <c r="AB35" i="4"/>
  <c r="AX35" i="4"/>
  <c r="BJ36" i="4"/>
  <c r="BJ37" i="4"/>
  <c r="AM38" i="4"/>
  <c r="AB40" i="4"/>
  <c r="AM42" i="4"/>
  <c r="AB43" i="4"/>
  <c r="BR49" i="4"/>
  <c r="AM50" i="4"/>
  <c r="AB51" i="4"/>
  <c r="BK52" i="4"/>
  <c r="BR52" i="4"/>
  <c r="BR53" i="4"/>
  <c r="AM54" i="4"/>
  <c r="AB55" i="4"/>
  <c r="BK56" i="4"/>
  <c r="BR56" i="4"/>
  <c r="BR57" i="4"/>
  <c r="AM58" i="4"/>
  <c r="BJ16" i="4"/>
  <c r="BJ49" i="4"/>
  <c r="BJ53" i="4"/>
  <c r="AB15" i="4"/>
  <c r="AB18" i="4"/>
  <c r="BJ19" i="4"/>
  <c r="AB23" i="4"/>
  <c r="AB26" i="4"/>
  <c r="BJ27" i="4"/>
  <c r="BJ30" i="4"/>
  <c r="AB31" i="4"/>
  <c r="AB34" i="4"/>
  <c r="BJ35" i="4"/>
  <c r="AB41" i="4"/>
  <c r="BJ42" i="4"/>
  <c r="BJ24" i="4"/>
  <c r="BJ29" i="4"/>
  <c r="BJ51" i="4"/>
  <c r="BJ55" i="4"/>
  <c r="BJ57" i="4"/>
  <c r="AB21" i="4"/>
  <c r="BK22" i="4"/>
  <c r="AB32" i="4"/>
  <c r="AB37" i="4"/>
  <c r="AB39" i="4"/>
  <c r="BL256" i="4" l="1"/>
  <c r="BL178" i="4"/>
  <c r="BL291" i="4"/>
  <c r="BL202" i="4"/>
  <c r="BL248" i="4"/>
  <c r="BL169" i="4"/>
  <c r="BL191" i="4"/>
  <c r="BL208" i="4"/>
  <c r="BL247" i="4"/>
  <c r="BL325" i="4"/>
  <c r="BL314" i="4"/>
  <c r="BL245" i="4"/>
  <c r="BL188" i="4"/>
  <c r="BL379" i="4"/>
  <c r="BL317" i="4"/>
  <c r="BL264" i="4"/>
  <c r="BL210" i="4"/>
  <c r="BL65" i="4"/>
  <c r="BL227" i="4"/>
  <c r="BL102" i="4"/>
  <c r="BL380" i="4"/>
  <c r="BL242" i="4"/>
  <c r="BL239" i="4"/>
  <c r="BL327" i="4"/>
  <c r="BL186" i="4"/>
  <c r="BL302" i="4"/>
  <c r="BL290" i="4"/>
  <c r="BL276" i="4"/>
  <c r="BL168" i="4"/>
  <c r="BL67" i="4"/>
  <c r="BL187" i="4"/>
  <c r="BL336" i="4"/>
  <c r="BL261" i="4"/>
  <c r="BL174" i="4"/>
  <c r="BL322" i="4"/>
  <c r="BL216" i="4"/>
  <c r="BL326" i="4"/>
  <c r="BL163" i="4"/>
  <c r="BL263" i="4"/>
  <c r="BL155" i="4"/>
  <c r="BL87" i="4"/>
  <c r="BL172" i="4"/>
  <c r="BL231" i="4"/>
  <c r="BL293" i="4"/>
  <c r="BL315" i="4"/>
  <c r="BL127" i="4"/>
  <c r="BL192" i="4"/>
  <c r="BL330" i="4"/>
  <c r="BL217" i="4"/>
  <c r="BL112" i="4"/>
  <c r="BL378" i="4"/>
  <c r="BL371" i="4"/>
  <c r="BL364" i="4"/>
  <c r="BL356" i="4"/>
  <c r="BL311" i="4"/>
  <c r="BL214" i="4"/>
  <c r="BL230" i="4"/>
  <c r="BL180" i="4"/>
  <c r="BL61" i="4"/>
  <c r="BL84" i="4"/>
  <c r="BL82" i="4"/>
  <c r="BL198" i="4"/>
  <c r="BL195" i="4"/>
  <c r="BL310" i="4"/>
  <c r="BL257" i="4"/>
  <c r="BL249" i="4"/>
  <c r="BL241" i="4"/>
  <c r="BL382" i="4"/>
  <c r="BL229" i="4"/>
  <c r="BL220" i="4"/>
  <c r="BL175" i="4"/>
  <c r="BL339" i="4"/>
  <c r="BL345" i="4"/>
  <c r="BL298" i="4"/>
  <c r="BL282" i="4"/>
  <c r="BL279" i="4"/>
  <c r="BL205" i="4"/>
  <c r="BL167" i="4"/>
  <c r="BL159" i="4"/>
  <c r="BL136" i="4"/>
  <c r="BL71" i="4"/>
  <c r="BL221" i="4"/>
  <c r="BL179" i="4"/>
  <c r="BL204" i="4"/>
  <c r="BL128" i="4"/>
  <c r="BL124" i="4"/>
  <c r="BL299" i="4"/>
  <c r="BL283" i="4"/>
  <c r="BL359" i="4"/>
  <c r="BL222" i="4"/>
  <c r="BL126" i="4"/>
  <c r="BL117" i="4"/>
  <c r="BL89" i="4"/>
  <c r="BL73" i="4"/>
  <c r="BL223" i="4"/>
  <c r="BL328" i="4"/>
  <c r="BL316" i="4"/>
  <c r="BL308" i="4"/>
  <c r="BL295" i="4"/>
  <c r="BL260" i="4"/>
  <c r="BL252" i="4"/>
  <c r="BL244" i="4"/>
  <c r="BL269" i="4"/>
  <c r="BL275" i="4"/>
  <c r="BL265" i="4"/>
  <c r="BL372" i="4"/>
  <c r="BL363" i="4"/>
  <c r="BL355" i="4"/>
  <c r="BL342" i="4"/>
  <c r="BL335" i="4"/>
  <c r="BL319" i="4"/>
  <c r="BL60" i="4"/>
  <c r="BL324" i="4"/>
  <c r="BL122" i="4"/>
  <c r="BL63" i="4"/>
  <c r="BL213" i="4"/>
  <c r="BL225" i="4"/>
  <c r="BL69" i="4"/>
  <c r="BL131" i="4"/>
  <c r="BL304" i="4"/>
  <c r="BL254" i="4"/>
  <c r="BL259" i="4"/>
  <c r="BL251" i="4"/>
  <c r="BL243" i="4"/>
  <c r="BL181" i="4"/>
  <c r="BL360" i="4"/>
  <c r="BL183" i="4"/>
  <c r="BL212" i="4"/>
  <c r="BL201" i="4"/>
  <c r="BL185" i="4"/>
  <c r="BL211" i="4"/>
  <c r="BL171" i="4"/>
  <c r="BL344" i="4"/>
  <c r="BL332" i="4"/>
  <c r="BL320" i="4"/>
  <c r="BL312" i="4"/>
  <c r="BL333" i="4"/>
  <c r="BL267" i="4"/>
  <c r="BL368" i="4"/>
  <c r="BL196" i="4"/>
  <c r="BL209" i="4"/>
  <c r="BL170" i="4"/>
  <c r="BL200" i="4"/>
  <c r="BL193" i="4"/>
  <c r="BL338" i="4"/>
  <c r="BL321" i="4"/>
  <c r="BL331" i="4"/>
  <c r="BL286" i="4"/>
  <c r="BL218" i="4"/>
  <c r="BL197" i="4"/>
  <c r="BL135" i="4"/>
  <c r="BL224" i="4"/>
  <c r="BL309" i="4"/>
  <c r="BL367" i="4"/>
  <c r="BL323" i="4"/>
  <c r="BL307" i="4"/>
  <c r="BL228" i="4"/>
  <c r="BL206" i="4"/>
  <c r="BL194" i="4"/>
  <c r="BL184" i="4"/>
  <c r="BL62" i="4"/>
  <c r="BL271" i="4"/>
  <c r="BL294" i="4"/>
  <c r="BL68" i="4"/>
  <c r="BL133" i="4"/>
  <c r="BL207" i="4"/>
  <c r="BL173" i="4"/>
  <c r="BL340" i="4"/>
  <c r="BL318" i="4"/>
  <c r="BL313" i="4"/>
  <c r="BL297" i="4"/>
  <c r="BL289" i="4"/>
  <c r="BL258" i="4"/>
  <c r="BL250" i="4"/>
  <c r="BL253" i="4"/>
  <c r="BL374" i="4"/>
  <c r="BL377" i="4"/>
  <c r="BL362" i="4"/>
  <c r="BL132" i="4"/>
  <c r="BL190" i="4"/>
  <c r="BL268" i="4"/>
  <c r="BL274" i="4"/>
  <c r="BL176" i="4"/>
  <c r="BL361" i="4"/>
  <c r="BL375" i="4"/>
  <c r="BL352" i="4"/>
  <c r="BL270" i="4"/>
  <c r="BL113" i="4"/>
  <c r="BL129" i="4"/>
  <c r="BL74" i="4"/>
  <c r="BL151" i="4"/>
  <c r="BL177" i="4"/>
  <c r="BL161" i="4"/>
  <c r="BL226" i="4"/>
  <c r="BL219" i="4"/>
  <c r="BL203" i="4"/>
  <c r="BL182" i="4"/>
  <c r="BL337" i="4"/>
  <c r="BL329" i="4"/>
  <c r="BL305" i="4"/>
  <c r="BL341" i="4"/>
  <c r="BL280" i="4"/>
  <c r="BL301" i="4"/>
  <c r="BL285" i="4"/>
  <c r="BL277" i="4"/>
  <c r="BL262" i="4"/>
  <c r="BL246" i="4"/>
  <c r="BL376" i="4"/>
  <c r="BL351" i="4"/>
  <c r="BL288" i="4"/>
  <c r="BL240" i="4"/>
  <c r="BL134" i="4"/>
  <c r="BL17" i="4"/>
  <c r="BL123" i="4"/>
  <c r="BL255" i="4"/>
  <c r="BL369" i="4"/>
  <c r="BL353" i="4"/>
  <c r="BL108" i="4"/>
  <c r="BL86" i="4"/>
  <c r="BL215" i="4"/>
  <c r="BL199" i="4"/>
  <c r="BL189" i="4"/>
  <c r="BL334" i="4"/>
  <c r="BL306" i="4"/>
  <c r="BL303" i="4"/>
  <c r="BL287" i="4"/>
  <c r="BL272" i="4"/>
  <c r="BL365" i="4"/>
  <c r="BL357" i="4"/>
  <c r="BL349" i="4"/>
  <c r="BL381" i="4"/>
  <c r="BL373" i="4"/>
  <c r="BL370" i="4"/>
  <c r="BL366" i="4"/>
  <c r="BL358" i="4"/>
  <c r="BL354" i="4"/>
  <c r="BL350" i="4"/>
  <c r="BL296" i="4"/>
  <c r="BL70" i="4"/>
  <c r="BL66" i="4"/>
  <c r="BL106" i="4"/>
  <c r="BL59" i="4"/>
  <c r="BL165" i="4"/>
  <c r="BL292" i="4"/>
  <c r="BL300" i="4"/>
  <c r="BL130" i="4"/>
  <c r="BL343" i="4"/>
  <c r="BL284" i="4"/>
  <c r="BL40" i="4"/>
  <c r="BL100" i="4"/>
  <c r="BL104" i="4"/>
  <c r="BL118" i="4"/>
  <c r="BL76" i="4"/>
  <c r="BL115" i="4"/>
  <c r="BL110" i="4"/>
  <c r="BL153" i="4"/>
  <c r="BL21" i="4"/>
  <c r="BL50" i="4"/>
  <c r="BL77" i="4"/>
  <c r="BL78" i="4"/>
  <c r="BL98" i="4"/>
  <c r="BL157" i="4"/>
  <c r="BL266" i="4"/>
  <c r="BL278" i="4"/>
  <c r="BL273" i="4"/>
  <c r="BL281" i="4"/>
  <c r="BL152" i="4"/>
  <c r="BL95" i="4"/>
  <c r="BL85" i="4"/>
  <c r="BL88" i="4"/>
  <c r="BL119" i="4"/>
  <c r="BL103" i="4"/>
  <c r="BL96" i="4"/>
  <c r="BL93" i="4"/>
  <c r="BL120" i="4"/>
  <c r="BL80" i="4"/>
  <c r="BL116" i="4"/>
  <c r="BL150" i="4"/>
  <c r="BL160" i="4"/>
  <c r="BL31" i="4"/>
  <c r="BL23" i="4"/>
  <c r="BL55" i="4"/>
  <c r="BL54" i="4"/>
  <c r="BL33" i="4"/>
  <c r="BL49" i="4"/>
  <c r="BL75" i="4"/>
  <c r="BL92" i="4"/>
  <c r="BL72" i="4"/>
  <c r="BL39" i="4"/>
  <c r="BL81" i="4"/>
  <c r="BL114" i="4"/>
  <c r="BL121" i="4"/>
  <c r="BL105" i="4"/>
  <c r="BL97" i="4"/>
  <c r="BL79" i="4"/>
  <c r="BL90" i="4"/>
  <c r="BL34" i="4"/>
  <c r="BL53" i="4"/>
  <c r="BL111" i="4"/>
  <c r="BL99" i="4"/>
  <c r="BL57" i="4"/>
  <c r="BL36" i="4"/>
  <c r="BL91" i="4"/>
  <c r="BL166" i="4"/>
  <c r="BL158" i="4"/>
  <c r="BL164" i="4"/>
  <c r="BL156" i="4"/>
  <c r="BL162" i="4"/>
  <c r="BL154" i="4"/>
  <c r="BL41" i="4"/>
  <c r="BL42" i="4"/>
  <c r="BL58" i="4"/>
  <c r="BL25" i="4"/>
  <c r="BL52" i="4"/>
  <c r="BL83" i="4"/>
  <c r="BL94" i="4"/>
  <c r="BL51" i="4"/>
  <c r="BL107" i="4"/>
  <c r="BL109" i="4"/>
  <c r="BL101" i="4"/>
  <c r="BL37" i="4"/>
  <c r="BL22" i="4"/>
  <c r="BL35" i="4"/>
  <c r="BL28" i="4"/>
  <c r="BL20" i="4"/>
  <c r="BL56" i="4"/>
  <c r="BL43" i="4"/>
  <c r="BL38" i="4"/>
  <c r="BL24" i="4"/>
  <c r="BL16" i="4"/>
  <c r="BL32" i="4"/>
  <c r="BL18" i="4"/>
  <c r="BL30" i="4"/>
  <c r="BL27" i="4"/>
  <c r="BL19" i="4"/>
  <c r="BL26" i="4"/>
  <c r="BL15" i="4"/>
  <c r="BL29" i="4"/>
  <c r="BH348" i="4" l="1"/>
  <c r="BG348" i="4"/>
  <c r="BH347" i="4"/>
  <c r="BG347" i="4"/>
  <c r="BH346" i="4"/>
  <c r="BG346" i="4"/>
  <c r="BH238" i="4"/>
  <c r="BG238" i="4"/>
  <c r="BH237" i="4"/>
  <c r="BG237" i="4"/>
  <c r="BI237" i="4" s="1"/>
  <c r="BH236" i="4"/>
  <c r="BG236" i="4"/>
  <c r="BH235" i="4"/>
  <c r="BG235" i="4"/>
  <c r="BH234" i="4"/>
  <c r="BG234" i="4"/>
  <c r="BH233" i="4"/>
  <c r="BG233" i="4"/>
  <c r="BI233" i="4" s="1"/>
  <c r="BH232" i="4"/>
  <c r="BG232" i="4"/>
  <c r="BH149" i="4"/>
  <c r="BG149" i="4"/>
  <c r="BH148" i="4"/>
  <c r="BG148" i="4"/>
  <c r="BH147" i="4"/>
  <c r="BG147" i="4"/>
  <c r="BH146" i="4"/>
  <c r="BG146" i="4"/>
  <c r="BH145" i="4"/>
  <c r="BG145" i="4"/>
  <c r="BH144" i="4"/>
  <c r="BG144" i="4"/>
  <c r="BH143" i="4"/>
  <c r="BG143" i="4"/>
  <c r="BH142" i="4"/>
  <c r="BG142" i="4"/>
  <c r="BH141" i="4"/>
  <c r="BG141" i="4"/>
  <c r="BH140" i="4"/>
  <c r="BG140" i="4"/>
  <c r="BH139" i="4"/>
  <c r="BG139" i="4"/>
  <c r="BH138" i="4"/>
  <c r="BG138" i="4"/>
  <c r="BH137" i="4"/>
  <c r="BG137" i="4"/>
  <c r="BH48" i="4"/>
  <c r="BG48" i="4"/>
  <c r="BH47" i="4"/>
  <c r="BG47" i="4"/>
  <c r="BH46" i="4"/>
  <c r="BG46" i="4"/>
  <c r="BH45" i="4"/>
  <c r="BG45" i="4"/>
  <c r="BH44" i="4"/>
  <c r="BG44" i="4"/>
  <c r="AW348" i="4"/>
  <c r="AV348" i="4"/>
  <c r="AW347" i="4"/>
  <c r="AV347" i="4"/>
  <c r="AW346" i="4"/>
  <c r="AV346" i="4"/>
  <c r="AW238" i="4"/>
  <c r="AV238" i="4"/>
  <c r="AW237" i="4"/>
  <c r="AV237" i="4"/>
  <c r="AW236" i="4"/>
  <c r="AV236" i="4"/>
  <c r="AW235" i="4"/>
  <c r="AV235" i="4"/>
  <c r="AW234" i="4"/>
  <c r="AV234" i="4"/>
  <c r="AW233" i="4"/>
  <c r="AV233" i="4"/>
  <c r="AW232" i="4"/>
  <c r="AV232" i="4"/>
  <c r="AW149" i="4"/>
  <c r="AV149" i="4"/>
  <c r="AW148" i="4"/>
  <c r="AV148" i="4"/>
  <c r="AW147" i="4"/>
  <c r="AV147" i="4"/>
  <c r="AW146" i="4"/>
  <c r="AV146" i="4"/>
  <c r="AW145" i="4"/>
  <c r="AV145" i="4"/>
  <c r="AW144" i="4"/>
  <c r="AV144" i="4"/>
  <c r="AW143" i="4"/>
  <c r="AV143" i="4"/>
  <c r="AW142" i="4"/>
  <c r="AV142" i="4"/>
  <c r="AW141" i="4"/>
  <c r="AV141" i="4"/>
  <c r="AW140" i="4"/>
  <c r="AV140" i="4"/>
  <c r="AW139" i="4"/>
  <c r="AV139" i="4"/>
  <c r="AW138" i="4"/>
  <c r="AV138" i="4"/>
  <c r="AW137" i="4"/>
  <c r="AV137" i="4"/>
  <c r="AW48" i="4"/>
  <c r="AV48" i="4"/>
  <c r="AW47" i="4"/>
  <c r="AV47" i="4"/>
  <c r="AW46" i="4"/>
  <c r="AV46" i="4"/>
  <c r="AW45" i="4"/>
  <c r="AV45" i="4"/>
  <c r="AW44" i="4"/>
  <c r="AV44" i="4"/>
  <c r="AL348" i="4"/>
  <c r="AK348" i="4"/>
  <c r="AL347" i="4"/>
  <c r="AK347" i="4"/>
  <c r="AL346" i="4"/>
  <c r="AK346" i="4"/>
  <c r="AL238" i="4"/>
  <c r="AK238" i="4"/>
  <c r="AL237" i="4"/>
  <c r="AK237" i="4"/>
  <c r="AL236" i="4"/>
  <c r="AK236" i="4"/>
  <c r="AL235" i="4"/>
  <c r="AK235" i="4"/>
  <c r="AL234" i="4"/>
  <c r="AK234" i="4"/>
  <c r="AL233" i="4"/>
  <c r="AK233" i="4"/>
  <c r="AL232" i="4"/>
  <c r="AK232" i="4"/>
  <c r="AL149" i="4"/>
  <c r="AK149" i="4"/>
  <c r="AL148" i="4"/>
  <c r="AK148" i="4"/>
  <c r="AL147" i="4"/>
  <c r="AK147" i="4"/>
  <c r="AL146" i="4"/>
  <c r="AK146" i="4"/>
  <c r="AL145" i="4"/>
  <c r="AK145" i="4"/>
  <c r="AL144" i="4"/>
  <c r="AK144" i="4"/>
  <c r="AL143" i="4"/>
  <c r="AK143" i="4"/>
  <c r="AL142" i="4"/>
  <c r="AK142" i="4"/>
  <c r="AL141" i="4"/>
  <c r="AK141" i="4"/>
  <c r="AL140" i="4"/>
  <c r="AK140" i="4"/>
  <c r="AL139" i="4"/>
  <c r="AK139" i="4"/>
  <c r="AL138" i="4"/>
  <c r="AK138" i="4"/>
  <c r="AL137" i="4"/>
  <c r="AK137" i="4"/>
  <c r="AL48" i="4"/>
  <c r="AK48" i="4"/>
  <c r="AL47" i="4"/>
  <c r="AK47" i="4"/>
  <c r="AL46" i="4"/>
  <c r="AK46" i="4"/>
  <c r="AL45" i="4"/>
  <c r="AK45" i="4"/>
  <c r="AL44" i="4"/>
  <c r="AK44" i="4"/>
  <c r="AA348" i="4"/>
  <c r="Z348" i="4"/>
  <c r="AA347" i="4"/>
  <c r="Z347" i="4"/>
  <c r="AA346" i="4"/>
  <c r="Z346" i="4"/>
  <c r="AA238" i="4"/>
  <c r="Z238" i="4"/>
  <c r="AA237" i="4"/>
  <c r="Z237" i="4"/>
  <c r="AA236" i="4"/>
  <c r="Z236" i="4"/>
  <c r="AA235" i="4"/>
  <c r="Z235" i="4"/>
  <c r="AA234" i="4"/>
  <c r="Z234" i="4"/>
  <c r="AA233" i="4"/>
  <c r="Z233" i="4"/>
  <c r="AA232" i="4"/>
  <c r="Z232" i="4"/>
  <c r="AA149" i="4"/>
  <c r="Z149" i="4"/>
  <c r="AA148" i="4"/>
  <c r="Z148" i="4"/>
  <c r="AA147" i="4"/>
  <c r="Z147" i="4"/>
  <c r="AA146" i="4"/>
  <c r="Z146" i="4"/>
  <c r="AA145" i="4"/>
  <c r="Z145" i="4"/>
  <c r="AA144" i="4"/>
  <c r="Z144" i="4"/>
  <c r="AA143" i="4"/>
  <c r="Z143" i="4"/>
  <c r="AA142" i="4"/>
  <c r="Z142" i="4"/>
  <c r="AA141" i="4"/>
  <c r="Z141" i="4"/>
  <c r="AA140" i="4"/>
  <c r="Z140" i="4"/>
  <c r="AA139" i="4"/>
  <c r="Z139" i="4"/>
  <c r="AA138" i="4"/>
  <c r="Z138" i="4"/>
  <c r="AA137" i="4"/>
  <c r="Z137" i="4"/>
  <c r="AA48" i="4"/>
  <c r="Z48" i="4"/>
  <c r="AA47" i="4"/>
  <c r="Z47" i="4"/>
  <c r="AA46" i="4"/>
  <c r="Z46" i="4"/>
  <c r="AA45" i="4"/>
  <c r="Z45" i="4"/>
  <c r="AA44" i="4"/>
  <c r="Z44" i="4"/>
  <c r="BI348" i="4" l="1"/>
  <c r="BJ47" i="4"/>
  <c r="BK237" i="4"/>
  <c r="BK346" i="4"/>
  <c r="BK348" i="4"/>
  <c r="AB149" i="4"/>
  <c r="AB234" i="4"/>
  <c r="AB238" i="4"/>
  <c r="AB347" i="4"/>
  <c r="AM46" i="4"/>
  <c r="AM348" i="4"/>
  <c r="AX44" i="4"/>
  <c r="AX46" i="4"/>
  <c r="AX48" i="4"/>
  <c r="AB148" i="4"/>
  <c r="BK137" i="4"/>
  <c r="AX145" i="4"/>
  <c r="AX236" i="4"/>
  <c r="AX142" i="4"/>
  <c r="AX144" i="4"/>
  <c r="AX146" i="4"/>
  <c r="AX148" i="4"/>
  <c r="AB235" i="4"/>
  <c r="AX233" i="4"/>
  <c r="AX235" i="4"/>
  <c r="AX237" i="4"/>
  <c r="AX346" i="4"/>
  <c r="AX348" i="4"/>
  <c r="BI48" i="4"/>
  <c r="BI347" i="4"/>
  <c r="AM232" i="4"/>
  <c r="AM236" i="4"/>
  <c r="AM347" i="4"/>
  <c r="BI45" i="4"/>
  <c r="BI47" i="4"/>
  <c r="BJ45" i="4"/>
  <c r="BK143" i="4"/>
  <c r="BK147" i="4"/>
  <c r="AM137" i="4"/>
  <c r="AM139" i="4"/>
  <c r="AM145" i="4"/>
  <c r="BK45" i="4"/>
  <c r="BK47" i="4"/>
  <c r="BJ138" i="4"/>
  <c r="AB140" i="4"/>
  <c r="AB142" i="4"/>
  <c r="AB144" i="4"/>
  <c r="BJ146" i="4"/>
  <c r="BJ148" i="4"/>
  <c r="BK149" i="4"/>
  <c r="AM146" i="4"/>
  <c r="AX47" i="4"/>
  <c r="BI141" i="4"/>
  <c r="BI143" i="4"/>
  <c r="BI145" i="4"/>
  <c r="BI147" i="4"/>
  <c r="BI235" i="4"/>
  <c r="BK139" i="4"/>
  <c r="BK141" i="4"/>
  <c r="BK145" i="4"/>
  <c r="BJ235" i="4"/>
  <c r="BJ348" i="4"/>
  <c r="AM47" i="4"/>
  <c r="AM346" i="4"/>
  <c r="AX139" i="4"/>
  <c r="AX143" i="4"/>
  <c r="AX238" i="4"/>
  <c r="AX347" i="4"/>
  <c r="BI234" i="4"/>
  <c r="BI238" i="4"/>
  <c r="AM45" i="4"/>
  <c r="BK234" i="4"/>
  <c r="AM144" i="4"/>
  <c r="AM238" i="4"/>
  <c r="BJ140" i="4"/>
  <c r="BK46" i="4"/>
  <c r="BK144" i="4"/>
  <c r="BK148" i="4"/>
  <c r="BK238" i="4"/>
  <c r="AM141" i="4"/>
  <c r="BI144" i="4"/>
  <c r="AB143" i="4"/>
  <c r="AM235" i="4"/>
  <c r="AX138" i="4"/>
  <c r="BI149" i="4"/>
  <c r="AM147" i="4"/>
  <c r="BI46" i="4"/>
  <c r="BJ48" i="4"/>
  <c r="BK142" i="4"/>
  <c r="BK232" i="4"/>
  <c r="AM44" i="4"/>
  <c r="BI137" i="4"/>
  <c r="BK347" i="4"/>
  <c r="BK44" i="4"/>
  <c r="BJ143" i="4"/>
  <c r="AB146" i="4"/>
  <c r="AM48" i="4"/>
  <c r="AX234" i="4"/>
  <c r="BI138" i="4"/>
  <c r="BI142" i="4"/>
  <c r="BI232" i="4"/>
  <c r="BI236" i="4"/>
  <c r="AB47" i="4"/>
  <c r="BJ233" i="4"/>
  <c r="BK236" i="4"/>
  <c r="AM143" i="4"/>
  <c r="AB138" i="4"/>
  <c r="BK138" i="4"/>
  <c r="AB44" i="4"/>
  <c r="BJ44" i="4"/>
  <c r="AB48" i="4"/>
  <c r="BK48" i="4"/>
  <c r="BK140" i="4"/>
  <c r="AB45" i="4"/>
  <c r="AB46" i="4"/>
  <c r="BJ46" i="4"/>
  <c r="AB137" i="4"/>
  <c r="BJ137" i="4"/>
  <c r="AB236" i="4"/>
  <c r="BJ236" i="4"/>
  <c r="AB145" i="4"/>
  <c r="BJ145" i="4"/>
  <c r="BK235" i="4"/>
  <c r="AB147" i="4"/>
  <c r="AB232" i="4"/>
  <c r="AB346" i="4"/>
  <c r="AX45" i="4"/>
  <c r="AX140" i="4"/>
  <c r="AX147" i="4"/>
  <c r="AX232" i="4"/>
  <c r="BI44" i="4"/>
  <c r="BI139" i="4"/>
  <c r="BI146" i="4"/>
  <c r="BJ232" i="4"/>
  <c r="BJ347" i="4"/>
  <c r="AM234" i="4"/>
  <c r="AX137" i="4"/>
  <c r="BI346" i="4"/>
  <c r="BJ238" i="4"/>
  <c r="AB141" i="4"/>
  <c r="AB233" i="4"/>
  <c r="AB237" i="4"/>
  <c r="AM140" i="4"/>
  <c r="AX141" i="4"/>
  <c r="BI140" i="4"/>
  <c r="BJ141" i="4"/>
  <c r="BK146" i="4"/>
  <c r="BJ149" i="4"/>
  <c r="BK233" i="4"/>
  <c r="AB348" i="4"/>
  <c r="AX149" i="4"/>
  <c r="BI148" i="4"/>
  <c r="BJ144" i="4"/>
  <c r="BJ346" i="4"/>
  <c r="AB139" i="4"/>
  <c r="AM138" i="4"/>
  <c r="AM142" i="4"/>
  <c r="AM148" i="4"/>
  <c r="BJ139" i="4"/>
  <c r="BJ147" i="4"/>
  <c r="BJ234" i="4"/>
  <c r="AM149" i="4"/>
  <c r="AM233" i="4"/>
  <c r="AM237" i="4"/>
  <c r="BJ142" i="4"/>
  <c r="BJ237" i="4"/>
  <c r="BR347" i="4"/>
  <c r="BR144" i="4"/>
  <c r="BR143" i="4"/>
  <c r="BR142" i="4"/>
  <c r="BQ48" i="4"/>
  <c r="BP48" i="4"/>
  <c r="BQ47" i="4"/>
  <c r="BP47" i="4"/>
  <c r="BQ46" i="4"/>
  <c r="BP46" i="4"/>
  <c r="BL347" i="4" l="1"/>
  <c r="BL348" i="4"/>
  <c r="BL236" i="4"/>
  <c r="BL46" i="4"/>
  <c r="BL146" i="4"/>
  <c r="BL47" i="4"/>
  <c r="BL235" i="4"/>
  <c r="BL144" i="4"/>
  <c r="BL143" i="4"/>
  <c r="BL142" i="4"/>
  <c r="BL234" i="4"/>
  <c r="BL48" i="4"/>
  <c r="BL238" i="4"/>
  <c r="BL149" i="4"/>
  <c r="BL145" i="4"/>
  <c r="BL140" i="4"/>
  <c r="BL147" i="4"/>
  <c r="BL148" i="4"/>
  <c r="BL139" i="4"/>
  <c r="BL141" i="4"/>
  <c r="BL137" i="4"/>
  <c r="BL45" i="4"/>
  <c r="BL233" i="4"/>
  <c r="BL346" i="4"/>
  <c r="BL44" i="4"/>
  <c r="BL138" i="4"/>
  <c r="BL237" i="4"/>
  <c r="BL232" i="4"/>
  <c r="BR48" i="4"/>
  <c r="BR47" i="4"/>
  <c r="BR46" i="4"/>
  <c r="I383" i="4" l="1"/>
  <c r="H383" i="4"/>
  <c r="B10" i="6" l="1"/>
  <c r="B9" i="6"/>
  <c r="B8" i="6"/>
  <c r="B7" i="6"/>
  <c r="L383" i="4" l="1"/>
  <c r="K383" i="4"/>
  <c r="BF383" i="4" l="1"/>
  <c r="BE383" i="4"/>
  <c r="BD383" i="4"/>
  <c r="BC383" i="4"/>
  <c r="BB383" i="4"/>
  <c r="BA383" i="4"/>
  <c r="AZ383" i="4"/>
  <c r="AY383" i="4"/>
  <c r="AU383" i="4"/>
  <c r="AT383" i="4"/>
  <c r="AS383" i="4"/>
  <c r="AR383" i="4"/>
  <c r="AQ383" i="4"/>
  <c r="AP383" i="4"/>
  <c r="AO383" i="4"/>
  <c r="AN383" i="4"/>
  <c r="AJ383" i="4"/>
  <c r="AI383" i="4"/>
  <c r="AH383" i="4"/>
  <c r="AG383" i="4"/>
  <c r="AF383" i="4"/>
  <c r="AE383" i="4"/>
  <c r="AD383" i="4"/>
  <c r="AC383" i="4"/>
  <c r="Y383" i="4"/>
  <c r="X383" i="4"/>
  <c r="W383" i="4"/>
  <c r="V383" i="4"/>
  <c r="U383" i="4"/>
  <c r="T383" i="4"/>
  <c r="S383" i="4"/>
  <c r="R383" i="4"/>
  <c r="BI383" i="4"/>
  <c r="AX383" i="4" l="1"/>
  <c r="AM383" i="4"/>
  <c r="AB383" i="4"/>
  <c r="BL383" i="4" l="1"/>
</calcChain>
</file>

<file path=xl/sharedStrings.xml><?xml version="1.0" encoding="utf-8"?>
<sst xmlns="http://schemas.openxmlformats.org/spreadsheetml/2006/main" count="8721" uniqueCount="1622">
  <si>
    <t>No</t>
  </si>
  <si>
    <t>DEPARTAMENTO</t>
  </si>
  <si>
    <t>MUNICIPIO</t>
  </si>
  <si>
    <t>UBICACIÓN</t>
  </si>
  <si>
    <t>Objetivo</t>
  </si>
  <si>
    <t>Guatemala</t>
  </si>
  <si>
    <t>FECHA</t>
  </si>
  <si>
    <t>Externa</t>
  </si>
  <si>
    <t>Temporal</t>
  </si>
  <si>
    <t>No. Gestión</t>
  </si>
  <si>
    <t>Ejecutada</t>
  </si>
  <si>
    <t>No Ejecutada</t>
  </si>
  <si>
    <t>Estatus</t>
  </si>
  <si>
    <t>ESTATUS LIQUIDACIÓN</t>
  </si>
  <si>
    <t>PRE-ORDEN</t>
  </si>
  <si>
    <t>CORRELATIVO</t>
  </si>
  <si>
    <t>PENDIENTE</t>
  </si>
  <si>
    <t>TRÁMITE</t>
  </si>
  <si>
    <t>FINALIZADA</t>
  </si>
  <si>
    <t xml:space="preserve">RESPONSABLE </t>
  </si>
  <si>
    <t>OBSERVACIONES DE LA ACTIVIDAD</t>
  </si>
  <si>
    <t>PROGRAMA</t>
  </si>
  <si>
    <t>LOGROS</t>
  </si>
  <si>
    <t>Nombre de la Actividad</t>
  </si>
  <si>
    <t>Actividad</t>
  </si>
  <si>
    <t>Fecha Inicio</t>
  </si>
  <si>
    <t>Fecha Final</t>
  </si>
  <si>
    <t>Totales</t>
  </si>
  <si>
    <t>Beneficiarios</t>
  </si>
  <si>
    <t>Total Niñez</t>
  </si>
  <si>
    <t>Total Juventud</t>
  </si>
  <si>
    <t>Total Mayor</t>
  </si>
  <si>
    <t xml:space="preserve">Niñez Maya MUJER </t>
  </si>
  <si>
    <t>Niñez Maya HOMBRE</t>
  </si>
  <si>
    <t xml:space="preserve">Niñez Xinca HOMBRE </t>
  </si>
  <si>
    <t>Niñez Xinca MUJER</t>
  </si>
  <si>
    <t xml:space="preserve">Niñez Ladino HOMBRE </t>
  </si>
  <si>
    <t>Niñez Ladino MUJER</t>
  </si>
  <si>
    <t xml:space="preserve">Juventud Maya HOMBRE </t>
  </si>
  <si>
    <t>Juventud Maya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</si>
  <si>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</si>
  <si>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</si>
  <si>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</si>
  <si>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</si>
  <si>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</si>
  <si>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</si>
  <si>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</si>
  <si>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</si>
  <si>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</si>
  <si>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</si>
  <si>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CONSOLIDADO DE ACTIVIDADES REALIZADAS (Temporales y Externas)</t>
  </si>
  <si>
    <t>Costo aproximado sin viático ni combustible (basarse en POA)</t>
  </si>
  <si>
    <t>Total por Actividad</t>
  </si>
  <si>
    <t>Total General</t>
  </si>
  <si>
    <t>n/a</t>
  </si>
  <si>
    <t>Niñez</t>
  </si>
  <si>
    <t>PRODUCTO</t>
  </si>
  <si>
    <t>SUB PRODUCTO</t>
  </si>
  <si>
    <t xml:space="preserve">Adulto Maya HOMBRE </t>
  </si>
  <si>
    <t>Adulto Maya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</si>
  <si>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</si>
  <si>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</si>
  <si>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</si>
  <si>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</si>
  <si>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</si>
  <si>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</si>
  <si>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</si>
  <si>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</si>
  <si>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</si>
  <si>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</si>
  <si>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LIMITANTES</t>
  </si>
  <si>
    <t>Coordinación Interinstitucional</t>
  </si>
  <si>
    <t>UNIDAD EJECUTORA: 104</t>
  </si>
  <si>
    <t>VICEMINISTERIO DEL DEPORTE Y LA RECREACIÓN</t>
  </si>
  <si>
    <t>DIRECCIÓN GENERAL DEL DEPORTE Y LA RECREACIÓN</t>
  </si>
  <si>
    <t>Política Asociada</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</si>
  <si>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</si>
  <si>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</si>
  <si>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</si>
  <si>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</si>
  <si>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</si>
  <si>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</si>
  <si>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</si>
  <si>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</si>
  <si>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</si>
  <si>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</si>
  <si>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</si>
  <si>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</si>
  <si>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</si>
  <si>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008-002-0005 Personas del sector laboral beneficiadas con acceso a la realización de actividades físicas, deportivas y recreativas</t>
  </si>
  <si>
    <t>008-002-0006  Personas de 60 años y más, beneficiados con acceso a la realización de actividades físicas, deportivas y recreativas</t>
  </si>
  <si>
    <t>008-002-0007  Personas con discapacidad beneficiados con actividades físicas, deportivas y recreativas adaptadas</t>
  </si>
  <si>
    <t>008-002-0008  Personas beneficiadas con acceso a la práctica y exhibición de juegos ancestrales y tradicionales</t>
  </si>
  <si>
    <t>008-002-0009  Eventos realizados por promotores deportivos y recreativos para promover la actividad física, el deporte no federado, no escolar y la recreación</t>
  </si>
  <si>
    <t>008-003-0001  Mujeres beneficiadas con acceso a actividades físicas, recreativas y de sensibilización para la prevención de la violencia</t>
  </si>
  <si>
    <t>008-004-0001 Personas de 13 a 29 años beneficiadas con actividades físicas y deportivas</t>
  </si>
  <si>
    <t>008-004-0003 Personas que prestan servicio cívico en la promoción de actividades físicas y deportivas</t>
  </si>
  <si>
    <t>008-005-0001  Personas que reciben implementos para la realización de actividades físicas, deportivas y de recreación física en su tiempo libre</t>
  </si>
  <si>
    <t>008-007-0002 Jóvenes beneficiados con actividades formativas y de recreación física asociadas a atención primaria y secundaria para la prevención del delito y criminalidad</t>
  </si>
  <si>
    <t>008-008-0001  Festivales deportivos y recreativos y otros eventos de carácter  especial, realizados para promover el acceso a la actividad física, el deporte no federado, no escolar y la recreación</t>
  </si>
  <si>
    <t>008-002 Personas beneficiadas con actividades deportivas no escolares, no federadas y de recreación</t>
  </si>
  <si>
    <t>008-003 Mujeres beneficiadas con acceso a actividades físicas, recreativas y de sensibilización para la prevención de la violencia</t>
  </si>
  <si>
    <t>008-004 Jóvenes beneficiados con actividades físicas y deportivas</t>
  </si>
  <si>
    <t>008-005 Personas que reciben implementos para la realización de actividades físicas, deportivas y de recreación física en su tiempo libre</t>
  </si>
  <si>
    <t>008-008 Festivales deportivos y recreativos y otros eventos de carácter  especial, realizados para promover el acceso a la actividad física, el deporte no federado, no escolar y la recreación</t>
  </si>
  <si>
    <t>008-002-0001  Niños y niñas de 4 a 13 años atendidos con actividades deportivas y recreativas</t>
  </si>
  <si>
    <t>008-007-0001 Personas que han delinquido y otras con potencial de realizar actividades ilícitas, beneficiadas con actividades formativas, deportivas y recreación física.</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</si>
  <si>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</si>
  <si>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</si>
  <si>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</si>
  <si>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</si>
  <si>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</si>
  <si>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</si>
  <si>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</si>
  <si>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</si>
  <si>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</si>
  <si>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</si>
  <si>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</si>
  <si>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</si>
  <si>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</si>
  <si>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008-007 Personas en situación de vulnerabilidad beneficiadas con actividades deportivas, formativas y de recreación física</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</si>
  <si>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</si>
  <si>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</si>
  <si>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</si>
  <si>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</si>
  <si>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</si>
  <si>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</si>
  <si>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</si>
  <si>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</si>
  <si>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</si>
  <si>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</si>
  <si>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</si>
  <si>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</si>
  <si>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</si>
  <si>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</si>
  <si>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</si>
  <si>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</si>
  <si>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</si>
  <si>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</si>
  <si>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</si>
  <si>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</si>
  <si>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</si>
  <si>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</si>
  <si>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</si>
  <si>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</si>
  <si>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</si>
  <si>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</si>
  <si>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</si>
  <si>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</si>
  <si>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</si>
  <si>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</si>
  <si>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</si>
  <si>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</si>
  <si>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</si>
  <si>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</si>
  <si>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</si>
  <si>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</si>
  <si>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</si>
  <si>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</si>
  <si>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</si>
  <si>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</si>
  <si>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</si>
  <si>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</si>
  <si>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</si>
  <si>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</si>
  <si>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</si>
  <si>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</si>
  <si>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</si>
  <si>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</si>
  <si>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</si>
  <si>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</si>
  <si>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</si>
  <si>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</si>
  <si>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</si>
  <si>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</si>
  <si>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</si>
  <si>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</si>
  <si>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</si>
  <si>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</si>
  <si>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</si>
  <si>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</si>
  <si>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</si>
  <si>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</si>
  <si>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</si>
  <si>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</si>
  <si>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</si>
  <si>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</si>
  <si>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</si>
  <si>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</si>
  <si>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</si>
  <si>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</si>
  <si>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</si>
  <si>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</si>
  <si>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</si>
  <si>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</si>
  <si>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</si>
  <si>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</si>
  <si>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</si>
  <si>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</si>
  <si>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</si>
  <si>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</si>
  <si>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</si>
  <si>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</si>
  <si>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</si>
  <si>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</si>
  <si>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</si>
  <si>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</si>
  <si>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</si>
  <si>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</si>
  <si>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</si>
  <si>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</si>
  <si>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</si>
  <si>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</si>
  <si>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</si>
  <si>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</si>
  <si>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</si>
  <si>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</si>
  <si>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</si>
  <si>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</si>
  <si>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</si>
  <si>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</si>
  <si>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</si>
  <si>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</si>
  <si>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</si>
  <si>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</si>
  <si>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</si>
  <si>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</si>
  <si>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</si>
  <si>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</si>
  <si>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</si>
  <si>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</si>
  <si>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</si>
  <si>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</si>
  <si>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</si>
  <si>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</si>
  <si>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</si>
  <si>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</si>
  <si>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</si>
  <si>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</si>
  <si>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</si>
  <si>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</si>
  <si>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</si>
  <si>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</si>
  <si>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</si>
  <si>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</si>
  <si>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</si>
  <si>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</si>
  <si>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</si>
  <si>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</si>
  <si>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</si>
  <si>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</si>
  <si>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</si>
  <si>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</si>
  <si>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</si>
  <si>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</si>
  <si>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</si>
  <si>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</si>
  <si>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</si>
  <si>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</si>
  <si>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</si>
  <si>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</si>
  <si>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</si>
  <si>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</si>
  <si>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</si>
  <si>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</si>
  <si>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</si>
  <si>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</si>
  <si>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</si>
  <si>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</si>
  <si>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</si>
  <si>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</si>
  <si>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</si>
  <si>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</si>
  <si>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</si>
  <si>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</si>
  <si>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</si>
  <si>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</si>
  <si>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</si>
  <si>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</si>
  <si>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</si>
  <si>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</si>
  <si>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</si>
  <si>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</si>
  <si>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</si>
  <si>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</si>
  <si>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</si>
  <si>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</si>
  <si>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</si>
  <si>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</si>
  <si>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</si>
  <si>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</si>
  <si>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</si>
  <si>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</si>
  <si>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</si>
  <si>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</si>
  <si>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</si>
  <si>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</si>
  <si>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</si>
  <si>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</si>
  <si>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</si>
  <si>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</si>
  <si>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</si>
  <si>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</si>
  <si>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</si>
  <si>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</si>
  <si>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</si>
  <si>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</si>
  <si>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</si>
  <si>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</si>
  <si>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</si>
  <si>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</si>
  <si>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</si>
  <si>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</si>
  <si>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</si>
  <si>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</si>
  <si>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</si>
  <si>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</si>
  <si>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</si>
  <si>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</si>
  <si>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</si>
  <si>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</si>
  <si>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</si>
  <si>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</si>
  <si>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</si>
  <si>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</si>
  <si>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</si>
  <si>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</si>
  <si>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</si>
  <si>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</si>
  <si>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</si>
  <si>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</si>
  <si>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</si>
  <si>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</si>
  <si>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</si>
  <si>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</si>
  <si>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</si>
  <si>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</si>
  <si>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</si>
  <si>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</si>
  <si>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</si>
  <si>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</si>
  <si>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</si>
  <si>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</si>
  <si>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</si>
  <si>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</si>
  <si>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</si>
  <si>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</si>
  <si>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</si>
  <si>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</si>
  <si>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</si>
  <si>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</si>
  <si>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</si>
  <si>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</si>
  <si>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</si>
  <si>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</si>
  <si>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</si>
  <si>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</si>
  <si>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</si>
  <si>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</si>
  <si>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</si>
  <si>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</si>
  <si>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</si>
  <si>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</si>
  <si>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</si>
  <si>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</si>
  <si>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</si>
  <si>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</si>
  <si>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</si>
  <si>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</si>
  <si>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</si>
  <si>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</si>
  <si>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</si>
  <si>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</si>
  <si>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</si>
  <si>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</si>
  <si>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</si>
  <si>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</si>
  <si>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</si>
  <si>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</si>
  <si>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</si>
  <si>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</si>
  <si>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</si>
  <si>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</si>
  <si>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</si>
  <si>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</si>
  <si>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</si>
  <si>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</si>
  <si>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</si>
  <si>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</si>
  <si>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</si>
  <si>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</si>
  <si>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</si>
  <si>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</si>
  <si>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</si>
  <si>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</si>
  <si>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</si>
  <si>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</si>
  <si>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</si>
  <si>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</si>
  <si>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</si>
  <si>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</si>
  <si>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</si>
  <si>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</si>
  <si>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</si>
  <si>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</si>
  <si>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</si>
  <si>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</si>
  <si>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</si>
  <si>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</si>
  <si>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</si>
  <si>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</si>
  <si>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</si>
  <si>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</si>
  <si>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</si>
  <si>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</si>
  <si>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</si>
  <si>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</si>
  <si>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</si>
  <si>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</si>
  <si>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</si>
  <si>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</si>
  <si>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</si>
  <si>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</si>
  <si>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</si>
  <si>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</si>
  <si>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</si>
  <si>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</si>
  <si>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</si>
  <si>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</si>
  <si>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</si>
  <si>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</si>
  <si>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</si>
  <si>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</si>
  <si>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</si>
  <si>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</si>
  <si>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</si>
  <si>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</si>
  <si>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</si>
  <si>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</si>
  <si>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</si>
  <si>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</si>
  <si>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</si>
  <si>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</si>
  <si>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</si>
  <si>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</si>
  <si>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</si>
  <si>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</si>
  <si>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</si>
  <si>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</si>
  <si>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</si>
  <si>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</si>
  <si>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</si>
  <si>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</si>
  <si>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</si>
  <si>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</si>
  <si>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</si>
  <si>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</si>
  <si>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</si>
  <si>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</si>
  <si>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</si>
  <si>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</si>
  <si>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</si>
  <si>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</si>
  <si>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</si>
  <si>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</si>
  <si>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</si>
  <si>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</si>
  <si>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</si>
  <si>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</si>
  <si>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</si>
  <si>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</si>
  <si>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</si>
  <si>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</si>
  <si>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</si>
  <si>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</si>
  <si>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</si>
  <si>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</si>
  <si>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</si>
  <si>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</si>
  <si>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</si>
  <si>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</si>
  <si>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</si>
  <si>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</si>
  <si>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</si>
  <si>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</si>
  <si>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</si>
  <si>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</si>
  <si>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</si>
  <si>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</si>
  <si>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</si>
  <si>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Áreas Sustantivas</t>
  </si>
  <si>
    <t>029 Cantidad de Integrantes en Comisión</t>
  </si>
  <si>
    <t>031 Cantidad de Integrantes en Comisión</t>
  </si>
  <si>
    <t>Total Q. por  comisión (031-029)</t>
  </si>
  <si>
    <t>Reconocimiento de gasto (029)</t>
  </si>
  <si>
    <t>Valores</t>
  </si>
  <si>
    <t>El_Progreso</t>
  </si>
  <si>
    <t>Santa_Rosa</t>
  </si>
  <si>
    <t>San_Marcos</t>
  </si>
  <si>
    <t>Baja_Verapaz</t>
  </si>
  <si>
    <t>Alta_Verapaz</t>
  </si>
  <si>
    <t>San José Poaquil</t>
  </si>
  <si>
    <t>San Francisco el Alto</t>
  </si>
  <si>
    <t>San Juan Ermita</t>
  </si>
  <si>
    <t>Comalapa</t>
  </si>
  <si>
    <t>San Rafael las Flores</t>
  </si>
  <si>
    <t>San José el Idolo</t>
  </si>
  <si>
    <t>Santa Catarina Ixtahuacán</t>
  </si>
  <si>
    <t>Santo Domingo Suchitepéquez</t>
  </si>
  <si>
    <t>El Chol</t>
  </si>
  <si>
    <t>Santa Clara la Laguna</t>
  </si>
  <si>
    <t>Santa Lucía la Reforma</t>
  </si>
  <si>
    <t>San Antonio la Paz</t>
  </si>
  <si>
    <t>San Miguel Siguilá</t>
  </si>
  <si>
    <t>Soloma</t>
  </si>
  <si>
    <t>Jerez</t>
  </si>
  <si>
    <t>Ostuncalco</t>
  </si>
  <si>
    <t>Ixtahuacán</t>
  </si>
  <si>
    <t>Quetzaltepeque</t>
  </si>
  <si>
    <t>San Rafael Pié de la Cuesta</t>
  </si>
  <si>
    <t>San Jorge</t>
  </si>
  <si>
    <t>Yepocapa</t>
  </si>
  <si>
    <t>Nuevo Progreso</t>
  </si>
  <si>
    <t>Las Cruces</t>
  </si>
  <si>
    <t>Santa Cruz la Laguna</t>
  </si>
  <si>
    <t>San Rafael la Independencia</t>
  </si>
  <si>
    <t>El Chal</t>
  </si>
  <si>
    <t>San Pablo la Laguna</t>
  </si>
  <si>
    <t>San Marcos la Laguna</t>
  </si>
  <si>
    <t>Santa Catalina la Tinta</t>
  </si>
  <si>
    <t>Petapa</t>
  </si>
  <si>
    <t>San Juan la Laguna</t>
  </si>
  <si>
    <t>Santo Tomás la Unión</t>
  </si>
  <si>
    <t>San Pedro la Laguna</t>
  </si>
  <si>
    <t>San Francisco la Unión</t>
  </si>
  <si>
    <t>San José La Máquina</t>
  </si>
  <si>
    <t>La Reforma</t>
  </si>
  <si>
    <t>Palestina de los Altos</t>
  </si>
  <si>
    <t>San José Ojetenán</t>
  </si>
  <si>
    <t>Barillas</t>
  </si>
  <si>
    <t>La Blanca</t>
  </si>
  <si>
    <t>Departamento1</t>
  </si>
  <si>
    <t xml:space="preserve">Rangos en celdas de departamento en deplegado es </t>
  </si>
  <si>
    <t>de DepA a DepT sin ñ</t>
  </si>
  <si>
    <t>Capacidades</t>
  </si>
  <si>
    <t>Inclusion</t>
  </si>
  <si>
    <t>Pelota_Maya</t>
  </si>
  <si>
    <t xml:space="preserve"> (PLANEA)</t>
  </si>
  <si>
    <t>Política Pública 
Chixoy</t>
  </si>
  <si>
    <t xml:space="preserve">Atención a comunidad 
Sepur Zarco </t>
  </si>
  <si>
    <t xml:space="preserve">PAI  PNJ </t>
  </si>
  <si>
    <t>Sin Observaciones</t>
  </si>
  <si>
    <t>Etiquetas de fila</t>
  </si>
  <si>
    <t>Viáticos</t>
  </si>
  <si>
    <t>Total Viáticos</t>
  </si>
  <si>
    <t xml:space="preserve">Niñez Garífuna HOMBRE </t>
  </si>
  <si>
    <t xml:space="preserve">Niñez Garífuna MUJER  </t>
  </si>
  <si>
    <t xml:space="preserve">Juventud Garífuna HOMBRE </t>
  </si>
  <si>
    <t>Juventud Garífuna MUJER</t>
  </si>
  <si>
    <t xml:space="preserve">Adulto Garífuna HOMBRE </t>
  </si>
  <si>
    <t>Adulto Garífuna MUJER</t>
  </si>
  <si>
    <t xml:space="preserve">Mayo Garífuna HOMBRE </t>
  </si>
  <si>
    <t>Mayor Garífuna MUJER</t>
  </si>
  <si>
    <t>No. De días de Comisión</t>
  </si>
  <si>
    <t>Total  Viáticos 031</t>
  </si>
  <si>
    <t>Obligatorio Poner, empezar así: ejemplo
Se logró, Se benefició, Se atendió…. Todo que sea a pasado</t>
  </si>
  <si>
    <t>Promover el deporte y la recreación en la niñez que vive en los albergues, llevar diversión y recreación a través de nuestras actividades</t>
  </si>
  <si>
    <t xml:space="preserve">1 bolsa de globos para globoflexia(Q.45.00 c/u) y 4 promotores. </t>
  </si>
  <si>
    <t>Actividad Recreativa Externa “Convivencia familiar”</t>
  </si>
  <si>
    <t>Llevar diversión y recreación a los niños del albergue y crear vínculos de amistad y respeto en el buen uso del tiempo libre</t>
  </si>
  <si>
    <t>María del Rosario Juárez Pérez</t>
  </si>
  <si>
    <t>Actividad Recreativa Externa "Visita a los Albergues"</t>
  </si>
  <si>
    <t>Gestión Interna SOSEP</t>
  </si>
  <si>
    <t>Albergue Santa Isabel, Albergues Temporales Unifamiliares (ATUs)</t>
  </si>
  <si>
    <t>Albergue ubicado en la Finca La Industria, Albergues Temporales Unifamiliares (ATUs)</t>
  </si>
  <si>
    <t>Zuiny Marina López Rodríguez</t>
  </si>
  <si>
    <t>campeonato de box</t>
  </si>
  <si>
    <t>El proyecto campeonato tiene la intención de lograr el mayor número bandas participantes posibles promoviendo el aprovechamiento del tiempo de ocio en actividades recreativas sanas.</t>
  </si>
  <si>
    <t>Parque Central</t>
  </si>
  <si>
    <t>Byron Castro</t>
  </si>
  <si>
    <t xml:space="preserve">se logro beneficiar a los jóvenes del municipio de Palin Escuintla </t>
  </si>
  <si>
    <t>campeonato de bandas y campeonato de baile</t>
  </si>
  <si>
    <t>Douglas Vásquez</t>
  </si>
  <si>
    <t xml:space="preserve">se logro beneficiar a los jóvenes del municipio de Quetzaltenango </t>
  </si>
  <si>
    <t>N/A</t>
  </si>
  <si>
    <t>Sin observaciones</t>
  </si>
  <si>
    <t xml:space="preserve">Parque Central </t>
  </si>
  <si>
    <t>Convivencia del Adulto Mayor</t>
  </si>
  <si>
    <t>Fomentar la convivencia y la actividad física Recreativa</t>
  </si>
  <si>
    <t xml:space="preserve"> Licda. María Elena Enríquez</t>
  </si>
  <si>
    <t>festejar al adulto mayor en su día beneficiándolo con actividad físico recreativa e impulsarlos a recrearse de manera sana y deportiva para mejorar su calidad de vida</t>
  </si>
  <si>
    <t>Se logro beneficiar al adulto mayor con actividades físico recreativas, otorgándoles implementación para impulsar la actividad deportiva y con ello mejorar su calidad de vida</t>
  </si>
  <si>
    <t>Promover la convivencia pacifica en las comunidades por medio del deporte y la recreación</t>
  </si>
  <si>
    <t>Parque Central y comunidades Aledañas</t>
  </si>
  <si>
    <t>Inflables, Lazos grandes, pintacaritas y globoflexia</t>
  </si>
  <si>
    <t>Miriam Santizo</t>
  </si>
  <si>
    <t>Se beneficiaron niños, jóvenes y adultos vulnerables a integrar maras o pandillas con actividades deportivas y recreativas</t>
  </si>
  <si>
    <t>Promover la convivencia pacifica en los Centros Preventivos por medio del deporte y la recreación</t>
  </si>
  <si>
    <t>Inflables, , pintacaritas y globoflexia</t>
  </si>
  <si>
    <t>Parque Erick Bernabé Barrondo García</t>
  </si>
  <si>
    <t>"Festival Recreo"</t>
  </si>
  <si>
    <t xml:space="preserve">Reconocer la perseverancia y constancia de niños, niñas y jóvenes que practican la actividad deportiva no federada a través de méritos que muestren su esfuerzo constante en los diferentes deportes en la población guatemalteca </t>
  </si>
  <si>
    <t>314-2018</t>
  </si>
  <si>
    <t>2000 Refacciones para niño, 500 cenas, 1 Servicio de Tarima, 1 Servicio de Sonido, 1 Servicio de Iluminación,</t>
  </si>
  <si>
    <t>474, 475, 476</t>
  </si>
  <si>
    <t>Carmen Villatoro</t>
  </si>
  <si>
    <t>"Celebración de los Niños"</t>
  </si>
  <si>
    <t>322-2018</t>
  </si>
  <si>
    <t>5ta, 6ta calle y 2da avenida El Mezquital Z.12 (Escuela Mezquital 1)</t>
  </si>
  <si>
    <t>250 Refacciones para niño</t>
  </si>
  <si>
    <t>"Festival Reina Garífuna del Caribe"</t>
  </si>
  <si>
    <t>254-2018</t>
  </si>
  <si>
    <t>Gimnasio Municipal Emilio Calderón Altamirano</t>
  </si>
  <si>
    <t>1 Servicio de Tarima, 1 Servicio de Sonido, 1 Servicio de Iluminación, 1000 Refacciones, 1 Servicio de 1000 sillas y 1 Servicio de 4 Toldos</t>
  </si>
  <si>
    <t>448, 449, 450</t>
  </si>
  <si>
    <t>"Celebración del Día del Niño"</t>
  </si>
  <si>
    <t>283-2018</t>
  </si>
  <si>
    <t>Asentamiento las Torres</t>
  </si>
  <si>
    <t>282-2018</t>
  </si>
  <si>
    <t>41 Calle 1 final la tapadita zona 7</t>
  </si>
  <si>
    <t>200 Refacciones para niño</t>
  </si>
  <si>
    <t>Festival Re-creo</t>
  </si>
  <si>
    <t>Buscar que la población guatemalteca atendida aproveche su tiempo libre, permitiendo por medio de la recreación tener una mejor salud y calidad de vida</t>
  </si>
  <si>
    <t>Douglas Tecun</t>
  </si>
  <si>
    <t xml:space="preserve">  Se logró que la población se recreara sanamente atreves de actividades lúdicas y charlas educativas</t>
  </si>
  <si>
    <t>X</t>
  </si>
  <si>
    <t>Beneficiar a personas con discapacidad a través de actividades recreativas</t>
  </si>
  <si>
    <t xml:space="preserve">Campo Marte </t>
  </si>
  <si>
    <t>x</t>
  </si>
  <si>
    <t xml:space="preserve">Pase/JPS/AVMB/222-2018/rc
Gestión 2018-3442
</t>
  </si>
  <si>
    <t>Adán Celada</t>
  </si>
  <si>
    <t xml:space="preserve">Pase/JPS/AVMB/191-2018/rc
Gestión 2018-3290
</t>
  </si>
  <si>
    <t>Exhibición del Juego de la Pelota Maya</t>
  </si>
  <si>
    <t>Promover y divulgar el ancestral Juego de La pelota Maya .</t>
  </si>
  <si>
    <t>Gestión 2018-3431</t>
  </si>
  <si>
    <t>Nuevo Centro Comercial</t>
  </si>
  <si>
    <t xml:space="preserve">Tableros de pelota maya, pelotas de hule, 2 bocinas, personal del Programa Pelota Maya  apoyados por Sector Laboral, Juventud </t>
  </si>
  <si>
    <t xml:space="preserve">Marlon Winter  </t>
  </si>
  <si>
    <t>Conader</t>
  </si>
  <si>
    <t>Dar a conocer el ancestral juego de la pelota maya atreves de la participación de jóvenes</t>
  </si>
  <si>
    <t>Falta de vehículos</t>
  </si>
  <si>
    <t xml:space="preserve">"Gestiones Administrativas Internas" </t>
  </si>
  <si>
    <t xml:space="preserve">Brindar actividad física y recreativa a la mujer Guatemalteca. </t>
  </si>
  <si>
    <t>Nataly Pacheco</t>
  </si>
  <si>
    <t xml:space="preserve">Se logró la participación de más beneficiarias de las establecidas para la actividad. </t>
  </si>
  <si>
    <t xml:space="preserve">Guatemala </t>
  </si>
  <si>
    <t xml:space="preserve">100 Refacciones </t>
  </si>
  <si>
    <t>Se logró la participación de las beneficiarias</t>
  </si>
  <si>
    <t>Empoderar a las mujeres sobre sus derechos y que conozcan sus obligaciones, haciéndoles conocer los diversos temas de la violencia</t>
  </si>
  <si>
    <t>Actividad Recreativa Externa "Un Tiempo Familiar”</t>
  </si>
  <si>
    <t xml:space="preserve">carrera 5K Juventud </t>
  </si>
  <si>
    <t>Parque central</t>
  </si>
  <si>
    <t xml:space="preserve">• Servicio de 1 equipo de audio que consiste en: 6 bocinas amplificadas de 350 Watts cada uno, 2 bajos amplificados de 18 pulgadas, 2 micrófonos inalámbricos, 6 micrófonos alámbricos, 1 consola de 12 canales, equipo semiprofesional, 1 planta eléctrica (7,000 Watts).
• Servicio de 1 Tarima tamaño 4x6x1 metros; 1 toldo tamaño 4x6 metros (para cubrir la tarima).
• Servicio de iluminación:  6 reflectores par 64 con sus respectivas porta gelatinas; gelatinas de varios colores prevaleciendo ámbar, rojo y azul; 01 rack de dimer; 01 consola de luces; 01 seguidora de colores y dimer de 2,000 watts de carga; 04 luces led móviles; 01 puente para luces con dimensiones de 10 metros; 02 luces de 3 metros para la calle
</t>
  </si>
  <si>
    <t>PJ-154</t>
  </si>
  <si>
    <t>Alex Ramírez</t>
  </si>
  <si>
    <t>se logro beneficiar a los jóvenes del municipio de Jutiapa del departamento de Jutiapa</t>
  </si>
  <si>
    <t>Carrera de Orientación</t>
  </si>
  <si>
    <t xml:space="preserve">El objetivo de las carreras de orientación del Viceministerio del Deporte y la Recreación, es impulsar este tipo de movimiento en el interior del país, promoviendo el deporte participativo y recreativo, así mismo conocer partes de su medio ambiente. </t>
  </si>
  <si>
    <t>se logro beneficiar a los jóvenes del municipio de El Progreso del departamento de Jutiapa</t>
  </si>
  <si>
    <t>Encuentro Nacional de Baile</t>
  </si>
  <si>
    <t>El proyecto encuentro nacional de baile tiene la intención de lograr el mayor número de participantes posibles promoviendo baile como deporte y el aprovechamiento del tiempo de ocio en actividades recreativas sanas.</t>
  </si>
  <si>
    <t>Personal del programa</t>
  </si>
  <si>
    <t>Salón Municipal</t>
  </si>
  <si>
    <t>Polideportivo</t>
  </si>
  <si>
    <t>50 refacciones</t>
  </si>
  <si>
    <t>"Festival Recreo" y "Actividad Recreativa"</t>
  </si>
  <si>
    <t>2018-3895</t>
  </si>
  <si>
    <t>Cancha Polideportiva</t>
  </si>
  <si>
    <t>800 Refacciones</t>
  </si>
  <si>
    <t>PEF 483
PEF 484
PEF 486</t>
  </si>
  <si>
    <t>Se brindo alimentación a los participantes de las actividades deportivas y recreativas</t>
  </si>
  <si>
    <t>"Actividad recreativa fomentando la salud propia y colectiva"</t>
  </si>
  <si>
    <t>2018-4045</t>
  </si>
  <si>
    <t>Salón de Banquetes del Palacio Nacional</t>
  </si>
  <si>
    <t>2018-3776</t>
  </si>
  <si>
    <t>Parque central Malacatan y Parque central San Marcos</t>
  </si>
  <si>
    <t>1600 Refacciones</t>
  </si>
  <si>
    <t>PEF 477
PEF 478
PEF 476</t>
  </si>
  <si>
    <t>Buscar que la poblacion guatemalteca atendida aproveche su tiempo libre, premitiendo por medio de la recreacion tener una mejor salud y calidad de vida</t>
  </si>
  <si>
    <t xml:space="preserve">0Pase/JPS/AVMB/268-2018/rc
Gestión 2018-3580
</t>
  </si>
  <si>
    <t>Carlos Oliva</t>
  </si>
  <si>
    <t xml:space="preserve">  Se logró que la poblacion se recreaara sanamente atrevez de actividades lubdicas y charlas educativas</t>
  </si>
  <si>
    <t>2018-3806</t>
  </si>
  <si>
    <t>PM265</t>
  </si>
  <si>
    <t>Promover la práctica del deporte y la recreación, creando una cultura física haciendo buen uso del tiempo libre.</t>
  </si>
  <si>
    <t>300 refacciones</t>
  </si>
  <si>
    <t>2018-3856, 2018-3857, 2018-3858, 2018-3859.</t>
  </si>
  <si>
    <t>Aldea chinaca, Aldea San Nicolás, Cabecera de Santiago, Cabecera de San Pedro Necta, Chiantla</t>
  </si>
  <si>
    <t>4000 Refacciones</t>
  </si>
  <si>
    <t>479, 480, 481, 482</t>
  </si>
  <si>
    <t xml:space="preserve">"Festival Recreo"  </t>
  </si>
  <si>
    <t>Pase 473</t>
  </si>
  <si>
    <t>km 19.3 de la Carretera a Villa Canales Zona 13 de San Miguel Petapa</t>
  </si>
  <si>
    <t>200 Refacciones</t>
  </si>
  <si>
    <t>PEF. 473</t>
  </si>
  <si>
    <t>Gestión 400</t>
  </si>
  <si>
    <t xml:space="preserve">PEF 484
</t>
  </si>
  <si>
    <t>700 Refacciones</t>
  </si>
  <si>
    <t>PEF 486</t>
  </si>
  <si>
    <t>"Clausura"</t>
  </si>
  <si>
    <t>Pase 179</t>
  </si>
  <si>
    <t>Centro deportivo y recreativo Campo de Marte</t>
  </si>
  <si>
    <t>300 Refacciones</t>
  </si>
  <si>
    <t>PEF 325</t>
  </si>
  <si>
    <t>Pase/JPS/AVMB/101-2018/RC                                     GESTION 2018-352</t>
  </si>
  <si>
    <t>Globoflexia y pinta caritas</t>
  </si>
  <si>
    <t>Apoyo Municipal</t>
  </si>
  <si>
    <t>Se logró que la población atentada pudiera participar de forma activa en las diferentes actividades lúdicas.</t>
  </si>
  <si>
    <t>Pase/JPS/AVMB/125-2018/RC                                     GESTION 2018-268</t>
  </si>
  <si>
    <t>Km 89.5 carretera Interamericana</t>
  </si>
  <si>
    <t>Pase/JPS/AVMB/165-2018/RC                                     GESTION 2018-356</t>
  </si>
  <si>
    <t>Luis Talento</t>
  </si>
  <si>
    <t xml:space="preserve">La municipalidad proporciono transporte, hospedaje y alimentación </t>
  </si>
  <si>
    <t>Residenciales Cañadas del Río</t>
  </si>
  <si>
    <t xml:space="preserve">Juan Manuel Fiscal </t>
  </si>
  <si>
    <t>Se logró por medio de la Actividad Recreativa Externa "Visita a los Albergues", realizado en Albergue Santa Isabel, Albergues Temporales Unifamiliares (ATUs), ubicados en el Municipio de San Juan Alotenango del Departamento de Sacatepéquez, beneficiar a los niños  y que compartieran en armonía a través de los juegos de inflable, camas elásticas, pintacaritas, globoflexia y juegos recreativos.</t>
  </si>
  <si>
    <t>Actividad Recreativa Externa "Un tiempo de recreación para la niñez”</t>
  </si>
  <si>
    <t>Formar parte del evento familiar llevando diversión y recreación a todos los niños participantes a través de las diferentes actividades.</t>
  </si>
  <si>
    <t>PASE/JPS/AVMB/201-2018-rc                                 Gestión 2018-1697</t>
  </si>
  <si>
    <t>16 Calle "A" final Colonia San Juan de Dios zona 6 Sector II</t>
  </si>
  <si>
    <t>María del Rosario Juárez</t>
  </si>
  <si>
    <t>Se logró por medio de la Actividad Recreativa Externa "Un tiempo de recreación para la niñez”, realizado en la 16 Calle "A" final Colonia San Juan de Dios zona 6 Sector II,  beneficiar a los niños  y que compartieran en armonía a través de las camas elásticas, pintacaritas, globoflexia y juegos recreativos.</t>
  </si>
  <si>
    <t>David Arnoldo Paiz Girón</t>
  </si>
  <si>
    <t>Se logró por medio de la Actividad Recreativa Externa "Visita a los Albergues", realizado en la Finca La Industria, Albergues Temporales Unifamiliares (ATUs), ubicados en el Municipio de Escuintla del Departamento de Escuintla,  beneficiar a los niños  y que compartieran en armonía a través de las camas elásticas, pintacaritas, globoflexia y juegos recreativos.</t>
  </si>
  <si>
    <t>Actividad Recreativa Externa "Día del Niño”</t>
  </si>
  <si>
    <t>Llevar diversión y recreación a los niños de la guardería, crear vínculos de amistad y respeto en el bues uso del tiempo libre</t>
  </si>
  <si>
    <t>PASE/JPS/AVMB/38-2018/rc Gestión 2018-2364</t>
  </si>
  <si>
    <t>32a. Calle final y 15 avenida zona 5, Campo de Marte</t>
  </si>
  <si>
    <t>Eva Karina Tolón</t>
  </si>
  <si>
    <t>Se logró por medio de la Actividad Recreativa Externa "Día del Niño”, realizado en la 32a. Calle final y 15 avenida zona 5, Campo de Marte,  beneficiar a los niños  y que compartieran en armonía a través de las camas elásticas, inflable, pintacaritas, globoflexia y juegos recreativos.</t>
  </si>
  <si>
    <t>Actividad Recreativa Externa “Día del Niño”</t>
  </si>
  <si>
    <t>Llevar diversión y recreación a los niños de la guardería, crear vínculos de amistad y respeto en el buen uso del tiempo libre</t>
  </si>
  <si>
    <t>PASE/JPS/AVMB/84-2018/rc Gestión 2018-2818</t>
  </si>
  <si>
    <t>15 avenida 9-69 zona 13, sede P.G.N. Ciudad Guatemala</t>
  </si>
  <si>
    <t>Se logró por medio de la Actividad Recreativa Externa "Día del Niño”, realizado en la 15 avenida 9-69 zona 13, sede P.G.N. Ciudad Guatemala,  beneficiar a los niños  y que compartieran en armonía a través de las camas elásticas, inflable, pintacaritas, globoflexia y juegos recreativos.</t>
  </si>
  <si>
    <t>Byron Estuardo Xicay</t>
  </si>
  <si>
    <t>PASE/JPS/PESDL/25-2018/rc                                  Gestión 2018-2263</t>
  </si>
  <si>
    <t>12 avenida 7-93 colonia La Florida zona 19</t>
  </si>
  <si>
    <t>Se logró por medio de la Actividad Recreativa Externa "Un Tiempo Familiar”, realizado en la 12 avenida 7-93 colonia La Florida zona 19,  beneficiar a los niños  y que compartieran en armonía a través de las camas elásticas, pintacaritas, globoflexia y juegos recreativos.</t>
  </si>
  <si>
    <t>Llevar diversión y recreación a los niños pacientes de UNAERC, crear vínculos de amistad y respeto en el bues uso del tiempo libre</t>
  </si>
  <si>
    <t>PASE/JPS/AVMB/56-2018/rc                                  Gestión 2018-2507</t>
  </si>
  <si>
    <t>9 Av. 3-40 zona 1 UNAERC</t>
  </si>
  <si>
    <t xml:space="preserve">1 bolsa de globos para globoflexia(Q.45.00 c/u) y 2 promotores. </t>
  </si>
  <si>
    <t>Mario Godínez</t>
  </si>
  <si>
    <t>Se logró por medio de la Actividad Recreativa Externa "Día del Niño”, realizado en la 9 Av. 3-40 zona 1 UNAERC,  beneficiar a los niños que asisten a hemodiálisis en UNAERC, que compartieran en armonía a través de juegos de mesa, dinámicas y globoflexia</t>
  </si>
  <si>
    <t>PASE/JPS/AVMB/108-2018/rc Gestión 2018-2764</t>
  </si>
  <si>
    <t>2 Calle "A" 9-00 zona 10 Asociación Nac. De Ciegos de Guatemala</t>
  </si>
  <si>
    <t>1 bolsa de globos para Globoflexia(Q.45.00 c/u) y 1 promotor.</t>
  </si>
  <si>
    <t>Abner Esaú Bolaños</t>
  </si>
  <si>
    <t>Se logró por medio de la Actividad Recreativa Externa "Día del Niño”, realizado en 2 Calle "A" 9-00 zona 10 Asociación Nac. De Ciegos de Guatemala,  beneficiar a los niños  y que compartieran en armonía a través de show de payaso, dinámicas y  juegos recreativos.</t>
  </si>
  <si>
    <t>PASE/JPS/AVMB/116-2018/rc Gestión 2018-2901</t>
  </si>
  <si>
    <t>10 avenida "A" 2-57 zona 1 EVENTOS CATÓLICOS</t>
  </si>
  <si>
    <t>2 bolsas de globos para Globoflexia(Q.45.00 c/u) + 1 set de pintacaritas  1 (Q. 70.00 c/u) + 4 promotores</t>
  </si>
  <si>
    <t>Se logró por medio de la Actividad Recreativa Externa "Día del Niño”, realizado en 10 avenida "A" 2-57 zona 1 EVENTOS CATÓLICOS,  beneficiar a los niños invitados de los zonas rojas de la ciudad de Guatemala y que compartieran en armonía a través pintacaritas, Globoflexia, dinámicas y  juegos recreativos.</t>
  </si>
  <si>
    <t>Juan Manuel Fiscal</t>
  </si>
  <si>
    <t>Se logró por medio de la Actividad Recreativa Externa "Visita a los Albergues", realizado en Albergue Santa Isabel, Albergues Temporales Unifamiliares (ATUs), ubicados en el Municipio de San Juan Alotenango del Departamento de Sacatepéquez, beneficiar a los niños  y que compartieran en armonía a través de los juegos de camas elásticas,  globoflexia, voleibol y fútbol</t>
  </si>
  <si>
    <t>Actividad Recreativa Externa “Celebración día del niño”</t>
  </si>
  <si>
    <t>Llevar recreación y diversión a la niñez guatemalteca de escasos recursos.  Crear una cultura física, que los niños utilicen y aprovechen el tiempo libre conmemorando el día del niño</t>
  </si>
  <si>
    <t>PASE/JPS/AVMB/147-2018/rc.                        Gestión 2018-3081</t>
  </si>
  <si>
    <t>Centro Deportivo Gerona ubicado en 15 avenida y 13 calle de la zona 1</t>
  </si>
  <si>
    <t>María del Carmen Monroy</t>
  </si>
  <si>
    <t xml:space="preserve">COCODE </t>
  </si>
  <si>
    <t xml:space="preserve">Se logró por medio de la Actividad Recreativa Externa "Día del Niño", realizado en Centro Deportivo Gerona ubicado en 15 avenida y 13 calle de la zona 1, se atendió a niños invitados de las áreas cercanas al centro, con el objetivo que los niños utilicen y aprovechen el tiempo libre para realizar actividades físico-recreativas y conmemorar el día del niño, beneficiar a los niños, que compartieran en armonía a través de las camas elásticas, inflables, pintacaritas, globoflexia y juegos recreativos </t>
  </si>
  <si>
    <t>Cesar Augusto de León</t>
  </si>
  <si>
    <t>PASE/JPS/AVMB/151-2018/rc.                        Gestión 2018-3162</t>
  </si>
  <si>
    <t>Área de Juegos del Parque Erick Bernabé Barrondo zona 7</t>
  </si>
  <si>
    <t>Clarisa Larios</t>
  </si>
  <si>
    <t xml:space="preserve">Se logró por medio de la Actividad Recreativa Externa "Día del Niño", realizado en Área de Juegos del Parque Erick Bernabé Barrondo zona 7, se atendió a niños invitados de las áreas cercanas al centro, con el objetivo que los niños utilicen y aprovechen el tiempo libre para realizar actividades físico-recreativas y conmemorar el día del niño, beneficiar a los niños, que compartieran en armonía a través de las camas elásticas, pintacaritas y globoflexia </t>
  </si>
  <si>
    <t>Actividad Recreativa Externa “Celebración del Día del  Niño”</t>
  </si>
  <si>
    <t>Llevar diversión y recreación a los niños de la guardería, crear vínculos de amistad y respeto en el buen uso del tiempo libre conmemorando el día del niño</t>
  </si>
  <si>
    <t>PASE/JPS/AVMB/85-2018/rc.                        Gestión 2018-2848</t>
  </si>
  <si>
    <t>11 calle 9-24 de la zona 1, Guardería del Congreso de la República</t>
  </si>
  <si>
    <t>David Arnoldo País</t>
  </si>
  <si>
    <t>Guardería del Congreso</t>
  </si>
  <si>
    <t xml:space="preserve">Se logró por medio de la Actividad Recreativa Externa "Día del Niño", realizado en 11 calle 9-24 de la zona 1, Guardería del Congreso de la República, se atendió a niños de la guardería, con el objetivo que los niños utilicen y aprovechen el tiempo libre para realizar actividades físico-recreativas y conmemorar el día del niño, beneficiar a los niños, que compartieran en armonía a través de inflable pintacaritas,  globoflexia y show de payaso </t>
  </si>
  <si>
    <t>Actividad Recreativa Externa “Día Del niño”</t>
  </si>
  <si>
    <t>PASE/JPS/AVMB/144-2018/rc.                        Gestión 2018-3015</t>
  </si>
  <si>
    <t>Municipalidad</t>
  </si>
  <si>
    <t xml:space="preserve">Se logró por medio de la Actividad Recreativa Externa "Día del Niño", realizado en el Parque Central de Chimaltenango - Chimaltenango, se atendió a niños de áreas marginales de escasos recursos, con el objetivo que los niños utilicen y aprovechen el tiempo libre para realizar actividades físico-recreativas y conmemorar el día del niño, beneficiar a los niños, que compartieran en armonía a través de las camas elásticas, inflables, pintacaritas, globoflexia y juegos recreativos </t>
  </si>
  <si>
    <t>Actividad Recreativa Externa “Mañana Recreativa”</t>
  </si>
  <si>
    <t>PASE/JPS/AVMB/98-2018/rc.                        Gestión 2018-2738</t>
  </si>
  <si>
    <t xml:space="preserve">4 bolsa de globos para globoflexia(Q.45.00 c/u) y 4 promotores. </t>
  </si>
  <si>
    <t>Eva Karina Tolón Pérez</t>
  </si>
  <si>
    <t xml:space="preserve">Se logró por medio de la Actividad Recreativa Externa Actividad Recreativa Externa “Mañana Recreativa”, realizado en el Municipio de San Diego del Departamento de Zacapa, beneficiar a los niños  y que compartieran en armonía a través de camas elásticas, inflables, pintacaritas, globoflexia y juegos recreativos </t>
  </si>
  <si>
    <t>Actividad Recreativa Externa "Un tiempo de recreación a nuestra niñez”</t>
  </si>
  <si>
    <t>PASE/JPS/AVMB/224-2018/rc                                  Gestión 2018-1926</t>
  </si>
  <si>
    <t>Lote 53 Sector II Colonia Los Ocotes zona 25</t>
  </si>
  <si>
    <t>Byron Estuardo Xicay Yos</t>
  </si>
  <si>
    <t>Se logró por medio de la Actividad Recreativa Externa Actividad Recreativa Externa "Un tiempo de recreación a la niñez”, realizado en el Lote 53 Sector II Colonia Los Ocotes zona 25,  beneficiar a los niños  y que compartieran en armonía a través de los juegos de inflable, camas elásticas, pintacaritas, globoflexia y juegos recreativos.</t>
  </si>
  <si>
    <t>Actividad Recreativa Externa “Primer Festival de la Mujer”</t>
  </si>
  <si>
    <t>Fomentar la práctica del deporte y la recreación, formando en los niños hábitos de cultura física, valores y principios morales</t>
  </si>
  <si>
    <t>PASE/JPS/AVMB/11-2018/rc Gestión 2018-1226</t>
  </si>
  <si>
    <t>David Paiz</t>
  </si>
  <si>
    <t xml:space="preserve">Se logró por medio de la Actividad Recreativa Externa “Primer Festival de la Mujer”, realizado en el Municipio de Panajachel del Departamento de Sololá, beneficiar a los niños  y que compartieran en armonía a través de camas elásticas, inflables, pintacaritas, globoflexia y juegos recreativos </t>
  </si>
  <si>
    <t>Programa Eventos Especiales apoyó la  con 600 refacciones para los niño que asistieron a la actividad  Recreativa Externa “Primer Festival de la Mujer”</t>
  </si>
  <si>
    <t>Actividad Recreativa Interna "Celebración Día del Niño"</t>
  </si>
  <si>
    <t>Llevar recreación y diversión a la niñez guatemalteca de escasos recursos.  Crear una cultura física, que los niños utilicen y aprovechen el tiempo libre para realizar actividades físico-recreativas.</t>
  </si>
  <si>
    <t>Gimnasio Municipal</t>
  </si>
  <si>
    <t>Flor de María Marroquín Morataya</t>
  </si>
  <si>
    <t>Se logró por medio de la Actividad Recreativa Interna "Celebración Día del Niño", realizado en el gimnasio del Municipio de Los Amates del Departamento de Izabal,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</si>
  <si>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Se logró por medio de la Actividad Recreativa Interna "Celebración Día del Niño", realizado en el Parque Central del Municipio de Chicamán del Departamento de Quiché,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t>
  </si>
  <si>
    <t>Actividad Recreativa Externa “Mañana recreativa”</t>
  </si>
  <si>
    <t>Promover la práctica del deporte y la recreación, que los niños y niñas hagan buen uso del tiempo libre, creando una cultura física</t>
  </si>
  <si>
    <t>PASE/JPS/AVMB/245-2018/rc.                        Gestión 2018-3535</t>
  </si>
  <si>
    <t>Aldea Pueblo Viejo</t>
  </si>
  <si>
    <t xml:space="preserve">3 bolsas de globos para globoflexia(Q.45.00 c/u) y 4 promotores. + 24 balones de futbol * Q. 31.00 = Q. 744.00 </t>
  </si>
  <si>
    <t>Se logró por medio de la  Actividad Recreativa Externa “Mañana recreativa”, realizado en la Aldea Pueblo Viejo del  Municipio de San Sebastián Huehuetenango del Departamento de Huehuetenango,  beneficiar a los niños  y que compartieran en armonía a través de los juegos de inflables, camas elásticas, pintacaritas, globoflexia y juegos recreativos.</t>
  </si>
  <si>
    <t>Actividad Recreativa Externa “Clausura de curso de vacaciones”</t>
  </si>
  <si>
    <t>Promover la práctica del deporte y la recreación en la niñez de que asiste al curso de vacaciones</t>
  </si>
  <si>
    <t>PASE/JPS/AVMB/181-2018/rc.                        Gestión 2018-3200</t>
  </si>
  <si>
    <t>Campus Central de la Universidad de San Carlos de Guatemala zona 12</t>
  </si>
  <si>
    <t>Vinsy Clarisa Larios Oxlaj</t>
  </si>
  <si>
    <t>Se logró por medio de la  Actividad Recreativa Externa Actividad Recreativa Externa “Clausura de curso de vacaciones”, realizado en Campus Central de la Universidad de San Carlos de Guatemala zona 12,  beneficiar a los niños  y que compartieran en armonía a través de los juegos de inflable, camas elásticas, pintacaritas, globoflexia y juegos recreativos.</t>
  </si>
  <si>
    <t>Actividad Recreativa Interna  “Juegos Recreativos de Feria”</t>
  </si>
  <si>
    <t>Crear una cultura física, que los niños y niñas utilicen y aprovechen el tiempo libre para realizar actividades físico-recreativas, juegos recreativos, tradicionales y de feria, utilizando material de reciclaje</t>
  </si>
  <si>
    <t xml:space="preserve">3 bolsas de globos para globoflexia(Q.45.00 c/u) y 4 promotores. </t>
  </si>
  <si>
    <t>Se logró por medio de la  Actividad Recreativa Interna  “Juegos Recreativos de Feria”, realizado en el Parque Central del Municipio de San Miguel Sigüilá del Departamento de Quetzaltenango,  beneficiar a los niños  y que compartieran en armonía a través de los juegos de inflables, camas elásticas, pintacaritas, globoflexia y juegos recreativos.</t>
  </si>
  <si>
    <t>PASE/JPS/AVMB/234-2018/rc.                        Gestión 2018-3225</t>
  </si>
  <si>
    <t>Jardín Infantil “Licda. Alicia Herrera de Betancourth”, 9na. Avenida 20-65 zona 1</t>
  </si>
  <si>
    <t>Se logró por medio de la  Actividad Recreativa Externa “Convivencia familiar”, realizado en Jardín Infantil “Licda. Alicia Herrera de Betancourth”, 9na. Avenida 20-65 zona 1,  beneficiar a los niños  y que compartieran en armonía a través de los juegos de inflable, camas elásticas, pintacaritas, globoflexia y juegos recreativos.</t>
  </si>
  <si>
    <t>Actividad Recreativa Interna “Clausura de guarderías”</t>
  </si>
  <si>
    <t>Lograr la participación de la mayor cantidad de niños y niñas en todos los barrios, colonias, aldeas y caseríos, haciendo buen uso del tiempo libre de los niños, para reducir los índices de obesidad y sedentarismo, práctica de valores.</t>
  </si>
  <si>
    <t>Polideportivo Parque Erick Bernabé Barrondo zona 7</t>
  </si>
  <si>
    <t>4 bolsas de globos para globoflexia(Q.45.00 c/u = Q. 180.00) + 3 sets de pintacaritas a (Q. 70.00 c/u = Q. 210.00) + 800 refacciones para niño (800*Q.26.00 = Q. 20,800.00) + 10 buses = Q. 7,000.00 + 50 hulas = Q. 500.00</t>
  </si>
  <si>
    <t>P.N. 0133   P.N. 0139   P.N. 0140</t>
  </si>
  <si>
    <t>Miriam Elizabeth Elías</t>
  </si>
  <si>
    <t>Se logró por medio de la  Actividad Recreativa Interna “Clausura de guarderías”, realizado en el  Polideportivo Parque Erick Bernabé Barrondo zona 7,  beneficiar a los niños de las guarderías que se atienden como centros permanentes "Verte sonreír me hace feliz"  y que compartieran en armonía a través de los juegos de inflable, camas elásticas, pintacaritas, globoflexia y juegos recreativos.</t>
  </si>
  <si>
    <t>PASE/JPS/AVMB/258-2018/rc.                        Gestión 2018-3569</t>
  </si>
  <si>
    <t>31 avenida y 18 calle, carril auxiliar periférico, Colonia Mario Salazar zona 7</t>
  </si>
  <si>
    <t xml:space="preserve">2 bolsa de globos para globoflexia(Q.45.00 c/u = Q. 90.00) + 1 set de pintacaritas Q. 70.00  y 4 promotores. </t>
  </si>
  <si>
    <t>Se logró por medio de la  Actividad Recreativa Externa “Convivencia familiar”, realizado en la 31 avenida y 18 calle, carril auxiliar periférico, Colonia Mario Salazar zona 7,  beneficiar a los niños  y que compartieran en armonía a través de los juegos de inflable, camas elásticas, pintacaritas, globoflexia y juegos recreativos.</t>
  </si>
  <si>
    <t>Programa Eventos Especiales gestionó 250 refacciones para niños</t>
  </si>
  <si>
    <t>PASE/JPS/AVMB/173-2018/rc.                        Gestión 2018-3146</t>
  </si>
  <si>
    <t>Campo de la Colonia El Milagro zona 6 de Mixco</t>
  </si>
  <si>
    <t>Se logró por medio de la  Actividad Recreativa Externa “Convivencia familiar”, realizado en el Campo de la Colonia El Milagro zona 6 de Mixco,  beneficiar a los niños  y que compartieran en armonía a través de los juegos de inflable, camas elásticas, pintacaritas, globoflexia y juegos recreativos.</t>
  </si>
  <si>
    <t>encuentro nacional de baile tiene la intención de lograr el mayor número de participantes posibles promoviendo baile como deporte y el aprovechamiento del tiempo de ocio en actividades recreativas sanas.</t>
  </si>
  <si>
    <t>600 Refacciones, vallas costo 15,600.00</t>
  </si>
  <si>
    <t>P.J. 036</t>
  </si>
  <si>
    <t xml:space="preserve">Erick Méndez </t>
  </si>
  <si>
    <t>Se logro una convivencia con los participantes, se realizaron actividades recreativas y físicas.</t>
  </si>
  <si>
    <t>Carrera</t>
  </si>
  <si>
    <t>Dar Recreación a los niños y jóvenes con actividades recreativas y actividades de baile, fomentando una cultura de sana recreación.</t>
  </si>
  <si>
    <t>2018-1195</t>
  </si>
  <si>
    <t>Universidad de San Carlos de Guatemala</t>
  </si>
  <si>
    <t>tarima, sonido iluminación inflables, medallas, hidratación, insumos Neón, playeras</t>
  </si>
  <si>
    <t>P.J 087</t>
  </si>
  <si>
    <t>Encuentros Deportivos</t>
  </si>
  <si>
    <t xml:space="preserve">Desarrollar dentro de los jóvenes el interés por realizar deporte, este proyecto se enfoca en 3 deportes específicos, los cuales son, futbol, baloncesto y voleibol.
</t>
  </si>
  <si>
    <t>Cancha de  fútbol de la localidad</t>
  </si>
  <si>
    <t>24/07/2018/</t>
  </si>
  <si>
    <t>nets de voleibol, pelotas de fútbol, pelotas de voleibol, pelotas de basquetbol, vallas, porterías, red para porterías, botella de agua pura, dorsales, caja de ganchos de ropa, arco de meta</t>
  </si>
  <si>
    <t>Juegos Pre Deportivos</t>
  </si>
  <si>
    <t>Desarrollar dentro de los jóvenes el interés por realizar deporte, este proyecto se enfoca en enseñarle los principios básicos del deporte de una forma divertida que son los juegos.</t>
  </si>
  <si>
    <t>tarima, sonido iluminación, Net de voleibol, pelotas de fútbol pelotas de voleibol, pelotas de basquetbol, lazos, lentes, diadema, pinta caritas, arco de meta, vallas, caja de ganchos, dorsales, botellas de agua pura, redes de fútbol</t>
  </si>
  <si>
    <t>P.J 0086</t>
  </si>
  <si>
    <t>Se logró una convivencia con los participantes, se realizaron actividades recreativas y físicas.</t>
  </si>
  <si>
    <t>Día de la Juventud 5k Neón</t>
  </si>
  <si>
    <t xml:space="preserve">Día de la Juventud 5k Neón del Viceministerio del Deporte y la Recreación, es impulsar este tipo de movimiento en el interior del país haciendo un Show visual para los participantes y así promover el deporte participativo y recreativo. </t>
  </si>
  <si>
    <t>Campo Marte</t>
  </si>
  <si>
    <t>Tarima sonido  playeras, medallas.</t>
  </si>
  <si>
    <t>P.J.108</t>
  </si>
  <si>
    <t>Día Internacional de la Juventud</t>
  </si>
  <si>
    <t>PASE /JPS/PESDL/005-2018/RC-2018-1801</t>
  </si>
  <si>
    <t>Campeonato de BMX</t>
  </si>
  <si>
    <t xml:space="preserve">campeonato tiene la intención de lograr el mayor número bandas participantes posibles promoviendo el aprovechamiento del tiempo de ocio en actividades recreativas sanas.
</t>
  </si>
  <si>
    <t>camisas, dorsales, meta, inflable</t>
  </si>
  <si>
    <t>Dia Internacional de la Juventud</t>
  </si>
  <si>
    <t xml:space="preserve">El objetivo Dia Internacional de la Juventud del Viceministerio del Deporte y la Recreación, es impulsar este tipo de movimiento en el interior del país haciendo un Show visual para los participantes y así promover el deporte participativo y recreativo. </t>
  </si>
  <si>
    <t>2018-2589</t>
  </si>
  <si>
    <t>1,500 Refacciones</t>
  </si>
  <si>
    <t>P.J. 132</t>
  </si>
  <si>
    <t xml:space="preserve">Erick Mendez </t>
  </si>
  <si>
    <t>se logró una convivencia con los participantes, se realizaron actividades recreativas y fisicas.</t>
  </si>
  <si>
    <t xml:space="preserve">Club de Baile </t>
  </si>
  <si>
    <t xml:space="preserve">Que el Adulto Mayor sea estimulado que en contexto recreativo y deportivo en beneficio a sus capacidades físicas
</t>
  </si>
  <si>
    <t>Gerona zona 1</t>
  </si>
  <si>
    <t>Refacciones y agua purificada</t>
  </si>
  <si>
    <t>PAM0056</t>
  </si>
  <si>
    <t>MARIA ELENA ENRIQUEZ</t>
  </si>
  <si>
    <t xml:space="preserve"> Se trabajó con el adulto mayor logrando incorporarlo en diferentes rutinas físicas y recreativas, por medio de varias actividades así como también recordar la Guatemala del Ayer</t>
  </si>
  <si>
    <t>Se llevo a cabo sin ningún inconveniente .</t>
  </si>
  <si>
    <t>Antorcha Re-Créate por la Paz</t>
  </si>
  <si>
    <t xml:space="preserve">que el Adulto Mayor sea estimulado que en contexto recreativo y deportivo en beneficio a sus capacidades fisicas
</t>
  </si>
  <si>
    <t>Parque Erick Barrondo García 29 ave. y 14 calle zona 7, Ciudad de Plata II</t>
  </si>
  <si>
    <t>1 bandera, 360 Refacciones y 360 Almuerzos</t>
  </si>
  <si>
    <t>PAM 091 Y PAM 089</t>
  </si>
  <si>
    <t xml:space="preserve"> Se trabajo con el adulto mayor logrando incorporarlo en diferentes rutinas físicas y recreativas, por medio de varias actividades así como también recordar la Guatemala del Ayer</t>
  </si>
  <si>
    <t xml:space="preserve">Se agregó la actividad a la planificacion del mes de septiembre según oficio PAM/JPS OFICIO-188-2018 </t>
  </si>
  <si>
    <t>Rally Campeones Maduros</t>
  </si>
  <si>
    <t>Salon Municipal</t>
  </si>
  <si>
    <t>No se utilizaron viaticos</t>
  </si>
  <si>
    <t>Actividad Externa Festival Recreo</t>
  </si>
  <si>
    <t>2018-3026</t>
  </si>
  <si>
    <t>Polideportivo las Majadas</t>
  </si>
  <si>
    <t>Se logró beneficiario al adulto mayor en la actividad que se llevo a cabo en el polideportivo para estimular la actividad fisica y mejorarsu calidad de vida</t>
  </si>
  <si>
    <t>Celebración Día del Adulto Mayor</t>
  </si>
  <si>
    <t>Fomentar la convivencia y la actividad fisica Recreativa</t>
  </si>
  <si>
    <t>2018_3241</t>
  </si>
  <si>
    <t>Avendia Elena 5-15 Zona 1</t>
  </si>
  <si>
    <t>65 Refacciones</t>
  </si>
  <si>
    <t>PAM99</t>
  </si>
  <si>
    <t xml:space="preserve"> Licda. Maria Elena Enriquez</t>
  </si>
  <si>
    <t>festejar al adulto mayor en su dia benificiarndolo con actividad fisico recreativa e impulsarlos a recrearse de manera sana y deportiva para mejorar su calidad de vida</t>
  </si>
  <si>
    <t>Día Del Adulto Mayor</t>
  </si>
  <si>
    <t>3100 refacciones y 3100 almuerzos, 1600 Polos, 1 Tarima, 1 Sonido, 2000 sillas, 10 tableros</t>
  </si>
  <si>
    <t>PAM77, PAM86, PAM83, PAM84</t>
  </si>
  <si>
    <t>Se logro beneficiar al adulto mayor con actividades fisico recreativas, otorgandoles implementación para impulsar la actividad deportiva y con ello mejorar su calidad de vida</t>
  </si>
  <si>
    <t>2018_3355</t>
  </si>
  <si>
    <t>Turicentro el Gozo</t>
  </si>
  <si>
    <t>100 Refacciones y 200 Almuerzos</t>
  </si>
  <si>
    <t>PAM 82</t>
  </si>
  <si>
    <t>Día Nacional del Adulto Mayor</t>
  </si>
  <si>
    <t>2018_3508</t>
  </si>
  <si>
    <t>5ta calle 4-32 zona 1</t>
  </si>
  <si>
    <t>45 refacciones</t>
  </si>
  <si>
    <t>PAM 109</t>
  </si>
  <si>
    <t>Club de Baile</t>
  </si>
  <si>
    <t>Erick Bernabé Barrondo García</t>
  </si>
  <si>
    <t>200 Refacciones y 200 almuerzos</t>
  </si>
  <si>
    <t>PAM76</t>
  </si>
  <si>
    <t>2018-2964</t>
  </si>
  <si>
    <t>Parroquia Santo Cura de Ars Colonia Abril Zona 5</t>
  </si>
  <si>
    <t>250 Almuerzos</t>
  </si>
  <si>
    <t>PAM96</t>
  </si>
  <si>
    <t>Conmemoración del Día del Adulto Mayor</t>
  </si>
  <si>
    <t>2018_3111</t>
  </si>
  <si>
    <t>8av. 4-19 zona 1</t>
  </si>
  <si>
    <t>600 Refacciones, 600 sillas tarima y sonido</t>
  </si>
  <si>
    <t>PAM94 y PAM 98</t>
  </si>
  <si>
    <t>Día del Adulto Mayor</t>
  </si>
  <si>
    <t>100 Almuerzos</t>
  </si>
  <si>
    <t>PAM79</t>
  </si>
  <si>
    <t>Derribando Muros/Días de convivencia socio-recreativa</t>
  </si>
  <si>
    <t>Centro Preventivo</t>
  </si>
  <si>
    <t>Se beneficiaron niños, jóvenes y adultos vulnerables con actividades deportivas y recreativas</t>
  </si>
  <si>
    <t>Fortalecimiento del Tejido Social/Días Familiares de Convivencia</t>
  </si>
  <si>
    <t>Comunidades de la Ciudad de Guatemala</t>
  </si>
  <si>
    <t xml:space="preserve">Municipalidad </t>
  </si>
  <si>
    <t xml:space="preserve">PLANEA/ PASE </t>
  </si>
  <si>
    <t>PASE/JPS/AVMB/055-2018/va     Gestión 2018-785</t>
  </si>
  <si>
    <t>Gran Familia</t>
  </si>
  <si>
    <t>PASE/JPS/AVMB/045-2018/va     Gestión 2018-819</t>
  </si>
  <si>
    <t>Colonia el Limón zona 18</t>
  </si>
  <si>
    <t>Centro Penitenciario</t>
  </si>
  <si>
    <t>Se beneficiaron adultos en el centro penitenciario con actividades deportivas y recreativas</t>
  </si>
  <si>
    <t>Derribando Muros</t>
  </si>
  <si>
    <t>Fortalecimiento del Tejido Social</t>
  </si>
  <si>
    <t>Reducción de Daño</t>
  </si>
  <si>
    <t>Sistema Penitenciario</t>
  </si>
  <si>
    <t>Estadio la Pedrera</t>
  </si>
  <si>
    <t>PASE/JPS/AVMB/153-2018/va      Gestión 2018-1533</t>
  </si>
  <si>
    <t>Estadio la Pedrera, zona 6 (Cementos Progreso)</t>
  </si>
  <si>
    <t>Recréate y Convive en Familia</t>
  </si>
  <si>
    <t>PASE/JPS/AVMB/055-2018/va      Gestión 2018-785</t>
  </si>
  <si>
    <t>Fortalecimiento del tejido social</t>
  </si>
  <si>
    <t>Promover la convivencia pacifica en los Centros Preventivos por medio del deporte y la recreacion</t>
  </si>
  <si>
    <t>Se beneficiaron niños, jovenes y adultos vulnerables con actividades deportivas y recreativas</t>
  </si>
  <si>
    <t>Actividades de modificación</t>
  </si>
  <si>
    <t>Fortalecimiento del Tejido Social / Feria de la No Violencia</t>
  </si>
  <si>
    <t>parques y aldeas aledañas</t>
  </si>
  <si>
    <t>Se realizó cambio en el poa y en la planificación del mes, y en estas fechas no había actividades en la plani</t>
  </si>
  <si>
    <t>DERRIBANDO MUROS</t>
  </si>
  <si>
    <t>Centros Preventivos</t>
  </si>
  <si>
    <t>Sistema penitenciario</t>
  </si>
  <si>
    <t>FORTALECIMIENTO DEL TEJIDO SOCIAL</t>
  </si>
  <si>
    <t>Playeras y Pelotas</t>
  </si>
  <si>
    <t>Instituto Nacional de Señoritas de Oriente</t>
  </si>
  <si>
    <t>playeras</t>
  </si>
  <si>
    <t>Se beneficiaron  jóvenes y adultos vulnerables con actividades deportivas y recreativas</t>
  </si>
  <si>
    <t>Prevención a la Violencia</t>
  </si>
  <si>
    <t xml:space="preserve">Pase/JPS/AVMB/2019-2018/rc
Gestión 2018-1939
</t>
  </si>
  <si>
    <t>pelotas, pinta caritas, globoflexia, playeras</t>
  </si>
  <si>
    <t>PASE/JPS/AVMB/188-2018/rc                     Gestión 1556- 2018</t>
  </si>
  <si>
    <t>playeras y pelotas</t>
  </si>
  <si>
    <t xml:space="preserve">Fortalecimiento del Tejido Social </t>
  </si>
  <si>
    <t>Derribando muros</t>
  </si>
  <si>
    <t>centro Preventivo</t>
  </si>
  <si>
    <t>PASE/JPS/AVMB/186-2018/rc                     Gestión 2018-1567.</t>
  </si>
  <si>
    <t>Centro preventivo</t>
  </si>
  <si>
    <t>PASE/JPS/AVMB/241-2018/rc                     Gestión 2018-2051</t>
  </si>
  <si>
    <t>Se beneficiaron niños, jovenes y adultos vulnerables a integrar maras o pandillas con actividades deportivas y recreativas</t>
  </si>
  <si>
    <t>Pase/JPS/PESDL/17-2018/rc</t>
  </si>
  <si>
    <t>Inflables, cama elastica, pintacaritas y globoflexia</t>
  </si>
  <si>
    <t>Promover la convivencia pacifica en las comunidades por medio del deporte y la recreacion</t>
  </si>
  <si>
    <t>Pase/JPS/PESDL/003-2018/rc</t>
  </si>
  <si>
    <t>BiciPAZeo Avenida las Americas</t>
  </si>
  <si>
    <t>Pinta caritas, Globoflexia, Inflable</t>
  </si>
  <si>
    <t>VDR/646</t>
  </si>
  <si>
    <t>Universidad Popular</t>
  </si>
  <si>
    <t>Pase/JPS/AVMB/60-2018/rc</t>
  </si>
  <si>
    <t>Pase/JPS/AVMB/173-2018/ea</t>
  </si>
  <si>
    <t>Pase/JPS/AVMB/47-2018/rc</t>
  </si>
  <si>
    <t>Pase/JPS/AVMB/48-2018/rc</t>
  </si>
  <si>
    <t>Promover la convivencia pacífica en las comunidades por medio del deporte y la recreación</t>
  </si>
  <si>
    <t>Gestión 2018-3002</t>
  </si>
  <si>
    <t>Inflables, Lazos grandes, pintacaritas y Globoflexia</t>
  </si>
  <si>
    <t>Fortalecimiento del Tejido Social/ Día del Niño</t>
  </si>
  <si>
    <t>PASE/JPS/AVMB/125-2018/rc</t>
  </si>
  <si>
    <t>PASE JPS/AVMB/124-2018/rc</t>
  </si>
  <si>
    <t>Derribando Muros/ Formación Humana</t>
  </si>
  <si>
    <t>Fortalecimiento del Tejido Social/ Día de la No Violencia contra la Mujer</t>
  </si>
  <si>
    <t xml:space="preserve">Pase/JPS/AVMB/236-2018/rc
Gestión 2018-3449
</t>
  </si>
  <si>
    <t>Deribando Muros/ Juegos Cooperativos</t>
  </si>
  <si>
    <t>Deribando Muros/ Olimpiadas Cooperativas/ Juegos Cooperativos</t>
  </si>
  <si>
    <t>Fortalecimiento del Tejido Social/4to. Evento Nacional de Gestores Juveniles de Protagonistas</t>
  </si>
  <si>
    <t>PASE/JPS/ AVMB/237-2018/rc</t>
  </si>
  <si>
    <t>Derivando Muros/ Formación Humana/ Talleres de Sensibilización y Concientización</t>
  </si>
  <si>
    <t>Derribando Muros/ Presentación de Productos de Resultados de Terapias Ocupacionales</t>
  </si>
  <si>
    <t>Fortalecimiento del Tejido Social/ Días Familiares de Convivencia/ Prevención de la Violencia</t>
  </si>
  <si>
    <t>PASE/JPS/AVMB/280-2018/rc</t>
  </si>
  <si>
    <t>Fortalecimiento del Tejido social/ Escuela de Vacaciones 2018</t>
  </si>
  <si>
    <t>PASE/JPS/AVMB/253-2018/rc</t>
  </si>
  <si>
    <t>Fortalecimiento del Tejido Social Festival Juvenil/ Feria ¨Patronal</t>
  </si>
  <si>
    <t>Gestión 2538</t>
  </si>
  <si>
    <t>Reducción de Daño/ Atención al Migrante/ Circulo de Expresión Artística</t>
  </si>
  <si>
    <t>Casa del Migrante</t>
  </si>
  <si>
    <t>Fortalecimiento del Tejido Social  Festival Infantil</t>
  </si>
  <si>
    <t>PASE/JPS/AVMB/209-2018/rc</t>
  </si>
  <si>
    <t>Fortalecimiento del Tejido Social/ Días Familiares de Convivencia/ Convivencia fuera de la Comunidad</t>
  </si>
  <si>
    <t>“Celebración del Día de la Madre”</t>
  </si>
  <si>
    <t>Generar espacios de recreación y convivencia sana para la población guatemalteca, así como hacer un mejor uso del tiempo libre a través del deporte y la recreación</t>
  </si>
  <si>
    <t>Gestión 2018-989</t>
  </si>
  <si>
    <t>Avenida Elena 5-15 zona 1</t>
  </si>
  <si>
    <t>60 refacciones</t>
  </si>
  <si>
    <t>PEF 00117</t>
  </si>
  <si>
    <t>PEND</t>
  </si>
  <si>
    <t>Rosa Allen</t>
  </si>
  <si>
    <t xml:space="preserve">Beneficiar a la población a través de juegos recreativos </t>
  </si>
  <si>
    <t>Apoyo a las actividades sustantivas</t>
  </si>
  <si>
    <t>Gestión 
Interna</t>
  </si>
  <si>
    <t>Parque Erick Bernabé Barrondo</t>
  </si>
  <si>
    <t>PEF 00121</t>
  </si>
  <si>
    <t>Beneficiar a las personas de la tercera edad a través de actividades recreativas</t>
  </si>
  <si>
    <t>Actividad Interna "Gestiones administrativas internas y apoyo actividades externas" (Apoyo Joyas del Palacio)</t>
  </si>
  <si>
    <t>Generar espacios de recreación  a través  del arte, la cultura y el deporte.</t>
  </si>
  <si>
    <t>Palacio Nacional de la Cultura zona 1</t>
  </si>
  <si>
    <t>150 Refacciones</t>
  </si>
  <si>
    <t>PEF 134</t>
  </si>
  <si>
    <t xml:space="preserve">
Se Brindó  actividades culturales para contribuir con la población guatemalteca</t>
  </si>
  <si>
    <t>Actividad externa "Actividad Recreativa"</t>
  </si>
  <si>
    <t>Generar espacios de recreación y convivencia sana para la población guatemalteca, así como hacer un mejor uso del tiempo libre a través  del arte, la cultura y el deporte.</t>
  </si>
  <si>
    <t>Gestión 2018-1264</t>
  </si>
  <si>
    <t>Parque Erick Barrondo García</t>
  </si>
  <si>
    <t>Servicio de tarima, sillas, mesas plásticas y refacciones</t>
  </si>
  <si>
    <t>PEF 00133   PEF 00132</t>
  </si>
  <si>
    <t>32445139         32445191</t>
  </si>
  <si>
    <t>Se benefició a los niños, jóvenes a realizar actividades deportivas  para el desarrollo óptimo del cuerpo, al igual que la integración cultural de los guatemaltecos y la convivencia por medio de actividades recreativas.</t>
  </si>
  <si>
    <t>Actividad externa "Noche de los Museos"</t>
  </si>
  <si>
    <t>Generar espacios de recreación y convivencia sana para la población guatemalteca.</t>
  </si>
  <si>
    <t xml:space="preserve">            Gestión 2018-1176</t>
  </si>
  <si>
    <t>Palacio Nacional de la Cultura</t>
  </si>
  <si>
    <t>Cenas</t>
  </si>
  <si>
    <t>PEF 00125</t>
  </si>
  <si>
    <t xml:space="preserve">
Se Beneficio con alimentación al comité organizador de la actividad noche de los museos</t>
  </si>
  <si>
    <t>Actividad Externa   “Torneo Centroamericano y del    Caribe de Fútbol Unificado de Olimpiadas Especiales”</t>
  </si>
  <si>
    <t xml:space="preserve">    2018-1131</t>
  </si>
  <si>
    <t>Albergue Ramiro de León Carpio zona 13</t>
  </si>
  <si>
    <t xml:space="preserve">3250 desayunos        3500 almuerzos             3250 cenas </t>
  </si>
  <si>
    <t>PEF 120</t>
  </si>
  <si>
    <t xml:space="preserve">
Se Brindó alimentación a los participantes de la actividad </t>
  </si>
  <si>
    <t>Actividad Externa "Segundo Congreso Jurídico"</t>
  </si>
  <si>
    <t>JPS/AVMB/150-2018</t>
  </si>
  <si>
    <t>Colegio de Abogados y Notarios zona 10</t>
  </si>
  <si>
    <t>Servicio de protocolo para 100 personas</t>
  </si>
  <si>
    <t>PEF 0155</t>
  </si>
  <si>
    <t xml:space="preserve">Se Brindó alimentación a los participantes de la actividad </t>
  </si>
  <si>
    <t>Actividad Externa "Día mundial contra el trabajo infantil"</t>
  </si>
  <si>
    <t>Parque central de Jutiapa</t>
  </si>
  <si>
    <t>PEF 0142</t>
  </si>
  <si>
    <t>Actividad Interna "El Día Cultural del Adulto Mayor"</t>
  </si>
  <si>
    <t>Generar espacios de recreación y convivencia sana para el adulto mayor.</t>
  </si>
  <si>
    <t>Servicio de protocolo para 250 personas</t>
  </si>
  <si>
    <t>PEF 148        PEF 156</t>
  </si>
  <si>
    <t>32589132                                  32596723</t>
  </si>
  <si>
    <t>Se apoyo al Programa Adulto Mayor contando con 250 beneficiarios.</t>
  </si>
  <si>
    <t>Actividad Interna "Gestiones Administrativas interna y apoyo actividades externas"</t>
  </si>
  <si>
    <t>Integrar a los trabajadores del Palacio Nacional de la Cultura fortaleciendo vínculos laborales en beneficio de los padres a través de actividades recreativas y culturales</t>
  </si>
  <si>
    <t>Servicio de Protocolo para 200 personas</t>
  </si>
  <si>
    <t>PEF 130</t>
  </si>
  <si>
    <t>Se apoyo al Programa Sector Laboral, contando con 200 beneficiarios.</t>
  </si>
  <si>
    <t>Actividad Interna "Apoyo a Sustantivas"</t>
  </si>
  <si>
    <t>Gestión
Interna</t>
  </si>
  <si>
    <t>Centro Deportivo Erick Bernabé Barrondo García</t>
  </si>
  <si>
    <t>50 Almuerzos</t>
  </si>
  <si>
    <t>PEF 135</t>
  </si>
  <si>
    <t xml:space="preserve">
Se Brindó alimentación a los promotores departamentales</t>
  </si>
  <si>
    <t>Actividad Externa "Escuela de Patinaje"</t>
  </si>
  <si>
    <t xml:space="preserve">
           Gestión No. 2018-1375
</t>
  </si>
  <si>
    <t>Polideportivo Tierra Nueva 1</t>
  </si>
  <si>
    <t>500 refacciones</t>
  </si>
  <si>
    <t>PEF 0146</t>
  </si>
  <si>
    <t>Actividad Interna "Inauguración del Mundialito"</t>
  </si>
  <si>
    <t>Servicio de protocolo para170personas</t>
  </si>
  <si>
    <t xml:space="preserve">PEF 141       </t>
  </si>
  <si>
    <t>Brindar alimentación  en el acto protocolario de juramentación</t>
  </si>
  <si>
    <t>Se apoyo a Red de Promotores a través de la acción Gestiones Administrativa interna y apoyo actividades externas</t>
  </si>
  <si>
    <t>Centro Deportivo Campo de Marte</t>
  </si>
  <si>
    <t>Servicio de 40 tableros rectangulares</t>
  </si>
  <si>
    <t>PEF 0145</t>
  </si>
  <si>
    <t>Brindar apoyo en el acto protocolario de inauguración</t>
  </si>
  <si>
    <t>Servicio 1 toldo de 15 metros de ancho, 30 metros de largo y 7 metros de ancho</t>
  </si>
  <si>
    <t>PEF 0143</t>
  </si>
  <si>
    <t>Actividad externa “Actividad de Recreación”</t>
  </si>
  <si>
    <t>2018-1587</t>
  </si>
  <si>
    <t>Lote 1 Finca el Mico agua de la mina, Amatitlán</t>
  </si>
  <si>
    <t>400 sillas y 400 refacciones</t>
  </si>
  <si>
    <t xml:space="preserve">PEF 00171   PEF 00172 </t>
  </si>
  <si>
    <t>Actividad externa “Mes de la Salud Reproductiva ”</t>
  </si>
  <si>
    <t xml:space="preserve">Promover el deporte y la recreación </t>
  </si>
  <si>
    <t xml:space="preserve">           Gestión No. 2018-1356</t>
  </si>
  <si>
    <t>Centro de Salud Bebedero Km. 10.5 carretera al Atlántico zona 18, Clínica Periférica Paraíso II zona 18, 11 calle 25 avenida Paraíso II zona 18, CAP Canalitos zona 24, Cantón Central Canalitos zona 24, Feria Escolar Lavarreda 14 avenida 5calle Lavarreda zona 18, C/S Zona 3 26 calle 5-43 zona 3, Centro de Santa Elena III zona 18 y maternidad Santa Elena Km.7.5 Carretera a las Tapias Colonia Santa Elena III zona 18, C/S San Rafael II zona 18 12 calle 12-00 Zona 18 San Rafael y Puesto de Salud San Lucia Los Ocotes Km. 10.5 carretera al Atlántico zona 25.</t>
  </si>
  <si>
    <t>400 refacciones</t>
  </si>
  <si>
    <t xml:space="preserve">PEF 150       </t>
  </si>
  <si>
    <t>Se brindó alimentación a los participantes de las actividades deportivas y recreativas</t>
  </si>
  <si>
    <t>Actividad externa “XXI Festival del Centro Histórico”</t>
  </si>
  <si>
    <t>Gestión No. 2018-2083</t>
  </si>
  <si>
    <t>Plaza de la Constitución  zona 1</t>
  </si>
  <si>
    <t>90 desayunos                 90 almuerzos               50 sillas plásticas         30 mesas plástica tipo tableros</t>
  </si>
  <si>
    <t>PEF 203    PEF 204</t>
  </si>
  <si>
    <t>Se brindó alimentación a los participantes de las actividades</t>
  </si>
  <si>
    <t>Actividad Externa "Día de Educación y Recreación"</t>
  </si>
  <si>
    <t>Gestión No. 2018-2097</t>
  </si>
  <si>
    <t>2avenida 8-49 cantón San Antonio, Amatitlán</t>
  </si>
  <si>
    <t>90 refacciones</t>
  </si>
  <si>
    <t>PEF 2015</t>
  </si>
  <si>
    <t>Brindar alimentación a los participantes de las actividades deportivas y recreativas</t>
  </si>
  <si>
    <t>Brindar alimentación a los participantes de las actividades</t>
  </si>
  <si>
    <t>Actividad Interna "Festival del Centro Histórico"</t>
  </si>
  <si>
    <t>Centro Historico zona 1</t>
  </si>
  <si>
    <t>1500 refacciones    Impresión de afiches, Mantas Mesh y Vinilicas</t>
  </si>
  <si>
    <t xml:space="preserve">PEF 185   PEF 187      PEF 188      PEF 189     PEF 199   </t>
  </si>
  <si>
    <t>Brindarpubilicidad para la realización de la actividad asi como dar  alimentación a los participantes de las actividades recreativas y culturales</t>
  </si>
  <si>
    <t xml:space="preserve">La actividad esta siendo realizada </t>
  </si>
  <si>
    <t xml:space="preserve">Reconocer la perseverancia y constancia de niños, niñas y jóvenes que practican la actividad deportiva no federada a través de meritos que muestren su esfuerzo constante en los diferentes deportes en la población guatemalteca </t>
  </si>
  <si>
    <t>2avenida 8-49 canton San Antonio, Amatitlan</t>
  </si>
  <si>
    <t>Actividad externa “ Campeones en Masculinidades y en contra la Violencia ”</t>
  </si>
  <si>
    <t>2018-2332</t>
  </si>
  <si>
    <t>Parque Erick Bernabé Barrondo zona 7</t>
  </si>
  <si>
    <t>125 Almuerzos</t>
  </si>
  <si>
    <t>P.E.F 221</t>
  </si>
  <si>
    <t>Elvis Sian</t>
  </si>
  <si>
    <t xml:space="preserve">apoyo  a promotores que se encuentran en las actividades en los  Centros de Acopio en el departamento de Sacatepéquez  </t>
  </si>
  <si>
    <t>Gestión Interna</t>
  </si>
  <si>
    <t>San  Juan Alotenango</t>
  </si>
  <si>
    <t xml:space="preserve">Centro de Acopio </t>
  </si>
  <si>
    <t xml:space="preserve">20 Refacciones y 20 almuerzos
</t>
  </si>
  <si>
    <t>P.E.F. 223</t>
  </si>
  <si>
    <t>Apoyo a la Red de Promotores se entregaran 20 refacciones y 20 almuerzos diarios a partir del 20 al 31 de agosto (solo de lunes a viernes)</t>
  </si>
  <si>
    <t>Actividad Externa “Capacitación para el correcto uso de Implementación Deportiva</t>
  </si>
  <si>
    <t>Pase 43-2018</t>
  </si>
  <si>
    <t xml:space="preserve">instalaciones del Campo de Marte zona 5 </t>
  </si>
  <si>
    <t xml:space="preserve">75 Refacciones
</t>
  </si>
  <si>
    <t>P.E.F 249</t>
  </si>
  <si>
    <t>¨Regalando Sonrisas ¨</t>
  </si>
  <si>
    <t>2018-2029</t>
  </si>
  <si>
    <t>Avenida Jesús Castillo y 14 cale zona 2 de Quetzaltenango</t>
  </si>
  <si>
    <t xml:space="preserve">    500 refacciones    y    1 servicio de sonido </t>
  </si>
  <si>
    <t>PEF.00250   PEF.00195</t>
  </si>
  <si>
    <t>33315590    33304540</t>
  </si>
  <si>
    <t xml:space="preserve">ELVIS SIAN </t>
  </si>
  <si>
    <t>Actividad se llevo a cabo sin inconveniente, listados fueron llenados por personal de Programa Niñez.</t>
  </si>
  <si>
    <t>Concurso de Altares Civicos</t>
  </si>
  <si>
    <t>2018-2570</t>
  </si>
  <si>
    <t>Centro Cultural Miguel Angel Asturias</t>
  </si>
  <si>
    <t>600 refacciones</t>
  </si>
  <si>
    <t>PEF.00262</t>
  </si>
  <si>
    <t>Actividad se llevo a cabo sin inconveniente.</t>
  </si>
  <si>
    <t xml:space="preserve">Ayuda a Crecer </t>
  </si>
  <si>
    <t>2018-2615</t>
  </si>
  <si>
    <t>Instalaciones del INCA 1ª Calle 2-64 zona 1</t>
  </si>
  <si>
    <t>75 CENAS</t>
  </si>
  <si>
    <t>PEF 00261</t>
  </si>
  <si>
    <t xml:space="preserve">Santo Domingo </t>
  </si>
  <si>
    <t>2018-2167</t>
  </si>
  <si>
    <t xml:space="preserve">9ª. Calle y 42 Av. Zona 5 Colonia Monja  Blanca </t>
  </si>
  <si>
    <t>140 REFACCIONES</t>
  </si>
  <si>
    <t>PEF 00215</t>
  </si>
  <si>
    <t>Día del Niño</t>
  </si>
  <si>
    <t>2018-2335</t>
  </si>
  <si>
    <t>1500 Refacciones</t>
  </si>
  <si>
    <t>PEF246</t>
  </si>
  <si>
    <t>Feria en Honor a San Lucas</t>
  </si>
  <si>
    <t>2018-2624</t>
  </si>
  <si>
    <t>PEF272</t>
  </si>
  <si>
    <t>Celebración del Dia del Niño</t>
  </si>
  <si>
    <t>2018-3009</t>
  </si>
  <si>
    <t>Campos del Roosvelt</t>
  </si>
  <si>
    <t xml:space="preserve">200 refacciones                                                                                                                                                                                                                                                </t>
  </si>
  <si>
    <t>PEF300</t>
  </si>
  <si>
    <t>Primer Festival de la Mujer</t>
  </si>
  <si>
    <t>2018-1226</t>
  </si>
  <si>
    <t xml:space="preserve">600 refacciones </t>
  </si>
  <si>
    <t>PEF151</t>
  </si>
  <si>
    <t>Día del niño</t>
  </si>
  <si>
    <t>2018-2856</t>
  </si>
  <si>
    <t>Aldea Buenos Aires y Aldea la Frontera Rio Dulce</t>
  </si>
  <si>
    <t>1500 refacciones tarima y sonido</t>
  </si>
  <si>
    <t>PEF00319  PEF00321</t>
  </si>
  <si>
    <t>Feria Patronal en San Francisco de Asis</t>
  </si>
  <si>
    <t>2018-2759</t>
  </si>
  <si>
    <t>PEF 00273</t>
  </si>
  <si>
    <t>Celebración del día del niño</t>
  </si>
  <si>
    <t>2018-3318</t>
  </si>
  <si>
    <t>lote 4 manzana 39 Jaguey Canalitos zona 24</t>
  </si>
  <si>
    <t>200 refacciones</t>
  </si>
  <si>
    <t>PEF 00342</t>
  </si>
  <si>
    <t>Joyas del Palacio Dos</t>
  </si>
  <si>
    <t>2018-2519</t>
  </si>
  <si>
    <t>150 refacciones</t>
  </si>
  <si>
    <t>PEF 00274</t>
  </si>
  <si>
    <t>75 aniversario del Palacio Nacional de la Cultura</t>
  </si>
  <si>
    <t>2018-3468</t>
  </si>
  <si>
    <t>200 refacciones protocolo</t>
  </si>
  <si>
    <t>PEF 00345</t>
  </si>
  <si>
    <t>"Platica sobre el Deporte y la Recreación"</t>
  </si>
  <si>
    <t>2018-3622</t>
  </si>
  <si>
    <t>km 1.2 Altos de Bárcenas</t>
  </si>
  <si>
    <t>1 servicio de protocolo (75 refacciones)</t>
  </si>
  <si>
    <t>PEF 00 368</t>
  </si>
  <si>
    <t>La Academia Deportiva de vacaciones 2018</t>
  </si>
  <si>
    <t>2018-3200</t>
  </si>
  <si>
    <t>Polideportivo USAC</t>
  </si>
  <si>
    <t>250 Refacciones</t>
  </si>
  <si>
    <t>PEF00328</t>
  </si>
  <si>
    <t>Día de verano</t>
  </si>
  <si>
    <t xml:space="preserve">Realizar actividades que permitan que los niños y jóvenes con discapacidad puedan socializar a través de la actividad física y la recreación. </t>
  </si>
  <si>
    <t>PASE/JPS/AMB/030-2018/ea Gestión 2018-223</t>
  </si>
  <si>
    <t>Hospital de Salud Mental "Federico Mora"</t>
  </si>
  <si>
    <t>piscina inflable, 300 ALMUERZOS</t>
  </si>
  <si>
    <t>PCE 0047</t>
  </si>
  <si>
    <t>Miguel González</t>
  </si>
  <si>
    <t>Se beneficiaron a Jóvenes y adultos con discapacidad a través de actividades recreativas y deportivas</t>
  </si>
  <si>
    <t>Día de la Madre</t>
  </si>
  <si>
    <t>Realizar alianzas estratégicas con instituciones del deporte nacional y con asociaciones que promuevan el deporte con personas con discapacidad</t>
  </si>
  <si>
    <t>PASE/JPS/PESDL/030-2018/ea Gestión 2018-223</t>
  </si>
  <si>
    <t>Hospital de Salud Mental Dr. Federico Mora</t>
  </si>
  <si>
    <t>300 almuerzos</t>
  </si>
  <si>
    <t>PCE 0064</t>
  </si>
  <si>
    <t>Se beneficiaron personas con discapacidad a través de actividades deportivas y recreativas</t>
  </si>
  <si>
    <t>Bazar de la Productividad</t>
  </si>
  <si>
    <t>Apoyar actividades que contribuyan al desarrollo integral de las personas con discapacidad</t>
  </si>
  <si>
    <t>PASE JPS/AVMB/127-2018-ea      Gestión 2018-1368</t>
  </si>
  <si>
    <t>Plaza central 6ta. Ave. Entre 7ª y 8ª calle</t>
  </si>
  <si>
    <t xml:space="preserve">1 Servicio de Tarima, 1 Servicio de Sonido, Servicio de 10 toldos, servicio de 30 mesas, servicio de 100 sillas, 2 promotores </t>
  </si>
  <si>
    <t>PCE 0094  PCE0095</t>
  </si>
  <si>
    <t xml:space="preserve">Mynor Corón </t>
  </si>
  <si>
    <t xml:space="preserve">CONADI </t>
  </si>
  <si>
    <t>Se beneficiaron personas con discapacidad a través de actividades  recreativas</t>
  </si>
  <si>
    <t>Festival de Fútbol 5 para Ciegos</t>
  </si>
  <si>
    <t>Promover el deporte y recreación en las personas con discapacidad</t>
  </si>
  <si>
    <t xml:space="preserve">Cancha Sintética, Hospital Doctor Rodolfo Robles </t>
  </si>
  <si>
    <t xml:space="preserve"> 1 Servicio de Sonido, 100 almuerzos, 4 promotores; 100 conos, 4 rollos de mastinkg tapa </t>
  </si>
  <si>
    <t>PCE0078 PCE0079</t>
  </si>
  <si>
    <t xml:space="preserve">Mynor Cordón </t>
  </si>
  <si>
    <t xml:space="preserve">Beneficiar a personas con discapacidad física a través de la practica deportiva. </t>
  </si>
  <si>
    <t>Festival Deportivo de Atletismo Adaptado</t>
  </si>
  <si>
    <t xml:space="preserve">1 Servicio de Sonido, 1 Tarima, 200 almuerzos, 200 refacciones, 1 servicio de arbitraje,  3 promotores </t>
  </si>
  <si>
    <t>PCE0071 PCE0072 PCE0073 PCE0074</t>
  </si>
  <si>
    <t xml:space="preserve">Beneficiar a personas con discapacidad a través de la practica de la natación. </t>
  </si>
  <si>
    <t>"Actividad Recreación y Esparcimiento"</t>
  </si>
  <si>
    <t>Sensibilizar a la población guatemalteca con el tema de discapacidad a través de actividades físicas, deportivas y recreativas</t>
  </si>
  <si>
    <t>PASE/JPS/AVMB/121-2018/va Gestión 2018-1264</t>
  </si>
  <si>
    <t>400 playeras, 50 medallas, 150 balones de voleibol</t>
  </si>
  <si>
    <t>Programa Eventos Especiales, Liga Nacional Contra el Cáncer</t>
  </si>
  <si>
    <t xml:space="preserve">Día del Padre </t>
  </si>
  <si>
    <t>Apoyar actividades que fortalezcan la formación integral de las personas con discapacidad</t>
  </si>
  <si>
    <t>ANSGUA 6ª. Avenida 2-62 zona 1</t>
  </si>
  <si>
    <t>125 almuerzos</t>
  </si>
  <si>
    <t xml:space="preserve">PCE0111                                                                                                                         </t>
  </si>
  <si>
    <t xml:space="preserve">Clausura Semana Deportiva </t>
  </si>
  <si>
    <t>Sensibilizar a la población guatemalteca con el tema de discapacidad a través de actividades físicas, deportivas y recreativas.</t>
  </si>
  <si>
    <t>Pase/JPS/AVMB/018-2018/ea Gestión 2018-223</t>
  </si>
  <si>
    <t>Hospital Federico Mora</t>
  </si>
  <si>
    <t xml:space="preserve">300 almuerzos </t>
  </si>
  <si>
    <t>PCE115</t>
  </si>
  <si>
    <t>Ponte en Mi Lugar</t>
  </si>
  <si>
    <t xml:space="preserve">San Marcos </t>
  </si>
  <si>
    <t xml:space="preserve">Gimnasio Municipal </t>
  </si>
  <si>
    <t xml:space="preserve"> 150 refacciones, 200 botellas de agua pura, 1 kids atléticos, paracaídas recreativo, implementos deportivos </t>
  </si>
  <si>
    <t>PCE116</t>
  </si>
  <si>
    <t>Elevar el autoestima de las personas con discapacidad y socializar con la población a través de la actividad física, el deporte y la recreación adaptada.</t>
  </si>
  <si>
    <t xml:space="preserve">Quiché </t>
  </si>
  <si>
    <t xml:space="preserve">servicio de sonido, 150 refacciones, 200 botellas de agua pura, 1 kids atléticos, paracaídas recreativo, implementos deportivos </t>
  </si>
  <si>
    <t>PCE 108 PCE109</t>
  </si>
  <si>
    <t>Pendiente 32762289</t>
  </si>
  <si>
    <t xml:space="preserve">150 refacciones, 200 botellas de agua pura, 1 kids atléticos, paracaídas recreativo, implementos deportivos </t>
  </si>
  <si>
    <t>PCE118</t>
  </si>
  <si>
    <t xml:space="preserve">Izabal </t>
  </si>
  <si>
    <t xml:space="preserve">Puerto Barrios </t>
  </si>
  <si>
    <t xml:space="preserve">Salamá </t>
  </si>
  <si>
    <t xml:space="preserve"> 150 refacciones, 200 botellas de agua pura, 1 kids atletics, paracaídas recreativo, implementos deportivos </t>
  </si>
  <si>
    <t>Intercambio con Deportistas con Discapacidad del Instituto Nacional de los Deportes INDES de El Salvador</t>
  </si>
  <si>
    <t>Apoyar actividad que promuevan la actividad física, el deporte y la recreación para personas con discapacidad</t>
  </si>
  <si>
    <t>PASE/JPS/AVMB/172-2018/ea  Gestión 2018-1386</t>
  </si>
  <si>
    <t xml:space="preserve">Domo Polideportivo de la Zona 13, Cuidad de Guatemala </t>
  </si>
  <si>
    <t>100 desayunos, 100 almuerzos, 100 cenas</t>
  </si>
  <si>
    <t>PCE114</t>
  </si>
  <si>
    <t>Se beneficiaron a atletas con discapacidad a través del intercambio deportivo con atletas salvadoreños</t>
  </si>
  <si>
    <t>II Torneo de Ajedrez adaptado para personas con discapacidad visual</t>
  </si>
  <si>
    <t>PASE/JPS/AVMB/203-2018/rc  Gestión 2018-1730</t>
  </si>
  <si>
    <t>Conservatorio Nacional de Música 3ra. Avenida 4-61 zona 1</t>
  </si>
  <si>
    <t>50 refacciones, 50 almuerzos</t>
  </si>
  <si>
    <t>PCE128</t>
  </si>
  <si>
    <t>Se beneficiaron atletas con discapacidad visual a través de la práctica de Ajedrez</t>
  </si>
  <si>
    <t xml:space="preserve"> Festival Deportivo de Baloncesto en Silla de Ruedas</t>
  </si>
  <si>
    <t xml:space="preserve">Promocionar los deportes Paralímpicos a través de Festivales Deportivos. </t>
  </si>
  <si>
    <t>Polideportivo Parque Erick Barrondo zona 7</t>
  </si>
  <si>
    <t xml:space="preserve">150 almuerzos, servicio de sonido, servicio de arbitraje </t>
  </si>
  <si>
    <t>PCE124 PCE125 PCE126</t>
  </si>
  <si>
    <t>23927361 32896721 Pendiente</t>
  </si>
  <si>
    <t xml:space="preserve">Caminata Recreativa </t>
  </si>
  <si>
    <t>Promover actividades para la buena utilización del tiempo libre.</t>
  </si>
  <si>
    <t xml:space="preserve">300 refacciones, servicio de sonido </t>
  </si>
  <si>
    <t>PCE120 PCE121</t>
  </si>
  <si>
    <t>32832029 32832049</t>
  </si>
  <si>
    <t xml:space="preserve">Día de la Familia </t>
  </si>
  <si>
    <t>PASE/JPS/AVMB/190-2018/rc  Gestión 2018-1819</t>
  </si>
  <si>
    <t xml:space="preserve">200 refacciones </t>
  </si>
  <si>
    <t>PCE0123</t>
  </si>
  <si>
    <t xml:space="preserve">XXXIII Edición de Juegos Deportivos Internacionales </t>
  </si>
  <si>
    <t xml:space="preserve">Apoyar actividades que promuevan la formación integral de las personas con discapacidad </t>
  </si>
  <si>
    <t>PASE/JPS/AVMB/181-2018/rc Gestión 2018-1593</t>
  </si>
  <si>
    <t xml:space="preserve">Dirección General de Educación Física </t>
  </si>
  <si>
    <t xml:space="preserve">550 desayunos, 800 almuerzos, 600 cenas </t>
  </si>
  <si>
    <t>PCE122</t>
  </si>
  <si>
    <t>Se logró promocionar los deportes que son practicados por personas con discapacidad visual.</t>
  </si>
  <si>
    <t>Día de la Virgen de la Asunción</t>
  </si>
  <si>
    <t>PASE/JPS/AVMB/165-2018/ea Gestión 2018-1559</t>
  </si>
  <si>
    <t xml:space="preserve">Hospital de Salud Mental Federico Mora </t>
  </si>
  <si>
    <t xml:space="preserve">2 promotores 300 almuerzos </t>
  </si>
  <si>
    <t>PCE 129</t>
  </si>
  <si>
    <t>Beneficiar a pesonas con discapacidad a traves de actividades recreativas</t>
  </si>
  <si>
    <t xml:space="preserve">Festival de Voleibol Adaptado </t>
  </si>
  <si>
    <t>Gimnasio 7 de diciembre</t>
  </si>
  <si>
    <t xml:space="preserve">8 promotores, 300 refacciones, servicio de sonido  </t>
  </si>
  <si>
    <t>PCE 133 PCE 134</t>
  </si>
  <si>
    <t>33224768   33224849</t>
  </si>
  <si>
    <t>Conservatorio en asuntos de discapacidad para jóvenes ciegos</t>
  </si>
  <si>
    <t>PASE/JPS/AVMB/205-2018/rc  Gestión 2018-1833</t>
  </si>
  <si>
    <t xml:space="preserve">Parque Erick Barrondo </t>
  </si>
  <si>
    <t xml:space="preserve">2 promotores, 40 almuerzos  </t>
  </si>
  <si>
    <t>PCE 130</t>
  </si>
  <si>
    <t>La celebración del Día Internacional y Nacional de la Persona Sorda</t>
  </si>
  <si>
    <t>Apoyar actividades que promuevan la actividad física, el deporte y la recreación  para personas con discapacidad</t>
  </si>
  <si>
    <t>PASE/JPS/AVMB/30-2018/rc Gestión 2018-2304</t>
  </si>
  <si>
    <t>500 almuerzos, 500 refacciones, 3 promotores</t>
  </si>
  <si>
    <t>PCE 182</t>
  </si>
  <si>
    <t>Conmemoración de la Semana Internacional del Sordo</t>
  </si>
  <si>
    <t>PASE JPS/AVMB/81-2018/rc Gestión 2018-2777</t>
  </si>
  <si>
    <t>750 refacciones , 3 promotores</t>
  </si>
  <si>
    <t xml:space="preserve">PCE 194    </t>
  </si>
  <si>
    <t>Día de la Persona con Discapacidad Auditiva</t>
  </si>
  <si>
    <t>PASE/JPS/AVMB/61-2018/rc    Gestión  2018-2576</t>
  </si>
  <si>
    <t>Escuela Fray Pedro Ponce De León, ubicada en la 14 avenida 15-38 Colonia Loma Linda zona 11</t>
  </si>
  <si>
    <t>100 Refacciones, 2 promotores</t>
  </si>
  <si>
    <t>PCE 183</t>
  </si>
  <si>
    <t>Se beneficiaron a personas con discapacidad a través de actividades recreativas</t>
  </si>
  <si>
    <t xml:space="preserve">Festival de Baile </t>
  </si>
  <si>
    <t>200 refacciones, 5 promotores</t>
  </si>
  <si>
    <t>PCE 154</t>
  </si>
  <si>
    <t>Con la Lengua de Señas, estamos incluidos todos</t>
  </si>
  <si>
    <t xml:space="preserve">Realizar actividades fiscas, juegos cooperativos y actividades deportivas que permitan que los niños,  jóvenes y adultos con Sordera puedan socializar y elevar su autoestima. </t>
  </si>
  <si>
    <t>PASE/JPS/AVMB/69-2018/rc Gestión 2018-2551</t>
  </si>
  <si>
    <t>Parque Recreativo del Ferrocarril, zona 1</t>
  </si>
  <si>
    <t xml:space="preserve">50 refacciones, 4 promotores municipales </t>
  </si>
  <si>
    <t>PCE 191</t>
  </si>
  <si>
    <t>Clausura de Lenguaje de Señas Amatitlán</t>
  </si>
  <si>
    <t>Salón Mangala, Municipio de Amatitlán</t>
  </si>
  <si>
    <t>PCE 203</t>
  </si>
  <si>
    <t>Se Benefició a personas con discapacidad a través de actividades recreativas</t>
  </si>
  <si>
    <t>Clausura del Curso de Natación</t>
  </si>
  <si>
    <t>Pase/JPS/avmb/115-2018rc Gestión 2018-2263</t>
  </si>
  <si>
    <t>CDAG, Quetzaltenango</t>
  </si>
  <si>
    <t>250 refacciones, 2 promotores</t>
  </si>
  <si>
    <t>PCE 212</t>
  </si>
  <si>
    <t>Carrera por una Sonrisa</t>
  </si>
  <si>
    <t>PASE/JPS/AVMB/130-2018/rc Gestión 2018-2941</t>
  </si>
  <si>
    <t xml:space="preserve">2 Promotores </t>
  </si>
  <si>
    <t xml:space="preserve">Día del Niño </t>
  </si>
  <si>
    <t>PASE/JPS/AVMB/131-2018/rc Gestión 2018-2965</t>
  </si>
  <si>
    <t xml:space="preserve">Servicio de transporte, Tarima y Sonido, 2 Promotores </t>
  </si>
  <si>
    <t>PCE 225</t>
  </si>
  <si>
    <t>0000000</t>
  </si>
  <si>
    <t>Día de la Salud Mental</t>
  </si>
  <si>
    <t xml:space="preserve">Realizar un festival recreativo que propicie la recreación activa y pasiva, así como la interacción con las personas ciegas. </t>
  </si>
  <si>
    <t>PASE/JPS/AVMB/018-2018/ea  Gestión           2018-223</t>
  </si>
  <si>
    <t>Hospital de Salud Mental Federico Mora</t>
  </si>
  <si>
    <t xml:space="preserve">300 Almuerzos, 2 Promotores </t>
  </si>
  <si>
    <t>PCE140</t>
  </si>
  <si>
    <t xml:space="preserve">Día Internacional del Sordo </t>
  </si>
  <si>
    <t>400 almuerzos, Servicio de Sonido, 3 promotores</t>
  </si>
  <si>
    <t>PCE 153           PCE 154</t>
  </si>
  <si>
    <t>PCE 061 conocimiento que se hace cambio de fecha del 29 al 23 de sept</t>
  </si>
  <si>
    <t>Semana Internacional de las Personas Sordas</t>
  </si>
  <si>
    <t>PASE JPS/AVMB/75-2018/rc Gestión 2018-2591</t>
  </si>
  <si>
    <t>300 almuerzos , 3 promotores</t>
  </si>
  <si>
    <t>PCE 192</t>
  </si>
  <si>
    <t xml:space="preserve">Festival Deportivo de Golbol </t>
  </si>
  <si>
    <t>100 almuerzos, 1 servicio de sonido, 1 servicio de arbitraje, 3 promotores</t>
  </si>
  <si>
    <t>PCE 149    PCE 150   PCE 151</t>
  </si>
  <si>
    <t>Festival Deportivo de Bochas</t>
  </si>
  <si>
    <t>Promocionar los deportes Paralímpicos a través de Festivales Deportivos.</t>
  </si>
  <si>
    <t xml:space="preserve">50 Almuerzos, 1 Servicio de sonido, 1 servicio de arbitraje, 5 Promotores </t>
  </si>
  <si>
    <t>PCE196 PCE197 PCE198</t>
  </si>
  <si>
    <t>PASE/JPS/PESDL/032-2018- ea  Gestión 2018-294</t>
  </si>
  <si>
    <t>Camas Elástica e inflable</t>
  </si>
  <si>
    <t>Se logró que la población atendida pudiera participar de forma activa en las diferentes actividades lúdicas.</t>
  </si>
  <si>
    <t>PASE/JPS/PESDL/091-2018- va  Gestión 2018-1020</t>
  </si>
  <si>
    <t xml:space="preserve">10 calle y 7 av. zona 3 </t>
  </si>
  <si>
    <t xml:space="preserve">Se contó con el apoyo de servicios generales con un vehículo Toyota  Hilux y por el lugar que fue dentro del barrio gallito los mismos residente recomendaban no entrar por nuestra seguridad, tomar en cuenta los lugares donde asignan a el personal para no arriesgar su integridad y seguridad </t>
  </si>
  <si>
    <t>La actividad se tubo que suspender por tema de lluvia constante y por seguridad de los beneficiarios se detuvo la actividad</t>
  </si>
  <si>
    <t>Pase/JPS/AVMB/113-2018-va gestión 2018-1176</t>
  </si>
  <si>
    <t>Se logró que la población atentida pudiera participar de forma activa en las diferentes actividades lúdicas.</t>
  </si>
  <si>
    <t>Pase/JPS/AVMB/82-2018-va gestión 2018-1025</t>
  </si>
  <si>
    <t>km 15 ruta al atlántico colonia prados del norte zona 18</t>
  </si>
  <si>
    <t>Se llego al lugar no se pudo contactar con el solicitante y en el parque del lugar no sabían nada de la actividad</t>
  </si>
  <si>
    <t xml:space="preserve"> gestión 2018-128</t>
  </si>
  <si>
    <t>Asentamiento las Torres zona 7</t>
  </si>
  <si>
    <t>PASE/JPS/AVMB/0106-2018- va  Gestión 2018-988</t>
  </si>
  <si>
    <t>Aldea estancia de la Virgen</t>
  </si>
  <si>
    <t>Oficio No. 231-2018/JPS/FD/co</t>
  </si>
  <si>
    <t>Oficio No. 231-2018/JPS/FD/con</t>
  </si>
  <si>
    <t>Pase/JPS/PESDL/36-2018-ea gestión 2018-311</t>
  </si>
  <si>
    <t>Cerrito del Carmen zona 1</t>
  </si>
  <si>
    <t>Santo Tomás Chichicastenango</t>
  </si>
  <si>
    <t xml:space="preserve"> Carlos Cinto</t>
  </si>
  <si>
    <t>Festival Re-creo (Pase)</t>
  </si>
  <si>
    <t>PASE/JPS/AVMB/074-2018/ea Gestión 2018-1042</t>
  </si>
  <si>
    <t>Villas del Edén zona 18</t>
  </si>
  <si>
    <t>Enorinda Marroquín</t>
  </si>
  <si>
    <t>DAS/JPS/AVMB/134-2018
Gestión 2018-1338
n/a</t>
  </si>
  <si>
    <t>Kevin Rojas</t>
  </si>
  <si>
    <t>Estadio Doroteo Guamuch Flores</t>
  </si>
  <si>
    <t>Pinta Caritas</t>
  </si>
  <si>
    <t>Enorinda Marroquin</t>
  </si>
  <si>
    <t>Se logró que la población atentida pudiera participar de forma activa en las diferentes activiades ludicas.</t>
  </si>
  <si>
    <t>Se realizo por instrucción</t>
  </si>
  <si>
    <t>Flor Marroquín</t>
  </si>
  <si>
    <t xml:space="preserve">Pase/JPS/AVMB/141-2018 
Gestión 2018-1363
</t>
  </si>
  <si>
    <t>Elsa García</t>
  </si>
  <si>
    <t>Carlos Cinto</t>
  </si>
  <si>
    <t>Pase/JPS/AVMB/092-2018  Gestion 2018-1019</t>
  </si>
  <si>
    <t>3ra calle final zona 7 amparo II Asentamiento los Eucaliptos</t>
  </si>
  <si>
    <t>Suchitepequez</t>
  </si>
  <si>
    <t>San Antonio Suchitepequez</t>
  </si>
  <si>
    <t>Pase/JPS/AVMB/132-2018  Gestión 2018-1343</t>
  </si>
  <si>
    <t>Douglas Tecún</t>
  </si>
  <si>
    <t>San José el Ídolo</t>
  </si>
  <si>
    <t>Pase/JPS/PESDL/077dc-2018  Gestión 2018-612</t>
  </si>
  <si>
    <t>Elsa Alvarado</t>
  </si>
  <si>
    <t>Pase/JPS/AVMB/099-2018  Gestión 2018-1083</t>
  </si>
  <si>
    <t>Colonia el Renacimiento zona 18</t>
  </si>
  <si>
    <t>PASE/JPS/AVMB/77-2018/dc Gestión 2018-612</t>
  </si>
  <si>
    <t>Campo de Futbol de las Instalaciones de INTECAP</t>
  </si>
  <si>
    <t>PASE/JPS/AVMB/185-2018/RC Gestión 2018-1782</t>
  </si>
  <si>
    <t xml:space="preserve">Parque Infantil </t>
  </si>
  <si>
    <t>PASE/JPS/AVMB/196-2018/RC Gestión 2018-1839</t>
  </si>
  <si>
    <t>Alquiler de Vehiculo, Camas Elástica e inflable</t>
  </si>
  <si>
    <t>P:E:F 0196</t>
  </si>
  <si>
    <t>No hubo disponibilidad de vehículo</t>
  </si>
  <si>
    <t>Se alquilo vehículo tipo microbús</t>
  </si>
  <si>
    <t>PASE/JPS/AVMB/215-2018/dc Gestión 2018-1700</t>
  </si>
  <si>
    <t>Colonia la Bendición en el Municipio de Bárcenas Villa Nueva</t>
  </si>
  <si>
    <t>Alex Boror</t>
  </si>
  <si>
    <t>PASE/JPS/PESDL/007-2018/RC Gestión 2018-2191</t>
  </si>
  <si>
    <t>PASE/JPS/AVMB/98-2018/ea Gestión 2018-1082</t>
  </si>
  <si>
    <t>Colonia El Esfuerzo  zona 18</t>
  </si>
  <si>
    <t>Rodrigo Camey</t>
  </si>
  <si>
    <t>PASE/JPS/PESDL/023-2018/RC Gestión 2018-194</t>
  </si>
  <si>
    <t xml:space="preserve">Parque  Central </t>
  </si>
  <si>
    <t>Se logró que la población disfrutara de activides gratuitas y de calidad en su feria titular.</t>
  </si>
  <si>
    <t>Abigail Villalta</t>
  </si>
  <si>
    <t>PASE/JPS/AVMB/249-2018/RC Gestión 2018-2055</t>
  </si>
  <si>
    <t>Asentamiento 15 de agosto de la zona 5</t>
  </si>
  <si>
    <t>Se logró que la población de escasos recursos pudiera participar de forma activa en las diferentes actividades lúdicas.</t>
  </si>
  <si>
    <t>PASE/JPS/AVMB/250-2018/RC Gestión 2018-2097</t>
  </si>
  <si>
    <t>2da av 8-49 cantón San Antonio, Amatitlán</t>
  </si>
  <si>
    <t>Kevin Boror</t>
  </si>
  <si>
    <t>Camas Elastica e inflable</t>
  </si>
  <si>
    <t>PASE/JPS/AVMB/249-2018/RC Gestion 2018-2055</t>
  </si>
  <si>
    <t>Se logró que la población de escasos recuros pudiera participar de forma activa en las diferentes activiades ludicas.</t>
  </si>
  <si>
    <t>PASE/JPS/AVMB/250-2018/RC Gestion 2018-2097</t>
  </si>
  <si>
    <t>Arem Zulama</t>
  </si>
  <si>
    <t>PASE/JPS/AVMB/187-2018/RC Gestion 2018-1603</t>
  </si>
  <si>
    <t>PASE/JPS/AVMB/245-2018/RC Gestión 2018-2154</t>
  </si>
  <si>
    <t>Campo de Futbol de Tierra Nueva I</t>
  </si>
  <si>
    <t>PASE/JPS/AVMB/252-2018/RC Gestión 2018-2142</t>
  </si>
  <si>
    <t>Cancha Polideportiva de Boca del Monte</t>
  </si>
  <si>
    <t>PASE/JPS/PESDL/023-2018/RC Gestión 2018-167</t>
  </si>
  <si>
    <t>Aldea Santa Rosa de Lima</t>
  </si>
  <si>
    <t>PASE/JPS/PESDL/052-2018/RC Gestión 2018-1025</t>
  </si>
  <si>
    <t>PASE/JPS/AVMB/34-2018/RC Gestión 2018-2349</t>
  </si>
  <si>
    <t>pase/jps/avmb/78-20187rc         gestion 2018-2579</t>
  </si>
  <si>
    <t>Pinta caritas y globoflexia</t>
  </si>
  <si>
    <t>pase/jps/avmb/25-20187rc         gestion 2018-2425</t>
  </si>
  <si>
    <t>pase/jps/avmb/35-20187rc         gestion 2018-1953</t>
  </si>
  <si>
    <t>Hosbin Polanco</t>
  </si>
  <si>
    <t>pase/jps/avmb/55-20187rc         gestion 2018-2541</t>
  </si>
  <si>
    <t>Colonia Mario Julio Salazar zona 7</t>
  </si>
  <si>
    <t>Gestión de Cocode</t>
  </si>
  <si>
    <t>pase/jps/avmb/77-20187rc         gestion 2018-2548</t>
  </si>
  <si>
    <t>Elsa Garcia</t>
  </si>
  <si>
    <t>JPS/AVMB/45-2018/RC                 GESTION 2018-2429</t>
  </si>
  <si>
    <t>Polideportivo de Salama, Baja Verapaz</t>
  </si>
  <si>
    <t>Camotan</t>
  </si>
  <si>
    <t>JPS/AVMB/101-2018/RC                 GESTION 2018-1241</t>
  </si>
  <si>
    <t xml:space="preserve">Conservatoria Nacional de Música </t>
  </si>
  <si>
    <t>Se logró que la población del lugar pueda de gozar de un momento de sana recreación en familia con actividades de calidad</t>
  </si>
  <si>
    <t>no hubo limitantes</t>
  </si>
  <si>
    <t>JPS/AVMB/78-2018/RC                 GESTION 2018-1295</t>
  </si>
  <si>
    <t>Pintacarita y
Globoflexia</t>
  </si>
  <si>
    <t>Pase/JPS/AVMB/222-2018/RC                                     GESTION 2018-1924</t>
  </si>
  <si>
    <t>19 avenida fina 19 calle lote 6-A La Joyita zona 6  Ciudad de Guatemala</t>
  </si>
  <si>
    <t xml:space="preserve"> Flor Marroquín</t>
  </si>
  <si>
    <t>JPS/AVMB/105-2018/RC                 GESTION 2018-2321</t>
  </si>
  <si>
    <t>Pase/JPS/AVMB/225-2018/RC                                     GESTION 2018-2014</t>
  </si>
  <si>
    <t>Se logro que la población del lugar pueda de gozar de un momento de sana recreación en familia con actividades de calidad</t>
  </si>
  <si>
    <t>Pase/JPS/AVMB/236-2018/RC                                     GESTION 2018-2034</t>
  </si>
  <si>
    <t>Campo de Futbol Aldea Las Ilusiones, Flores Costa Cuca</t>
  </si>
  <si>
    <t>Mercado de La Esperanza, Quetzaltenango</t>
  </si>
  <si>
    <t>Campo de Futbol Aldea El Manantial, Flores Costa Cuca</t>
  </si>
  <si>
    <t>Pase/JPS/AVMB/215-2018/RC                                     GESTION 2018-2452</t>
  </si>
  <si>
    <t>Pase/JPS/AVMB/245-2018/RC                                     GESTION 2018-2325</t>
  </si>
  <si>
    <t>Aldea Buenos Aires</t>
  </si>
  <si>
    <t>Aldea Chaperonas</t>
  </si>
  <si>
    <t>Aldea Chicasec</t>
  </si>
  <si>
    <t>Pase/JPS/AVMB/078-2018/RC                                     GESTION 2018-2579</t>
  </si>
  <si>
    <t>Inflables, pintacaritas y globoflexia</t>
  </si>
  <si>
    <t>Pase/JPS/AVMB/227-2018/RC                                     GESTION 2018-1929</t>
  </si>
  <si>
    <t>Colonia 10 de mayo  en la zona 7 de la Ciudad de Guatemala</t>
  </si>
  <si>
    <t>Colonia Lomas de Santa faz zona 18 de la Ciudad de Guatemala</t>
  </si>
  <si>
    <t>Se logro que la poblacion del lugar pueda de gozar de un momento de sana recreacion en familia con actividades de calidad</t>
  </si>
  <si>
    <t>Pintacaritas y
globofexia</t>
  </si>
  <si>
    <t>no huvo limitantes</t>
  </si>
  <si>
    <t>Pintacaritas y Globofexia</t>
  </si>
  <si>
    <t>San Jose Ojetenam</t>
  </si>
  <si>
    <t>100 Refacciones, playeras</t>
  </si>
  <si>
    <t>P.M 00200</t>
  </si>
  <si>
    <t>Beatriz Orantes</t>
  </si>
  <si>
    <t>Dirección Municipal de la Mujer</t>
  </si>
  <si>
    <t>Fortalecimiento de la participación de la mujer en actividades deportivas</t>
  </si>
  <si>
    <t>A solicitud de Alcalde de Asunción Mita, se atendió Agua Blanca el 19 de mayo de 2018</t>
  </si>
  <si>
    <t>Taller de Sensibilización</t>
  </si>
  <si>
    <t>Fortalecimiento de la participación de la mujer en actividades deportivas
Se contó con el apoyo de la Municipalidad Local</t>
  </si>
  <si>
    <t>Súper Clase</t>
  </si>
  <si>
    <t>Convivencia en armonía entre los Centros Permanentes y la comunidad.</t>
  </si>
  <si>
    <t>PASE/JPS/AVMB/228-2018</t>
  </si>
  <si>
    <t>Zona 7</t>
  </si>
  <si>
    <t>Scarlette Rojas</t>
  </si>
  <si>
    <t>Se apoyó con una instructora al Ministerio de Salud Publica y Asistencia Social, La Verbena</t>
  </si>
  <si>
    <t>Clase de baile</t>
  </si>
  <si>
    <t>Empoderar a las mujeres sobre sus derechos y que conozcan sus obligaciones, haciendoles conocer los diversos temas de la violencia</t>
  </si>
  <si>
    <t>PASE/jps/avmb/144-2018</t>
  </si>
  <si>
    <t>Plaza de la Constitución</t>
  </si>
  <si>
    <t>Se aperturó  el evento logrando la participación de las beneficiarias</t>
  </si>
  <si>
    <t xml:space="preserve">Taller de Sensibilización </t>
  </si>
  <si>
    <t>Balones de balonces, mami futbol y playeras</t>
  </si>
  <si>
    <t>Desarrollar las habilidades motrices básicas y representar a través del cuerpo y el espacio los elementos musicales básicos.</t>
  </si>
  <si>
    <t>PASE/jps/pesdl/006-2018-rc</t>
  </si>
  <si>
    <t xml:space="preserve">9a. Avenida 8-42 Zona 1 </t>
  </si>
  <si>
    <t>100 Refacciones</t>
  </si>
  <si>
    <t>PM213</t>
  </si>
  <si>
    <t>Solicitud de la señora Ana María Azurdia, trabajadora del Congreso.</t>
  </si>
  <si>
    <t xml:space="preserve">PASE/jps/avmb/144-2018 </t>
  </si>
  <si>
    <t>Feria de la Salud Zona 18</t>
  </si>
  <si>
    <t>Ministerio de Salud Pública</t>
  </si>
  <si>
    <t>PASE/jps/avmb/144-2019</t>
  </si>
  <si>
    <t>Santa Lucía Los Ocotes Centro de Salud</t>
  </si>
  <si>
    <t>Convivencia Activa</t>
  </si>
  <si>
    <t>Sitio Arqueológico Iximché</t>
  </si>
  <si>
    <t>Playeras, 200  refacciones y transporte 4 buses</t>
  </si>
  <si>
    <t>PM 214   PM 229</t>
  </si>
  <si>
    <t>PM 231</t>
  </si>
  <si>
    <t xml:space="preserve">Antorcha Recréate por la Paz </t>
  </si>
  <si>
    <t xml:space="preserve">Promover actividades recreativas el tiempo libre, para una mejora de autoestima y bienestar corporal. </t>
  </si>
  <si>
    <t xml:space="preserve">Parque Erick Bernabé Barrondo </t>
  </si>
  <si>
    <t>Playeras, 200 refacciones y  200 almuerzos, transporte</t>
  </si>
  <si>
    <t xml:space="preserve">PM 227   PM 228    </t>
  </si>
  <si>
    <t>Cerro Alux</t>
  </si>
  <si>
    <t>200 Refacciones                           4 buses Transporte</t>
  </si>
  <si>
    <t>PM 234                     PM235</t>
  </si>
  <si>
    <t>Reprogramación Según número de oficio 351</t>
  </si>
  <si>
    <t>PM269</t>
  </si>
  <si>
    <t xml:space="preserve">Torneo Coreográfico </t>
  </si>
  <si>
    <t xml:space="preserve">200 Refacciones </t>
  </si>
  <si>
    <t>PM267</t>
  </si>
  <si>
    <t xml:space="preserve">Huite </t>
  </si>
  <si>
    <t xml:space="preserve">Teculután </t>
  </si>
  <si>
    <t xml:space="preserve">"No violencia contra la Mujer" </t>
  </si>
  <si>
    <t xml:space="preserve">Sacatepéquez </t>
  </si>
  <si>
    <t xml:space="preserve">San Bartolomé Milpas Altas </t>
  </si>
  <si>
    <t xml:space="preserve">150 Refacciones </t>
  </si>
  <si>
    <t>PM277</t>
  </si>
  <si>
    <t xml:space="preserve">Festival Mujer Actívate </t>
  </si>
  <si>
    <t>Fomentar la participación, convivencia, deporte y la recreación.</t>
  </si>
  <si>
    <t xml:space="preserve">400 Refacciones y 400 Almuerzos </t>
  </si>
  <si>
    <t>PM273</t>
  </si>
  <si>
    <t xml:space="preserve">Foro " La Paternidad y Maternidad Responsable contribuyen a vivir libres de violencia contra la mujer" </t>
  </si>
  <si>
    <t>Pase/166-2018 Gestión 2018-3155</t>
  </si>
  <si>
    <t xml:space="preserve">USAC </t>
  </si>
  <si>
    <t xml:space="preserve">300 Refacciones </t>
  </si>
  <si>
    <t>PM280</t>
  </si>
  <si>
    <t>Día de la no Violencia Contra La Mujer</t>
  </si>
  <si>
    <t>138/2018</t>
  </si>
  <si>
    <t>San Bartolomé</t>
  </si>
  <si>
    <t xml:space="preserve">Tarima sonido e Iluminación </t>
  </si>
  <si>
    <t>PM301</t>
  </si>
  <si>
    <t xml:space="preserve">Asociación Pro ciegos </t>
  </si>
  <si>
    <t xml:space="preserve">Maletines, Pachones y Bebidas Rehidratantes </t>
  </si>
  <si>
    <t xml:space="preserve">Santa Rosa </t>
  </si>
  <si>
    <t xml:space="preserve">Barberena </t>
  </si>
  <si>
    <t xml:space="preserve">Laguna del Pino </t>
  </si>
  <si>
    <t xml:space="preserve">400 Refacciones  400Almuerzos             </t>
  </si>
  <si>
    <t>PM286</t>
  </si>
  <si>
    <t xml:space="preserve">Monjas </t>
  </si>
  <si>
    <t>PM284</t>
  </si>
  <si>
    <t>50 Eventos</t>
  </si>
  <si>
    <t>111 Eventos</t>
  </si>
  <si>
    <t>Programas Sustantivos</t>
  </si>
  <si>
    <t>Angelica Morales</t>
  </si>
  <si>
    <t>Juan José Comparini</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</si>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</sst>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quot;#,##0.00_);[Red]\(&quot;Q&quot;#,##0.00\)"/>
    <numFmt numFmtId="165" formatCode="_-[$€]* #,##0.00_-;\-[$€]* #,##0.00_-;_-[$€]* &quot;-&quot;??_-;_-@_-"/>
    <numFmt numFmtId="166" formatCode="d/mmm/yyyy;@"/>
    <numFmt numFmtId="167" formatCode="[$Q-100A]#,##0.00_);\([$Q-100A]#,##0.00\)"/>
    <numFmt numFmtId="168" formatCode="&quot;Q&quot;#,##0.00"/>
  </numFmts>
  <fonts count="23" x14ac:knownFonts="1">
    <font>
      <sz val="10"/>
      <name val="Arial"/>
    </font>
    <font>
      <sz val="11"/>
      <color theme="1"/>
      <name val="Calibri"/>
      <family val="2"/>
      <scheme val="minor"/>
    </font>
    <font>
      <sz val="10"/>
      <name val="Arial"/>
      <family val="2"/>
    </font>
    <font>
      <sz val="12"/>
      <color theme="1"/>
      <name val="Comic Sans MS"/>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2"/>
      <color indexed="9"/>
      <name val="Calibri"/>
      <family val="2"/>
      <scheme val="minor"/>
    </font>
    <font>
      <b/>
      <sz val="12"/>
      <color theme="0"/>
      <name val="Calibri"/>
      <family val="2"/>
      <scheme val="minor"/>
    </font>
    <font>
      <sz val="10"/>
      <color theme="1"/>
      <name val="Arial"/>
      <family val="2"/>
    </font>
    <font>
      <b/>
      <sz val="10"/>
      <color theme="1"/>
      <name val="Arial"/>
      <family val="2"/>
    </font>
    <font>
      <b/>
      <sz val="10"/>
      <name val="Arial"/>
      <family val="2"/>
    </font>
    <font>
      <sz val="12"/>
      <name val="Arial"/>
      <family val="2"/>
    </font>
    <font>
      <sz val="12"/>
      <color theme="1"/>
      <name val="Arial"/>
      <family val="2"/>
    </font>
    <font>
      <sz val="12"/>
      <color theme="1"/>
      <name val="Calibri"/>
      <family val="2"/>
    </font>
    <font>
      <sz val="12"/>
      <name val="Calibri"/>
      <family val="2"/>
    </font>
    <font>
      <sz val="11"/>
      <name val="Calibri"/>
      <family val="2"/>
    </font>
    <font>
      <sz val="12"/>
      <color indexed="9"/>
      <name val="Arial Narrow"/>
      <family val="2"/>
    </font>
    <font>
      <sz val="12"/>
      <name val="Arial Narrow"/>
      <family val="2"/>
    </font>
    <font>
      <sz val="12"/>
      <color theme="1"/>
      <name val="Arial Narrow"/>
      <family val="2"/>
    </font>
    <font>
      <sz val="12"/>
      <color rgb="FFFF0000"/>
      <name val="Calibri"/>
      <family val="2"/>
      <scheme val="minor"/>
    </font>
    <font>
      <u/>
      <sz val="9"/>
      <color theme="10"/>
      <name val="Calibri"/>
      <family val="2"/>
      <scheme val="minor"/>
    </font>
  </fonts>
  <fills count="23">
    <fill>
      <patternFill patternType="none"/>
    </fill>
    <fill>
      <patternFill patternType="gray125"/>
    </fill>
    <fill>
      <patternFill patternType="solid">
        <fgColor indexed="23"/>
        <bgColor indexed="64"/>
      </patternFill>
    </fill>
    <fill>
      <patternFill patternType="solid">
        <fgColor theme="4" tint="0.59999389629810485"/>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theme="5" tint="0.39997558519241921"/>
        <bgColor indexed="64"/>
      </patternFill>
    </fill>
    <fill>
      <patternFill patternType="solid">
        <fgColor rgb="FF92D050"/>
        <bgColor indexed="64"/>
      </patternFill>
    </fill>
    <fill>
      <patternFill patternType="solid">
        <fgColor rgb="FFF8F9F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0" fontId="2" fillId="0" borderId="0"/>
    <xf numFmtId="165"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xf numFmtId="0" fontId="22" fillId="0" borderId="0" applyNumberFormat="0" applyFill="0" applyBorder="0" applyAlignment="0" applyProtection="0"/>
  </cellStyleXfs>
  <cellXfs count="196">
    <xf numFmtId="0" fontId="0" fillId="0" borderId="0" xfId="0"/>
    <xf numFmtId="0" fontId="5" fillId="0" borderId="0" xfId="0" applyFont="1"/>
    <xf numFmtId="0" fontId="6" fillId="0" borderId="0" xfId="0" applyFont="1" applyBorder="1" applyAlignment="1" applyProtection="1">
      <alignment horizontal="left" vertical="center" wrapText="1"/>
      <protection locked="0"/>
    </xf>
    <xf numFmtId="0" fontId="5" fillId="0" borderId="0" xfId="0" applyFont="1" applyFill="1"/>
    <xf numFmtId="0" fontId="5" fillId="0"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applyAlignment="1">
      <alignment vertical="center"/>
    </xf>
    <xf numFmtId="0" fontId="6" fillId="0" borderId="0" xfId="0" applyFont="1" applyFill="1" applyAlignment="1">
      <alignment horizontal="center" vertical="center"/>
    </xf>
    <xf numFmtId="0" fontId="6" fillId="2" borderId="0" xfId="0" applyFont="1" applyFill="1" applyAlignment="1">
      <alignment horizontal="center" vertical="center"/>
    </xf>
    <xf numFmtId="0" fontId="4" fillId="0" borderId="0" xfId="0" applyFont="1" applyFill="1" applyAlignment="1">
      <alignment horizontal="center"/>
    </xf>
    <xf numFmtId="0" fontId="6" fillId="3"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0" xfId="0" applyFont="1" applyFill="1" applyBorder="1" applyAlignment="1">
      <alignment horizontal="left" vertical="center"/>
    </xf>
    <xf numFmtId="0" fontId="4" fillId="0" borderId="0" xfId="0" applyFont="1" applyFill="1" applyAlignment="1">
      <alignment horizontal="left"/>
    </xf>
    <xf numFmtId="0" fontId="5" fillId="0" borderId="0" xfId="0" applyFont="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left"/>
    </xf>
    <xf numFmtId="0" fontId="10" fillId="0" borderId="0" xfId="0" applyFont="1" applyFill="1"/>
    <xf numFmtId="0" fontId="11" fillId="0" borderId="0" xfId="0" applyFont="1" applyFill="1"/>
    <xf numFmtId="0" fontId="1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xf numFmtId="0" fontId="10" fillId="0" borderId="0" xfId="0" applyFont="1" applyFill="1" applyBorder="1" applyAlignment="1">
      <alignment vertical="center" wrapText="1"/>
    </xf>
    <xf numFmtId="0" fontId="12" fillId="0" borderId="0" xfId="0" applyFont="1"/>
    <xf numFmtId="166" fontId="5" fillId="5" borderId="1" xfId="6"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3" fontId="8" fillId="4" borderId="1" xfId="0" applyNumberFormat="1"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6" fillId="0" borderId="0" xfId="0" applyFont="1" applyFill="1" applyAlignment="1">
      <alignment horizontal="left"/>
    </xf>
    <xf numFmtId="0" fontId="5" fillId="0" borderId="8" xfId="0" applyFont="1" applyFill="1" applyBorder="1" applyAlignment="1" applyProtection="1">
      <alignment horizontal="left"/>
      <protection locked="0"/>
    </xf>
    <xf numFmtId="0" fontId="4" fillId="0" borderId="0" xfId="0" applyFont="1" applyFill="1" applyAlignment="1">
      <alignment horizontal="right"/>
    </xf>
    <xf numFmtId="0" fontId="5"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3" fontId="0" fillId="0" borderId="0" xfId="0" applyNumberFormat="1"/>
    <xf numFmtId="0" fontId="0" fillId="0" borderId="8" xfId="0" applyBorder="1"/>
    <xf numFmtId="0" fontId="12" fillId="0" borderId="0" xfId="0" applyFont="1" applyAlignment="1">
      <alignment horizontal="right"/>
    </xf>
    <xf numFmtId="0" fontId="5" fillId="5" borderId="1" xfId="6"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3" fontId="6" fillId="3"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49" fontId="6" fillId="3" borderId="1" xfId="1" applyNumberFormat="1"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Fill="1" applyAlignment="1">
      <alignment horizontal="center" vertical="center"/>
    </xf>
    <xf numFmtId="0" fontId="0" fillId="10" borderId="10" xfId="0" applyFill="1" applyBorder="1" applyAlignment="1">
      <alignment horizontal="center" vertical="center"/>
    </xf>
    <xf numFmtId="0" fontId="0" fillId="14" borderId="1" xfId="0" applyFill="1" applyBorder="1"/>
    <xf numFmtId="0" fontId="0" fillId="14" borderId="4" xfId="0" applyFill="1" applyBorder="1"/>
    <xf numFmtId="0" fontId="0" fillId="14" borderId="3" xfId="0" applyFill="1" applyBorder="1"/>
    <xf numFmtId="0" fontId="13" fillId="12" borderId="9" xfId="0" applyFont="1" applyFill="1" applyBorder="1" applyAlignment="1">
      <alignment horizontal="center" vertical="center"/>
    </xf>
    <xf numFmtId="0" fontId="13" fillId="13" borderId="11" xfId="0" applyFont="1" applyFill="1" applyBorder="1"/>
    <xf numFmtId="0" fontId="13" fillId="13" borderId="1" xfId="0" applyFont="1" applyFill="1" applyBorder="1"/>
    <xf numFmtId="0" fontId="2" fillId="0" borderId="0" xfId="0" applyFont="1"/>
    <xf numFmtId="0" fontId="5" fillId="0" borderId="1" xfId="6"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10" fillId="11" borderId="1" xfId="0" applyFont="1" applyFill="1" applyBorder="1" applyAlignment="1">
      <alignment horizontal="center" vertical="center"/>
    </xf>
    <xf numFmtId="0" fontId="2" fillId="15" borderId="12" xfId="0" applyFont="1" applyFill="1" applyBorder="1" applyAlignment="1">
      <alignment horizontal="center" vertical="center"/>
    </xf>
    <xf numFmtId="0" fontId="10" fillId="16" borderId="0" xfId="0" applyFont="1" applyFill="1"/>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2" fillId="17" borderId="1" xfId="0" applyFont="1" applyFill="1" applyBorder="1" applyAlignment="1">
      <alignment horizontal="center" vertical="center"/>
    </xf>
    <xf numFmtId="0" fontId="10" fillId="17" borderId="0" xfId="0" applyFont="1" applyFill="1"/>
    <xf numFmtId="0" fontId="10" fillId="18" borderId="1" xfId="0" applyFont="1" applyFill="1" applyBorder="1" applyAlignment="1">
      <alignment horizontal="center" vertical="center"/>
    </xf>
    <xf numFmtId="0" fontId="0" fillId="18" borderId="13" xfId="0"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5" fillId="0" borderId="8" xfId="0" applyFont="1" applyFill="1" applyBorder="1" applyProtection="1">
      <protection locked="0"/>
    </xf>
    <xf numFmtId="0" fontId="13" fillId="16" borderId="1" xfId="0" applyFont="1" applyFill="1" applyBorder="1" applyAlignment="1">
      <alignment horizontal="left" vertical="center"/>
    </xf>
    <xf numFmtId="0" fontId="14" fillId="16" borderId="1" xfId="0" applyFont="1" applyFill="1" applyBorder="1" applyAlignment="1">
      <alignment horizontal="left" vertical="center"/>
    </xf>
    <xf numFmtId="0" fontId="5" fillId="7"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hidden="1"/>
    </xf>
    <xf numFmtId="3" fontId="5" fillId="12" borderId="1" xfId="0" applyNumberFormat="1" applyFont="1" applyFill="1" applyBorder="1" applyAlignment="1" applyProtection="1">
      <alignment horizontal="center" vertical="center" wrapText="1"/>
      <protection hidden="1"/>
    </xf>
    <xf numFmtId="3" fontId="5" fillId="11" borderId="1" xfId="0" applyNumberFormat="1" applyFont="1" applyFill="1" applyBorder="1" applyAlignment="1" applyProtection="1">
      <alignment horizontal="center" vertical="center" wrapText="1"/>
      <protection locked="0" hidden="1"/>
    </xf>
    <xf numFmtId="167" fontId="5" fillId="10" borderId="1" xfId="0" applyNumberFormat="1" applyFont="1" applyFill="1" applyBorder="1" applyAlignment="1" applyProtection="1">
      <alignment horizontal="center" vertical="center" wrapText="1"/>
      <protection hidden="1"/>
    </xf>
    <xf numFmtId="167" fontId="5" fillId="11" borderId="1" xfId="0" applyNumberFormat="1"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protection locked="0"/>
    </xf>
    <xf numFmtId="166" fontId="5" fillId="0" borderId="1" xfId="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protection hidden="1"/>
    </xf>
    <xf numFmtId="3" fontId="5" fillId="12" borderId="1" xfId="0" applyNumberFormat="1" applyFont="1" applyFill="1" applyBorder="1" applyAlignment="1" applyProtection="1">
      <alignment horizontal="center" vertical="center"/>
      <protection hidden="1"/>
    </xf>
    <xf numFmtId="3" fontId="5" fillId="11" borderId="1" xfId="0" applyNumberFormat="1" applyFont="1" applyFill="1" applyBorder="1" applyAlignment="1" applyProtection="1">
      <alignment horizontal="center" vertical="center"/>
      <protection locked="0" hidden="1"/>
    </xf>
    <xf numFmtId="167" fontId="5" fillId="10" borderId="1" xfId="0" applyNumberFormat="1" applyFont="1" applyFill="1" applyBorder="1" applyAlignment="1" applyProtection="1">
      <alignment horizontal="center" vertical="center"/>
      <protection hidden="1"/>
    </xf>
    <xf numFmtId="167" fontId="5" fillId="11" borderId="1" xfId="0" applyNumberFormat="1" applyFont="1" applyFill="1" applyBorder="1" applyAlignment="1" applyProtection="1">
      <alignment horizontal="center" vertical="center"/>
      <protection hidden="1"/>
    </xf>
    <xf numFmtId="164" fontId="5" fillId="0" borderId="1" xfId="0" applyNumberFormat="1"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164" fontId="5" fillId="0" borderId="1" xfId="0" applyNumberFormat="1" applyFont="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5" borderId="2"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166" fontId="5" fillId="5" borderId="1"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66" fontId="16" fillId="0" borderId="1" xfId="0" applyNumberFormat="1" applyFont="1" applyFill="1" applyBorder="1" applyAlignment="1" applyProtection="1">
      <alignment horizontal="center" vertical="center" wrapText="1"/>
      <protection locked="0"/>
    </xf>
    <xf numFmtId="3" fontId="0" fillId="15" borderId="0" xfId="0" applyNumberFormat="1" applyFill="1"/>
    <xf numFmtId="0" fontId="7" fillId="0"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3" fontId="5" fillId="6" borderId="1" xfId="0" applyNumberFormat="1" applyFont="1" applyFill="1" applyBorder="1" applyAlignment="1" applyProtection="1">
      <alignment horizontal="center" vertical="center"/>
      <protection hidden="1"/>
    </xf>
    <xf numFmtId="0" fontId="7" fillId="0" borderId="14" xfId="0" applyFont="1" applyBorder="1" applyAlignment="1" applyProtection="1">
      <alignment horizontal="center" vertical="center" wrapText="1"/>
      <protection locked="0"/>
    </xf>
    <xf numFmtId="3" fontId="5" fillId="19" borderId="1" xfId="0" applyNumberFormat="1" applyFont="1" applyFill="1" applyBorder="1" applyAlignment="1" applyProtection="1">
      <alignment horizontal="center" vertical="center" wrapText="1"/>
      <protection hidden="1"/>
    </xf>
    <xf numFmtId="3" fontId="5" fillId="20" borderId="1" xfId="0" applyNumberFormat="1" applyFont="1" applyFill="1" applyBorder="1" applyAlignment="1" applyProtection="1">
      <alignment horizontal="center" vertical="center" wrapText="1"/>
      <protection hidden="1"/>
    </xf>
    <xf numFmtId="3" fontId="5" fillId="0" borderId="1" xfId="0" applyNumberFormat="1" applyFont="1" applyBorder="1" applyAlignment="1" applyProtection="1">
      <alignment horizontal="center" vertical="center" wrapText="1"/>
      <protection locked="0"/>
    </xf>
    <xf numFmtId="166" fontId="5" fillId="0" borderId="1" xfId="6" applyNumberFormat="1" applyFont="1" applyFill="1" applyBorder="1" applyAlignment="1" applyProtection="1">
      <alignment horizontal="center" vertical="center" wrapText="1"/>
      <protection locked="0"/>
    </xf>
    <xf numFmtId="3" fontId="18" fillId="4" borderId="1" xfId="0" applyNumberFormat="1" applyFont="1" applyFill="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19" fillId="6" borderId="1" xfId="0" applyFont="1" applyFill="1" applyBorder="1" applyAlignment="1" applyProtection="1">
      <alignment horizontal="center" vertical="center" wrapText="1"/>
      <protection locked="0"/>
    </xf>
    <xf numFmtId="0" fontId="19" fillId="9" borderId="1" xfId="0"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hidden="1"/>
    </xf>
    <xf numFmtId="3" fontId="19" fillId="21" borderId="1" xfId="0" applyNumberFormat="1" applyFont="1" applyFill="1" applyBorder="1" applyAlignment="1" applyProtection="1">
      <alignment horizontal="center" vertical="center" wrapText="1"/>
      <protection hidden="1"/>
    </xf>
    <xf numFmtId="3" fontId="19" fillId="11" borderId="1" xfId="0" applyNumberFormat="1" applyFont="1" applyFill="1" applyBorder="1" applyAlignment="1" applyProtection="1">
      <alignment horizontal="center" vertical="center" wrapText="1"/>
      <protection locked="0" hidden="1"/>
    </xf>
    <xf numFmtId="167" fontId="19" fillId="10" borderId="1" xfId="0" applyNumberFormat="1" applyFont="1" applyFill="1" applyBorder="1" applyAlignment="1" applyProtection="1">
      <alignment horizontal="center" vertical="center" wrapText="1"/>
      <protection hidden="1"/>
    </xf>
    <xf numFmtId="167" fontId="19" fillId="11" borderId="1" xfId="0" applyNumberFormat="1" applyFont="1" applyFill="1" applyBorder="1" applyAlignment="1" applyProtection="1">
      <alignment horizontal="center" vertical="center" wrapText="1"/>
      <protection hidden="1"/>
    </xf>
    <xf numFmtId="16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19" fillId="0" borderId="0" xfId="0" applyFont="1" applyFill="1" applyAlignment="1">
      <alignment vertical="center"/>
    </xf>
    <xf numFmtId="0" fontId="19" fillId="0" borderId="0" xfId="0" applyFont="1" applyAlignment="1">
      <alignment vertical="center"/>
    </xf>
    <xf numFmtId="0" fontId="5" fillId="0" borderId="2" xfId="0" applyFont="1" applyFill="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166" fontId="5" fillId="0" borderId="1" xfId="0" applyNumberFormat="1" applyFont="1" applyBorder="1" applyAlignment="1" applyProtection="1">
      <alignment horizontal="center" vertical="center"/>
      <protection locked="0"/>
    </xf>
    <xf numFmtId="3" fontId="5" fillId="21" borderId="1" xfId="0" applyNumberFormat="1" applyFont="1" applyFill="1" applyBorder="1" applyAlignment="1" applyProtection="1">
      <alignment horizontal="center" vertical="center" wrapText="1"/>
      <protection hidden="1"/>
    </xf>
    <xf numFmtId="164" fontId="5" fillId="5" borderId="1" xfId="0" applyNumberFormat="1" applyFont="1" applyFill="1" applyBorder="1" applyAlignment="1" applyProtection="1">
      <alignment horizontal="center" vertical="center" wrapText="1"/>
      <protection locked="0"/>
    </xf>
    <xf numFmtId="166" fontId="5" fillId="5" borderId="2"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3" fontId="5" fillId="20" borderId="1" xfId="0" applyNumberFormat="1" applyFont="1" applyFill="1" applyBorder="1" applyAlignment="1" applyProtection="1">
      <alignment horizontal="center" vertical="center"/>
      <protection hidden="1"/>
    </xf>
    <xf numFmtId="3" fontId="5" fillId="21" borderId="1" xfId="0" applyNumberFormat="1" applyFont="1" applyFill="1" applyBorder="1" applyAlignment="1" applyProtection="1">
      <alignment horizontal="center" vertical="center"/>
      <protection hidden="1"/>
    </xf>
    <xf numFmtId="0" fontId="6" fillId="5" borderId="2" xfId="0"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wrapText="1"/>
      <protection locked="0"/>
    </xf>
    <xf numFmtId="168"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top" wrapText="1"/>
      <protection locked="0"/>
    </xf>
    <xf numFmtId="0" fontId="13" fillId="0" borderId="3" xfId="0"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5" fillId="0" borderId="1" xfId="0" quotePrefix="1" applyFont="1" applyBorder="1" applyAlignment="1" applyProtection="1">
      <alignment horizontal="center" vertical="center" wrapText="1"/>
      <protection locked="0"/>
    </xf>
    <xf numFmtId="166" fontId="5" fillId="5" borderId="1" xfId="6" applyNumberFormat="1" applyFont="1" applyFill="1" applyBorder="1" applyAlignment="1" applyProtection="1">
      <alignment horizontal="center" vertical="center" wrapText="1"/>
    </xf>
    <xf numFmtId="0" fontId="7" fillId="0" borderId="7" xfId="0" applyFont="1" applyBorder="1" applyAlignment="1" applyProtection="1">
      <alignment horizontal="center" vertical="center" wrapText="1"/>
      <protection locked="0"/>
    </xf>
    <xf numFmtId="166" fontId="5" fillId="5" borderId="1" xfId="0" applyNumberFormat="1" applyFont="1" applyFill="1" applyBorder="1" applyAlignment="1" applyProtection="1">
      <alignment horizontal="center" vertical="center" wrapText="1"/>
    </xf>
    <xf numFmtId="0" fontId="5" fillId="0" borderId="3" xfId="0" applyFont="1" applyBorder="1" applyAlignment="1" applyProtection="1">
      <alignment horizontal="center" vertical="center" wrapText="1"/>
      <protection locked="0"/>
    </xf>
    <xf numFmtId="0" fontId="7" fillId="22" borderId="1" xfId="8"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167" fontId="5" fillId="10" borderId="3" xfId="0" applyNumberFormat="1" applyFont="1" applyFill="1" applyBorder="1" applyAlignment="1" applyProtection="1">
      <alignment horizontal="center" vertical="center" wrapText="1"/>
      <protection hidden="1"/>
    </xf>
    <xf numFmtId="0" fontId="7" fillId="5" borderId="1" xfId="8" applyFont="1" applyFill="1" applyBorder="1" applyAlignment="1">
      <alignment horizontal="center" vertical="center" wrapText="1"/>
    </xf>
    <xf numFmtId="0" fontId="5" fillId="5" borderId="2"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3" fontId="5" fillId="3" borderId="1" xfId="0" applyNumberFormat="1" applyFont="1" applyFill="1" applyBorder="1" applyAlignment="1" applyProtection="1">
      <alignment horizontal="center" vertical="center" wrapText="1"/>
      <protection hidden="1"/>
    </xf>
    <xf numFmtId="166" fontId="5" fillId="0" borderId="1" xfId="0" applyNumberFormat="1"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9" fillId="8" borderId="4"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3" xfId="0" applyFont="1" applyFill="1" applyBorder="1" applyAlignment="1">
      <alignment horizontal="center" vertical="center"/>
    </xf>
    <xf numFmtId="0" fontId="6" fillId="3" borderId="5"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cellXfs>
  <cellStyles count="9">
    <cellStyle name="Euro" xfId="2"/>
    <cellStyle name="Hipervínculo" xfId="8" builtinId="8"/>
    <cellStyle name="Normal" xfId="0" builtinId="0"/>
    <cellStyle name="Normal 2" xfId="1"/>
    <cellStyle name="Normal 3" xfId="3"/>
    <cellStyle name="Normal 4" xfId="4"/>
    <cellStyle name="Normal 5" xfId="5"/>
    <cellStyle name="Normal 6" xfId="6"/>
    <cellStyle name="Normal 7" xfId="7"/>
  </cellStyles>
  <dxfs count="10">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16" Type="http://schemas.openxmlformats.org/officeDocument/2006/relationships/externalLink" Target="externalLinks/externalLink13.xml"/><Relationship Id="rId29" Type="http://schemas.openxmlformats.org/officeDocument/2006/relationships/externalLink" Target="externalLinks/externalLink26.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66" Type="http://schemas.openxmlformats.org/officeDocument/2006/relationships/externalLink" Target="externalLinks/externalLink63.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87" Type="http://schemas.openxmlformats.org/officeDocument/2006/relationships/externalLink" Target="externalLinks/externalLink84.xml"/><Relationship Id="rId102" Type="http://schemas.openxmlformats.org/officeDocument/2006/relationships/theme" Target="theme/theme1.xml"/><Relationship Id="rId5" Type="http://schemas.openxmlformats.org/officeDocument/2006/relationships/externalLink" Target="externalLinks/externalLink2.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56" Type="http://schemas.openxmlformats.org/officeDocument/2006/relationships/externalLink" Target="externalLinks/externalLink53.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77" Type="http://schemas.openxmlformats.org/officeDocument/2006/relationships/externalLink" Target="externalLinks/externalLink74.xml"/><Relationship Id="rId100" Type="http://schemas.openxmlformats.org/officeDocument/2006/relationships/externalLink" Target="externalLinks/externalLink97.xml"/><Relationship Id="rId105" Type="http://schemas.openxmlformats.org/officeDocument/2006/relationships/calcChain" Target="calcChain.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93" Type="http://schemas.openxmlformats.org/officeDocument/2006/relationships/externalLink" Target="externalLinks/externalLink90.xml"/><Relationship Id="rId98" Type="http://schemas.openxmlformats.org/officeDocument/2006/relationships/externalLink" Target="externalLinks/externalLink95.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103" Type="http://schemas.openxmlformats.org/officeDocument/2006/relationships/styles" Target="styles.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externalLink" Target="externalLinks/externalLink96.xml"/><Relationship Id="rId101" Type="http://schemas.openxmlformats.org/officeDocument/2006/relationships/pivotCacheDefinition" Target="pivotCache/pivotCacheDefinition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externalLink" Target="externalLinks/externalLink94.xml"/><Relationship Id="rId10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14</xdr:row>
      <xdr:rowOff>0</xdr:rowOff>
    </xdr:from>
    <xdr:to>
      <xdr:col>12</xdr:col>
      <xdr:colOff>0</xdr:colOff>
      <xdr:row>14</xdr:row>
      <xdr:rowOff>440531</xdr:rowOff>
    </xdr:to>
    <xdr:sp macro="" textlink="">
      <xdr:nvSpPr>
        <xdr:cNvPr id="2" name="2 Rectángulo">
          <a:extLst>
            <a:ext uri="{FF2B5EF4-FFF2-40B4-BE49-F238E27FC236}">
              <a16:creationId xmlns:a16="http://schemas.microsoft.com/office/drawing/2014/main" xmlns="" id="{00000000-0008-0000-0100-000002000000}"/>
            </a:ext>
          </a:extLst>
        </xdr:cNvPr>
        <xdr:cNvSpPr>
          <a:spLocks noChangeArrowheads="1"/>
        </xdr:cNvSpPr>
      </xdr:nvSpPr>
      <xdr:spPr bwMode="auto">
        <a:xfrm>
          <a:off x="9886950" y="4543425"/>
          <a:ext cx="0" cy="438149"/>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35719</xdr:rowOff>
    </xdr:to>
    <xdr:sp macro="" textlink="">
      <xdr:nvSpPr>
        <xdr:cNvPr id="3" name="2 Rectángulo">
          <a:extLst>
            <a:ext uri="{FF2B5EF4-FFF2-40B4-BE49-F238E27FC236}">
              <a16:creationId xmlns:a16="http://schemas.microsoft.com/office/drawing/2014/main" xmlns="" id="{00000000-0008-0000-0100-000003000000}"/>
            </a:ext>
          </a:extLst>
        </xdr:cNvPr>
        <xdr:cNvSpPr>
          <a:spLocks noChangeArrowheads="1"/>
        </xdr:cNvSpPr>
      </xdr:nvSpPr>
      <xdr:spPr bwMode="auto">
        <a:xfrm>
          <a:off x="9886950" y="4714875"/>
          <a:ext cx="0" cy="445295"/>
        </a:xfrm>
        <a:prstGeom prst="rect">
          <a:avLst/>
        </a:prstGeom>
        <a:noFill/>
        <a:ln w="9525">
          <a:noFill/>
          <a:miter lim="800000"/>
          <a:headEnd/>
          <a:tailEnd/>
        </a:ln>
      </xdr:spPr>
    </xdr:sp>
    <xdr:clientData/>
  </xdr:twoCellAnchor>
  <xdr:oneCellAnchor>
    <xdr:from>
      <xdr:col>12</xdr:col>
      <xdr:colOff>0</xdr:colOff>
      <xdr:row>382</xdr:row>
      <xdr:rowOff>0</xdr:rowOff>
    </xdr:from>
    <xdr:ext cx="0" cy="440531"/>
    <xdr:sp macro="" textlink="">
      <xdr:nvSpPr>
        <xdr:cNvPr id="6" name="2 Rectángulo">
          <a:extLst>
            <a:ext uri="{FF2B5EF4-FFF2-40B4-BE49-F238E27FC236}">
              <a16:creationId xmlns:a16="http://schemas.microsoft.com/office/drawing/2014/main" xmlns="" id="{00000000-0008-0000-0100-000006000000}"/>
            </a:ext>
          </a:extLst>
        </xdr:cNvPr>
        <xdr:cNvSpPr>
          <a:spLocks noChangeArrowheads="1"/>
        </xdr:cNvSpPr>
      </xdr:nvSpPr>
      <xdr:spPr bwMode="auto">
        <a:xfrm>
          <a:off x="17990344" y="58388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7" name="2 Rectángulo">
          <a:extLst>
            <a:ext uri="{FF2B5EF4-FFF2-40B4-BE49-F238E27FC236}">
              <a16:creationId xmlns:a16="http://schemas.microsoft.com/office/drawing/2014/main" xmlns="" id="{00000000-0008-0000-0100-000007000000}"/>
            </a:ext>
          </a:extLst>
        </xdr:cNvPr>
        <xdr:cNvSpPr>
          <a:spLocks noChangeArrowheads="1"/>
        </xdr:cNvSpPr>
      </xdr:nvSpPr>
      <xdr:spPr bwMode="auto">
        <a:xfrm>
          <a:off x="17990344" y="686276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8" name="2 Rectángulo">
          <a:extLst>
            <a:ext uri="{FF2B5EF4-FFF2-40B4-BE49-F238E27FC236}">
              <a16:creationId xmlns:a16="http://schemas.microsoft.com/office/drawing/2014/main" xmlns="" id="{00000000-0008-0000-0100-000008000000}"/>
            </a:ext>
          </a:extLst>
        </xdr:cNvPr>
        <xdr:cNvSpPr>
          <a:spLocks noChangeArrowheads="1"/>
        </xdr:cNvSpPr>
      </xdr:nvSpPr>
      <xdr:spPr bwMode="auto">
        <a:xfrm>
          <a:off x="17990344" y="11763375"/>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9" name="2 Rectángulo">
          <a:extLst>
            <a:ext uri="{FF2B5EF4-FFF2-40B4-BE49-F238E27FC236}">
              <a16:creationId xmlns:a16="http://schemas.microsoft.com/office/drawing/2014/main" xmlns="" id="{00000000-0008-0000-0100-000009000000}"/>
            </a:ext>
          </a:extLst>
        </xdr:cNvPr>
        <xdr:cNvSpPr>
          <a:spLocks noChangeArrowheads="1"/>
        </xdr:cNvSpPr>
      </xdr:nvSpPr>
      <xdr:spPr bwMode="auto">
        <a:xfrm>
          <a:off x="17990344" y="993457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0" name="2 Rectángulo">
          <a:extLst>
            <a:ext uri="{FF2B5EF4-FFF2-40B4-BE49-F238E27FC236}">
              <a16:creationId xmlns:a16="http://schemas.microsoft.com/office/drawing/2014/main" xmlns="" id="{00000000-0008-0000-0100-00000A000000}"/>
            </a:ext>
          </a:extLst>
        </xdr:cNvPr>
        <xdr:cNvSpPr>
          <a:spLocks noChangeArrowheads="1"/>
        </xdr:cNvSpPr>
      </xdr:nvSpPr>
      <xdr:spPr bwMode="auto">
        <a:xfrm>
          <a:off x="17990344" y="1095851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11" name="2 Rectángulo">
          <a:extLst>
            <a:ext uri="{FF2B5EF4-FFF2-40B4-BE49-F238E27FC236}">
              <a16:creationId xmlns:a16="http://schemas.microsoft.com/office/drawing/2014/main" xmlns="" id="{00000000-0008-0000-0100-00000B000000}"/>
            </a:ext>
          </a:extLst>
        </xdr:cNvPr>
        <xdr:cNvSpPr>
          <a:spLocks noChangeArrowheads="1"/>
        </xdr:cNvSpPr>
      </xdr:nvSpPr>
      <xdr:spPr bwMode="auto">
        <a:xfrm>
          <a:off x="17990344" y="17978438"/>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2" name="2 Rectángulo">
          <a:extLst>
            <a:ext uri="{FF2B5EF4-FFF2-40B4-BE49-F238E27FC236}">
              <a16:creationId xmlns:a16="http://schemas.microsoft.com/office/drawing/2014/main" xmlns="" id="{00000000-0008-0000-0100-00000C000000}"/>
            </a:ext>
          </a:extLst>
        </xdr:cNvPr>
        <xdr:cNvSpPr>
          <a:spLocks noChangeArrowheads="1"/>
        </xdr:cNvSpPr>
      </xdr:nvSpPr>
      <xdr:spPr bwMode="auto">
        <a:xfrm>
          <a:off x="17990344" y="16149638"/>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3" name="2 Rectángulo">
          <a:extLst>
            <a:ext uri="{FF2B5EF4-FFF2-40B4-BE49-F238E27FC236}">
              <a16:creationId xmlns:a16="http://schemas.microsoft.com/office/drawing/2014/main" xmlns="" id="{00000000-0008-0000-0100-00000D000000}"/>
            </a:ext>
          </a:extLst>
        </xdr:cNvPr>
        <xdr:cNvSpPr>
          <a:spLocks noChangeArrowheads="1"/>
        </xdr:cNvSpPr>
      </xdr:nvSpPr>
      <xdr:spPr bwMode="auto">
        <a:xfrm>
          <a:off x="17990344" y="1717357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14" name="2 Rectángulo">
          <a:extLst>
            <a:ext uri="{FF2B5EF4-FFF2-40B4-BE49-F238E27FC236}">
              <a16:creationId xmlns:a16="http://schemas.microsoft.com/office/drawing/2014/main" xmlns="" id="{00000000-0008-0000-0100-00000E000000}"/>
            </a:ext>
          </a:extLst>
        </xdr:cNvPr>
        <xdr:cNvSpPr>
          <a:spLocks noChangeArrowheads="1"/>
        </xdr:cNvSpPr>
      </xdr:nvSpPr>
      <xdr:spPr bwMode="auto">
        <a:xfrm>
          <a:off x="17990344" y="14835188"/>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5" name="2 Rectángulo">
          <a:extLst>
            <a:ext uri="{FF2B5EF4-FFF2-40B4-BE49-F238E27FC236}">
              <a16:creationId xmlns:a16="http://schemas.microsoft.com/office/drawing/2014/main" xmlns="" id="{00000000-0008-0000-0100-00000F000000}"/>
            </a:ext>
          </a:extLst>
        </xdr:cNvPr>
        <xdr:cNvSpPr>
          <a:spLocks noChangeArrowheads="1"/>
        </xdr:cNvSpPr>
      </xdr:nvSpPr>
      <xdr:spPr bwMode="auto">
        <a:xfrm>
          <a:off x="17990344" y="13006388"/>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6" name="2 Rectángulo">
          <a:extLst>
            <a:ext uri="{FF2B5EF4-FFF2-40B4-BE49-F238E27FC236}">
              <a16:creationId xmlns:a16="http://schemas.microsoft.com/office/drawing/2014/main" xmlns="" id="{00000000-0008-0000-0100-000010000000}"/>
            </a:ext>
          </a:extLst>
        </xdr:cNvPr>
        <xdr:cNvSpPr>
          <a:spLocks noChangeArrowheads="1"/>
        </xdr:cNvSpPr>
      </xdr:nvSpPr>
      <xdr:spPr bwMode="auto">
        <a:xfrm>
          <a:off x="17990344" y="140303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17" name="2 Rectángulo">
          <a:extLst>
            <a:ext uri="{FF2B5EF4-FFF2-40B4-BE49-F238E27FC236}">
              <a16:creationId xmlns:a16="http://schemas.microsoft.com/office/drawing/2014/main" xmlns="" id="{00000000-0008-0000-0100-000011000000}"/>
            </a:ext>
          </a:extLst>
        </xdr:cNvPr>
        <xdr:cNvSpPr>
          <a:spLocks noChangeArrowheads="1"/>
        </xdr:cNvSpPr>
      </xdr:nvSpPr>
      <xdr:spPr bwMode="auto">
        <a:xfrm>
          <a:off x="17990344" y="26312813"/>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8" name="2 Rectángulo">
          <a:extLst>
            <a:ext uri="{FF2B5EF4-FFF2-40B4-BE49-F238E27FC236}">
              <a16:creationId xmlns:a16="http://schemas.microsoft.com/office/drawing/2014/main" xmlns="" id="{00000000-0008-0000-0100-000012000000}"/>
            </a:ext>
          </a:extLst>
        </xdr:cNvPr>
        <xdr:cNvSpPr>
          <a:spLocks noChangeArrowheads="1"/>
        </xdr:cNvSpPr>
      </xdr:nvSpPr>
      <xdr:spPr bwMode="auto">
        <a:xfrm>
          <a:off x="17990344" y="2448401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19" name="2 Rectángulo">
          <a:extLst>
            <a:ext uri="{FF2B5EF4-FFF2-40B4-BE49-F238E27FC236}">
              <a16:creationId xmlns:a16="http://schemas.microsoft.com/office/drawing/2014/main" xmlns="" id="{00000000-0008-0000-0100-000013000000}"/>
            </a:ext>
          </a:extLst>
        </xdr:cNvPr>
        <xdr:cNvSpPr>
          <a:spLocks noChangeArrowheads="1"/>
        </xdr:cNvSpPr>
      </xdr:nvSpPr>
      <xdr:spPr bwMode="auto">
        <a:xfrm>
          <a:off x="17990344" y="25507950"/>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20" name="2 Rectángulo">
          <a:extLst>
            <a:ext uri="{FF2B5EF4-FFF2-40B4-BE49-F238E27FC236}">
              <a16:creationId xmlns:a16="http://schemas.microsoft.com/office/drawing/2014/main" xmlns="" id="{00000000-0008-0000-0100-000014000000}"/>
            </a:ext>
          </a:extLst>
        </xdr:cNvPr>
        <xdr:cNvSpPr>
          <a:spLocks noChangeArrowheads="1"/>
        </xdr:cNvSpPr>
      </xdr:nvSpPr>
      <xdr:spPr bwMode="auto">
        <a:xfrm>
          <a:off x="17990344" y="23169563"/>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1" name="2 Rectángulo">
          <a:extLst>
            <a:ext uri="{FF2B5EF4-FFF2-40B4-BE49-F238E27FC236}">
              <a16:creationId xmlns:a16="http://schemas.microsoft.com/office/drawing/2014/main" xmlns="" id="{00000000-0008-0000-0100-000015000000}"/>
            </a:ext>
          </a:extLst>
        </xdr:cNvPr>
        <xdr:cNvSpPr>
          <a:spLocks noChangeArrowheads="1"/>
        </xdr:cNvSpPr>
      </xdr:nvSpPr>
      <xdr:spPr bwMode="auto">
        <a:xfrm>
          <a:off x="17990344" y="2134076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2" name="2 Rectángulo">
          <a:extLst>
            <a:ext uri="{FF2B5EF4-FFF2-40B4-BE49-F238E27FC236}">
              <a16:creationId xmlns:a16="http://schemas.microsoft.com/office/drawing/2014/main" xmlns="" id="{00000000-0008-0000-0100-000016000000}"/>
            </a:ext>
          </a:extLst>
        </xdr:cNvPr>
        <xdr:cNvSpPr>
          <a:spLocks noChangeArrowheads="1"/>
        </xdr:cNvSpPr>
      </xdr:nvSpPr>
      <xdr:spPr bwMode="auto">
        <a:xfrm>
          <a:off x="17990344" y="22364700"/>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23" name="2 Rectángulo">
          <a:extLst>
            <a:ext uri="{FF2B5EF4-FFF2-40B4-BE49-F238E27FC236}">
              <a16:creationId xmlns:a16="http://schemas.microsoft.com/office/drawing/2014/main" xmlns="" id="{00000000-0008-0000-0100-000017000000}"/>
            </a:ext>
          </a:extLst>
        </xdr:cNvPr>
        <xdr:cNvSpPr>
          <a:spLocks noChangeArrowheads="1"/>
        </xdr:cNvSpPr>
      </xdr:nvSpPr>
      <xdr:spPr bwMode="auto">
        <a:xfrm>
          <a:off x="17990344" y="20026313"/>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4" name="2 Rectángulo">
          <a:extLst>
            <a:ext uri="{FF2B5EF4-FFF2-40B4-BE49-F238E27FC236}">
              <a16:creationId xmlns:a16="http://schemas.microsoft.com/office/drawing/2014/main" xmlns="" id="{00000000-0008-0000-0100-000018000000}"/>
            </a:ext>
          </a:extLst>
        </xdr:cNvPr>
        <xdr:cNvSpPr>
          <a:spLocks noChangeArrowheads="1"/>
        </xdr:cNvSpPr>
      </xdr:nvSpPr>
      <xdr:spPr bwMode="auto">
        <a:xfrm>
          <a:off x="17990344" y="19221450"/>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5" name="2 Rectángulo">
          <a:extLst>
            <a:ext uri="{FF2B5EF4-FFF2-40B4-BE49-F238E27FC236}">
              <a16:creationId xmlns:a16="http://schemas.microsoft.com/office/drawing/2014/main" xmlns="" id="{00000000-0008-0000-0100-000019000000}"/>
            </a:ext>
          </a:extLst>
        </xdr:cNvPr>
        <xdr:cNvSpPr>
          <a:spLocks noChangeArrowheads="1"/>
        </xdr:cNvSpPr>
      </xdr:nvSpPr>
      <xdr:spPr bwMode="auto">
        <a:xfrm>
          <a:off x="17990344" y="40057388"/>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6" name="2 Rectángulo">
          <a:extLst>
            <a:ext uri="{FF2B5EF4-FFF2-40B4-BE49-F238E27FC236}">
              <a16:creationId xmlns:a16="http://schemas.microsoft.com/office/drawing/2014/main" xmlns="" id="{00000000-0008-0000-0100-00001A000000}"/>
            </a:ext>
          </a:extLst>
        </xdr:cNvPr>
        <xdr:cNvSpPr>
          <a:spLocks noChangeArrowheads="1"/>
        </xdr:cNvSpPr>
      </xdr:nvSpPr>
      <xdr:spPr bwMode="auto">
        <a:xfrm>
          <a:off x="17990344" y="410813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27" name="2 Rectángulo">
          <a:extLst>
            <a:ext uri="{FF2B5EF4-FFF2-40B4-BE49-F238E27FC236}">
              <a16:creationId xmlns:a16="http://schemas.microsoft.com/office/drawing/2014/main" xmlns="" id="{00000000-0008-0000-0100-00001B000000}"/>
            </a:ext>
          </a:extLst>
        </xdr:cNvPr>
        <xdr:cNvSpPr>
          <a:spLocks noChangeArrowheads="1"/>
        </xdr:cNvSpPr>
      </xdr:nvSpPr>
      <xdr:spPr bwMode="auto">
        <a:xfrm>
          <a:off x="17990344" y="38742938"/>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8" name="2 Rectángulo">
          <a:extLst>
            <a:ext uri="{FF2B5EF4-FFF2-40B4-BE49-F238E27FC236}">
              <a16:creationId xmlns:a16="http://schemas.microsoft.com/office/drawing/2014/main" xmlns="" id="{00000000-0008-0000-0100-00001C000000}"/>
            </a:ext>
          </a:extLst>
        </xdr:cNvPr>
        <xdr:cNvSpPr>
          <a:spLocks noChangeArrowheads="1"/>
        </xdr:cNvSpPr>
      </xdr:nvSpPr>
      <xdr:spPr bwMode="auto">
        <a:xfrm>
          <a:off x="17990344" y="36914138"/>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29" name="2 Rectángulo">
          <a:extLst>
            <a:ext uri="{FF2B5EF4-FFF2-40B4-BE49-F238E27FC236}">
              <a16:creationId xmlns:a16="http://schemas.microsoft.com/office/drawing/2014/main" xmlns="" id="{00000000-0008-0000-0100-00001D000000}"/>
            </a:ext>
          </a:extLst>
        </xdr:cNvPr>
        <xdr:cNvSpPr>
          <a:spLocks noChangeArrowheads="1"/>
        </xdr:cNvSpPr>
      </xdr:nvSpPr>
      <xdr:spPr bwMode="auto">
        <a:xfrm>
          <a:off x="17990344" y="3793807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30" name="2 Rectángulo">
          <a:extLst>
            <a:ext uri="{FF2B5EF4-FFF2-40B4-BE49-F238E27FC236}">
              <a16:creationId xmlns:a16="http://schemas.microsoft.com/office/drawing/2014/main" xmlns="" id="{00000000-0008-0000-0100-00001E000000}"/>
            </a:ext>
          </a:extLst>
        </xdr:cNvPr>
        <xdr:cNvSpPr>
          <a:spLocks noChangeArrowheads="1"/>
        </xdr:cNvSpPr>
      </xdr:nvSpPr>
      <xdr:spPr bwMode="auto">
        <a:xfrm>
          <a:off x="17990344" y="35599688"/>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31" name="2 Rectángulo">
          <a:extLst>
            <a:ext uri="{FF2B5EF4-FFF2-40B4-BE49-F238E27FC236}">
              <a16:creationId xmlns:a16="http://schemas.microsoft.com/office/drawing/2014/main" xmlns="" id="{00000000-0008-0000-0100-00001F000000}"/>
            </a:ext>
          </a:extLst>
        </xdr:cNvPr>
        <xdr:cNvSpPr>
          <a:spLocks noChangeArrowheads="1"/>
        </xdr:cNvSpPr>
      </xdr:nvSpPr>
      <xdr:spPr bwMode="auto">
        <a:xfrm>
          <a:off x="17990344" y="347948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32" name="2 Rectángulo">
          <a:extLst>
            <a:ext uri="{FF2B5EF4-FFF2-40B4-BE49-F238E27FC236}">
              <a16:creationId xmlns:a16="http://schemas.microsoft.com/office/drawing/2014/main" xmlns="" id="{00000000-0008-0000-0100-000020000000}"/>
            </a:ext>
          </a:extLst>
        </xdr:cNvPr>
        <xdr:cNvSpPr>
          <a:spLocks noChangeArrowheads="1"/>
        </xdr:cNvSpPr>
      </xdr:nvSpPr>
      <xdr:spPr bwMode="auto">
        <a:xfrm>
          <a:off x="17990344" y="33480375"/>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33" name="2 Rectángulo">
          <a:extLst>
            <a:ext uri="{FF2B5EF4-FFF2-40B4-BE49-F238E27FC236}">
              <a16:creationId xmlns:a16="http://schemas.microsoft.com/office/drawing/2014/main" xmlns="" id="{00000000-0008-0000-0100-000021000000}"/>
            </a:ext>
          </a:extLst>
        </xdr:cNvPr>
        <xdr:cNvSpPr>
          <a:spLocks noChangeArrowheads="1"/>
        </xdr:cNvSpPr>
      </xdr:nvSpPr>
      <xdr:spPr bwMode="auto">
        <a:xfrm>
          <a:off x="17990344" y="3165157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34" name="2 Rectángulo">
          <a:extLst>
            <a:ext uri="{FF2B5EF4-FFF2-40B4-BE49-F238E27FC236}">
              <a16:creationId xmlns:a16="http://schemas.microsoft.com/office/drawing/2014/main" xmlns="" id="{00000000-0008-0000-0100-000022000000}"/>
            </a:ext>
          </a:extLst>
        </xdr:cNvPr>
        <xdr:cNvSpPr>
          <a:spLocks noChangeArrowheads="1"/>
        </xdr:cNvSpPr>
      </xdr:nvSpPr>
      <xdr:spPr bwMode="auto">
        <a:xfrm>
          <a:off x="17990344" y="3267551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35" name="2 Rectángulo">
          <a:extLst>
            <a:ext uri="{FF2B5EF4-FFF2-40B4-BE49-F238E27FC236}">
              <a16:creationId xmlns:a16="http://schemas.microsoft.com/office/drawing/2014/main" xmlns="" id="{00000000-0008-0000-0100-000023000000}"/>
            </a:ext>
          </a:extLst>
        </xdr:cNvPr>
        <xdr:cNvSpPr>
          <a:spLocks noChangeArrowheads="1"/>
        </xdr:cNvSpPr>
      </xdr:nvSpPr>
      <xdr:spPr bwMode="auto">
        <a:xfrm>
          <a:off x="17990344" y="30337125"/>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36" name="2 Rectángulo">
          <a:extLst>
            <a:ext uri="{FF2B5EF4-FFF2-40B4-BE49-F238E27FC236}">
              <a16:creationId xmlns:a16="http://schemas.microsoft.com/office/drawing/2014/main" xmlns="" id="{00000000-0008-0000-0100-000024000000}"/>
            </a:ext>
          </a:extLst>
        </xdr:cNvPr>
        <xdr:cNvSpPr>
          <a:spLocks noChangeArrowheads="1"/>
        </xdr:cNvSpPr>
      </xdr:nvSpPr>
      <xdr:spPr bwMode="auto">
        <a:xfrm>
          <a:off x="17990344" y="285083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37" name="2 Rectángulo">
          <a:extLst>
            <a:ext uri="{FF2B5EF4-FFF2-40B4-BE49-F238E27FC236}">
              <a16:creationId xmlns:a16="http://schemas.microsoft.com/office/drawing/2014/main" xmlns="" id="{00000000-0008-0000-0100-000025000000}"/>
            </a:ext>
          </a:extLst>
        </xdr:cNvPr>
        <xdr:cNvSpPr>
          <a:spLocks noChangeArrowheads="1"/>
        </xdr:cNvSpPr>
      </xdr:nvSpPr>
      <xdr:spPr bwMode="auto">
        <a:xfrm>
          <a:off x="17990344" y="2953226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2"/>
    <xdr:sp macro="" textlink="">
      <xdr:nvSpPr>
        <xdr:cNvPr id="38" name="2 Rectángulo">
          <a:extLst>
            <a:ext uri="{FF2B5EF4-FFF2-40B4-BE49-F238E27FC236}">
              <a16:creationId xmlns:a16="http://schemas.microsoft.com/office/drawing/2014/main" xmlns="" id="{00000000-0008-0000-0100-000026000000}"/>
            </a:ext>
          </a:extLst>
        </xdr:cNvPr>
        <xdr:cNvSpPr>
          <a:spLocks noChangeArrowheads="1"/>
        </xdr:cNvSpPr>
      </xdr:nvSpPr>
      <xdr:spPr bwMode="auto">
        <a:xfrm>
          <a:off x="17990344" y="27193875"/>
          <a:ext cx="0" cy="440532"/>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39" name="2 Rectángulo">
          <a:extLst>
            <a:ext uri="{FF2B5EF4-FFF2-40B4-BE49-F238E27FC236}">
              <a16:creationId xmlns:a16="http://schemas.microsoft.com/office/drawing/2014/main" xmlns="" id="{00000000-0008-0000-0100-000027000000}"/>
            </a:ext>
          </a:extLst>
        </xdr:cNvPr>
        <xdr:cNvSpPr>
          <a:spLocks noChangeArrowheads="1"/>
        </xdr:cNvSpPr>
      </xdr:nvSpPr>
      <xdr:spPr bwMode="auto">
        <a:xfrm>
          <a:off x="17990344" y="2638901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40" name="2 Rectángulo">
          <a:extLst>
            <a:ext uri="{FF2B5EF4-FFF2-40B4-BE49-F238E27FC236}">
              <a16:creationId xmlns:a16="http://schemas.microsoft.com/office/drawing/2014/main" xmlns="" id="{00000000-0008-0000-0100-000028000000}"/>
            </a:ext>
          </a:extLst>
        </xdr:cNvPr>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41" name="2 Rectángulo">
          <a:extLst>
            <a:ext uri="{FF2B5EF4-FFF2-40B4-BE49-F238E27FC236}">
              <a16:creationId xmlns:a16="http://schemas.microsoft.com/office/drawing/2014/main" xmlns="" id="{00000000-0008-0000-0100-000029000000}"/>
            </a:ext>
          </a:extLst>
        </xdr:cNvPr>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42" name="2 Rectángulo">
          <a:extLst>
            <a:ext uri="{FF2B5EF4-FFF2-40B4-BE49-F238E27FC236}">
              <a16:creationId xmlns:a16="http://schemas.microsoft.com/office/drawing/2014/main" xmlns="" id="{00000000-0008-0000-0100-00002A000000}"/>
            </a:ext>
          </a:extLst>
        </xdr:cNvPr>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12</xdr:col>
      <xdr:colOff>0</xdr:colOff>
      <xdr:row>382</xdr:row>
      <xdr:rowOff>0</xdr:rowOff>
    </xdr:from>
    <xdr:ext cx="0" cy="440531"/>
    <xdr:sp macro="" textlink="">
      <xdr:nvSpPr>
        <xdr:cNvPr id="43" name="2 Rectángulo">
          <a:extLst>
            <a:ext uri="{FF2B5EF4-FFF2-40B4-BE49-F238E27FC236}">
              <a16:creationId xmlns:a16="http://schemas.microsoft.com/office/drawing/2014/main" xmlns="" id="{00000000-0008-0000-0100-00002B000000}"/>
            </a:ext>
          </a:extLst>
        </xdr:cNvPr>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twoCellAnchor>
    <xdr:from>
      <xdr:col>2</xdr:col>
      <xdr:colOff>821529</xdr:colOff>
      <xdr:row>9</xdr:row>
      <xdr:rowOff>119062</xdr:rowOff>
    </xdr:from>
    <xdr:to>
      <xdr:col>2</xdr:col>
      <xdr:colOff>867248</xdr:colOff>
      <xdr:row>9</xdr:row>
      <xdr:rowOff>164781</xdr:rowOff>
    </xdr:to>
    <xdr:sp macro="" textlink="">
      <xdr:nvSpPr>
        <xdr:cNvPr id="44" name="CuadroTexto 43">
          <a:extLst>
            <a:ext uri="{FF2B5EF4-FFF2-40B4-BE49-F238E27FC236}">
              <a16:creationId xmlns:a16="http://schemas.microsoft.com/office/drawing/2014/main" xmlns="" id="{00000000-0008-0000-0100-00002C000000}"/>
            </a:ext>
          </a:extLst>
        </xdr:cNvPr>
        <xdr:cNvSpPr txBox="1"/>
      </xdr:nvSpPr>
      <xdr:spPr>
        <a:xfrm>
          <a:off x="3891941" y="3548062"/>
          <a:ext cx="45719" cy="4571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2000" b="1"/>
            <a:t>OJO: No colocar</a:t>
          </a:r>
          <a:r>
            <a:rPr lang="es-GT" sz="2000" b="1" baseline="0"/>
            <a:t> actividades PERMANENTES solamente TEMPORALES DE POA y EXTERNAS</a:t>
          </a:r>
        </a:p>
      </xdr:txBody>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45" name="2 Rectángulo">
          <a:extLst>
            <a:ext uri="{FF2B5EF4-FFF2-40B4-BE49-F238E27FC236}">
              <a16:creationId xmlns:a16="http://schemas.microsoft.com/office/drawing/2014/main" xmlns="" id="{00000000-0008-0000-0100-00002D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46" name="2 Rectángulo">
          <a:extLst>
            <a:ext uri="{FF2B5EF4-FFF2-40B4-BE49-F238E27FC236}">
              <a16:creationId xmlns:a16="http://schemas.microsoft.com/office/drawing/2014/main" xmlns="" id="{00000000-0008-0000-0100-00002E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47" name="2 Rectángulo">
          <a:extLst>
            <a:ext uri="{FF2B5EF4-FFF2-40B4-BE49-F238E27FC236}">
              <a16:creationId xmlns:a16="http://schemas.microsoft.com/office/drawing/2014/main" xmlns="" id="{00000000-0008-0000-0100-00002F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48" name="2 Rectángulo">
          <a:extLst>
            <a:ext uri="{FF2B5EF4-FFF2-40B4-BE49-F238E27FC236}">
              <a16:creationId xmlns:a16="http://schemas.microsoft.com/office/drawing/2014/main" xmlns="" id="{00000000-0008-0000-0100-000030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49" name="2 Rectángulo">
          <a:extLst>
            <a:ext uri="{FF2B5EF4-FFF2-40B4-BE49-F238E27FC236}">
              <a16:creationId xmlns:a16="http://schemas.microsoft.com/office/drawing/2014/main" xmlns="" id="{00000000-0008-0000-0100-000031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0" name="2 Rectángulo">
          <a:extLst>
            <a:ext uri="{FF2B5EF4-FFF2-40B4-BE49-F238E27FC236}">
              <a16:creationId xmlns:a16="http://schemas.microsoft.com/office/drawing/2014/main" xmlns="" id="{00000000-0008-0000-0100-000032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1" name="2 Rectángulo">
          <a:extLst>
            <a:ext uri="{FF2B5EF4-FFF2-40B4-BE49-F238E27FC236}">
              <a16:creationId xmlns:a16="http://schemas.microsoft.com/office/drawing/2014/main" xmlns="" id="{00000000-0008-0000-0100-000033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2" name="2 Rectángulo">
          <a:extLst>
            <a:ext uri="{FF2B5EF4-FFF2-40B4-BE49-F238E27FC236}">
              <a16:creationId xmlns:a16="http://schemas.microsoft.com/office/drawing/2014/main" xmlns="" id="{00000000-0008-0000-0100-000034000000}"/>
            </a:ext>
          </a:extLst>
        </xdr:cNvPr>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3" name="2 Rectángulo">
          <a:extLst>
            <a:ext uri="{FF2B5EF4-FFF2-40B4-BE49-F238E27FC236}">
              <a16:creationId xmlns:a16="http://schemas.microsoft.com/office/drawing/2014/main" xmlns="" id="{00000000-0008-0000-0100-000035000000}"/>
            </a:ext>
          </a:extLst>
        </xdr:cNvPr>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4" name="2 Rectángulo">
          <a:extLst>
            <a:ext uri="{FF2B5EF4-FFF2-40B4-BE49-F238E27FC236}">
              <a16:creationId xmlns:a16="http://schemas.microsoft.com/office/drawing/2014/main" xmlns="" id="{00000000-0008-0000-0100-000036000000}"/>
            </a:ext>
          </a:extLst>
        </xdr:cNvPr>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5" name="2 Rectángulo">
          <a:extLst>
            <a:ext uri="{FF2B5EF4-FFF2-40B4-BE49-F238E27FC236}">
              <a16:creationId xmlns:a16="http://schemas.microsoft.com/office/drawing/2014/main" xmlns="" id="{00000000-0008-0000-0100-000037000000}"/>
            </a:ext>
          </a:extLst>
        </xdr:cNvPr>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6" name="2 Rectángulo">
          <a:extLst>
            <a:ext uri="{FF2B5EF4-FFF2-40B4-BE49-F238E27FC236}">
              <a16:creationId xmlns:a16="http://schemas.microsoft.com/office/drawing/2014/main" xmlns="" id="{00000000-0008-0000-0100-000038000000}"/>
            </a:ext>
          </a:extLst>
        </xdr:cNvPr>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7" name="2 Rectángulo">
          <a:extLst>
            <a:ext uri="{FF2B5EF4-FFF2-40B4-BE49-F238E27FC236}">
              <a16:creationId xmlns:a16="http://schemas.microsoft.com/office/drawing/2014/main" xmlns="" id="{00000000-0008-0000-0100-000039000000}"/>
            </a:ext>
          </a:extLst>
        </xdr:cNvPr>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8" name="2 Rectángulo">
          <a:extLst>
            <a:ext uri="{FF2B5EF4-FFF2-40B4-BE49-F238E27FC236}">
              <a16:creationId xmlns:a16="http://schemas.microsoft.com/office/drawing/2014/main" xmlns="" id="{00000000-0008-0000-0100-00003A000000}"/>
            </a:ext>
          </a:extLst>
        </xdr:cNvPr>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59" name="2 Rectángulo">
          <a:extLst>
            <a:ext uri="{FF2B5EF4-FFF2-40B4-BE49-F238E27FC236}">
              <a16:creationId xmlns:a16="http://schemas.microsoft.com/office/drawing/2014/main" xmlns="" id="{00000000-0008-0000-0100-00003B000000}"/>
            </a:ext>
          </a:extLst>
        </xdr:cNvPr>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60" name="2 Rectángulo">
          <a:extLst>
            <a:ext uri="{FF2B5EF4-FFF2-40B4-BE49-F238E27FC236}">
              <a16:creationId xmlns:a16="http://schemas.microsoft.com/office/drawing/2014/main" xmlns="" id="{00000000-0008-0000-0100-00003C000000}"/>
            </a:ext>
          </a:extLst>
        </xdr:cNvPr>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61" name="2 Rectángulo">
          <a:extLst>
            <a:ext uri="{FF2B5EF4-FFF2-40B4-BE49-F238E27FC236}">
              <a16:creationId xmlns:a16="http://schemas.microsoft.com/office/drawing/2014/main" xmlns="" id="{00000000-0008-0000-0100-00003D000000}"/>
            </a:ext>
          </a:extLst>
        </xdr:cNvPr>
        <xdr:cNvSpPr>
          <a:spLocks noChangeArrowheads="1"/>
        </xdr:cNvSpPr>
      </xdr:nvSpPr>
      <xdr:spPr bwMode="auto">
        <a:xfrm>
          <a:off x="16775906" y="22221825"/>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62" name="2 Rectángulo">
          <a:extLst>
            <a:ext uri="{FF2B5EF4-FFF2-40B4-BE49-F238E27FC236}">
              <a16:creationId xmlns:a16="http://schemas.microsoft.com/office/drawing/2014/main" xmlns="" id="{00000000-0008-0000-0100-00003E000000}"/>
            </a:ext>
          </a:extLst>
        </xdr:cNvPr>
        <xdr:cNvSpPr>
          <a:spLocks noChangeArrowheads="1"/>
        </xdr:cNvSpPr>
      </xdr:nvSpPr>
      <xdr:spPr bwMode="auto">
        <a:xfrm>
          <a:off x="16775906" y="21197888"/>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63" name="2 Rectángulo">
          <a:extLst>
            <a:ext uri="{FF2B5EF4-FFF2-40B4-BE49-F238E27FC236}">
              <a16:creationId xmlns:a16="http://schemas.microsoft.com/office/drawing/2014/main" xmlns="" id="{00000000-0008-0000-0100-00003F000000}"/>
            </a:ext>
          </a:extLst>
        </xdr:cNvPr>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12</xdr:col>
      <xdr:colOff>0</xdr:colOff>
      <xdr:row>382</xdr:row>
      <xdr:rowOff>0</xdr:rowOff>
    </xdr:from>
    <xdr:to>
      <xdr:col>12</xdr:col>
      <xdr:colOff>0</xdr:colOff>
      <xdr:row>384</xdr:row>
      <xdr:rowOff>37119</xdr:rowOff>
    </xdr:to>
    <xdr:sp macro="" textlink="">
      <xdr:nvSpPr>
        <xdr:cNvPr id="64" name="2 Rectángulo">
          <a:extLst>
            <a:ext uri="{FF2B5EF4-FFF2-40B4-BE49-F238E27FC236}">
              <a16:creationId xmlns:a16="http://schemas.microsoft.com/office/drawing/2014/main" xmlns="" id="{00000000-0008-0000-0100-000040000000}"/>
            </a:ext>
          </a:extLst>
        </xdr:cNvPr>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0</xdr:col>
      <xdr:colOff>212914</xdr:colOff>
      <xdr:row>0</xdr:row>
      <xdr:rowOff>0</xdr:rowOff>
    </xdr:from>
    <xdr:to>
      <xdr:col>1</xdr:col>
      <xdr:colOff>1277472</xdr:colOff>
      <xdr:row>2</xdr:row>
      <xdr:rowOff>877332</xdr:rowOff>
    </xdr:to>
    <xdr:pic>
      <xdr:nvPicPr>
        <xdr:cNvPr id="65" name="64 Imagen" descr="IMG-20180122-WA0009 (1).jpg">
          <a:extLst>
            <a:ext uri="{FF2B5EF4-FFF2-40B4-BE49-F238E27FC236}">
              <a16:creationId xmlns:a16="http://schemas.microsoft.com/office/drawing/2014/main" xmlns="" id="{00000000-0008-0000-0100-000041000000}"/>
            </a:ext>
          </a:extLst>
        </xdr:cNvPr>
        <xdr:cNvPicPr>
          <a:picLocks noChangeAspect="1"/>
        </xdr:cNvPicPr>
      </xdr:nvPicPr>
      <xdr:blipFill>
        <a:blip xmlns:r="http://schemas.openxmlformats.org/officeDocument/2006/relationships" r:embed="rId1" cstate="print"/>
        <a:stretch>
          <a:fillRect/>
        </a:stretch>
      </xdr:blipFill>
      <xdr:spPr>
        <a:xfrm>
          <a:off x="212914" y="0"/>
          <a:ext cx="2162734" cy="1280744"/>
        </a:xfrm>
        <a:prstGeom prst="rect">
          <a:avLst/>
        </a:prstGeom>
      </xdr:spPr>
    </xdr:pic>
    <xdr:clientData/>
  </xdr:twoCellAnchor>
  <xdr:twoCellAnchor editAs="oneCell">
    <xdr:from>
      <xdr:col>12</xdr:col>
      <xdr:colOff>0</xdr:colOff>
      <xdr:row>14</xdr:row>
      <xdr:rowOff>0</xdr:rowOff>
    </xdr:from>
    <xdr:to>
      <xdr:col>12</xdr:col>
      <xdr:colOff>0</xdr:colOff>
      <xdr:row>14</xdr:row>
      <xdr:rowOff>440531</xdr:rowOff>
    </xdr:to>
    <xdr:sp macro="" textlink="">
      <xdr:nvSpPr>
        <xdr:cNvPr id="66" name="2 Rectángulo">
          <a:extLst>
            <a:ext uri="{FF2B5EF4-FFF2-40B4-BE49-F238E27FC236}">
              <a16:creationId xmlns:a16="http://schemas.microsoft.com/office/drawing/2014/main" xmlns="" id="{00000000-0008-0000-0100-000042000000}"/>
            </a:ext>
          </a:extLst>
        </xdr:cNvPr>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67" name="2 Rectángulo">
          <a:extLst>
            <a:ext uri="{FF2B5EF4-FFF2-40B4-BE49-F238E27FC236}">
              <a16:creationId xmlns:a16="http://schemas.microsoft.com/office/drawing/2014/main" xmlns="" id="{00000000-0008-0000-0100-00004300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68" name="2 Rectángulo">
          <a:extLst>
            <a:ext uri="{FF2B5EF4-FFF2-40B4-BE49-F238E27FC236}">
              <a16:creationId xmlns:a16="http://schemas.microsoft.com/office/drawing/2014/main" xmlns="" id="{00000000-0008-0000-0100-00004400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69" name="2 Rectángulo">
          <a:extLst>
            <a:ext uri="{FF2B5EF4-FFF2-40B4-BE49-F238E27FC236}">
              <a16:creationId xmlns:a16="http://schemas.microsoft.com/office/drawing/2014/main" xmlns="" id="{00000000-0008-0000-0100-00004500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0" name="2 Rectángulo">
          <a:extLst>
            <a:ext uri="{FF2B5EF4-FFF2-40B4-BE49-F238E27FC236}">
              <a16:creationId xmlns:a16="http://schemas.microsoft.com/office/drawing/2014/main" xmlns="" id="{00000000-0008-0000-0100-00004600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1" name="2 Rectángulo">
          <a:extLst>
            <a:ext uri="{FF2B5EF4-FFF2-40B4-BE49-F238E27FC236}">
              <a16:creationId xmlns:a16="http://schemas.microsoft.com/office/drawing/2014/main" xmlns="" id="{00000000-0008-0000-0100-00004700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2" name="2 Rectángulo">
          <a:extLst>
            <a:ext uri="{FF2B5EF4-FFF2-40B4-BE49-F238E27FC236}">
              <a16:creationId xmlns:a16="http://schemas.microsoft.com/office/drawing/2014/main" xmlns="" id="{00000000-0008-0000-0100-00004800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3" name="2 Rectángulo">
          <a:extLst>
            <a:ext uri="{FF2B5EF4-FFF2-40B4-BE49-F238E27FC236}">
              <a16:creationId xmlns:a16="http://schemas.microsoft.com/office/drawing/2014/main" xmlns="" id="{00000000-0008-0000-0100-00004900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4" name="2 Rectángulo">
          <a:extLst>
            <a:ext uri="{FF2B5EF4-FFF2-40B4-BE49-F238E27FC236}">
              <a16:creationId xmlns:a16="http://schemas.microsoft.com/office/drawing/2014/main" xmlns="" id="{00000000-0008-0000-0100-00004A00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5" name="2 Rectángulo">
          <a:extLst>
            <a:ext uri="{FF2B5EF4-FFF2-40B4-BE49-F238E27FC236}">
              <a16:creationId xmlns:a16="http://schemas.microsoft.com/office/drawing/2014/main" xmlns="" id="{00000000-0008-0000-0100-00004B00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6" name="2 Rectángulo">
          <a:extLst>
            <a:ext uri="{FF2B5EF4-FFF2-40B4-BE49-F238E27FC236}">
              <a16:creationId xmlns:a16="http://schemas.microsoft.com/office/drawing/2014/main" xmlns="" id="{00000000-0008-0000-0100-00004C00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7" name="2 Rectángulo">
          <a:extLst>
            <a:ext uri="{FF2B5EF4-FFF2-40B4-BE49-F238E27FC236}">
              <a16:creationId xmlns:a16="http://schemas.microsoft.com/office/drawing/2014/main" xmlns="" id="{00000000-0008-0000-0100-00004D00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8" name="2 Rectángulo">
          <a:extLst>
            <a:ext uri="{FF2B5EF4-FFF2-40B4-BE49-F238E27FC236}">
              <a16:creationId xmlns:a16="http://schemas.microsoft.com/office/drawing/2014/main" xmlns="" id="{00000000-0008-0000-0100-00004E00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 name="2 Rectángulo">
          <a:extLst>
            <a:ext uri="{FF2B5EF4-FFF2-40B4-BE49-F238E27FC236}">
              <a16:creationId xmlns:a16="http://schemas.microsoft.com/office/drawing/2014/main" xmlns="" id="{00000000-0008-0000-0100-00004F00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 name="2 Rectángulo">
          <a:extLst>
            <a:ext uri="{FF2B5EF4-FFF2-40B4-BE49-F238E27FC236}">
              <a16:creationId xmlns:a16="http://schemas.microsoft.com/office/drawing/2014/main" xmlns="" id="{00000000-0008-0000-0100-00005000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1" name="2 Rectángulo">
          <a:extLst>
            <a:ext uri="{FF2B5EF4-FFF2-40B4-BE49-F238E27FC236}">
              <a16:creationId xmlns:a16="http://schemas.microsoft.com/office/drawing/2014/main" xmlns="" id="{00000000-0008-0000-0100-00005100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2" name="2 Rectángulo">
          <a:extLst>
            <a:ext uri="{FF2B5EF4-FFF2-40B4-BE49-F238E27FC236}">
              <a16:creationId xmlns:a16="http://schemas.microsoft.com/office/drawing/2014/main" xmlns="" id="{00000000-0008-0000-0100-00005200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83" name="2 Rectángulo">
          <a:extLst>
            <a:ext uri="{FF2B5EF4-FFF2-40B4-BE49-F238E27FC236}">
              <a16:creationId xmlns:a16="http://schemas.microsoft.com/office/drawing/2014/main" xmlns="" id="{00000000-0008-0000-0100-00005300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84" name="2 Rectángulo">
          <a:extLst>
            <a:ext uri="{FF2B5EF4-FFF2-40B4-BE49-F238E27FC236}">
              <a16:creationId xmlns:a16="http://schemas.microsoft.com/office/drawing/2014/main" xmlns="" id="{00000000-0008-0000-0100-000054000000}"/>
            </a:ext>
          </a:extLst>
        </xdr:cNvPr>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85" name="2 Rectángulo">
          <a:extLst>
            <a:ext uri="{FF2B5EF4-FFF2-40B4-BE49-F238E27FC236}">
              <a16:creationId xmlns:a16="http://schemas.microsoft.com/office/drawing/2014/main" xmlns="" id="{00000000-0008-0000-0100-00005500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86" name="2 Rectángulo">
          <a:extLst>
            <a:ext uri="{FF2B5EF4-FFF2-40B4-BE49-F238E27FC236}">
              <a16:creationId xmlns:a16="http://schemas.microsoft.com/office/drawing/2014/main" xmlns="" id="{00000000-0008-0000-0100-000056000000}"/>
            </a:ext>
          </a:extLst>
        </xdr:cNvPr>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478631</xdr:rowOff>
    </xdr:to>
    <xdr:sp macro="" textlink="">
      <xdr:nvSpPr>
        <xdr:cNvPr id="87" name="2 Rectángulo">
          <a:extLst>
            <a:ext uri="{FF2B5EF4-FFF2-40B4-BE49-F238E27FC236}">
              <a16:creationId xmlns:a16="http://schemas.microsoft.com/office/drawing/2014/main" xmlns="" id="{00000000-0008-0000-0100-000057000000}"/>
            </a:ext>
          </a:extLst>
        </xdr:cNvPr>
        <xdr:cNvSpPr>
          <a:spLocks noChangeArrowheads="1"/>
        </xdr:cNvSpPr>
      </xdr:nvSpPr>
      <xdr:spPr bwMode="auto">
        <a:xfrm>
          <a:off x="16887825" y="16040100"/>
          <a:ext cx="0" cy="478631"/>
        </a:xfrm>
        <a:prstGeom prst="rect">
          <a:avLst/>
        </a:prstGeom>
        <a:noFill/>
        <a:ln w="9525">
          <a:noFill/>
          <a:miter lim="800000"/>
          <a:headEnd/>
          <a:tailEnd/>
        </a:ln>
      </xdr:spPr>
    </xdr:sp>
    <xdr:clientData/>
  </xdr:twoCellAnchor>
  <xdr:oneCellAnchor>
    <xdr:from>
      <xdr:col>12</xdr:col>
      <xdr:colOff>0</xdr:colOff>
      <xdr:row>58</xdr:row>
      <xdr:rowOff>0</xdr:rowOff>
    </xdr:from>
    <xdr:ext cx="0" cy="440531"/>
    <xdr:sp macro="" textlink="">
      <xdr:nvSpPr>
        <xdr:cNvPr id="88" name="2 Rectángulo">
          <a:extLst>
            <a:ext uri="{FF2B5EF4-FFF2-40B4-BE49-F238E27FC236}">
              <a16:creationId xmlns:a16="http://schemas.microsoft.com/office/drawing/2014/main" xmlns="" id="{00000000-0008-0000-0100-000058000000}"/>
            </a:ext>
          </a:extLst>
        </xdr:cNvPr>
        <xdr:cNvSpPr>
          <a:spLocks noChangeArrowheads="1"/>
        </xdr:cNvSpPr>
      </xdr:nvSpPr>
      <xdr:spPr bwMode="auto">
        <a:xfrm>
          <a:off x="16887825" y="172593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9" name="2 Rectángulo">
          <a:extLst>
            <a:ext uri="{FF2B5EF4-FFF2-40B4-BE49-F238E27FC236}">
              <a16:creationId xmlns:a16="http://schemas.microsoft.com/office/drawing/2014/main" xmlns="" id="{00000000-0008-0000-0100-000059000000}"/>
            </a:ext>
          </a:extLst>
        </xdr:cNvPr>
        <xdr:cNvSpPr>
          <a:spLocks noChangeArrowheads="1"/>
        </xdr:cNvSpPr>
      </xdr:nvSpPr>
      <xdr:spPr bwMode="auto">
        <a:xfrm>
          <a:off x="16887825" y="170402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90" name="2 Rectángulo">
          <a:extLst>
            <a:ext uri="{FF2B5EF4-FFF2-40B4-BE49-F238E27FC236}">
              <a16:creationId xmlns:a16="http://schemas.microsoft.com/office/drawing/2014/main" xmlns="" id="{00000000-0008-0000-0100-00005A000000}"/>
            </a:ext>
          </a:extLst>
        </xdr:cNvPr>
        <xdr:cNvSpPr>
          <a:spLocks noChangeArrowheads="1"/>
        </xdr:cNvSpPr>
      </xdr:nvSpPr>
      <xdr:spPr bwMode="auto">
        <a:xfrm>
          <a:off x="16887825" y="184594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91" name="2 Rectángulo">
          <a:extLst>
            <a:ext uri="{FF2B5EF4-FFF2-40B4-BE49-F238E27FC236}">
              <a16:creationId xmlns:a16="http://schemas.microsoft.com/office/drawing/2014/main" xmlns="" id="{00000000-0008-0000-0100-00005B000000}"/>
            </a:ext>
          </a:extLst>
        </xdr:cNvPr>
        <xdr:cNvSpPr>
          <a:spLocks noChangeArrowheads="1"/>
        </xdr:cNvSpPr>
      </xdr:nvSpPr>
      <xdr:spPr bwMode="auto">
        <a:xfrm>
          <a:off x="16887825" y="182403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92" name="2 Rectángulo">
          <a:extLst>
            <a:ext uri="{FF2B5EF4-FFF2-40B4-BE49-F238E27FC236}">
              <a16:creationId xmlns:a16="http://schemas.microsoft.com/office/drawing/2014/main" xmlns="" id="{00000000-0008-0000-0100-00005C000000}"/>
            </a:ext>
          </a:extLst>
        </xdr:cNvPr>
        <xdr:cNvSpPr>
          <a:spLocks noChangeArrowheads="1"/>
        </xdr:cNvSpPr>
      </xdr:nvSpPr>
      <xdr:spPr bwMode="auto">
        <a:xfrm>
          <a:off x="16887825" y="196596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93" name="2 Rectángulo">
          <a:extLst>
            <a:ext uri="{FF2B5EF4-FFF2-40B4-BE49-F238E27FC236}">
              <a16:creationId xmlns:a16="http://schemas.microsoft.com/office/drawing/2014/main" xmlns="" id="{00000000-0008-0000-0100-00005D000000}"/>
            </a:ext>
          </a:extLst>
        </xdr:cNvPr>
        <xdr:cNvSpPr>
          <a:spLocks noChangeArrowheads="1"/>
        </xdr:cNvSpPr>
      </xdr:nvSpPr>
      <xdr:spPr bwMode="auto">
        <a:xfrm>
          <a:off x="16887825" y="194405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94" name="2 Rectángulo">
          <a:extLst>
            <a:ext uri="{FF2B5EF4-FFF2-40B4-BE49-F238E27FC236}">
              <a16:creationId xmlns:a16="http://schemas.microsoft.com/office/drawing/2014/main" xmlns="" id="{00000000-0008-0000-0100-00005E000000}"/>
            </a:ext>
          </a:extLst>
        </xdr:cNvPr>
        <xdr:cNvSpPr>
          <a:spLocks noChangeArrowheads="1"/>
        </xdr:cNvSpPr>
      </xdr:nvSpPr>
      <xdr:spPr bwMode="auto">
        <a:xfrm>
          <a:off x="16887825" y="208597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95" name="2 Rectángulo">
          <a:extLst>
            <a:ext uri="{FF2B5EF4-FFF2-40B4-BE49-F238E27FC236}">
              <a16:creationId xmlns:a16="http://schemas.microsoft.com/office/drawing/2014/main" xmlns="" id="{00000000-0008-0000-0100-00005F000000}"/>
            </a:ext>
          </a:extLst>
        </xdr:cNvPr>
        <xdr:cNvSpPr>
          <a:spLocks noChangeArrowheads="1"/>
        </xdr:cNvSpPr>
      </xdr:nvSpPr>
      <xdr:spPr bwMode="auto">
        <a:xfrm>
          <a:off x="16887825" y="20640675"/>
          <a:ext cx="0" cy="478631"/>
        </a:xfrm>
        <a:prstGeom prst="rect">
          <a:avLst/>
        </a:prstGeom>
        <a:noFill/>
        <a:ln w="9525">
          <a:noFill/>
          <a:miter lim="800000"/>
          <a:headEnd/>
          <a:tailEnd/>
        </a:ln>
      </xdr:spPr>
    </xdr:sp>
    <xdr:clientData/>
  </xdr:oneCellAnchor>
  <xdr:twoCellAnchor editAs="oneCell">
    <xdr:from>
      <xdr:col>12</xdr:col>
      <xdr:colOff>0</xdr:colOff>
      <xdr:row>58</xdr:row>
      <xdr:rowOff>0</xdr:rowOff>
    </xdr:from>
    <xdr:to>
      <xdr:col>12</xdr:col>
      <xdr:colOff>0</xdr:colOff>
      <xdr:row>59</xdr:row>
      <xdr:rowOff>995224</xdr:rowOff>
    </xdr:to>
    <xdr:sp macro="" textlink="">
      <xdr:nvSpPr>
        <xdr:cNvPr id="96" name="2 Rectángulo">
          <a:extLst>
            <a:ext uri="{FF2B5EF4-FFF2-40B4-BE49-F238E27FC236}">
              <a16:creationId xmlns:a16="http://schemas.microsoft.com/office/drawing/2014/main" xmlns="" id="{00000000-0008-0000-0100-000060000000}"/>
            </a:ext>
          </a:extLst>
        </xdr:cNvPr>
        <xdr:cNvSpPr>
          <a:spLocks noChangeArrowheads="1"/>
        </xdr:cNvSpPr>
      </xdr:nvSpPr>
      <xdr:spPr bwMode="auto">
        <a:xfrm>
          <a:off x="16887825" y="22059900"/>
          <a:ext cx="0" cy="2021682"/>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202408</xdr:rowOff>
    </xdr:to>
    <xdr:sp macro="" textlink="">
      <xdr:nvSpPr>
        <xdr:cNvPr id="97" name="2 Rectángulo">
          <a:extLst>
            <a:ext uri="{FF2B5EF4-FFF2-40B4-BE49-F238E27FC236}">
              <a16:creationId xmlns:a16="http://schemas.microsoft.com/office/drawing/2014/main" xmlns="" id="{00000000-0008-0000-0100-000061000000}"/>
            </a:ext>
          </a:extLst>
        </xdr:cNvPr>
        <xdr:cNvSpPr>
          <a:spLocks noChangeArrowheads="1"/>
        </xdr:cNvSpPr>
      </xdr:nvSpPr>
      <xdr:spPr bwMode="auto">
        <a:xfrm>
          <a:off x="16887825" y="23088600"/>
          <a:ext cx="0" cy="1231107"/>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98" name="2 Rectángulo">
          <a:extLst>
            <a:ext uri="{FF2B5EF4-FFF2-40B4-BE49-F238E27FC236}">
              <a16:creationId xmlns:a16="http://schemas.microsoft.com/office/drawing/2014/main" xmlns="" id="{00000000-0008-0000-0100-000062000000}"/>
            </a:ext>
          </a:extLst>
        </xdr:cNvPr>
        <xdr:cNvSpPr>
          <a:spLocks noChangeArrowheads="1"/>
        </xdr:cNvSpPr>
      </xdr:nvSpPr>
      <xdr:spPr bwMode="auto">
        <a:xfrm>
          <a:off x="16887825" y="220599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99" name="2 Rectángulo">
          <a:extLst>
            <a:ext uri="{FF2B5EF4-FFF2-40B4-BE49-F238E27FC236}">
              <a16:creationId xmlns:a16="http://schemas.microsoft.com/office/drawing/2014/main" xmlns="" id="{00000000-0008-0000-0100-000063000000}"/>
            </a:ext>
          </a:extLst>
        </xdr:cNvPr>
        <xdr:cNvSpPr>
          <a:spLocks noChangeArrowheads="1"/>
        </xdr:cNvSpPr>
      </xdr:nvSpPr>
      <xdr:spPr bwMode="auto">
        <a:xfrm>
          <a:off x="16887825" y="230886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0" name="2 Rectángulo">
          <a:extLst>
            <a:ext uri="{FF2B5EF4-FFF2-40B4-BE49-F238E27FC236}">
              <a16:creationId xmlns:a16="http://schemas.microsoft.com/office/drawing/2014/main" xmlns="" id="{00000000-0008-0000-0100-000064000000}"/>
            </a:ext>
          </a:extLst>
        </xdr:cNvPr>
        <xdr:cNvSpPr>
          <a:spLocks noChangeArrowheads="1"/>
        </xdr:cNvSpPr>
      </xdr:nvSpPr>
      <xdr:spPr bwMode="auto">
        <a:xfrm>
          <a:off x="16887825" y="24117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1" name="2 Rectángulo">
          <a:extLst>
            <a:ext uri="{FF2B5EF4-FFF2-40B4-BE49-F238E27FC236}">
              <a16:creationId xmlns:a16="http://schemas.microsoft.com/office/drawing/2014/main" xmlns="" id="{00000000-0008-0000-0100-000065000000}"/>
            </a:ext>
          </a:extLst>
        </xdr:cNvPr>
        <xdr:cNvSpPr>
          <a:spLocks noChangeArrowheads="1"/>
        </xdr:cNvSpPr>
      </xdr:nvSpPr>
      <xdr:spPr bwMode="auto">
        <a:xfrm>
          <a:off x="16887825" y="29260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2" name="2 Rectángulo">
          <a:extLst>
            <a:ext uri="{FF2B5EF4-FFF2-40B4-BE49-F238E27FC236}">
              <a16:creationId xmlns:a16="http://schemas.microsoft.com/office/drawing/2014/main" xmlns="" id="{00000000-0008-0000-0100-000066000000}"/>
            </a:ext>
          </a:extLst>
        </xdr:cNvPr>
        <xdr:cNvSpPr>
          <a:spLocks noChangeArrowheads="1"/>
        </xdr:cNvSpPr>
      </xdr:nvSpPr>
      <xdr:spPr bwMode="auto">
        <a:xfrm>
          <a:off x="16887825" y="282321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3" name="2 Rectángulo">
          <a:extLst>
            <a:ext uri="{FF2B5EF4-FFF2-40B4-BE49-F238E27FC236}">
              <a16:creationId xmlns:a16="http://schemas.microsoft.com/office/drawing/2014/main" xmlns="" id="{00000000-0008-0000-0100-000067000000}"/>
            </a:ext>
          </a:extLst>
        </xdr:cNvPr>
        <xdr:cNvSpPr>
          <a:spLocks noChangeArrowheads="1"/>
        </xdr:cNvSpPr>
      </xdr:nvSpPr>
      <xdr:spPr bwMode="auto">
        <a:xfrm>
          <a:off x="16887825" y="272034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4" name="2 Rectángulo">
          <a:extLst>
            <a:ext uri="{FF2B5EF4-FFF2-40B4-BE49-F238E27FC236}">
              <a16:creationId xmlns:a16="http://schemas.microsoft.com/office/drawing/2014/main" xmlns="" id="{00000000-0008-0000-0100-000068000000}"/>
            </a:ext>
          </a:extLst>
        </xdr:cNvPr>
        <xdr:cNvSpPr>
          <a:spLocks noChangeArrowheads="1"/>
        </xdr:cNvSpPr>
      </xdr:nvSpPr>
      <xdr:spPr bwMode="auto">
        <a:xfrm>
          <a:off x="16887825" y="261747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5" name="2 Rectángulo">
          <a:extLst>
            <a:ext uri="{FF2B5EF4-FFF2-40B4-BE49-F238E27FC236}">
              <a16:creationId xmlns:a16="http://schemas.microsoft.com/office/drawing/2014/main" xmlns="" id="{00000000-0008-0000-0100-000069000000}"/>
            </a:ext>
          </a:extLst>
        </xdr:cNvPr>
        <xdr:cNvSpPr>
          <a:spLocks noChangeArrowheads="1"/>
        </xdr:cNvSpPr>
      </xdr:nvSpPr>
      <xdr:spPr bwMode="auto">
        <a:xfrm>
          <a:off x="16887825" y="25146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6" name="2 Rectángulo">
          <a:extLst>
            <a:ext uri="{FF2B5EF4-FFF2-40B4-BE49-F238E27FC236}">
              <a16:creationId xmlns:a16="http://schemas.microsoft.com/office/drawing/2014/main" xmlns="" id="{00000000-0008-0000-0100-00006A000000}"/>
            </a:ext>
          </a:extLst>
        </xdr:cNvPr>
        <xdr:cNvSpPr>
          <a:spLocks noChangeArrowheads="1"/>
        </xdr:cNvSpPr>
      </xdr:nvSpPr>
      <xdr:spPr bwMode="auto">
        <a:xfrm>
          <a:off x="16887825" y="302895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7" name="2 Rectángulo">
          <a:extLst>
            <a:ext uri="{FF2B5EF4-FFF2-40B4-BE49-F238E27FC236}">
              <a16:creationId xmlns:a16="http://schemas.microsoft.com/office/drawing/2014/main" xmlns="" id="{00000000-0008-0000-0100-00006B000000}"/>
            </a:ext>
          </a:extLst>
        </xdr:cNvPr>
        <xdr:cNvSpPr>
          <a:spLocks noChangeArrowheads="1"/>
        </xdr:cNvSpPr>
      </xdr:nvSpPr>
      <xdr:spPr bwMode="auto">
        <a:xfrm>
          <a:off x="16887825" y="24117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8" name="2 Rectángulo">
          <a:extLst>
            <a:ext uri="{FF2B5EF4-FFF2-40B4-BE49-F238E27FC236}">
              <a16:creationId xmlns:a16="http://schemas.microsoft.com/office/drawing/2014/main" xmlns="" id="{00000000-0008-0000-0100-00006C000000}"/>
            </a:ext>
          </a:extLst>
        </xdr:cNvPr>
        <xdr:cNvSpPr>
          <a:spLocks noChangeArrowheads="1"/>
        </xdr:cNvSpPr>
      </xdr:nvSpPr>
      <xdr:spPr bwMode="auto">
        <a:xfrm>
          <a:off x="16887825" y="29260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09" name="2 Rectángulo">
          <a:extLst>
            <a:ext uri="{FF2B5EF4-FFF2-40B4-BE49-F238E27FC236}">
              <a16:creationId xmlns:a16="http://schemas.microsoft.com/office/drawing/2014/main" xmlns="" id="{00000000-0008-0000-0100-00006D000000}"/>
            </a:ext>
          </a:extLst>
        </xdr:cNvPr>
        <xdr:cNvSpPr>
          <a:spLocks noChangeArrowheads="1"/>
        </xdr:cNvSpPr>
      </xdr:nvSpPr>
      <xdr:spPr bwMode="auto">
        <a:xfrm>
          <a:off x="16887825" y="282321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10" name="2 Rectángulo">
          <a:extLst>
            <a:ext uri="{FF2B5EF4-FFF2-40B4-BE49-F238E27FC236}">
              <a16:creationId xmlns:a16="http://schemas.microsoft.com/office/drawing/2014/main" xmlns="" id="{00000000-0008-0000-0100-00006E000000}"/>
            </a:ext>
          </a:extLst>
        </xdr:cNvPr>
        <xdr:cNvSpPr>
          <a:spLocks noChangeArrowheads="1"/>
        </xdr:cNvSpPr>
      </xdr:nvSpPr>
      <xdr:spPr bwMode="auto">
        <a:xfrm>
          <a:off x="16887825" y="272034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11" name="2 Rectángulo">
          <a:extLst>
            <a:ext uri="{FF2B5EF4-FFF2-40B4-BE49-F238E27FC236}">
              <a16:creationId xmlns:a16="http://schemas.microsoft.com/office/drawing/2014/main" xmlns="" id="{00000000-0008-0000-0100-00006F000000}"/>
            </a:ext>
          </a:extLst>
        </xdr:cNvPr>
        <xdr:cNvSpPr>
          <a:spLocks noChangeArrowheads="1"/>
        </xdr:cNvSpPr>
      </xdr:nvSpPr>
      <xdr:spPr bwMode="auto">
        <a:xfrm>
          <a:off x="16887825" y="261747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12" name="2 Rectángulo">
          <a:extLst>
            <a:ext uri="{FF2B5EF4-FFF2-40B4-BE49-F238E27FC236}">
              <a16:creationId xmlns:a16="http://schemas.microsoft.com/office/drawing/2014/main" xmlns="" id="{00000000-0008-0000-0100-000070000000}"/>
            </a:ext>
          </a:extLst>
        </xdr:cNvPr>
        <xdr:cNvSpPr>
          <a:spLocks noChangeArrowheads="1"/>
        </xdr:cNvSpPr>
      </xdr:nvSpPr>
      <xdr:spPr bwMode="auto">
        <a:xfrm>
          <a:off x="16887825" y="25146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13" name="2 Rectángulo">
          <a:extLst>
            <a:ext uri="{FF2B5EF4-FFF2-40B4-BE49-F238E27FC236}">
              <a16:creationId xmlns:a16="http://schemas.microsoft.com/office/drawing/2014/main" xmlns="" id="{00000000-0008-0000-0100-000071000000}"/>
            </a:ext>
          </a:extLst>
        </xdr:cNvPr>
        <xdr:cNvSpPr>
          <a:spLocks noChangeArrowheads="1"/>
        </xdr:cNvSpPr>
      </xdr:nvSpPr>
      <xdr:spPr bwMode="auto">
        <a:xfrm>
          <a:off x="16887825" y="302895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114" name="2 Rectángulo">
          <a:extLst>
            <a:ext uri="{FF2B5EF4-FFF2-40B4-BE49-F238E27FC236}">
              <a16:creationId xmlns:a16="http://schemas.microsoft.com/office/drawing/2014/main" xmlns="" id="{00000000-0008-0000-0100-000072000000}"/>
            </a:ext>
          </a:extLst>
        </xdr:cNvPr>
        <xdr:cNvSpPr>
          <a:spLocks noChangeArrowheads="1"/>
        </xdr:cNvSpPr>
      </xdr:nvSpPr>
      <xdr:spPr bwMode="auto">
        <a:xfrm>
          <a:off x="16887825" y="36461700"/>
          <a:ext cx="0" cy="440531"/>
        </a:xfrm>
        <a:prstGeom prst="rect">
          <a:avLst/>
        </a:prstGeom>
        <a:noFill/>
        <a:ln w="9525">
          <a:noFill/>
          <a:miter lim="800000"/>
          <a:headEnd/>
          <a:tailEnd/>
        </a:ln>
      </xdr:spPr>
    </xdr:sp>
    <xdr:clientData/>
  </xdr:twoCellAnchor>
  <xdr:twoCellAnchor editAs="oneCell">
    <xdr:from>
      <xdr:col>12</xdr:col>
      <xdr:colOff>0</xdr:colOff>
      <xdr:row>232</xdr:row>
      <xdr:rowOff>219075</xdr:rowOff>
    </xdr:from>
    <xdr:to>
      <xdr:col>12</xdr:col>
      <xdr:colOff>0</xdr:colOff>
      <xdr:row>232</xdr:row>
      <xdr:rowOff>659606</xdr:rowOff>
    </xdr:to>
    <xdr:sp macro="" textlink="">
      <xdr:nvSpPr>
        <xdr:cNvPr id="115" name="2 Rectángulo">
          <a:extLst>
            <a:ext uri="{FF2B5EF4-FFF2-40B4-BE49-F238E27FC236}">
              <a16:creationId xmlns:a16="http://schemas.microsoft.com/office/drawing/2014/main" xmlns="" id="{00000000-0008-0000-0100-000073000000}"/>
            </a:ext>
          </a:extLst>
        </xdr:cNvPr>
        <xdr:cNvSpPr>
          <a:spLocks noChangeArrowheads="1"/>
        </xdr:cNvSpPr>
      </xdr:nvSpPr>
      <xdr:spPr bwMode="auto">
        <a:xfrm>
          <a:off x="16887825" y="49834800"/>
          <a:ext cx="0" cy="440531"/>
        </a:xfrm>
        <a:prstGeom prst="rect">
          <a:avLst/>
        </a:prstGeom>
        <a:noFill/>
        <a:ln w="9525">
          <a:noFill/>
          <a:miter lim="800000"/>
          <a:headEnd/>
          <a:tailEnd/>
        </a:ln>
      </xdr:spPr>
    </xdr:sp>
    <xdr:clientData/>
  </xdr:twoCellAnchor>
  <xdr:twoCellAnchor editAs="oneCell">
    <xdr:from>
      <xdr:col>12</xdr:col>
      <xdr:colOff>0</xdr:colOff>
      <xdr:row>231</xdr:row>
      <xdr:rowOff>219075</xdr:rowOff>
    </xdr:from>
    <xdr:to>
      <xdr:col>12</xdr:col>
      <xdr:colOff>0</xdr:colOff>
      <xdr:row>231</xdr:row>
      <xdr:rowOff>659606</xdr:rowOff>
    </xdr:to>
    <xdr:sp macro="" textlink="">
      <xdr:nvSpPr>
        <xdr:cNvPr id="116" name="2 Rectángulo">
          <a:extLst>
            <a:ext uri="{FF2B5EF4-FFF2-40B4-BE49-F238E27FC236}">
              <a16:creationId xmlns:a16="http://schemas.microsoft.com/office/drawing/2014/main" xmlns="" id="{00000000-0008-0000-0100-000074000000}"/>
            </a:ext>
          </a:extLst>
        </xdr:cNvPr>
        <xdr:cNvSpPr>
          <a:spLocks noChangeArrowheads="1"/>
        </xdr:cNvSpPr>
      </xdr:nvSpPr>
      <xdr:spPr bwMode="auto">
        <a:xfrm>
          <a:off x="16887825" y="488061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117" name="2 Rectángulo">
          <a:extLst>
            <a:ext uri="{FF2B5EF4-FFF2-40B4-BE49-F238E27FC236}">
              <a16:creationId xmlns:a16="http://schemas.microsoft.com/office/drawing/2014/main" xmlns="" id="{00000000-0008-0000-0100-000075000000}"/>
            </a:ext>
          </a:extLst>
        </xdr:cNvPr>
        <xdr:cNvSpPr>
          <a:spLocks noChangeArrowheads="1"/>
        </xdr:cNvSpPr>
      </xdr:nvSpPr>
      <xdr:spPr bwMode="auto">
        <a:xfrm>
          <a:off x="16887825" y="36461700"/>
          <a:ext cx="0" cy="440531"/>
        </a:xfrm>
        <a:prstGeom prst="rect">
          <a:avLst/>
        </a:prstGeom>
        <a:noFill/>
        <a:ln w="9525">
          <a:noFill/>
          <a:miter lim="800000"/>
          <a:headEnd/>
          <a:tailEnd/>
        </a:ln>
      </xdr:spPr>
    </xdr:sp>
    <xdr:clientData/>
  </xdr:twoCellAnchor>
  <xdr:twoCellAnchor editAs="oneCell">
    <xdr:from>
      <xdr:col>12</xdr:col>
      <xdr:colOff>0</xdr:colOff>
      <xdr:row>232</xdr:row>
      <xdr:rowOff>219075</xdr:rowOff>
    </xdr:from>
    <xdr:to>
      <xdr:col>12</xdr:col>
      <xdr:colOff>0</xdr:colOff>
      <xdr:row>232</xdr:row>
      <xdr:rowOff>659606</xdr:rowOff>
    </xdr:to>
    <xdr:sp macro="" textlink="">
      <xdr:nvSpPr>
        <xdr:cNvPr id="118" name="2 Rectángulo">
          <a:extLst>
            <a:ext uri="{FF2B5EF4-FFF2-40B4-BE49-F238E27FC236}">
              <a16:creationId xmlns:a16="http://schemas.microsoft.com/office/drawing/2014/main" xmlns="" id="{00000000-0008-0000-0100-000076000000}"/>
            </a:ext>
          </a:extLst>
        </xdr:cNvPr>
        <xdr:cNvSpPr>
          <a:spLocks noChangeArrowheads="1"/>
        </xdr:cNvSpPr>
      </xdr:nvSpPr>
      <xdr:spPr bwMode="auto">
        <a:xfrm>
          <a:off x="16887825" y="49834800"/>
          <a:ext cx="0" cy="440531"/>
        </a:xfrm>
        <a:prstGeom prst="rect">
          <a:avLst/>
        </a:prstGeom>
        <a:noFill/>
        <a:ln w="9525">
          <a:noFill/>
          <a:miter lim="800000"/>
          <a:headEnd/>
          <a:tailEnd/>
        </a:ln>
      </xdr:spPr>
    </xdr:sp>
    <xdr:clientData/>
  </xdr:twoCellAnchor>
  <xdr:twoCellAnchor editAs="oneCell">
    <xdr:from>
      <xdr:col>12</xdr:col>
      <xdr:colOff>0</xdr:colOff>
      <xdr:row>231</xdr:row>
      <xdr:rowOff>219075</xdr:rowOff>
    </xdr:from>
    <xdr:to>
      <xdr:col>12</xdr:col>
      <xdr:colOff>0</xdr:colOff>
      <xdr:row>231</xdr:row>
      <xdr:rowOff>659606</xdr:rowOff>
    </xdr:to>
    <xdr:sp macro="" textlink="">
      <xdr:nvSpPr>
        <xdr:cNvPr id="119" name="2 Rectángulo">
          <a:extLst>
            <a:ext uri="{FF2B5EF4-FFF2-40B4-BE49-F238E27FC236}">
              <a16:creationId xmlns:a16="http://schemas.microsoft.com/office/drawing/2014/main" xmlns="" id="{00000000-0008-0000-0100-000077000000}"/>
            </a:ext>
          </a:extLst>
        </xdr:cNvPr>
        <xdr:cNvSpPr>
          <a:spLocks noChangeArrowheads="1"/>
        </xdr:cNvSpPr>
      </xdr:nvSpPr>
      <xdr:spPr bwMode="auto">
        <a:xfrm>
          <a:off x="16887825" y="48806100"/>
          <a:ext cx="0" cy="440531"/>
        </a:xfrm>
        <a:prstGeom prst="rect">
          <a:avLst/>
        </a:prstGeom>
        <a:noFill/>
        <a:ln w="9525">
          <a:noFill/>
          <a:miter lim="800000"/>
          <a:headEnd/>
          <a:tailEnd/>
        </a:ln>
      </xdr:spPr>
    </xdr:sp>
    <xdr:clientData/>
  </xdr:twoCellAnchor>
  <xdr:twoCellAnchor editAs="oneCell">
    <xdr:from>
      <xdr:col>12</xdr:col>
      <xdr:colOff>0</xdr:colOff>
      <xdr:row>345</xdr:row>
      <xdr:rowOff>219075</xdr:rowOff>
    </xdr:from>
    <xdr:to>
      <xdr:col>12</xdr:col>
      <xdr:colOff>0</xdr:colOff>
      <xdr:row>345</xdr:row>
      <xdr:rowOff>659606</xdr:rowOff>
    </xdr:to>
    <xdr:sp macro="" textlink="">
      <xdr:nvSpPr>
        <xdr:cNvPr id="120" name="2 Rectángulo">
          <a:extLst>
            <a:ext uri="{FF2B5EF4-FFF2-40B4-BE49-F238E27FC236}">
              <a16:creationId xmlns:a16="http://schemas.microsoft.com/office/drawing/2014/main" xmlns="" id="{00000000-0008-0000-0100-000078000000}"/>
            </a:ext>
          </a:extLst>
        </xdr:cNvPr>
        <xdr:cNvSpPr>
          <a:spLocks noChangeArrowheads="1"/>
        </xdr:cNvSpPr>
      </xdr:nvSpPr>
      <xdr:spPr bwMode="auto">
        <a:xfrm>
          <a:off x="16887825" y="50863500"/>
          <a:ext cx="0" cy="440531"/>
        </a:xfrm>
        <a:prstGeom prst="rect">
          <a:avLst/>
        </a:prstGeom>
        <a:noFill/>
        <a:ln w="9525">
          <a:noFill/>
          <a:miter lim="800000"/>
          <a:headEnd/>
          <a:tailEnd/>
        </a:ln>
      </xdr:spPr>
    </xdr:sp>
    <xdr:clientData/>
  </xdr:twoCellAnchor>
  <xdr:twoCellAnchor editAs="oneCell">
    <xdr:from>
      <xdr:col>12</xdr:col>
      <xdr:colOff>0</xdr:colOff>
      <xdr:row>345</xdr:row>
      <xdr:rowOff>219075</xdr:rowOff>
    </xdr:from>
    <xdr:to>
      <xdr:col>12</xdr:col>
      <xdr:colOff>0</xdr:colOff>
      <xdr:row>345</xdr:row>
      <xdr:rowOff>659606</xdr:rowOff>
    </xdr:to>
    <xdr:sp macro="" textlink="">
      <xdr:nvSpPr>
        <xdr:cNvPr id="121" name="2 Rectángulo">
          <a:extLst>
            <a:ext uri="{FF2B5EF4-FFF2-40B4-BE49-F238E27FC236}">
              <a16:creationId xmlns:a16="http://schemas.microsoft.com/office/drawing/2014/main" xmlns="" id="{00000000-0008-0000-0100-000079000000}"/>
            </a:ext>
          </a:extLst>
        </xdr:cNvPr>
        <xdr:cNvSpPr>
          <a:spLocks noChangeArrowheads="1"/>
        </xdr:cNvSpPr>
      </xdr:nvSpPr>
      <xdr:spPr bwMode="auto">
        <a:xfrm>
          <a:off x="16887825" y="50863500"/>
          <a:ext cx="0"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22" name="2 Rectángulo">
          <a:extLst>
            <a:ext uri="{FF2B5EF4-FFF2-40B4-BE49-F238E27FC236}">
              <a16:creationId xmlns:a16="http://schemas.microsoft.com/office/drawing/2014/main" xmlns="" id="{00000000-0008-0000-0100-00007A000000}"/>
            </a:ext>
          </a:extLst>
        </xdr:cNvPr>
        <xdr:cNvSpPr>
          <a:spLocks noChangeArrowheads="1"/>
        </xdr:cNvSpPr>
      </xdr:nvSpPr>
      <xdr:spPr bwMode="auto">
        <a:xfrm>
          <a:off x="16887825" y="516731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23" name="2 Rectángulo">
          <a:extLst>
            <a:ext uri="{FF2B5EF4-FFF2-40B4-BE49-F238E27FC236}">
              <a16:creationId xmlns:a16="http://schemas.microsoft.com/office/drawing/2014/main" xmlns="" id="{00000000-0008-0000-0100-00007B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24" name="2 Rectángulo">
          <a:extLst>
            <a:ext uri="{FF2B5EF4-FFF2-40B4-BE49-F238E27FC236}">
              <a16:creationId xmlns:a16="http://schemas.microsoft.com/office/drawing/2014/main" xmlns="" id="{00000000-0008-0000-0100-00007C00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25" name="2 Rectángulo">
          <a:extLst>
            <a:ext uri="{FF2B5EF4-FFF2-40B4-BE49-F238E27FC236}">
              <a16:creationId xmlns:a16="http://schemas.microsoft.com/office/drawing/2014/main" xmlns="" id="{00000000-0008-0000-0100-00007D000000}"/>
            </a:ext>
          </a:extLst>
        </xdr:cNvPr>
        <xdr:cNvSpPr>
          <a:spLocks noChangeArrowheads="1"/>
        </xdr:cNvSpPr>
      </xdr:nvSpPr>
      <xdr:spPr bwMode="auto">
        <a:xfrm>
          <a:off x="16887825" y="518922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126" name="2 Rectángulo">
          <a:extLst>
            <a:ext uri="{FF2B5EF4-FFF2-40B4-BE49-F238E27FC236}">
              <a16:creationId xmlns:a16="http://schemas.microsoft.com/office/drawing/2014/main" xmlns="" id="{00000000-0008-0000-0100-00007E00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7" name="2 Rectángulo">
          <a:extLst>
            <a:ext uri="{FF2B5EF4-FFF2-40B4-BE49-F238E27FC236}">
              <a16:creationId xmlns:a16="http://schemas.microsoft.com/office/drawing/2014/main" xmlns="" id="{00000000-0008-0000-0100-00007F00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8" name="2 Rectángulo">
          <a:extLst>
            <a:ext uri="{FF2B5EF4-FFF2-40B4-BE49-F238E27FC236}">
              <a16:creationId xmlns:a16="http://schemas.microsoft.com/office/drawing/2014/main" xmlns="" id="{00000000-0008-0000-0100-000080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9" name="2 Rectángulo">
          <a:extLst>
            <a:ext uri="{FF2B5EF4-FFF2-40B4-BE49-F238E27FC236}">
              <a16:creationId xmlns:a16="http://schemas.microsoft.com/office/drawing/2014/main" xmlns="" id="{00000000-0008-0000-0100-000081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0" name="2 Rectángulo">
          <a:extLst>
            <a:ext uri="{FF2B5EF4-FFF2-40B4-BE49-F238E27FC236}">
              <a16:creationId xmlns:a16="http://schemas.microsoft.com/office/drawing/2014/main" xmlns="" id="{00000000-0008-0000-0100-00008200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1" name="2 Rectángulo">
          <a:extLst>
            <a:ext uri="{FF2B5EF4-FFF2-40B4-BE49-F238E27FC236}">
              <a16:creationId xmlns:a16="http://schemas.microsoft.com/office/drawing/2014/main" xmlns="" id="{00000000-0008-0000-0100-00008300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2" name="2 Rectángulo">
          <a:extLst>
            <a:ext uri="{FF2B5EF4-FFF2-40B4-BE49-F238E27FC236}">
              <a16:creationId xmlns:a16="http://schemas.microsoft.com/office/drawing/2014/main" xmlns="" id="{00000000-0008-0000-0100-000084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3" name="2 Rectángulo">
          <a:extLst>
            <a:ext uri="{FF2B5EF4-FFF2-40B4-BE49-F238E27FC236}">
              <a16:creationId xmlns:a16="http://schemas.microsoft.com/office/drawing/2014/main" xmlns="" id="{00000000-0008-0000-0100-000085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34" name="2 Rectángulo">
          <a:extLst>
            <a:ext uri="{FF2B5EF4-FFF2-40B4-BE49-F238E27FC236}">
              <a16:creationId xmlns:a16="http://schemas.microsoft.com/office/drawing/2014/main" xmlns="" id="{00000000-0008-0000-0100-000086000000}"/>
            </a:ext>
          </a:extLst>
        </xdr:cNvPr>
        <xdr:cNvSpPr>
          <a:spLocks noChangeArrowheads="1"/>
        </xdr:cNvSpPr>
      </xdr:nvSpPr>
      <xdr:spPr bwMode="auto">
        <a:xfrm>
          <a:off x="18478500" y="516731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35" name="2 Rectángulo">
          <a:extLst>
            <a:ext uri="{FF2B5EF4-FFF2-40B4-BE49-F238E27FC236}">
              <a16:creationId xmlns:a16="http://schemas.microsoft.com/office/drawing/2014/main" xmlns="" id="{00000000-0008-0000-0100-000087000000}"/>
            </a:ext>
          </a:extLst>
        </xdr:cNvPr>
        <xdr:cNvSpPr>
          <a:spLocks noChangeArrowheads="1"/>
        </xdr:cNvSpPr>
      </xdr:nvSpPr>
      <xdr:spPr bwMode="auto">
        <a:xfrm>
          <a:off x="18478500" y="518922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6" name="2 Rectángulo">
          <a:extLst>
            <a:ext uri="{FF2B5EF4-FFF2-40B4-BE49-F238E27FC236}">
              <a16:creationId xmlns:a16="http://schemas.microsoft.com/office/drawing/2014/main" xmlns="" id="{00000000-0008-0000-0100-00008800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7" name="2 Rectángulo">
          <a:extLst>
            <a:ext uri="{FF2B5EF4-FFF2-40B4-BE49-F238E27FC236}">
              <a16:creationId xmlns:a16="http://schemas.microsoft.com/office/drawing/2014/main" xmlns="" id="{00000000-0008-0000-0100-000089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8" name="2 Rectángulo">
          <a:extLst>
            <a:ext uri="{FF2B5EF4-FFF2-40B4-BE49-F238E27FC236}">
              <a16:creationId xmlns:a16="http://schemas.microsoft.com/office/drawing/2014/main" xmlns="" id="{00000000-0008-0000-0100-00008A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39" name="2 Rectángulo">
          <a:extLst>
            <a:ext uri="{FF2B5EF4-FFF2-40B4-BE49-F238E27FC236}">
              <a16:creationId xmlns:a16="http://schemas.microsoft.com/office/drawing/2014/main" xmlns="" id="{00000000-0008-0000-0100-00008B00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0" name="2 Rectángulo">
          <a:extLst>
            <a:ext uri="{FF2B5EF4-FFF2-40B4-BE49-F238E27FC236}">
              <a16:creationId xmlns:a16="http://schemas.microsoft.com/office/drawing/2014/main" xmlns="" id="{00000000-0008-0000-0100-00008C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1" name="2 Rectángulo">
          <a:extLst>
            <a:ext uri="{FF2B5EF4-FFF2-40B4-BE49-F238E27FC236}">
              <a16:creationId xmlns:a16="http://schemas.microsoft.com/office/drawing/2014/main" xmlns="" id="{00000000-0008-0000-0100-00008D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2" name="2 Rectángulo">
          <a:extLst>
            <a:ext uri="{FF2B5EF4-FFF2-40B4-BE49-F238E27FC236}">
              <a16:creationId xmlns:a16="http://schemas.microsoft.com/office/drawing/2014/main" xmlns="" id="{00000000-0008-0000-0100-00008E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3" name="2 Rectángulo">
          <a:extLst>
            <a:ext uri="{FF2B5EF4-FFF2-40B4-BE49-F238E27FC236}">
              <a16:creationId xmlns:a16="http://schemas.microsoft.com/office/drawing/2014/main" xmlns="" id="{00000000-0008-0000-0100-00008F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4" name="2 Rectángulo">
          <a:extLst>
            <a:ext uri="{FF2B5EF4-FFF2-40B4-BE49-F238E27FC236}">
              <a16:creationId xmlns:a16="http://schemas.microsoft.com/office/drawing/2014/main" xmlns="" id="{00000000-0008-0000-0100-000090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5" name="2 Rectángulo">
          <a:extLst>
            <a:ext uri="{FF2B5EF4-FFF2-40B4-BE49-F238E27FC236}">
              <a16:creationId xmlns:a16="http://schemas.microsoft.com/office/drawing/2014/main" xmlns="" id="{00000000-0008-0000-0100-000091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6" name="2 Rectángulo">
          <a:extLst>
            <a:ext uri="{FF2B5EF4-FFF2-40B4-BE49-F238E27FC236}">
              <a16:creationId xmlns:a16="http://schemas.microsoft.com/office/drawing/2014/main" xmlns="" id="{00000000-0008-0000-0100-000092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47" name="2 Rectángulo">
          <a:extLst>
            <a:ext uri="{FF2B5EF4-FFF2-40B4-BE49-F238E27FC236}">
              <a16:creationId xmlns:a16="http://schemas.microsoft.com/office/drawing/2014/main" xmlns="" id="{00000000-0008-0000-0100-000093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48" name="2 Rectángulo">
          <a:extLst>
            <a:ext uri="{FF2B5EF4-FFF2-40B4-BE49-F238E27FC236}">
              <a16:creationId xmlns:a16="http://schemas.microsoft.com/office/drawing/2014/main" xmlns="" id="{00000000-0008-0000-0100-00009400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49" name="2 Rectángulo">
          <a:extLst>
            <a:ext uri="{FF2B5EF4-FFF2-40B4-BE49-F238E27FC236}">
              <a16:creationId xmlns:a16="http://schemas.microsoft.com/office/drawing/2014/main" xmlns="" id="{00000000-0008-0000-0100-00009500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0" name="2 Rectángulo">
          <a:extLst>
            <a:ext uri="{FF2B5EF4-FFF2-40B4-BE49-F238E27FC236}">
              <a16:creationId xmlns:a16="http://schemas.microsoft.com/office/drawing/2014/main" xmlns="" id="{00000000-0008-0000-0100-000096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1" name="2 Rectángulo">
          <a:extLst>
            <a:ext uri="{FF2B5EF4-FFF2-40B4-BE49-F238E27FC236}">
              <a16:creationId xmlns:a16="http://schemas.microsoft.com/office/drawing/2014/main" xmlns="" id="{00000000-0008-0000-0100-000097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2" name="2 Rectángulo">
          <a:extLst>
            <a:ext uri="{FF2B5EF4-FFF2-40B4-BE49-F238E27FC236}">
              <a16:creationId xmlns:a16="http://schemas.microsoft.com/office/drawing/2014/main" xmlns="" id="{00000000-0008-0000-0100-000098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3" name="2 Rectángulo">
          <a:extLst>
            <a:ext uri="{FF2B5EF4-FFF2-40B4-BE49-F238E27FC236}">
              <a16:creationId xmlns:a16="http://schemas.microsoft.com/office/drawing/2014/main" xmlns="" id="{00000000-0008-0000-0100-000099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4" name="2 Rectángulo">
          <a:extLst>
            <a:ext uri="{FF2B5EF4-FFF2-40B4-BE49-F238E27FC236}">
              <a16:creationId xmlns:a16="http://schemas.microsoft.com/office/drawing/2014/main" xmlns="" id="{00000000-0008-0000-0100-00009A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5" name="2 Rectángulo">
          <a:extLst>
            <a:ext uri="{FF2B5EF4-FFF2-40B4-BE49-F238E27FC236}">
              <a16:creationId xmlns:a16="http://schemas.microsoft.com/office/drawing/2014/main" xmlns="" id="{00000000-0008-0000-0100-00009B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56" name="2 Rectángulo">
          <a:extLst>
            <a:ext uri="{FF2B5EF4-FFF2-40B4-BE49-F238E27FC236}">
              <a16:creationId xmlns:a16="http://schemas.microsoft.com/office/drawing/2014/main" xmlns="" id="{00000000-0008-0000-0100-00009C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57" name="2 Rectángulo">
          <a:extLst>
            <a:ext uri="{FF2B5EF4-FFF2-40B4-BE49-F238E27FC236}">
              <a16:creationId xmlns:a16="http://schemas.microsoft.com/office/drawing/2014/main" xmlns="" id="{00000000-0008-0000-0100-00009D00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58" name="2 Rectángulo">
          <a:extLst>
            <a:ext uri="{FF2B5EF4-FFF2-40B4-BE49-F238E27FC236}">
              <a16:creationId xmlns:a16="http://schemas.microsoft.com/office/drawing/2014/main" xmlns="" id="{00000000-0008-0000-0100-00009E000000}"/>
            </a:ext>
          </a:extLst>
        </xdr:cNvPr>
        <xdr:cNvSpPr>
          <a:spLocks noChangeArrowheads="1"/>
        </xdr:cNvSpPr>
      </xdr:nvSpPr>
      <xdr:spPr bwMode="auto">
        <a:xfrm>
          <a:off x="18478500" y="53893571"/>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59" name="2 Rectángulo">
          <a:extLst>
            <a:ext uri="{FF2B5EF4-FFF2-40B4-BE49-F238E27FC236}">
              <a16:creationId xmlns:a16="http://schemas.microsoft.com/office/drawing/2014/main" xmlns="" id="{00000000-0008-0000-0100-00009F00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60" name="2 Rectángulo">
          <a:extLst>
            <a:ext uri="{FF2B5EF4-FFF2-40B4-BE49-F238E27FC236}">
              <a16:creationId xmlns:a16="http://schemas.microsoft.com/office/drawing/2014/main" xmlns="" id="{00000000-0008-0000-0100-0000A000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61" name="2 Rectángulo">
          <a:extLst>
            <a:ext uri="{FF2B5EF4-FFF2-40B4-BE49-F238E27FC236}">
              <a16:creationId xmlns:a16="http://schemas.microsoft.com/office/drawing/2014/main" xmlns="" id="{00000000-0008-0000-0100-0000A100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62" name="2 Rectángulo">
          <a:extLst>
            <a:ext uri="{FF2B5EF4-FFF2-40B4-BE49-F238E27FC236}">
              <a16:creationId xmlns:a16="http://schemas.microsoft.com/office/drawing/2014/main" xmlns="" id="{00000000-0008-0000-0100-0000A200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63" name="2 Rectángulo">
          <a:extLst>
            <a:ext uri="{FF2B5EF4-FFF2-40B4-BE49-F238E27FC236}">
              <a16:creationId xmlns:a16="http://schemas.microsoft.com/office/drawing/2014/main" xmlns="" id="{00000000-0008-0000-0100-0000A300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64" name="2 Rectángulo">
          <a:extLst>
            <a:ext uri="{FF2B5EF4-FFF2-40B4-BE49-F238E27FC236}">
              <a16:creationId xmlns:a16="http://schemas.microsoft.com/office/drawing/2014/main" xmlns="" id="{00000000-0008-0000-0100-0000A400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65" name="2 Rectángulo">
          <a:extLst>
            <a:ext uri="{FF2B5EF4-FFF2-40B4-BE49-F238E27FC236}">
              <a16:creationId xmlns:a16="http://schemas.microsoft.com/office/drawing/2014/main" xmlns="" id="{00000000-0008-0000-0100-0000A500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66" name="2 Rectángulo">
          <a:extLst>
            <a:ext uri="{FF2B5EF4-FFF2-40B4-BE49-F238E27FC236}">
              <a16:creationId xmlns:a16="http://schemas.microsoft.com/office/drawing/2014/main" xmlns="" id="{00000000-0008-0000-0100-0000A600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67" name="2 Rectángulo">
          <a:extLst>
            <a:ext uri="{FF2B5EF4-FFF2-40B4-BE49-F238E27FC236}">
              <a16:creationId xmlns:a16="http://schemas.microsoft.com/office/drawing/2014/main" xmlns="" id="{00000000-0008-0000-0100-0000A700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68" name="2 Rectángulo">
          <a:extLst>
            <a:ext uri="{FF2B5EF4-FFF2-40B4-BE49-F238E27FC236}">
              <a16:creationId xmlns:a16="http://schemas.microsoft.com/office/drawing/2014/main" xmlns="" id="{00000000-0008-0000-0100-0000A800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69" name="2 Rectángulo">
          <a:extLst>
            <a:ext uri="{FF2B5EF4-FFF2-40B4-BE49-F238E27FC236}">
              <a16:creationId xmlns:a16="http://schemas.microsoft.com/office/drawing/2014/main" xmlns="" id="{00000000-0008-0000-0100-0000A900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70" name="2 Rectángulo">
          <a:extLst>
            <a:ext uri="{FF2B5EF4-FFF2-40B4-BE49-F238E27FC236}">
              <a16:creationId xmlns:a16="http://schemas.microsoft.com/office/drawing/2014/main" xmlns="" id="{00000000-0008-0000-0100-0000AA00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1" name="2 Rectángulo">
          <a:extLst>
            <a:ext uri="{FF2B5EF4-FFF2-40B4-BE49-F238E27FC236}">
              <a16:creationId xmlns:a16="http://schemas.microsoft.com/office/drawing/2014/main" xmlns="" id="{00000000-0008-0000-0100-0000AB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2" name="2 Rectángulo">
          <a:extLst>
            <a:ext uri="{FF2B5EF4-FFF2-40B4-BE49-F238E27FC236}">
              <a16:creationId xmlns:a16="http://schemas.microsoft.com/office/drawing/2014/main" xmlns="" id="{00000000-0008-0000-0100-0000AC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3" name="2 Rectángulo">
          <a:extLst>
            <a:ext uri="{FF2B5EF4-FFF2-40B4-BE49-F238E27FC236}">
              <a16:creationId xmlns:a16="http://schemas.microsoft.com/office/drawing/2014/main" xmlns="" id="{00000000-0008-0000-0100-0000AD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4" name="2 Rectángulo">
          <a:extLst>
            <a:ext uri="{FF2B5EF4-FFF2-40B4-BE49-F238E27FC236}">
              <a16:creationId xmlns:a16="http://schemas.microsoft.com/office/drawing/2014/main" xmlns="" id="{00000000-0008-0000-0100-0000AE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5" name="2 Rectángulo">
          <a:extLst>
            <a:ext uri="{FF2B5EF4-FFF2-40B4-BE49-F238E27FC236}">
              <a16:creationId xmlns:a16="http://schemas.microsoft.com/office/drawing/2014/main" xmlns="" id="{00000000-0008-0000-0100-0000AF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6" name="2 Rectángulo">
          <a:extLst>
            <a:ext uri="{FF2B5EF4-FFF2-40B4-BE49-F238E27FC236}">
              <a16:creationId xmlns:a16="http://schemas.microsoft.com/office/drawing/2014/main" xmlns="" id="{00000000-0008-0000-0100-0000B0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7" name="2 Rectángulo">
          <a:extLst>
            <a:ext uri="{FF2B5EF4-FFF2-40B4-BE49-F238E27FC236}">
              <a16:creationId xmlns:a16="http://schemas.microsoft.com/office/drawing/2014/main" xmlns="" id="{00000000-0008-0000-0100-0000B1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8" name="2 Rectángulo">
          <a:extLst>
            <a:ext uri="{FF2B5EF4-FFF2-40B4-BE49-F238E27FC236}">
              <a16:creationId xmlns:a16="http://schemas.microsoft.com/office/drawing/2014/main" xmlns="" id="{00000000-0008-0000-0100-0000B2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79" name="2 Rectángulo">
          <a:extLst>
            <a:ext uri="{FF2B5EF4-FFF2-40B4-BE49-F238E27FC236}">
              <a16:creationId xmlns:a16="http://schemas.microsoft.com/office/drawing/2014/main" xmlns="" id="{00000000-0008-0000-0100-0000B3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80" name="2 Rectángulo">
          <a:extLst>
            <a:ext uri="{FF2B5EF4-FFF2-40B4-BE49-F238E27FC236}">
              <a16:creationId xmlns:a16="http://schemas.microsoft.com/office/drawing/2014/main" xmlns="" id="{00000000-0008-0000-0100-0000B400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81" name="2 Rectángulo">
          <a:extLst>
            <a:ext uri="{FF2B5EF4-FFF2-40B4-BE49-F238E27FC236}">
              <a16:creationId xmlns:a16="http://schemas.microsoft.com/office/drawing/2014/main" xmlns="" id="{00000000-0008-0000-0100-0000B500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82" name="2 Rectángulo">
          <a:extLst>
            <a:ext uri="{FF2B5EF4-FFF2-40B4-BE49-F238E27FC236}">
              <a16:creationId xmlns:a16="http://schemas.microsoft.com/office/drawing/2014/main" xmlns="" id="{00000000-0008-0000-0100-0000B600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83" name="2 Rectángulo">
          <a:extLst>
            <a:ext uri="{FF2B5EF4-FFF2-40B4-BE49-F238E27FC236}">
              <a16:creationId xmlns:a16="http://schemas.microsoft.com/office/drawing/2014/main" xmlns="" id="{00000000-0008-0000-0100-0000B700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84" name="2 Rectángulo">
          <a:extLst>
            <a:ext uri="{FF2B5EF4-FFF2-40B4-BE49-F238E27FC236}">
              <a16:creationId xmlns:a16="http://schemas.microsoft.com/office/drawing/2014/main" xmlns="" id="{00000000-0008-0000-0100-0000B800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85" name="2 Rectángulo">
          <a:extLst>
            <a:ext uri="{FF2B5EF4-FFF2-40B4-BE49-F238E27FC236}">
              <a16:creationId xmlns:a16="http://schemas.microsoft.com/office/drawing/2014/main" xmlns="" id="{00000000-0008-0000-0100-0000B900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86" name="2 Rectángulo">
          <a:extLst>
            <a:ext uri="{FF2B5EF4-FFF2-40B4-BE49-F238E27FC236}">
              <a16:creationId xmlns:a16="http://schemas.microsoft.com/office/drawing/2014/main" xmlns="" id="{00000000-0008-0000-0100-0000BA00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87" name="2 Rectángulo">
          <a:extLst>
            <a:ext uri="{FF2B5EF4-FFF2-40B4-BE49-F238E27FC236}">
              <a16:creationId xmlns:a16="http://schemas.microsoft.com/office/drawing/2014/main" xmlns="" id="{00000000-0008-0000-0100-0000BB00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88" name="2 Rectángulo">
          <a:extLst>
            <a:ext uri="{FF2B5EF4-FFF2-40B4-BE49-F238E27FC236}">
              <a16:creationId xmlns:a16="http://schemas.microsoft.com/office/drawing/2014/main" xmlns="" id="{00000000-0008-0000-0100-0000BC00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89" name="2 Rectángulo">
          <a:extLst>
            <a:ext uri="{FF2B5EF4-FFF2-40B4-BE49-F238E27FC236}">
              <a16:creationId xmlns:a16="http://schemas.microsoft.com/office/drawing/2014/main" xmlns="" id="{00000000-0008-0000-0100-0000BD00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90" name="2 Rectángulo">
          <a:extLst>
            <a:ext uri="{FF2B5EF4-FFF2-40B4-BE49-F238E27FC236}">
              <a16:creationId xmlns:a16="http://schemas.microsoft.com/office/drawing/2014/main" xmlns="" id="{00000000-0008-0000-0100-0000BE00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91" name="2 Rectángulo">
          <a:extLst>
            <a:ext uri="{FF2B5EF4-FFF2-40B4-BE49-F238E27FC236}">
              <a16:creationId xmlns:a16="http://schemas.microsoft.com/office/drawing/2014/main" xmlns="" id="{00000000-0008-0000-0100-0000BF00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92" name="2 Rectángulo">
          <a:extLst>
            <a:ext uri="{FF2B5EF4-FFF2-40B4-BE49-F238E27FC236}">
              <a16:creationId xmlns:a16="http://schemas.microsoft.com/office/drawing/2014/main" xmlns="" id="{00000000-0008-0000-0100-0000C000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93" name="2 Rectángulo">
          <a:extLst>
            <a:ext uri="{FF2B5EF4-FFF2-40B4-BE49-F238E27FC236}">
              <a16:creationId xmlns:a16="http://schemas.microsoft.com/office/drawing/2014/main" xmlns="" id="{00000000-0008-0000-0100-0000C100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94" name="2 Rectángulo">
          <a:extLst>
            <a:ext uri="{FF2B5EF4-FFF2-40B4-BE49-F238E27FC236}">
              <a16:creationId xmlns:a16="http://schemas.microsoft.com/office/drawing/2014/main" xmlns="" id="{00000000-0008-0000-0100-0000C200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95" name="2 Rectángulo">
          <a:extLst>
            <a:ext uri="{FF2B5EF4-FFF2-40B4-BE49-F238E27FC236}">
              <a16:creationId xmlns:a16="http://schemas.microsoft.com/office/drawing/2014/main" xmlns="" id="{00000000-0008-0000-0100-0000C300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96" name="2 Rectángulo">
          <a:extLst>
            <a:ext uri="{FF2B5EF4-FFF2-40B4-BE49-F238E27FC236}">
              <a16:creationId xmlns:a16="http://schemas.microsoft.com/office/drawing/2014/main" xmlns="" id="{00000000-0008-0000-0100-0000C400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97" name="2 Rectángulo">
          <a:extLst>
            <a:ext uri="{FF2B5EF4-FFF2-40B4-BE49-F238E27FC236}">
              <a16:creationId xmlns:a16="http://schemas.microsoft.com/office/drawing/2014/main" xmlns="" id="{00000000-0008-0000-0100-0000C500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98" name="2 Rectángulo">
          <a:extLst>
            <a:ext uri="{FF2B5EF4-FFF2-40B4-BE49-F238E27FC236}">
              <a16:creationId xmlns:a16="http://schemas.microsoft.com/office/drawing/2014/main" xmlns="" id="{00000000-0008-0000-0100-0000C600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99" name="2 Rectángulo">
          <a:extLst>
            <a:ext uri="{FF2B5EF4-FFF2-40B4-BE49-F238E27FC236}">
              <a16:creationId xmlns:a16="http://schemas.microsoft.com/office/drawing/2014/main" xmlns="" id="{00000000-0008-0000-0100-0000C7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0" name="2 Rectángulo">
          <a:extLst>
            <a:ext uri="{FF2B5EF4-FFF2-40B4-BE49-F238E27FC236}">
              <a16:creationId xmlns:a16="http://schemas.microsoft.com/office/drawing/2014/main" xmlns="" id="{00000000-0008-0000-0100-0000C8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1" name="2 Rectángulo">
          <a:extLst>
            <a:ext uri="{FF2B5EF4-FFF2-40B4-BE49-F238E27FC236}">
              <a16:creationId xmlns:a16="http://schemas.microsoft.com/office/drawing/2014/main" xmlns="" id="{00000000-0008-0000-0100-0000C9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2" name="2 Rectángulo">
          <a:extLst>
            <a:ext uri="{FF2B5EF4-FFF2-40B4-BE49-F238E27FC236}">
              <a16:creationId xmlns:a16="http://schemas.microsoft.com/office/drawing/2014/main" xmlns="" id="{00000000-0008-0000-0100-0000CA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3" name="2 Rectángulo">
          <a:extLst>
            <a:ext uri="{FF2B5EF4-FFF2-40B4-BE49-F238E27FC236}">
              <a16:creationId xmlns:a16="http://schemas.microsoft.com/office/drawing/2014/main" xmlns="" id="{00000000-0008-0000-0100-0000CB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4" name="2 Rectángulo">
          <a:extLst>
            <a:ext uri="{FF2B5EF4-FFF2-40B4-BE49-F238E27FC236}">
              <a16:creationId xmlns:a16="http://schemas.microsoft.com/office/drawing/2014/main" xmlns="" id="{00000000-0008-0000-0100-0000CC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5" name="2 Rectángulo">
          <a:extLst>
            <a:ext uri="{FF2B5EF4-FFF2-40B4-BE49-F238E27FC236}">
              <a16:creationId xmlns:a16="http://schemas.microsoft.com/office/drawing/2014/main" xmlns="" id="{00000000-0008-0000-0100-0000CD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06" name="2 Rectángulo">
          <a:extLst>
            <a:ext uri="{FF2B5EF4-FFF2-40B4-BE49-F238E27FC236}">
              <a16:creationId xmlns:a16="http://schemas.microsoft.com/office/drawing/2014/main" xmlns="" id="{00000000-0008-0000-0100-0000CE00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07" name="2 Rectángulo">
          <a:extLst>
            <a:ext uri="{FF2B5EF4-FFF2-40B4-BE49-F238E27FC236}">
              <a16:creationId xmlns:a16="http://schemas.microsoft.com/office/drawing/2014/main" xmlns="" id="{00000000-0008-0000-0100-0000CF00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8" name="2 Rectángulo">
          <a:extLst>
            <a:ext uri="{FF2B5EF4-FFF2-40B4-BE49-F238E27FC236}">
              <a16:creationId xmlns:a16="http://schemas.microsoft.com/office/drawing/2014/main" xmlns="" id="{00000000-0008-0000-0100-0000D000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09" name="2 Rectángulo">
          <a:extLst>
            <a:ext uri="{FF2B5EF4-FFF2-40B4-BE49-F238E27FC236}">
              <a16:creationId xmlns:a16="http://schemas.microsoft.com/office/drawing/2014/main" xmlns="" id="{00000000-0008-0000-0100-0000D100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10" name="2 Rectángulo">
          <a:extLst>
            <a:ext uri="{FF2B5EF4-FFF2-40B4-BE49-F238E27FC236}">
              <a16:creationId xmlns:a16="http://schemas.microsoft.com/office/drawing/2014/main" xmlns="" id="{00000000-0008-0000-0100-0000D200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11" name="2 Rectángulo">
          <a:extLst>
            <a:ext uri="{FF2B5EF4-FFF2-40B4-BE49-F238E27FC236}">
              <a16:creationId xmlns:a16="http://schemas.microsoft.com/office/drawing/2014/main" xmlns="" id="{00000000-0008-0000-0100-0000D300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2" name="2 Rectángulo">
          <a:extLst>
            <a:ext uri="{FF2B5EF4-FFF2-40B4-BE49-F238E27FC236}">
              <a16:creationId xmlns:a16="http://schemas.microsoft.com/office/drawing/2014/main" xmlns="" id="{00000000-0008-0000-0100-0000D4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3" name="2 Rectángulo">
          <a:extLst>
            <a:ext uri="{FF2B5EF4-FFF2-40B4-BE49-F238E27FC236}">
              <a16:creationId xmlns:a16="http://schemas.microsoft.com/office/drawing/2014/main" xmlns="" id="{00000000-0008-0000-0100-0000D5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4" name="2 Rectángulo">
          <a:extLst>
            <a:ext uri="{FF2B5EF4-FFF2-40B4-BE49-F238E27FC236}">
              <a16:creationId xmlns:a16="http://schemas.microsoft.com/office/drawing/2014/main" xmlns="" id="{00000000-0008-0000-0100-0000D6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5" name="2 Rectángulo">
          <a:extLst>
            <a:ext uri="{FF2B5EF4-FFF2-40B4-BE49-F238E27FC236}">
              <a16:creationId xmlns:a16="http://schemas.microsoft.com/office/drawing/2014/main" xmlns="" id="{00000000-0008-0000-0100-0000D7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6" name="2 Rectángulo">
          <a:extLst>
            <a:ext uri="{FF2B5EF4-FFF2-40B4-BE49-F238E27FC236}">
              <a16:creationId xmlns:a16="http://schemas.microsoft.com/office/drawing/2014/main" xmlns="" id="{00000000-0008-0000-0100-0000D8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7" name="2 Rectángulo">
          <a:extLst>
            <a:ext uri="{FF2B5EF4-FFF2-40B4-BE49-F238E27FC236}">
              <a16:creationId xmlns:a16="http://schemas.microsoft.com/office/drawing/2014/main" xmlns="" id="{00000000-0008-0000-0100-0000D9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8" name="2 Rectángulo">
          <a:extLst>
            <a:ext uri="{FF2B5EF4-FFF2-40B4-BE49-F238E27FC236}">
              <a16:creationId xmlns:a16="http://schemas.microsoft.com/office/drawing/2014/main" xmlns="" id="{00000000-0008-0000-0100-0000DA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19" name="2 Rectángulo">
          <a:extLst>
            <a:ext uri="{FF2B5EF4-FFF2-40B4-BE49-F238E27FC236}">
              <a16:creationId xmlns:a16="http://schemas.microsoft.com/office/drawing/2014/main" xmlns="" id="{00000000-0008-0000-0100-0000DB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0" name="2 Rectángulo">
          <a:extLst>
            <a:ext uri="{FF2B5EF4-FFF2-40B4-BE49-F238E27FC236}">
              <a16:creationId xmlns:a16="http://schemas.microsoft.com/office/drawing/2014/main" xmlns="" id="{00000000-0008-0000-0100-0000DC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1" name="2 Rectángulo">
          <a:extLst>
            <a:ext uri="{FF2B5EF4-FFF2-40B4-BE49-F238E27FC236}">
              <a16:creationId xmlns:a16="http://schemas.microsoft.com/office/drawing/2014/main" xmlns="" id="{00000000-0008-0000-0100-0000DD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2" name="2 Rectángulo">
          <a:extLst>
            <a:ext uri="{FF2B5EF4-FFF2-40B4-BE49-F238E27FC236}">
              <a16:creationId xmlns:a16="http://schemas.microsoft.com/office/drawing/2014/main" xmlns="" id="{00000000-0008-0000-0100-0000DE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3" name="2 Rectángulo">
          <a:extLst>
            <a:ext uri="{FF2B5EF4-FFF2-40B4-BE49-F238E27FC236}">
              <a16:creationId xmlns:a16="http://schemas.microsoft.com/office/drawing/2014/main" xmlns="" id="{00000000-0008-0000-0100-0000DF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4" name="2 Rectángulo">
          <a:extLst>
            <a:ext uri="{FF2B5EF4-FFF2-40B4-BE49-F238E27FC236}">
              <a16:creationId xmlns:a16="http://schemas.microsoft.com/office/drawing/2014/main" xmlns="" id="{00000000-0008-0000-0100-0000E0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5" name="2 Rectángulo">
          <a:extLst>
            <a:ext uri="{FF2B5EF4-FFF2-40B4-BE49-F238E27FC236}">
              <a16:creationId xmlns:a16="http://schemas.microsoft.com/office/drawing/2014/main" xmlns="" id="{00000000-0008-0000-0100-0000E1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6" name="2 Rectángulo">
          <a:extLst>
            <a:ext uri="{FF2B5EF4-FFF2-40B4-BE49-F238E27FC236}">
              <a16:creationId xmlns:a16="http://schemas.microsoft.com/office/drawing/2014/main" xmlns="" id="{00000000-0008-0000-0100-0000E2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7" name="2 Rectángulo">
          <a:extLst>
            <a:ext uri="{FF2B5EF4-FFF2-40B4-BE49-F238E27FC236}">
              <a16:creationId xmlns:a16="http://schemas.microsoft.com/office/drawing/2014/main" xmlns="" id="{00000000-0008-0000-0100-0000E3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28" name="2 Rectángulo">
          <a:extLst>
            <a:ext uri="{FF2B5EF4-FFF2-40B4-BE49-F238E27FC236}">
              <a16:creationId xmlns:a16="http://schemas.microsoft.com/office/drawing/2014/main" xmlns="" id="{00000000-0008-0000-0100-0000E4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29" name="2 Rectángulo">
          <a:extLst>
            <a:ext uri="{FF2B5EF4-FFF2-40B4-BE49-F238E27FC236}">
              <a16:creationId xmlns:a16="http://schemas.microsoft.com/office/drawing/2014/main" xmlns="" id="{00000000-0008-0000-0100-0000E500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30" name="2 Rectángulo">
          <a:extLst>
            <a:ext uri="{FF2B5EF4-FFF2-40B4-BE49-F238E27FC236}">
              <a16:creationId xmlns:a16="http://schemas.microsoft.com/office/drawing/2014/main" xmlns="" id="{00000000-0008-0000-0100-0000E600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1" name="2 Rectángulo">
          <a:extLst>
            <a:ext uri="{FF2B5EF4-FFF2-40B4-BE49-F238E27FC236}">
              <a16:creationId xmlns:a16="http://schemas.microsoft.com/office/drawing/2014/main" xmlns="" id="{00000000-0008-0000-0100-0000E700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2" name="2 Rectángulo">
          <a:extLst>
            <a:ext uri="{FF2B5EF4-FFF2-40B4-BE49-F238E27FC236}">
              <a16:creationId xmlns:a16="http://schemas.microsoft.com/office/drawing/2014/main" xmlns="" id="{00000000-0008-0000-0100-0000E800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33" name="2 Rectángulo">
          <a:extLst>
            <a:ext uri="{FF2B5EF4-FFF2-40B4-BE49-F238E27FC236}">
              <a16:creationId xmlns:a16="http://schemas.microsoft.com/office/drawing/2014/main" xmlns="" id="{00000000-0008-0000-0100-0000E900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34" name="2 Rectángulo">
          <a:extLst>
            <a:ext uri="{FF2B5EF4-FFF2-40B4-BE49-F238E27FC236}">
              <a16:creationId xmlns:a16="http://schemas.microsoft.com/office/drawing/2014/main" xmlns="" id="{00000000-0008-0000-0100-0000EA00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5" name="2 Rectángulo">
          <a:extLst>
            <a:ext uri="{FF2B5EF4-FFF2-40B4-BE49-F238E27FC236}">
              <a16:creationId xmlns:a16="http://schemas.microsoft.com/office/drawing/2014/main" xmlns="" id="{00000000-0008-0000-0100-0000EB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6" name="2 Rectángulo">
          <a:extLst>
            <a:ext uri="{FF2B5EF4-FFF2-40B4-BE49-F238E27FC236}">
              <a16:creationId xmlns:a16="http://schemas.microsoft.com/office/drawing/2014/main" xmlns="" id="{00000000-0008-0000-0100-0000EC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7" name="2 Rectángulo">
          <a:extLst>
            <a:ext uri="{FF2B5EF4-FFF2-40B4-BE49-F238E27FC236}">
              <a16:creationId xmlns:a16="http://schemas.microsoft.com/office/drawing/2014/main" xmlns="" id="{00000000-0008-0000-0100-0000ED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8" name="2 Rectángulo">
          <a:extLst>
            <a:ext uri="{FF2B5EF4-FFF2-40B4-BE49-F238E27FC236}">
              <a16:creationId xmlns:a16="http://schemas.microsoft.com/office/drawing/2014/main" xmlns="" id="{00000000-0008-0000-0100-0000EE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39" name="2 Rectángulo">
          <a:extLst>
            <a:ext uri="{FF2B5EF4-FFF2-40B4-BE49-F238E27FC236}">
              <a16:creationId xmlns:a16="http://schemas.microsoft.com/office/drawing/2014/main" xmlns="" id="{00000000-0008-0000-0100-0000EF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0" name="2 Rectángulo">
          <a:extLst>
            <a:ext uri="{FF2B5EF4-FFF2-40B4-BE49-F238E27FC236}">
              <a16:creationId xmlns:a16="http://schemas.microsoft.com/office/drawing/2014/main" xmlns="" id="{00000000-0008-0000-0100-0000F0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1" name="2 Rectángulo">
          <a:extLst>
            <a:ext uri="{FF2B5EF4-FFF2-40B4-BE49-F238E27FC236}">
              <a16:creationId xmlns:a16="http://schemas.microsoft.com/office/drawing/2014/main" xmlns="" id="{00000000-0008-0000-0100-0000F1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2" name="2 Rectángulo">
          <a:extLst>
            <a:ext uri="{FF2B5EF4-FFF2-40B4-BE49-F238E27FC236}">
              <a16:creationId xmlns:a16="http://schemas.microsoft.com/office/drawing/2014/main" xmlns="" id="{00000000-0008-0000-0100-0000F2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3" name="2 Rectángulo">
          <a:extLst>
            <a:ext uri="{FF2B5EF4-FFF2-40B4-BE49-F238E27FC236}">
              <a16:creationId xmlns:a16="http://schemas.microsoft.com/office/drawing/2014/main" xmlns="" id="{00000000-0008-0000-0100-0000F3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4" name="2 Rectángulo">
          <a:extLst>
            <a:ext uri="{FF2B5EF4-FFF2-40B4-BE49-F238E27FC236}">
              <a16:creationId xmlns:a16="http://schemas.microsoft.com/office/drawing/2014/main" xmlns="" id="{00000000-0008-0000-0100-0000F4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5" name="2 Rectángulo">
          <a:extLst>
            <a:ext uri="{FF2B5EF4-FFF2-40B4-BE49-F238E27FC236}">
              <a16:creationId xmlns:a16="http://schemas.microsoft.com/office/drawing/2014/main" xmlns="" id="{00000000-0008-0000-0100-0000F5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6" name="2 Rectángulo">
          <a:extLst>
            <a:ext uri="{FF2B5EF4-FFF2-40B4-BE49-F238E27FC236}">
              <a16:creationId xmlns:a16="http://schemas.microsoft.com/office/drawing/2014/main" xmlns="" id="{00000000-0008-0000-0100-0000F6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7" name="2 Rectángulo">
          <a:extLst>
            <a:ext uri="{FF2B5EF4-FFF2-40B4-BE49-F238E27FC236}">
              <a16:creationId xmlns:a16="http://schemas.microsoft.com/office/drawing/2014/main" xmlns="" id="{00000000-0008-0000-0100-0000F7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8" name="2 Rectángulo">
          <a:extLst>
            <a:ext uri="{FF2B5EF4-FFF2-40B4-BE49-F238E27FC236}">
              <a16:creationId xmlns:a16="http://schemas.microsoft.com/office/drawing/2014/main" xmlns="" id="{00000000-0008-0000-0100-0000F8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49" name="2 Rectángulo">
          <a:extLst>
            <a:ext uri="{FF2B5EF4-FFF2-40B4-BE49-F238E27FC236}">
              <a16:creationId xmlns:a16="http://schemas.microsoft.com/office/drawing/2014/main" xmlns="" id="{00000000-0008-0000-0100-0000F9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50" name="2 Rectángulo">
          <a:extLst>
            <a:ext uri="{FF2B5EF4-FFF2-40B4-BE49-F238E27FC236}">
              <a16:creationId xmlns:a16="http://schemas.microsoft.com/office/drawing/2014/main" xmlns="" id="{00000000-0008-0000-0100-0000FA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51" name="2 Rectángulo">
          <a:extLst>
            <a:ext uri="{FF2B5EF4-FFF2-40B4-BE49-F238E27FC236}">
              <a16:creationId xmlns:a16="http://schemas.microsoft.com/office/drawing/2014/main" xmlns="" id="{00000000-0008-0000-0100-0000FB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52" name="2 Rectángulo">
          <a:extLst>
            <a:ext uri="{FF2B5EF4-FFF2-40B4-BE49-F238E27FC236}">
              <a16:creationId xmlns:a16="http://schemas.microsoft.com/office/drawing/2014/main" xmlns="" id="{00000000-0008-0000-0100-0000FC00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53" name="2 Rectángulo">
          <a:extLst>
            <a:ext uri="{FF2B5EF4-FFF2-40B4-BE49-F238E27FC236}">
              <a16:creationId xmlns:a16="http://schemas.microsoft.com/office/drawing/2014/main" xmlns="" id="{00000000-0008-0000-0100-0000FD00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54" name="2 Rectángulo">
          <a:extLst>
            <a:ext uri="{FF2B5EF4-FFF2-40B4-BE49-F238E27FC236}">
              <a16:creationId xmlns:a16="http://schemas.microsoft.com/office/drawing/2014/main" xmlns="" id="{00000000-0008-0000-0100-0000FE00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55" name="2 Rectángulo">
          <a:extLst>
            <a:ext uri="{FF2B5EF4-FFF2-40B4-BE49-F238E27FC236}">
              <a16:creationId xmlns:a16="http://schemas.microsoft.com/office/drawing/2014/main" xmlns="" id="{00000000-0008-0000-0100-0000FF00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56" name="2 Rectángulo">
          <a:extLst>
            <a:ext uri="{FF2B5EF4-FFF2-40B4-BE49-F238E27FC236}">
              <a16:creationId xmlns:a16="http://schemas.microsoft.com/office/drawing/2014/main" xmlns="" id="{00000000-0008-0000-0100-00000001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57" name="2 Rectángulo">
          <a:extLst>
            <a:ext uri="{FF2B5EF4-FFF2-40B4-BE49-F238E27FC236}">
              <a16:creationId xmlns:a16="http://schemas.microsoft.com/office/drawing/2014/main" xmlns="" id="{00000000-0008-0000-0100-00000101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twoCellAnchor editAs="oneCell">
    <xdr:from>
      <xdr:col>12</xdr:col>
      <xdr:colOff>0</xdr:colOff>
      <xdr:row>348</xdr:row>
      <xdr:rowOff>0</xdr:rowOff>
    </xdr:from>
    <xdr:to>
      <xdr:col>12</xdr:col>
      <xdr:colOff>3754</xdr:colOff>
      <xdr:row>348</xdr:row>
      <xdr:rowOff>440531</xdr:rowOff>
    </xdr:to>
    <xdr:sp macro="" textlink="">
      <xdr:nvSpPr>
        <xdr:cNvPr id="258" name="2 Rectángulo">
          <a:extLst>
            <a:ext uri="{FF2B5EF4-FFF2-40B4-BE49-F238E27FC236}">
              <a16:creationId xmlns:a16="http://schemas.microsoft.com/office/drawing/2014/main" xmlns="" id="{00000000-0008-0000-0100-000002010000}"/>
            </a:ext>
          </a:extLst>
        </xdr:cNvPr>
        <xdr:cNvSpPr>
          <a:spLocks noChangeArrowheads="1"/>
        </xdr:cNvSpPr>
      </xdr:nvSpPr>
      <xdr:spPr bwMode="auto">
        <a:xfrm>
          <a:off x="16887825" y="516731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259" name="2 Rectángulo">
          <a:extLst>
            <a:ext uri="{FF2B5EF4-FFF2-40B4-BE49-F238E27FC236}">
              <a16:creationId xmlns:a16="http://schemas.microsoft.com/office/drawing/2014/main" xmlns="" id="{00000000-0008-0000-0100-000003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260" name="2 Rectángulo">
          <a:extLst>
            <a:ext uri="{FF2B5EF4-FFF2-40B4-BE49-F238E27FC236}">
              <a16:creationId xmlns:a16="http://schemas.microsoft.com/office/drawing/2014/main" xmlns="" id="{00000000-0008-0000-0100-000004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261" name="2 Rectángulo">
          <a:extLst>
            <a:ext uri="{FF2B5EF4-FFF2-40B4-BE49-F238E27FC236}">
              <a16:creationId xmlns:a16="http://schemas.microsoft.com/office/drawing/2014/main" xmlns="" id="{00000000-0008-0000-0100-000005010000}"/>
            </a:ext>
          </a:extLst>
        </xdr:cNvPr>
        <xdr:cNvSpPr>
          <a:spLocks noChangeArrowheads="1"/>
        </xdr:cNvSpPr>
      </xdr:nvSpPr>
      <xdr:spPr bwMode="auto">
        <a:xfrm>
          <a:off x="16887825" y="518922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262" name="2 Rectángulo">
          <a:extLst>
            <a:ext uri="{FF2B5EF4-FFF2-40B4-BE49-F238E27FC236}">
              <a16:creationId xmlns:a16="http://schemas.microsoft.com/office/drawing/2014/main" xmlns="" id="{00000000-0008-0000-0100-000006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3" name="2 Rectángulo">
          <a:extLst>
            <a:ext uri="{FF2B5EF4-FFF2-40B4-BE49-F238E27FC236}">
              <a16:creationId xmlns:a16="http://schemas.microsoft.com/office/drawing/2014/main" xmlns="" id="{00000000-0008-0000-0100-000007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4" name="2 Rectángulo">
          <a:extLst>
            <a:ext uri="{FF2B5EF4-FFF2-40B4-BE49-F238E27FC236}">
              <a16:creationId xmlns:a16="http://schemas.microsoft.com/office/drawing/2014/main" xmlns="" id="{00000000-0008-0000-0100-000008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5" name="2 Rectángulo">
          <a:extLst>
            <a:ext uri="{FF2B5EF4-FFF2-40B4-BE49-F238E27FC236}">
              <a16:creationId xmlns:a16="http://schemas.microsoft.com/office/drawing/2014/main" xmlns="" id="{00000000-0008-0000-0100-000009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6" name="2 Rectángulo">
          <a:extLst>
            <a:ext uri="{FF2B5EF4-FFF2-40B4-BE49-F238E27FC236}">
              <a16:creationId xmlns:a16="http://schemas.microsoft.com/office/drawing/2014/main" xmlns="" id="{00000000-0008-0000-0100-00000A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7" name="2 Rectángulo">
          <a:extLst>
            <a:ext uri="{FF2B5EF4-FFF2-40B4-BE49-F238E27FC236}">
              <a16:creationId xmlns:a16="http://schemas.microsoft.com/office/drawing/2014/main" xmlns="" id="{00000000-0008-0000-0100-00000B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8" name="2 Rectángulo">
          <a:extLst>
            <a:ext uri="{FF2B5EF4-FFF2-40B4-BE49-F238E27FC236}">
              <a16:creationId xmlns:a16="http://schemas.microsoft.com/office/drawing/2014/main" xmlns="" id="{00000000-0008-0000-0100-00000C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69" name="2 Rectángulo">
          <a:extLst>
            <a:ext uri="{FF2B5EF4-FFF2-40B4-BE49-F238E27FC236}">
              <a16:creationId xmlns:a16="http://schemas.microsoft.com/office/drawing/2014/main" xmlns="" id="{00000000-0008-0000-0100-00000D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70" name="2 Rectángulo">
          <a:extLst>
            <a:ext uri="{FF2B5EF4-FFF2-40B4-BE49-F238E27FC236}">
              <a16:creationId xmlns:a16="http://schemas.microsoft.com/office/drawing/2014/main" xmlns="" id="{00000000-0008-0000-0100-00000E010000}"/>
            </a:ext>
          </a:extLst>
        </xdr:cNvPr>
        <xdr:cNvSpPr>
          <a:spLocks noChangeArrowheads="1"/>
        </xdr:cNvSpPr>
      </xdr:nvSpPr>
      <xdr:spPr bwMode="auto">
        <a:xfrm>
          <a:off x="18478500" y="516731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71" name="2 Rectángulo">
          <a:extLst>
            <a:ext uri="{FF2B5EF4-FFF2-40B4-BE49-F238E27FC236}">
              <a16:creationId xmlns:a16="http://schemas.microsoft.com/office/drawing/2014/main" xmlns="" id="{00000000-0008-0000-0100-00000F010000}"/>
            </a:ext>
          </a:extLst>
        </xdr:cNvPr>
        <xdr:cNvSpPr>
          <a:spLocks noChangeArrowheads="1"/>
        </xdr:cNvSpPr>
      </xdr:nvSpPr>
      <xdr:spPr bwMode="auto">
        <a:xfrm>
          <a:off x="18478500" y="518922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2" name="2 Rectángulo">
          <a:extLst>
            <a:ext uri="{FF2B5EF4-FFF2-40B4-BE49-F238E27FC236}">
              <a16:creationId xmlns:a16="http://schemas.microsoft.com/office/drawing/2014/main" xmlns="" id="{00000000-0008-0000-0100-000010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3" name="2 Rectángulo">
          <a:extLst>
            <a:ext uri="{FF2B5EF4-FFF2-40B4-BE49-F238E27FC236}">
              <a16:creationId xmlns:a16="http://schemas.microsoft.com/office/drawing/2014/main" xmlns="" id="{00000000-0008-0000-0100-000011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4" name="2 Rectángulo">
          <a:extLst>
            <a:ext uri="{FF2B5EF4-FFF2-40B4-BE49-F238E27FC236}">
              <a16:creationId xmlns:a16="http://schemas.microsoft.com/office/drawing/2014/main" xmlns="" id="{00000000-0008-0000-0100-000012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5" name="2 Rectángulo">
          <a:extLst>
            <a:ext uri="{FF2B5EF4-FFF2-40B4-BE49-F238E27FC236}">
              <a16:creationId xmlns:a16="http://schemas.microsoft.com/office/drawing/2014/main" xmlns="" id="{00000000-0008-0000-0100-000013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6" name="2 Rectángulo">
          <a:extLst>
            <a:ext uri="{FF2B5EF4-FFF2-40B4-BE49-F238E27FC236}">
              <a16:creationId xmlns:a16="http://schemas.microsoft.com/office/drawing/2014/main" xmlns="" id="{00000000-0008-0000-0100-000014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7" name="2 Rectángulo">
          <a:extLst>
            <a:ext uri="{FF2B5EF4-FFF2-40B4-BE49-F238E27FC236}">
              <a16:creationId xmlns:a16="http://schemas.microsoft.com/office/drawing/2014/main" xmlns="" id="{00000000-0008-0000-0100-000015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8" name="2 Rectángulo">
          <a:extLst>
            <a:ext uri="{FF2B5EF4-FFF2-40B4-BE49-F238E27FC236}">
              <a16:creationId xmlns:a16="http://schemas.microsoft.com/office/drawing/2014/main" xmlns="" id="{00000000-0008-0000-0100-000016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79" name="2 Rectángulo">
          <a:extLst>
            <a:ext uri="{FF2B5EF4-FFF2-40B4-BE49-F238E27FC236}">
              <a16:creationId xmlns:a16="http://schemas.microsoft.com/office/drawing/2014/main" xmlns="" id="{00000000-0008-0000-0100-000017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0" name="2 Rectángulo">
          <a:extLst>
            <a:ext uri="{FF2B5EF4-FFF2-40B4-BE49-F238E27FC236}">
              <a16:creationId xmlns:a16="http://schemas.microsoft.com/office/drawing/2014/main" xmlns="" id="{00000000-0008-0000-0100-000018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1" name="2 Rectángulo">
          <a:extLst>
            <a:ext uri="{FF2B5EF4-FFF2-40B4-BE49-F238E27FC236}">
              <a16:creationId xmlns:a16="http://schemas.microsoft.com/office/drawing/2014/main" xmlns="" id="{00000000-0008-0000-0100-000019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2" name="2 Rectángulo">
          <a:extLst>
            <a:ext uri="{FF2B5EF4-FFF2-40B4-BE49-F238E27FC236}">
              <a16:creationId xmlns:a16="http://schemas.microsoft.com/office/drawing/2014/main" xmlns="" id="{00000000-0008-0000-0100-00001A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3" name="2 Rectángulo">
          <a:extLst>
            <a:ext uri="{FF2B5EF4-FFF2-40B4-BE49-F238E27FC236}">
              <a16:creationId xmlns:a16="http://schemas.microsoft.com/office/drawing/2014/main" xmlns="" id="{00000000-0008-0000-0100-00001B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84" name="2 Rectángulo">
          <a:extLst>
            <a:ext uri="{FF2B5EF4-FFF2-40B4-BE49-F238E27FC236}">
              <a16:creationId xmlns:a16="http://schemas.microsoft.com/office/drawing/2014/main" xmlns="" id="{00000000-0008-0000-0100-00001C01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85" name="2 Rectángulo">
          <a:extLst>
            <a:ext uri="{FF2B5EF4-FFF2-40B4-BE49-F238E27FC236}">
              <a16:creationId xmlns:a16="http://schemas.microsoft.com/office/drawing/2014/main" xmlns="" id="{00000000-0008-0000-0100-00001D01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6" name="2 Rectángulo">
          <a:extLst>
            <a:ext uri="{FF2B5EF4-FFF2-40B4-BE49-F238E27FC236}">
              <a16:creationId xmlns:a16="http://schemas.microsoft.com/office/drawing/2014/main" xmlns="" id="{00000000-0008-0000-0100-00001E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7" name="2 Rectángulo">
          <a:extLst>
            <a:ext uri="{FF2B5EF4-FFF2-40B4-BE49-F238E27FC236}">
              <a16:creationId xmlns:a16="http://schemas.microsoft.com/office/drawing/2014/main" xmlns="" id="{00000000-0008-0000-0100-00001F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8" name="2 Rectángulo">
          <a:extLst>
            <a:ext uri="{FF2B5EF4-FFF2-40B4-BE49-F238E27FC236}">
              <a16:creationId xmlns:a16="http://schemas.microsoft.com/office/drawing/2014/main" xmlns="" id="{00000000-0008-0000-0100-000020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89" name="2 Rectángulo">
          <a:extLst>
            <a:ext uri="{FF2B5EF4-FFF2-40B4-BE49-F238E27FC236}">
              <a16:creationId xmlns:a16="http://schemas.microsoft.com/office/drawing/2014/main" xmlns="" id="{00000000-0008-0000-0100-000021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90" name="2 Rectángulo">
          <a:extLst>
            <a:ext uri="{FF2B5EF4-FFF2-40B4-BE49-F238E27FC236}">
              <a16:creationId xmlns:a16="http://schemas.microsoft.com/office/drawing/2014/main" xmlns="" id="{00000000-0008-0000-0100-000022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91" name="2 Rectángulo">
          <a:extLst>
            <a:ext uri="{FF2B5EF4-FFF2-40B4-BE49-F238E27FC236}">
              <a16:creationId xmlns:a16="http://schemas.microsoft.com/office/drawing/2014/main" xmlns="" id="{00000000-0008-0000-0100-000023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92" name="2 Rectángulo">
          <a:extLst>
            <a:ext uri="{FF2B5EF4-FFF2-40B4-BE49-F238E27FC236}">
              <a16:creationId xmlns:a16="http://schemas.microsoft.com/office/drawing/2014/main" xmlns="" id="{00000000-0008-0000-0100-000024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93" name="2 Rectángulo">
          <a:extLst>
            <a:ext uri="{FF2B5EF4-FFF2-40B4-BE49-F238E27FC236}">
              <a16:creationId xmlns:a16="http://schemas.microsoft.com/office/drawing/2014/main" xmlns="" id="{00000000-0008-0000-0100-00002501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94" name="2 Rectángulo">
          <a:extLst>
            <a:ext uri="{FF2B5EF4-FFF2-40B4-BE49-F238E27FC236}">
              <a16:creationId xmlns:a16="http://schemas.microsoft.com/office/drawing/2014/main" xmlns="" id="{00000000-0008-0000-0100-000026010000}"/>
            </a:ext>
          </a:extLst>
        </xdr:cNvPr>
        <xdr:cNvSpPr>
          <a:spLocks noChangeArrowheads="1"/>
        </xdr:cNvSpPr>
      </xdr:nvSpPr>
      <xdr:spPr bwMode="auto">
        <a:xfrm>
          <a:off x="18478500" y="53893571"/>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95" name="2 Rectángulo">
          <a:extLst>
            <a:ext uri="{FF2B5EF4-FFF2-40B4-BE49-F238E27FC236}">
              <a16:creationId xmlns:a16="http://schemas.microsoft.com/office/drawing/2014/main" xmlns="" id="{00000000-0008-0000-0100-00002701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96" name="2 Rectángulo">
          <a:extLst>
            <a:ext uri="{FF2B5EF4-FFF2-40B4-BE49-F238E27FC236}">
              <a16:creationId xmlns:a16="http://schemas.microsoft.com/office/drawing/2014/main" xmlns="" id="{00000000-0008-0000-0100-00002801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97" name="2 Rectángulo">
          <a:extLst>
            <a:ext uri="{FF2B5EF4-FFF2-40B4-BE49-F238E27FC236}">
              <a16:creationId xmlns:a16="http://schemas.microsoft.com/office/drawing/2014/main" xmlns="" id="{00000000-0008-0000-0100-00002901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298" name="2 Rectángulo">
          <a:extLst>
            <a:ext uri="{FF2B5EF4-FFF2-40B4-BE49-F238E27FC236}">
              <a16:creationId xmlns:a16="http://schemas.microsoft.com/office/drawing/2014/main" xmlns="" id="{00000000-0008-0000-0100-00002A01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299" name="2 Rectángulo">
          <a:extLst>
            <a:ext uri="{FF2B5EF4-FFF2-40B4-BE49-F238E27FC236}">
              <a16:creationId xmlns:a16="http://schemas.microsoft.com/office/drawing/2014/main" xmlns="" id="{00000000-0008-0000-0100-00002B01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00" name="2 Rectángulo">
          <a:extLst>
            <a:ext uri="{FF2B5EF4-FFF2-40B4-BE49-F238E27FC236}">
              <a16:creationId xmlns:a16="http://schemas.microsoft.com/office/drawing/2014/main" xmlns="" id="{00000000-0008-0000-0100-00002C01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01" name="2 Rectángulo">
          <a:extLst>
            <a:ext uri="{FF2B5EF4-FFF2-40B4-BE49-F238E27FC236}">
              <a16:creationId xmlns:a16="http://schemas.microsoft.com/office/drawing/2014/main" xmlns="" id="{00000000-0008-0000-0100-00002D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02" name="2 Rectángulo">
          <a:extLst>
            <a:ext uri="{FF2B5EF4-FFF2-40B4-BE49-F238E27FC236}">
              <a16:creationId xmlns:a16="http://schemas.microsoft.com/office/drawing/2014/main" xmlns="" id="{00000000-0008-0000-0100-00002E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03" name="2 Rectángulo">
          <a:extLst>
            <a:ext uri="{FF2B5EF4-FFF2-40B4-BE49-F238E27FC236}">
              <a16:creationId xmlns:a16="http://schemas.microsoft.com/office/drawing/2014/main" xmlns="" id="{00000000-0008-0000-0100-00002F01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04" name="2 Rectángulo">
          <a:extLst>
            <a:ext uri="{FF2B5EF4-FFF2-40B4-BE49-F238E27FC236}">
              <a16:creationId xmlns:a16="http://schemas.microsoft.com/office/drawing/2014/main" xmlns="" id="{00000000-0008-0000-0100-00003001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05" name="2 Rectángulo">
          <a:extLst>
            <a:ext uri="{FF2B5EF4-FFF2-40B4-BE49-F238E27FC236}">
              <a16:creationId xmlns:a16="http://schemas.microsoft.com/office/drawing/2014/main" xmlns="" id="{00000000-0008-0000-0100-00003101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06" name="2 Rectángulo">
          <a:extLst>
            <a:ext uri="{FF2B5EF4-FFF2-40B4-BE49-F238E27FC236}">
              <a16:creationId xmlns:a16="http://schemas.microsoft.com/office/drawing/2014/main" xmlns="" id="{00000000-0008-0000-0100-00003201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07" name="2 Rectángulo">
          <a:extLst>
            <a:ext uri="{FF2B5EF4-FFF2-40B4-BE49-F238E27FC236}">
              <a16:creationId xmlns:a16="http://schemas.microsoft.com/office/drawing/2014/main" xmlns="" id="{00000000-0008-0000-0100-000033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08" name="2 Rectángulo">
          <a:extLst>
            <a:ext uri="{FF2B5EF4-FFF2-40B4-BE49-F238E27FC236}">
              <a16:creationId xmlns:a16="http://schemas.microsoft.com/office/drawing/2014/main" xmlns="" id="{00000000-0008-0000-0100-000034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09" name="2 Rectángulo">
          <a:extLst>
            <a:ext uri="{FF2B5EF4-FFF2-40B4-BE49-F238E27FC236}">
              <a16:creationId xmlns:a16="http://schemas.microsoft.com/office/drawing/2014/main" xmlns="" id="{00000000-0008-0000-0100-000035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0" name="2 Rectángulo">
          <a:extLst>
            <a:ext uri="{FF2B5EF4-FFF2-40B4-BE49-F238E27FC236}">
              <a16:creationId xmlns:a16="http://schemas.microsoft.com/office/drawing/2014/main" xmlns="" id="{00000000-0008-0000-0100-000036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1" name="2 Rectángulo">
          <a:extLst>
            <a:ext uri="{FF2B5EF4-FFF2-40B4-BE49-F238E27FC236}">
              <a16:creationId xmlns:a16="http://schemas.microsoft.com/office/drawing/2014/main" xmlns="" id="{00000000-0008-0000-0100-000037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2" name="2 Rectángulo">
          <a:extLst>
            <a:ext uri="{FF2B5EF4-FFF2-40B4-BE49-F238E27FC236}">
              <a16:creationId xmlns:a16="http://schemas.microsoft.com/office/drawing/2014/main" xmlns="" id="{00000000-0008-0000-0100-000038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3" name="2 Rectángulo">
          <a:extLst>
            <a:ext uri="{FF2B5EF4-FFF2-40B4-BE49-F238E27FC236}">
              <a16:creationId xmlns:a16="http://schemas.microsoft.com/office/drawing/2014/main" xmlns="" id="{00000000-0008-0000-0100-000039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4" name="2 Rectángulo">
          <a:extLst>
            <a:ext uri="{FF2B5EF4-FFF2-40B4-BE49-F238E27FC236}">
              <a16:creationId xmlns:a16="http://schemas.microsoft.com/office/drawing/2014/main" xmlns="" id="{00000000-0008-0000-0100-00003A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5" name="2 Rectángulo">
          <a:extLst>
            <a:ext uri="{FF2B5EF4-FFF2-40B4-BE49-F238E27FC236}">
              <a16:creationId xmlns:a16="http://schemas.microsoft.com/office/drawing/2014/main" xmlns="" id="{00000000-0008-0000-0100-00003B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16" name="2 Rectángulo">
          <a:extLst>
            <a:ext uri="{FF2B5EF4-FFF2-40B4-BE49-F238E27FC236}">
              <a16:creationId xmlns:a16="http://schemas.microsoft.com/office/drawing/2014/main" xmlns="" id="{00000000-0008-0000-0100-00003C01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17" name="2 Rectángulo">
          <a:extLst>
            <a:ext uri="{FF2B5EF4-FFF2-40B4-BE49-F238E27FC236}">
              <a16:creationId xmlns:a16="http://schemas.microsoft.com/office/drawing/2014/main" xmlns="" id="{00000000-0008-0000-0100-00003D01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8" name="2 Rectángulo">
          <a:extLst>
            <a:ext uri="{FF2B5EF4-FFF2-40B4-BE49-F238E27FC236}">
              <a16:creationId xmlns:a16="http://schemas.microsoft.com/office/drawing/2014/main" xmlns="" id="{00000000-0008-0000-0100-00003E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19" name="2 Rectángulo">
          <a:extLst>
            <a:ext uri="{FF2B5EF4-FFF2-40B4-BE49-F238E27FC236}">
              <a16:creationId xmlns:a16="http://schemas.microsoft.com/office/drawing/2014/main" xmlns="" id="{00000000-0008-0000-0100-00003F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20" name="2 Rectángulo">
          <a:extLst>
            <a:ext uri="{FF2B5EF4-FFF2-40B4-BE49-F238E27FC236}">
              <a16:creationId xmlns:a16="http://schemas.microsoft.com/office/drawing/2014/main" xmlns="" id="{00000000-0008-0000-0100-00004001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21" name="2 Rectángulo">
          <a:extLst>
            <a:ext uri="{FF2B5EF4-FFF2-40B4-BE49-F238E27FC236}">
              <a16:creationId xmlns:a16="http://schemas.microsoft.com/office/drawing/2014/main" xmlns="" id="{00000000-0008-0000-0100-00004101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2" name="2 Rectángulo">
          <a:extLst>
            <a:ext uri="{FF2B5EF4-FFF2-40B4-BE49-F238E27FC236}">
              <a16:creationId xmlns:a16="http://schemas.microsoft.com/office/drawing/2014/main" xmlns="" id="{00000000-0008-0000-0100-00004201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3" name="2 Rectángulo">
          <a:extLst>
            <a:ext uri="{FF2B5EF4-FFF2-40B4-BE49-F238E27FC236}">
              <a16:creationId xmlns:a16="http://schemas.microsoft.com/office/drawing/2014/main" xmlns="" id="{00000000-0008-0000-0100-00004301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4" name="2 Rectángulo">
          <a:extLst>
            <a:ext uri="{FF2B5EF4-FFF2-40B4-BE49-F238E27FC236}">
              <a16:creationId xmlns:a16="http://schemas.microsoft.com/office/drawing/2014/main" xmlns="" id="{00000000-0008-0000-0100-00004401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5" name="2 Rectángulo">
          <a:extLst>
            <a:ext uri="{FF2B5EF4-FFF2-40B4-BE49-F238E27FC236}">
              <a16:creationId xmlns:a16="http://schemas.microsoft.com/office/drawing/2014/main" xmlns="" id="{00000000-0008-0000-0100-00004501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6" name="2 Rectángulo">
          <a:extLst>
            <a:ext uri="{FF2B5EF4-FFF2-40B4-BE49-F238E27FC236}">
              <a16:creationId xmlns:a16="http://schemas.microsoft.com/office/drawing/2014/main" xmlns="" id="{00000000-0008-0000-0100-00004601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7" name="2 Rectángulo">
          <a:extLst>
            <a:ext uri="{FF2B5EF4-FFF2-40B4-BE49-F238E27FC236}">
              <a16:creationId xmlns:a16="http://schemas.microsoft.com/office/drawing/2014/main" xmlns="" id="{00000000-0008-0000-0100-00004701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28" name="2 Rectángulo">
          <a:extLst>
            <a:ext uri="{FF2B5EF4-FFF2-40B4-BE49-F238E27FC236}">
              <a16:creationId xmlns:a16="http://schemas.microsoft.com/office/drawing/2014/main" xmlns="" id="{00000000-0008-0000-0100-00004801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29" name="2 Rectángulo">
          <a:extLst>
            <a:ext uri="{FF2B5EF4-FFF2-40B4-BE49-F238E27FC236}">
              <a16:creationId xmlns:a16="http://schemas.microsoft.com/office/drawing/2014/main" xmlns="" id="{00000000-0008-0000-0100-00004901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30" name="2 Rectángulo">
          <a:extLst>
            <a:ext uri="{FF2B5EF4-FFF2-40B4-BE49-F238E27FC236}">
              <a16:creationId xmlns:a16="http://schemas.microsoft.com/office/drawing/2014/main" xmlns="" id="{00000000-0008-0000-0100-00004A01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1" name="2 Rectángulo">
          <a:extLst>
            <a:ext uri="{FF2B5EF4-FFF2-40B4-BE49-F238E27FC236}">
              <a16:creationId xmlns:a16="http://schemas.microsoft.com/office/drawing/2014/main" xmlns="" id="{00000000-0008-0000-0100-00004B01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2" name="2 Rectángulo">
          <a:extLst>
            <a:ext uri="{FF2B5EF4-FFF2-40B4-BE49-F238E27FC236}">
              <a16:creationId xmlns:a16="http://schemas.microsoft.com/office/drawing/2014/main" xmlns="" id="{00000000-0008-0000-0100-00004C01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33" name="2 Rectángulo">
          <a:extLst>
            <a:ext uri="{FF2B5EF4-FFF2-40B4-BE49-F238E27FC236}">
              <a16:creationId xmlns:a16="http://schemas.microsoft.com/office/drawing/2014/main" xmlns="" id="{00000000-0008-0000-0100-00004D01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34" name="2 Rectángulo">
          <a:extLst>
            <a:ext uri="{FF2B5EF4-FFF2-40B4-BE49-F238E27FC236}">
              <a16:creationId xmlns:a16="http://schemas.microsoft.com/office/drawing/2014/main" xmlns="" id="{00000000-0008-0000-0100-00004E01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5" name="2 Rectángulo">
          <a:extLst>
            <a:ext uri="{FF2B5EF4-FFF2-40B4-BE49-F238E27FC236}">
              <a16:creationId xmlns:a16="http://schemas.microsoft.com/office/drawing/2014/main" xmlns="" id="{00000000-0008-0000-0100-00004F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6" name="2 Rectángulo">
          <a:extLst>
            <a:ext uri="{FF2B5EF4-FFF2-40B4-BE49-F238E27FC236}">
              <a16:creationId xmlns:a16="http://schemas.microsoft.com/office/drawing/2014/main" xmlns="" id="{00000000-0008-0000-0100-000050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7" name="2 Rectángulo">
          <a:extLst>
            <a:ext uri="{FF2B5EF4-FFF2-40B4-BE49-F238E27FC236}">
              <a16:creationId xmlns:a16="http://schemas.microsoft.com/office/drawing/2014/main" xmlns="" id="{00000000-0008-0000-0100-000051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8" name="2 Rectángulo">
          <a:extLst>
            <a:ext uri="{FF2B5EF4-FFF2-40B4-BE49-F238E27FC236}">
              <a16:creationId xmlns:a16="http://schemas.microsoft.com/office/drawing/2014/main" xmlns="" id="{00000000-0008-0000-0100-000052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39" name="2 Rectángulo">
          <a:extLst>
            <a:ext uri="{FF2B5EF4-FFF2-40B4-BE49-F238E27FC236}">
              <a16:creationId xmlns:a16="http://schemas.microsoft.com/office/drawing/2014/main" xmlns="" id="{00000000-0008-0000-0100-000053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40" name="2 Rectángulo">
          <a:extLst>
            <a:ext uri="{FF2B5EF4-FFF2-40B4-BE49-F238E27FC236}">
              <a16:creationId xmlns:a16="http://schemas.microsoft.com/office/drawing/2014/main" xmlns="" id="{00000000-0008-0000-0100-000054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41" name="2 Rectángulo">
          <a:extLst>
            <a:ext uri="{FF2B5EF4-FFF2-40B4-BE49-F238E27FC236}">
              <a16:creationId xmlns:a16="http://schemas.microsoft.com/office/drawing/2014/main" xmlns="" id="{00000000-0008-0000-0100-000055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42" name="2 Rectángulo">
          <a:extLst>
            <a:ext uri="{FF2B5EF4-FFF2-40B4-BE49-F238E27FC236}">
              <a16:creationId xmlns:a16="http://schemas.microsoft.com/office/drawing/2014/main" xmlns="" id="{00000000-0008-0000-0100-00005601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43" name="2 Rectángulo">
          <a:extLst>
            <a:ext uri="{FF2B5EF4-FFF2-40B4-BE49-F238E27FC236}">
              <a16:creationId xmlns:a16="http://schemas.microsoft.com/office/drawing/2014/main" xmlns="" id="{00000000-0008-0000-0100-00005701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44" name="2 Rectángulo">
          <a:extLst>
            <a:ext uri="{FF2B5EF4-FFF2-40B4-BE49-F238E27FC236}">
              <a16:creationId xmlns:a16="http://schemas.microsoft.com/office/drawing/2014/main" xmlns="" id="{00000000-0008-0000-0100-000058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45" name="2 Rectángulo">
          <a:extLst>
            <a:ext uri="{FF2B5EF4-FFF2-40B4-BE49-F238E27FC236}">
              <a16:creationId xmlns:a16="http://schemas.microsoft.com/office/drawing/2014/main" xmlns="" id="{00000000-0008-0000-0100-000059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46" name="2 Rectángulo">
          <a:extLst>
            <a:ext uri="{FF2B5EF4-FFF2-40B4-BE49-F238E27FC236}">
              <a16:creationId xmlns:a16="http://schemas.microsoft.com/office/drawing/2014/main" xmlns="" id="{00000000-0008-0000-0100-00005A01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47" name="2 Rectángulo">
          <a:extLst>
            <a:ext uri="{FF2B5EF4-FFF2-40B4-BE49-F238E27FC236}">
              <a16:creationId xmlns:a16="http://schemas.microsoft.com/office/drawing/2014/main" xmlns="" id="{00000000-0008-0000-0100-00005B01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48" name="2 Rectángulo">
          <a:extLst>
            <a:ext uri="{FF2B5EF4-FFF2-40B4-BE49-F238E27FC236}">
              <a16:creationId xmlns:a16="http://schemas.microsoft.com/office/drawing/2014/main" xmlns="" id="{00000000-0008-0000-0100-00005C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49" name="2 Rectángulo">
          <a:extLst>
            <a:ext uri="{FF2B5EF4-FFF2-40B4-BE49-F238E27FC236}">
              <a16:creationId xmlns:a16="http://schemas.microsoft.com/office/drawing/2014/main" xmlns="" id="{00000000-0008-0000-0100-00005D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0" name="2 Rectángulo">
          <a:extLst>
            <a:ext uri="{FF2B5EF4-FFF2-40B4-BE49-F238E27FC236}">
              <a16:creationId xmlns:a16="http://schemas.microsoft.com/office/drawing/2014/main" xmlns="" id="{00000000-0008-0000-0100-00005E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1" name="2 Rectángulo">
          <a:extLst>
            <a:ext uri="{FF2B5EF4-FFF2-40B4-BE49-F238E27FC236}">
              <a16:creationId xmlns:a16="http://schemas.microsoft.com/office/drawing/2014/main" xmlns="" id="{00000000-0008-0000-0100-00005F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2" name="2 Rectángulo">
          <a:extLst>
            <a:ext uri="{FF2B5EF4-FFF2-40B4-BE49-F238E27FC236}">
              <a16:creationId xmlns:a16="http://schemas.microsoft.com/office/drawing/2014/main" xmlns="" id="{00000000-0008-0000-0100-000060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3" name="2 Rectángulo">
          <a:extLst>
            <a:ext uri="{FF2B5EF4-FFF2-40B4-BE49-F238E27FC236}">
              <a16:creationId xmlns:a16="http://schemas.microsoft.com/office/drawing/2014/main" xmlns="" id="{00000000-0008-0000-0100-000061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4" name="2 Rectángulo">
          <a:extLst>
            <a:ext uri="{FF2B5EF4-FFF2-40B4-BE49-F238E27FC236}">
              <a16:creationId xmlns:a16="http://schemas.microsoft.com/office/drawing/2014/main" xmlns="" id="{00000000-0008-0000-0100-000062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5" name="2 Rectángulo">
          <a:extLst>
            <a:ext uri="{FF2B5EF4-FFF2-40B4-BE49-F238E27FC236}">
              <a16:creationId xmlns:a16="http://schemas.microsoft.com/office/drawing/2014/main" xmlns="" id="{00000000-0008-0000-0100-000063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6" name="2 Rectángulo">
          <a:extLst>
            <a:ext uri="{FF2B5EF4-FFF2-40B4-BE49-F238E27FC236}">
              <a16:creationId xmlns:a16="http://schemas.microsoft.com/office/drawing/2014/main" xmlns="" id="{00000000-0008-0000-0100-000064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7" name="2 Rectángulo">
          <a:extLst>
            <a:ext uri="{FF2B5EF4-FFF2-40B4-BE49-F238E27FC236}">
              <a16:creationId xmlns:a16="http://schemas.microsoft.com/office/drawing/2014/main" xmlns="" id="{00000000-0008-0000-0100-000065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8" name="2 Rectángulo">
          <a:extLst>
            <a:ext uri="{FF2B5EF4-FFF2-40B4-BE49-F238E27FC236}">
              <a16:creationId xmlns:a16="http://schemas.microsoft.com/office/drawing/2014/main" xmlns="" id="{00000000-0008-0000-0100-000066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59" name="2 Rectángulo">
          <a:extLst>
            <a:ext uri="{FF2B5EF4-FFF2-40B4-BE49-F238E27FC236}">
              <a16:creationId xmlns:a16="http://schemas.microsoft.com/office/drawing/2014/main" xmlns="" id="{00000000-0008-0000-0100-000067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0" name="2 Rectángulo">
          <a:extLst>
            <a:ext uri="{FF2B5EF4-FFF2-40B4-BE49-F238E27FC236}">
              <a16:creationId xmlns:a16="http://schemas.microsoft.com/office/drawing/2014/main" xmlns="" id="{00000000-0008-0000-0100-000068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1" name="2 Rectángulo">
          <a:extLst>
            <a:ext uri="{FF2B5EF4-FFF2-40B4-BE49-F238E27FC236}">
              <a16:creationId xmlns:a16="http://schemas.microsoft.com/office/drawing/2014/main" xmlns="" id="{00000000-0008-0000-0100-000069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2" name="2 Rectángulo">
          <a:extLst>
            <a:ext uri="{FF2B5EF4-FFF2-40B4-BE49-F238E27FC236}">
              <a16:creationId xmlns:a16="http://schemas.microsoft.com/office/drawing/2014/main" xmlns="" id="{00000000-0008-0000-0100-00006A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3" name="2 Rectángulo">
          <a:extLst>
            <a:ext uri="{FF2B5EF4-FFF2-40B4-BE49-F238E27FC236}">
              <a16:creationId xmlns:a16="http://schemas.microsoft.com/office/drawing/2014/main" xmlns="" id="{00000000-0008-0000-0100-00006B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4" name="2 Rectángulo">
          <a:extLst>
            <a:ext uri="{FF2B5EF4-FFF2-40B4-BE49-F238E27FC236}">
              <a16:creationId xmlns:a16="http://schemas.microsoft.com/office/drawing/2014/main" xmlns="" id="{00000000-0008-0000-0100-00006C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65" name="2 Rectángulo">
          <a:extLst>
            <a:ext uri="{FF2B5EF4-FFF2-40B4-BE49-F238E27FC236}">
              <a16:creationId xmlns:a16="http://schemas.microsoft.com/office/drawing/2014/main" xmlns="" id="{00000000-0008-0000-0100-00006D01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66" name="2 Rectángulo">
          <a:extLst>
            <a:ext uri="{FF2B5EF4-FFF2-40B4-BE49-F238E27FC236}">
              <a16:creationId xmlns:a16="http://schemas.microsoft.com/office/drawing/2014/main" xmlns="" id="{00000000-0008-0000-0100-00006E01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7" name="2 Rectángulo">
          <a:extLst>
            <a:ext uri="{FF2B5EF4-FFF2-40B4-BE49-F238E27FC236}">
              <a16:creationId xmlns:a16="http://schemas.microsoft.com/office/drawing/2014/main" xmlns="" id="{00000000-0008-0000-0100-00006F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68" name="2 Rectángulo">
          <a:extLst>
            <a:ext uri="{FF2B5EF4-FFF2-40B4-BE49-F238E27FC236}">
              <a16:creationId xmlns:a16="http://schemas.microsoft.com/office/drawing/2014/main" xmlns="" id="{00000000-0008-0000-0100-000070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69" name="2 Rectángulo">
          <a:extLst>
            <a:ext uri="{FF2B5EF4-FFF2-40B4-BE49-F238E27FC236}">
              <a16:creationId xmlns:a16="http://schemas.microsoft.com/office/drawing/2014/main" xmlns="" id="{00000000-0008-0000-0100-00007101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70" name="2 Rectángulo">
          <a:extLst>
            <a:ext uri="{FF2B5EF4-FFF2-40B4-BE49-F238E27FC236}">
              <a16:creationId xmlns:a16="http://schemas.microsoft.com/office/drawing/2014/main" xmlns="" id="{00000000-0008-0000-0100-00007201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1" name="2 Rectángulo">
          <a:extLst>
            <a:ext uri="{FF2B5EF4-FFF2-40B4-BE49-F238E27FC236}">
              <a16:creationId xmlns:a16="http://schemas.microsoft.com/office/drawing/2014/main" xmlns="" id="{00000000-0008-0000-0100-000073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2" name="2 Rectángulo">
          <a:extLst>
            <a:ext uri="{FF2B5EF4-FFF2-40B4-BE49-F238E27FC236}">
              <a16:creationId xmlns:a16="http://schemas.microsoft.com/office/drawing/2014/main" xmlns="" id="{00000000-0008-0000-0100-000074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3" name="2 Rectángulo">
          <a:extLst>
            <a:ext uri="{FF2B5EF4-FFF2-40B4-BE49-F238E27FC236}">
              <a16:creationId xmlns:a16="http://schemas.microsoft.com/office/drawing/2014/main" xmlns="" id="{00000000-0008-0000-0100-000075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4" name="2 Rectángulo">
          <a:extLst>
            <a:ext uri="{FF2B5EF4-FFF2-40B4-BE49-F238E27FC236}">
              <a16:creationId xmlns:a16="http://schemas.microsoft.com/office/drawing/2014/main" xmlns="" id="{00000000-0008-0000-0100-000076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5" name="2 Rectángulo">
          <a:extLst>
            <a:ext uri="{FF2B5EF4-FFF2-40B4-BE49-F238E27FC236}">
              <a16:creationId xmlns:a16="http://schemas.microsoft.com/office/drawing/2014/main" xmlns="" id="{00000000-0008-0000-0100-000077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6" name="2 Rectángulo">
          <a:extLst>
            <a:ext uri="{FF2B5EF4-FFF2-40B4-BE49-F238E27FC236}">
              <a16:creationId xmlns:a16="http://schemas.microsoft.com/office/drawing/2014/main" xmlns="" id="{00000000-0008-0000-0100-000078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7" name="2 Rectángulo">
          <a:extLst>
            <a:ext uri="{FF2B5EF4-FFF2-40B4-BE49-F238E27FC236}">
              <a16:creationId xmlns:a16="http://schemas.microsoft.com/office/drawing/2014/main" xmlns="" id="{00000000-0008-0000-0100-000079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8" name="2 Rectángulo">
          <a:extLst>
            <a:ext uri="{FF2B5EF4-FFF2-40B4-BE49-F238E27FC236}">
              <a16:creationId xmlns:a16="http://schemas.microsoft.com/office/drawing/2014/main" xmlns="" id="{00000000-0008-0000-0100-00007A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79" name="2 Rectángulo">
          <a:extLst>
            <a:ext uri="{FF2B5EF4-FFF2-40B4-BE49-F238E27FC236}">
              <a16:creationId xmlns:a16="http://schemas.microsoft.com/office/drawing/2014/main" xmlns="" id="{00000000-0008-0000-0100-00007B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0" name="2 Rectángulo">
          <a:extLst>
            <a:ext uri="{FF2B5EF4-FFF2-40B4-BE49-F238E27FC236}">
              <a16:creationId xmlns:a16="http://schemas.microsoft.com/office/drawing/2014/main" xmlns="" id="{00000000-0008-0000-0100-00007C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1" name="2 Rectángulo">
          <a:extLst>
            <a:ext uri="{FF2B5EF4-FFF2-40B4-BE49-F238E27FC236}">
              <a16:creationId xmlns:a16="http://schemas.microsoft.com/office/drawing/2014/main" xmlns="" id="{00000000-0008-0000-0100-00007D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2" name="2 Rectángulo">
          <a:extLst>
            <a:ext uri="{FF2B5EF4-FFF2-40B4-BE49-F238E27FC236}">
              <a16:creationId xmlns:a16="http://schemas.microsoft.com/office/drawing/2014/main" xmlns="" id="{00000000-0008-0000-0100-00007E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3" name="2 Rectángulo">
          <a:extLst>
            <a:ext uri="{FF2B5EF4-FFF2-40B4-BE49-F238E27FC236}">
              <a16:creationId xmlns:a16="http://schemas.microsoft.com/office/drawing/2014/main" xmlns="" id="{00000000-0008-0000-0100-00007F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4" name="2 Rectángulo">
          <a:extLst>
            <a:ext uri="{FF2B5EF4-FFF2-40B4-BE49-F238E27FC236}">
              <a16:creationId xmlns:a16="http://schemas.microsoft.com/office/drawing/2014/main" xmlns="" id="{00000000-0008-0000-0100-000080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5" name="2 Rectángulo">
          <a:extLst>
            <a:ext uri="{FF2B5EF4-FFF2-40B4-BE49-F238E27FC236}">
              <a16:creationId xmlns:a16="http://schemas.microsoft.com/office/drawing/2014/main" xmlns="" id="{00000000-0008-0000-0100-000081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6" name="2 Rectángulo">
          <a:extLst>
            <a:ext uri="{FF2B5EF4-FFF2-40B4-BE49-F238E27FC236}">
              <a16:creationId xmlns:a16="http://schemas.microsoft.com/office/drawing/2014/main" xmlns="" id="{00000000-0008-0000-0100-000082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87" name="2 Rectángulo">
          <a:extLst>
            <a:ext uri="{FF2B5EF4-FFF2-40B4-BE49-F238E27FC236}">
              <a16:creationId xmlns:a16="http://schemas.microsoft.com/office/drawing/2014/main" xmlns="" id="{00000000-0008-0000-0100-000083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88" name="2 Rectángulo">
          <a:extLst>
            <a:ext uri="{FF2B5EF4-FFF2-40B4-BE49-F238E27FC236}">
              <a16:creationId xmlns:a16="http://schemas.microsoft.com/office/drawing/2014/main" xmlns="" id="{00000000-0008-0000-0100-00008401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89" name="2 Rectángulo">
          <a:extLst>
            <a:ext uri="{FF2B5EF4-FFF2-40B4-BE49-F238E27FC236}">
              <a16:creationId xmlns:a16="http://schemas.microsoft.com/office/drawing/2014/main" xmlns="" id="{00000000-0008-0000-0100-00008501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90" name="2 Rectángulo">
          <a:extLst>
            <a:ext uri="{FF2B5EF4-FFF2-40B4-BE49-F238E27FC236}">
              <a16:creationId xmlns:a16="http://schemas.microsoft.com/office/drawing/2014/main" xmlns="" id="{00000000-0008-0000-0100-00008601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391" name="2 Rectángulo">
          <a:extLst>
            <a:ext uri="{FF2B5EF4-FFF2-40B4-BE49-F238E27FC236}">
              <a16:creationId xmlns:a16="http://schemas.microsoft.com/office/drawing/2014/main" xmlns="" id="{00000000-0008-0000-0100-00008701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92" name="2 Rectángulo">
          <a:extLst>
            <a:ext uri="{FF2B5EF4-FFF2-40B4-BE49-F238E27FC236}">
              <a16:creationId xmlns:a16="http://schemas.microsoft.com/office/drawing/2014/main" xmlns="" id="{00000000-0008-0000-0100-00008801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393" name="2 Rectángulo">
          <a:extLst>
            <a:ext uri="{FF2B5EF4-FFF2-40B4-BE49-F238E27FC236}">
              <a16:creationId xmlns:a16="http://schemas.microsoft.com/office/drawing/2014/main" xmlns="" id="{00000000-0008-0000-0100-00008901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twoCellAnchor editAs="oneCell">
    <xdr:from>
      <xdr:col>12</xdr:col>
      <xdr:colOff>0</xdr:colOff>
      <xdr:row>136</xdr:row>
      <xdr:rowOff>219075</xdr:rowOff>
    </xdr:from>
    <xdr:to>
      <xdr:col>12</xdr:col>
      <xdr:colOff>0</xdr:colOff>
      <xdr:row>136</xdr:row>
      <xdr:rowOff>659606</xdr:rowOff>
    </xdr:to>
    <xdr:sp macro="" textlink="">
      <xdr:nvSpPr>
        <xdr:cNvPr id="394" name="2 Rectángulo">
          <a:extLst>
            <a:ext uri="{FF2B5EF4-FFF2-40B4-BE49-F238E27FC236}">
              <a16:creationId xmlns:a16="http://schemas.microsoft.com/office/drawing/2014/main" xmlns="" id="{00000000-0008-0000-0100-00008A010000}"/>
            </a:ext>
          </a:extLst>
        </xdr:cNvPr>
        <xdr:cNvSpPr>
          <a:spLocks noChangeArrowheads="1"/>
        </xdr:cNvSpPr>
      </xdr:nvSpPr>
      <xdr:spPr bwMode="auto">
        <a:xfrm>
          <a:off x="16887825" y="31318200"/>
          <a:ext cx="0"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0</xdr:colOff>
      <xdr:row>140</xdr:row>
      <xdr:rowOff>659606</xdr:rowOff>
    </xdr:to>
    <xdr:sp macro="" textlink="">
      <xdr:nvSpPr>
        <xdr:cNvPr id="395" name="2 Rectángulo">
          <a:extLst>
            <a:ext uri="{FF2B5EF4-FFF2-40B4-BE49-F238E27FC236}">
              <a16:creationId xmlns:a16="http://schemas.microsoft.com/office/drawing/2014/main" xmlns="" id="{00000000-0008-0000-0100-00008B010000}"/>
            </a:ext>
          </a:extLst>
        </xdr:cNvPr>
        <xdr:cNvSpPr>
          <a:spLocks noChangeArrowheads="1"/>
        </xdr:cNvSpPr>
      </xdr:nvSpPr>
      <xdr:spPr bwMode="auto">
        <a:xfrm>
          <a:off x="16887825" y="35433000"/>
          <a:ext cx="0"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0</xdr:colOff>
      <xdr:row>139</xdr:row>
      <xdr:rowOff>659606</xdr:rowOff>
    </xdr:to>
    <xdr:sp macro="" textlink="">
      <xdr:nvSpPr>
        <xdr:cNvPr id="396" name="2 Rectángulo">
          <a:extLst>
            <a:ext uri="{FF2B5EF4-FFF2-40B4-BE49-F238E27FC236}">
              <a16:creationId xmlns:a16="http://schemas.microsoft.com/office/drawing/2014/main" xmlns="" id="{00000000-0008-0000-0100-00008C010000}"/>
            </a:ext>
          </a:extLst>
        </xdr:cNvPr>
        <xdr:cNvSpPr>
          <a:spLocks noChangeArrowheads="1"/>
        </xdr:cNvSpPr>
      </xdr:nvSpPr>
      <xdr:spPr bwMode="auto">
        <a:xfrm>
          <a:off x="16887825" y="34404300"/>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397" name="2 Rectángulo">
          <a:extLst>
            <a:ext uri="{FF2B5EF4-FFF2-40B4-BE49-F238E27FC236}">
              <a16:creationId xmlns:a16="http://schemas.microsoft.com/office/drawing/2014/main" xmlns="" id="{00000000-0008-0000-0100-00008D010000}"/>
            </a:ext>
          </a:extLst>
        </xdr:cNvPr>
        <xdr:cNvSpPr>
          <a:spLocks noChangeArrowheads="1"/>
        </xdr:cNvSpPr>
      </xdr:nvSpPr>
      <xdr:spPr bwMode="auto">
        <a:xfrm>
          <a:off x="16887825" y="33375600"/>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398" name="2 Rectángulo">
          <a:extLst>
            <a:ext uri="{FF2B5EF4-FFF2-40B4-BE49-F238E27FC236}">
              <a16:creationId xmlns:a16="http://schemas.microsoft.com/office/drawing/2014/main" xmlns="" id="{00000000-0008-0000-0100-00008E010000}"/>
            </a:ext>
          </a:extLst>
        </xdr:cNvPr>
        <xdr:cNvSpPr>
          <a:spLocks noChangeArrowheads="1"/>
        </xdr:cNvSpPr>
      </xdr:nvSpPr>
      <xdr:spPr bwMode="auto">
        <a:xfrm>
          <a:off x="16887825" y="32346900"/>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399" name="2 Rectángulo">
          <a:extLst>
            <a:ext uri="{FF2B5EF4-FFF2-40B4-BE49-F238E27FC236}">
              <a16:creationId xmlns:a16="http://schemas.microsoft.com/office/drawing/2014/main" xmlns="" id="{00000000-0008-0000-0100-00008F010000}"/>
            </a:ext>
          </a:extLst>
        </xdr:cNvPr>
        <xdr:cNvSpPr>
          <a:spLocks noChangeArrowheads="1"/>
        </xdr:cNvSpPr>
      </xdr:nvSpPr>
      <xdr:spPr bwMode="auto">
        <a:xfrm>
          <a:off x="16887825" y="31318200"/>
          <a:ext cx="0"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0</xdr:colOff>
      <xdr:row>140</xdr:row>
      <xdr:rowOff>659606</xdr:rowOff>
    </xdr:to>
    <xdr:sp macro="" textlink="">
      <xdr:nvSpPr>
        <xdr:cNvPr id="400" name="2 Rectángulo">
          <a:extLst>
            <a:ext uri="{FF2B5EF4-FFF2-40B4-BE49-F238E27FC236}">
              <a16:creationId xmlns:a16="http://schemas.microsoft.com/office/drawing/2014/main" xmlns="" id="{00000000-0008-0000-0100-000090010000}"/>
            </a:ext>
          </a:extLst>
        </xdr:cNvPr>
        <xdr:cNvSpPr>
          <a:spLocks noChangeArrowheads="1"/>
        </xdr:cNvSpPr>
      </xdr:nvSpPr>
      <xdr:spPr bwMode="auto">
        <a:xfrm>
          <a:off x="16887825" y="35433000"/>
          <a:ext cx="0"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0</xdr:colOff>
      <xdr:row>139</xdr:row>
      <xdr:rowOff>659606</xdr:rowOff>
    </xdr:to>
    <xdr:sp macro="" textlink="">
      <xdr:nvSpPr>
        <xdr:cNvPr id="401" name="2 Rectángulo">
          <a:extLst>
            <a:ext uri="{FF2B5EF4-FFF2-40B4-BE49-F238E27FC236}">
              <a16:creationId xmlns:a16="http://schemas.microsoft.com/office/drawing/2014/main" xmlns="" id="{00000000-0008-0000-0100-000091010000}"/>
            </a:ext>
          </a:extLst>
        </xdr:cNvPr>
        <xdr:cNvSpPr>
          <a:spLocks noChangeArrowheads="1"/>
        </xdr:cNvSpPr>
      </xdr:nvSpPr>
      <xdr:spPr bwMode="auto">
        <a:xfrm>
          <a:off x="16887825" y="34404300"/>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402" name="2 Rectángulo">
          <a:extLst>
            <a:ext uri="{FF2B5EF4-FFF2-40B4-BE49-F238E27FC236}">
              <a16:creationId xmlns:a16="http://schemas.microsoft.com/office/drawing/2014/main" xmlns="" id="{00000000-0008-0000-0100-000092010000}"/>
            </a:ext>
          </a:extLst>
        </xdr:cNvPr>
        <xdr:cNvSpPr>
          <a:spLocks noChangeArrowheads="1"/>
        </xdr:cNvSpPr>
      </xdr:nvSpPr>
      <xdr:spPr bwMode="auto">
        <a:xfrm>
          <a:off x="16887825" y="33375600"/>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403" name="2 Rectángulo">
          <a:extLst>
            <a:ext uri="{FF2B5EF4-FFF2-40B4-BE49-F238E27FC236}">
              <a16:creationId xmlns:a16="http://schemas.microsoft.com/office/drawing/2014/main" xmlns="" id="{00000000-0008-0000-0100-000093010000}"/>
            </a:ext>
          </a:extLst>
        </xdr:cNvPr>
        <xdr:cNvSpPr>
          <a:spLocks noChangeArrowheads="1"/>
        </xdr:cNvSpPr>
      </xdr:nvSpPr>
      <xdr:spPr bwMode="auto">
        <a:xfrm>
          <a:off x="16887825" y="323469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04" name="2 Rectángulo">
          <a:extLst>
            <a:ext uri="{FF2B5EF4-FFF2-40B4-BE49-F238E27FC236}">
              <a16:creationId xmlns:a16="http://schemas.microsoft.com/office/drawing/2014/main" xmlns="" id="{00000000-0008-0000-0100-000094010000}"/>
            </a:ext>
          </a:extLst>
        </xdr:cNvPr>
        <xdr:cNvSpPr>
          <a:spLocks noChangeArrowheads="1"/>
        </xdr:cNvSpPr>
      </xdr:nvSpPr>
      <xdr:spPr bwMode="auto">
        <a:xfrm>
          <a:off x="16887825" y="37490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05" name="2 Rectángulo">
          <a:extLst>
            <a:ext uri="{FF2B5EF4-FFF2-40B4-BE49-F238E27FC236}">
              <a16:creationId xmlns:a16="http://schemas.microsoft.com/office/drawing/2014/main" xmlns="" id="{00000000-0008-0000-0100-000095010000}"/>
            </a:ext>
          </a:extLst>
        </xdr:cNvPr>
        <xdr:cNvSpPr>
          <a:spLocks noChangeArrowheads="1"/>
        </xdr:cNvSpPr>
      </xdr:nvSpPr>
      <xdr:spPr bwMode="auto">
        <a:xfrm>
          <a:off x="16887825" y="426339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06" name="2 Rectángulo">
          <a:extLst>
            <a:ext uri="{FF2B5EF4-FFF2-40B4-BE49-F238E27FC236}">
              <a16:creationId xmlns:a16="http://schemas.microsoft.com/office/drawing/2014/main" xmlns="" id="{00000000-0008-0000-0100-000096010000}"/>
            </a:ext>
          </a:extLst>
        </xdr:cNvPr>
        <xdr:cNvSpPr>
          <a:spLocks noChangeArrowheads="1"/>
        </xdr:cNvSpPr>
      </xdr:nvSpPr>
      <xdr:spPr bwMode="auto">
        <a:xfrm>
          <a:off x="16887825" y="416052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07" name="2 Rectángulo">
          <a:extLst>
            <a:ext uri="{FF2B5EF4-FFF2-40B4-BE49-F238E27FC236}">
              <a16:creationId xmlns:a16="http://schemas.microsoft.com/office/drawing/2014/main" xmlns="" id="{00000000-0008-0000-0100-000097010000}"/>
            </a:ext>
          </a:extLst>
        </xdr:cNvPr>
        <xdr:cNvSpPr>
          <a:spLocks noChangeArrowheads="1"/>
        </xdr:cNvSpPr>
      </xdr:nvSpPr>
      <xdr:spPr bwMode="auto">
        <a:xfrm>
          <a:off x="16887825" y="405765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08" name="2 Rectángulo">
          <a:extLst>
            <a:ext uri="{FF2B5EF4-FFF2-40B4-BE49-F238E27FC236}">
              <a16:creationId xmlns:a16="http://schemas.microsoft.com/office/drawing/2014/main" xmlns="" id="{00000000-0008-0000-0100-000098010000}"/>
            </a:ext>
          </a:extLst>
        </xdr:cNvPr>
        <xdr:cNvSpPr>
          <a:spLocks noChangeArrowheads="1"/>
        </xdr:cNvSpPr>
      </xdr:nvSpPr>
      <xdr:spPr bwMode="auto">
        <a:xfrm>
          <a:off x="16887825" y="395478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09" name="2 Rectángulo">
          <a:extLst>
            <a:ext uri="{FF2B5EF4-FFF2-40B4-BE49-F238E27FC236}">
              <a16:creationId xmlns:a16="http://schemas.microsoft.com/office/drawing/2014/main" xmlns="" id="{00000000-0008-0000-0100-000099010000}"/>
            </a:ext>
          </a:extLst>
        </xdr:cNvPr>
        <xdr:cNvSpPr>
          <a:spLocks noChangeArrowheads="1"/>
        </xdr:cNvSpPr>
      </xdr:nvSpPr>
      <xdr:spPr bwMode="auto">
        <a:xfrm>
          <a:off x="16887825" y="385191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0" name="2 Rectángulo">
          <a:extLst>
            <a:ext uri="{FF2B5EF4-FFF2-40B4-BE49-F238E27FC236}">
              <a16:creationId xmlns:a16="http://schemas.microsoft.com/office/drawing/2014/main" xmlns="" id="{00000000-0008-0000-0100-00009A010000}"/>
            </a:ext>
          </a:extLst>
        </xdr:cNvPr>
        <xdr:cNvSpPr>
          <a:spLocks noChangeArrowheads="1"/>
        </xdr:cNvSpPr>
      </xdr:nvSpPr>
      <xdr:spPr bwMode="auto">
        <a:xfrm>
          <a:off x="16887825" y="47777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1" name="2 Rectángulo">
          <a:extLst>
            <a:ext uri="{FF2B5EF4-FFF2-40B4-BE49-F238E27FC236}">
              <a16:creationId xmlns:a16="http://schemas.microsoft.com/office/drawing/2014/main" xmlns="" id="{00000000-0008-0000-0100-00009B010000}"/>
            </a:ext>
          </a:extLst>
        </xdr:cNvPr>
        <xdr:cNvSpPr>
          <a:spLocks noChangeArrowheads="1"/>
        </xdr:cNvSpPr>
      </xdr:nvSpPr>
      <xdr:spPr bwMode="auto">
        <a:xfrm>
          <a:off x="16887825" y="467487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2" name="2 Rectángulo">
          <a:extLst>
            <a:ext uri="{FF2B5EF4-FFF2-40B4-BE49-F238E27FC236}">
              <a16:creationId xmlns:a16="http://schemas.microsoft.com/office/drawing/2014/main" xmlns="" id="{00000000-0008-0000-0100-00009C010000}"/>
            </a:ext>
          </a:extLst>
        </xdr:cNvPr>
        <xdr:cNvSpPr>
          <a:spLocks noChangeArrowheads="1"/>
        </xdr:cNvSpPr>
      </xdr:nvSpPr>
      <xdr:spPr bwMode="auto">
        <a:xfrm>
          <a:off x="16887825" y="446913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3" name="2 Rectángulo">
          <a:extLst>
            <a:ext uri="{FF2B5EF4-FFF2-40B4-BE49-F238E27FC236}">
              <a16:creationId xmlns:a16="http://schemas.microsoft.com/office/drawing/2014/main" xmlns="" id="{00000000-0008-0000-0100-00009D010000}"/>
            </a:ext>
          </a:extLst>
        </xdr:cNvPr>
        <xdr:cNvSpPr>
          <a:spLocks noChangeArrowheads="1"/>
        </xdr:cNvSpPr>
      </xdr:nvSpPr>
      <xdr:spPr bwMode="auto">
        <a:xfrm>
          <a:off x="16887825" y="436626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4" name="2 Rectángulo">
          <a:extLst>
            <a:ext uri="{FF2B5EF4-FFF2-40B4-BE49-F238E27FC236}">
              <a16:creationId xmlns:a16="http://schemas.microsoft.com/office/drawing/2014/main" xmlns="" id="{00000000-0008-0000-0100-00009E010000}"/>
            </a:ext>
          </a:extLst>
        </xdr:cNvPr>
        <xdr:cNvSpPr>
          <a:spLocks noChangeArrowheads="1"/>
        </xdr:cNvSpPr>
      </xdr:nvSpPr>
      <xdr:spPr bwMode="auto">
        <a:xfrm>
          <a:off x="16887825" y="457200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5" name="2 Rectángulo">
          <a:extLst>
            <a:ext uri="{FF2B5EF4-FFF2-40B4-BE49-F238E27FC236}">
              <a16:creationId xmlns:a16="http://schemas.microsoft.com/office/drawing/2014/main" xmlns="" id="{00000000-0008-0000-0100-00009F010000}"/>
            </a:ext>
          </a:extLst>
        </xdr:cNvPr>
        <xdr:cNvSpPr>
          <a:spLocks noChangeArrowheads="1"/>
        </xdr:cNvSpPr>
      </xdr:nvSpPr>
      <xdr:spPr bwMode="auto">
        <a:xfrm>
          <a:off x="16887825" y="37490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6" name="2 Rectángulo">
          <a:extLst>
            <a:ext uri="{FF2B5EF4-FFF2-40B4-BE49-F238E27FC236}">
              <a16:creationId xmlns:a16="http://schemas.microsoft.com/office/drawing/2014/main" xmlns="" id="{00000000-0008-0000-0100-0000A0010000}"/>
            </a:ext>
          </a:extLst>
        </xdr:cNvPr>
        <xdr:cNvSpPr>
          <a:spLocks noChangeArrowheads="1"/>
        </xdr:cNvSpPr>
      </xdr:nvSpPr>
      <xdr:spPr bwMode="auto">
        <a:xfrm>
          <a:off x="16887825" y="426339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7" name="2 Rectángulo">
          <a:extLst>
            <a:ext uri="{FF2B5EF4-FFF2-40B4-BE49-F238E27FC236}">
              <a16:creationId xmlns:a16="http://schemas.microsoft.com/office/drawing/2014/main" xmlns="" id="{00000000-0008-0000-0100-0000A1010000}"/>
            </a:ext>
          </a:extLst>
        </xdr:cNvPr>
        <xdr:cNvSpPr>
          <a:spLocks noChangeArrowheads="1"/>
        </xdr:cNvSpPr>
      </xdr:nvSpPr>
      <xdr:spPr bwMode="auto">
        <a:xfrm>
          <a:off x="16887825" y="416052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8" name="2 Rectángulo">
          <a:extLst>
            <a:ext uri="{FF2B5EF4-FFF2-40B4-BE49-F238E27FC236}">
              <a16:creationId xmlns:a16="http://schemas.microsoft.com/office/drawing/2014/main" xmlns="" id="{00000000-0008-0000-0100-0000A2010000}"/>
            </a:ext>
          </a:extLst>
        </xdr:cNvPr>
        <xdr:cNvSpPr>
          <a:spLocks noChangeArrowheads="1"/>
        </xdr:cNvSpPr>
      </xdr:nvSpPr>
      <xdr:spPr bwMode="auto">
        <a:xfrm>
          <a:off x="16887825" y="405765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19" name="2 Rectángulo">
          <a:extLst>
            <a:ext uri="{FF2B5EF4-FFF2-40B4-BE49-F238E27FC236}">
              <a16:creationId xmlns:a16="http://schemas.microsoft.com/office/drawing/2014/main" xmlns="" id="{00000000-0008-0000-0100-0000A3010000}"/>
            </a:ext>
          </a:extLst>
        </xdr:cNvPr>
        <xdr:cNvSpPr>
          <a:spLocks noChangeArrowheads="1"/>
        </xdr:cNvSpPr>
      </xdr:nvSpPr>
      <xdr:spPr bwMode="auto">
        <a:xfrm>
          <a:off x="16887825" y="395478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20" name="2 Rectángulo">
          <a:extLst>
            <a:ext uri="{FF2B5EF4-FFF2-40B4-BE49-F238E27FC236}">
              <a16:creationId xmlns:a16="http://schemas.microsoft.com/office/drawing/2014/main" xmlns="" id="{00000000-0008-0000-0100-0000A4010000}"/>
            </a:ext>
          </a:extLst>
        </xdr:cNvPr>
        <xdr:cNvSpPr>
          <a:spLocks noChangeArrowheads="1"/>
        </xdr:cNvSpPr>
      </xdr:nvSpPr>
      <xdr:spPr bwMode="auto">
        <a:xfrm>
          <a:off x="16887825" y="385191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21" name="2 Rectángulo">
          <a:extLst>
            <a:ext uri="{FF2B5EF4-FFF2-40B4-BE49-F238E27FC236}">
              <a16:creationId xmlns:a16="http://schemas.microsoft.com/office/drawing/2014/main" xmlns="" id="{00000000-0008-0000-0100-0000A5010000}"/>
            </a:ext>
          </a:extLst>
        </xdr:cNvPr>
        <xdr:cNvSpPr>
          <a:spLocks noChangeArrowheads="1"/>
        </xdr:cNvSpPr>
      </xdr:nvSpPr>
      <xdr:spPr bwMode="auto">
        <a:xfrm>
          <a:off x="16887825" y="47777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22" name="2 Rectángulo">
          <a:extLst>
            <a:ext uri="{FF2B5EF4-FFF2-40B4-BE49-F238E27FC236}">
              <a16:creationId xmlns:a16="http://schemas.microsoft.com/office/drawing/2014/main" xmlns="" id="{00000000-0008-0000-0100-0000A6010000}"/>
            </a:ext>
          </a:extLst>
        </xdr:cNvPr>
        <xdr:cNvSpPr>
          <a:spLocks noChangeArrowheads="1"/>
        </xdr:cNvSpPr>
      </xdr:nvSpPr>
      <xdr:spPr bwMode="auto">
        <a:xfrm>
          <a:off x="16887825" y="467487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23" name="2 Rectángulo">
          <a:extLst>
            <a:ext uri="{FF2B5EF4-FFF2-40B4-BE49-F238E27FC236}">
              <a16:creationId xmlns:a16="http://schemas.microsoft.com/office/drawing/2014/main" xmlns="" id="{00000000-0008-0000-0100-0000A7010000}"/>
            </a:ext>
          </a:extLst>
        </xdr:cNvPr>
        <xdr:cNvSpPr>
          <a:spLocks noChangeArrowheads="1"/>
        </xdr:cNvSpPr>
      </xdr:nvSpPr>
      <xdr:spPr bwMode="auto">
        <a:xfrm>
          <a:off x="16887825" y="446913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24" name="2 Rectángulo">
          <a:extLst>
            <a:ext uri="{FF2B5EF4-FFF2-40B4-BE49-F238E27FC236}">
              <a16:creationId xmlns:a16="http://schemas.microsoft.com/office/drawing/2014/main" xmlns="" id="{00000000-0008-0000-0100-0000A8010000}"/>
            </a:ext>
          </a:extLst>
        </xdr:cNvPr>
        <xdr:cNvSpPr>
          <a:spLocks noChangeArrowheads="1"/>
        </xdr:cNvSpPr>
      </xdr:nvSpPr>
      <xdr:spPr bwMode="auto">
        <a:xfrm>
          <a:off x="16887825" y="436626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25" name="2 Rectángulo">
          <a:extLst>
            <a:ext uri="{FF2B5EF4-FFF2-40B4-BE49-F238E27FC236}">
              <a16:creationId xmlns:a16="http://schemas.microsoft.com/office/drawing/2014/main" xmlns="" id="{00000000-0008-0000-0100-0000A9010000}"/>
            </a:ext>
          </a:extLst>
        </xdr:cNvPr>
        <xdr:cNvSpPr>
          <a:spLocks noChangeArrowheads="1"/>
        </xdr:cNvSpPr>
      </xdr:nvSpPr>
      <xdr:spPr bwMode="auto">
        <a:xfrm>
          <a:off x="16887825" y="457200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26" name="2 Rectángulo">
          <a:extLst>
            <a:ext uri="{FF2B5EF4-FFF2-40B4-BE49-F238E27FC236}">
              <a16:creationId xmlns:a16="http://schemas.microsoft.com/office/drawing/2014/main" xmlns="" id="{00000000-0008-0000-0100-0000AA010000}"/>
            </a:ext>
          </a:extLst>
        </xdr:cNvPr>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27" name="2 Rectángulo">
          <a:extLst>
            <a:ext uri="{FF2B5EF4-FFF2-40B4-BE49-F238E27FC236}">
              <a16:creationId xmlns:a16="http://schemas.microsoft.com/office/drawing/2014/main" xmlns="" id="{00000000-0008-0000-0100-0000AB01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28" name="2 Rectángulo">
          <a:extLst>
            <a:ext uri="{FF2B5EF4-FFF2-40B4-BE49-F238E27FC236}">
              <a16:creationId xmlns:a16="http://schemas.microsoft.com/office/drawing/2014/main" xmlns="" id="{00000000-0008-0000-0100-0000AC01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29" name="2 Rectángulo">
          <a:extLst>
            <a:ext uri="{FF2B5EF4-FFF2-40B4-BE49-F238E27FC236}">
              <a16:creationId xmlns:a16="http://schemas.microsoft.com/office/drawing/2014/main" xmlns="" id="{00000000-0008-0000-0100-0000AD01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0" name="2 Rectángulo">
          <a:extLst>
            <a:ext uri="{FF2B5EF4-FFF2-40B4-BE49-F238E27FC236}">
              <a16:creationId xmlns:a16="http://schemas.microsoft.com/office/drawing/2014/main" xmlns="" id="{00000000-0008-0000-0100-0000AE01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1" name="2 Rectángulo">
          <a:extLst>
            <a:ext uri="{FF2B5EF4-FFF2-40B4-BE49-F238E27FC236}">
              <a16:creationId xmlns:a16="http://schemas.microsoft.com/office/drawing/2014/main" xmlns="" id="{00000000-0008-0000-0100-0000AF01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2" name="2 Rectángulo">
          <a:extLst>
            <a:ext uri="{FF2B5EF4-FFF2-40B4-BE49-F238E27FC236}">
              <a16:creationId xmlns:a16="http://schemas.microsoft.com/office/drawing/2014/main" xmlns="" id="{00000000-0008-0000-0100-0000B001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3" name="2 Rectángulo">
          <a:extLst>
            <a:ext uri="{FF2B5EF4-FFF2-40B4-BE49-F238E27FC236}">
              <a16:creationId xmlns:a16="http://schemas.microsoft.com/office/drawing/2014/main" xmlns="" id="{00000000-0008-0000-0100-0000B101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4" name="2 Rectángulo">
          <a:extLst>
            <a:ext uri="{FF2B5EF4-FFF2-40B4-BE49-F238E27FC236}">
              <a16:creationId xmlns:a16="http://schemas.microsoft.com/office/drawing/2014/main" xmlns="" id="{00000000-0008-0000-0100-0000B201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5" name="2 Rectángulo">
          <a:extLst>
            <a:ext uri="{FF2B5EF4-FFF2-40B4-BE49-F238E27FC236}">
              <a16:creationId xmlns:a16="http://schemas.microsoft.com/office/drawing/2014/main" xmlns="" id="{00000000-0008-0000-0100-0000B301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6" name="2 Rectángulo">
          <a:extLst>
            <a:ext uri="{FF2B5EF4-FFF2-40B4-BE49-F238E27FC236}">
              <a16:creationId xmlns:a16="http://schemas.microsoft.com/office/drawing/2014/main" xmlns="" id="{00000000-0008-0000-0100-0000B401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7" name="2 Rectángulo">
          <a:extLst>
            <a:ext uri="{FF2B5EF4-FFF2-40B4-BE49-F238E27FC236}">
              <a16:creationId xmlns:a16="http://schemas.microsoft.com/office/drawing/2014/main" xmlns="" id="{00000000-0008-0000-0100-0000B501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8" name="2 Rectángulo">
          <a:extLst>
            <a:ext uri="{FF2B5EF4-FFF2-40B4-BE49-F238E27FC236}">
              <a16:creationId xmlns:a16="http://schemas.microsoft.com/office/drawing/2014/main" xmlns="" id="{00000000-0008-0000-0100-0000B601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39" name="2 Rectángulo">
          <a:extLst>
            <a:ext uri="{FF2B5EF4-FFF2-40B4-BE49-F238E27FC236}">
              <a16:creationId xmlns:a16="http://schemas.microsoft.com/office/drawing/2014/main" xmlns="" id="{00000000-0008-0000-0100-0000B701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40" name="2 Rectángulo">
          <a:extLst>
            <a:ext uri="{FF2B5EF4-FFF2-40B4-BE49-F238E27FC236}">
              <a16:creationId xmlns:a16="http://schemas.microsoft.com/office/drawing/2014/main" xmlns="" id="{00000000-0008-0000-0100-0000B801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41" name="2 Rectángulo">
          <a:extLst>
            <a:ext uri="{FF2B5EF4-FFF2-40B4-BE49-F238E27FC236}">
              <a16:creationId xmlns:a16="http://schemas.microsoft.com/office/drawing/2014/main" xmlns="" id="{00000000-0008-0000-0100-0000B901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442" name="2 Rectángulo">
          <a:extLst>
            <a:ext uri="{FF2B5EF4-FFF2-40B4-BE49-F238E27FC236}">
              <a16:creationId xmlns:a16="http://schemas.microsoft.com/office/drawing/2014/main" xmlns="" id="{00000000-0008-0000-0100-0000BA01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443" name="2 Rectángulo">
          <a:extLst>
            <a:ext uri="{FF2B5EF4-FFF2-40B4-BE49-F238E27FC236}">
              <a16:creationId xmlns:a16="http://schemas.microsoft.com/office/drawing/2014/main" xmlns="" id="{00000000-0008-0000-0100-0000BB01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444" name="2 Rectángulo">
          <a:extLst>
            <a:ext uri="{FF2B5EF4-FFF2-40B4-BE49-F238E27FC236}">
              <a16:creationId xmlns:a16="http://schemas.microsoft.com/office/drawing/2014/main" xmlns="" id="{00000000-0008-0000-0100-0000BC010000}"/>
            </a:ext>
          </a:extLst>
        </xdr:cNvPr>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43</xdr:row>
      <xdr:rowOff>219075</xdr:rowOff>
    </xdr:from>
    <xdr:to>
      <xdr:col>12</xdr:col>
      <xdr:colOff>0</xdr:colOff>
      <xdr:row>43</xdr:row>
      <xdr:rowOff>659606</xdr:rowOff>
    </xdr:to>
    <xdr:sp macro="" textlink="">
      <xdr:nvSpPr>
        <xdr:cNvPr id="445" name="2 Rectángulo">
          <a:extLst>
            <a:ext uri="{FF2B5EF4-FFF2-40B4-BE49-F238E27FC236}">
              <a16:creationId xmlns:a16="http://schemas.microsoft.com/office/drawing/2014/main" xmlns="" id="{00000000-0008-0000-0100-0000BD01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44</xdr:row>
      <xdr:rowOff>219075</xdr:rowOff>
    </xdr:from>
    <xdr:to>
      <xdr:col>12</xdr:col>
      <xdr:colOff>0</xdr:colOff>
      <xdr:row>44</xdr:row>
      <xdr:rowOff>659606</xdr:rowOff>
    </xdr:to>
    <xdr:sp macro="" textlink="">
      <xdr:nvSpPr>
        <xdr:cNvPr id="446" name="2 Rectángulo">
          <a:extLst>
            <a:ext uri="{FF2B5EF4-FFF2-40B4-BE49-F238E27FC236}">
              <a16:creationId xmlns:a16="http://schemas.microsoft.com/office/drawing/2014/main" xmlns="" id="{00000000-0008-0000-0100-0000BE010000}"/>
            </a:ext>
          </a:extLst>
        </xdr:cNvPr>
        <xdr:cNvSpPr>
          <a:spLocks noChangeArrowheads="1"/>
        </xdr:cNvSpPr>
      </xdr:nvSpPr>
      <xdr:spPr bwMode="auto">
        <a:xfrm>
          <a:off x="16887825" y="152304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478631</xdr:rowOff>
    </xdr:to>
    <xdr:sp macro="" textlink="">
      <xdr:nvSpPr>
        <xdr:cNvPr id="447" name="2 Rectángulo">
          <a:extLst>
            <a:ext uri="{FF2B5EF4-FFF2-40B4-BE49-F238E27FC236}">
              <a16:creationId xmlns:a16="http://schemas.microsoft.com/office/drawing/2014/main" xmlns="" id="{00000000-0008-0000-0100-0000BF010000}"/>
            </a:ext>
          </a:extLst>
        </xdr:cNvPr>
        <xdr:cNvSpPr>
          <a:spLocks noChangeArrowheads="1"/>
        </xdr:cNvSpPr>
      </xdr:nvSpPr>
      <xdr:spPr bwMode="auto">
        <a:xfrm>
          <a:off x="16887825" y="16040100"/>
          <a:ext cx="0" cy="478631"/>
        </a:xfrm>
        <a:prstGeom prst="rect">
          <a:avLst/>
        </a:prstGeom>
        <a:noFill/>
        <a:ln w="9525">
          <a:noFill/>
          <a:miter lim="800000"/>
          <a:headEnd/>
          <a:tailEnd/>
        </a:ln>
      </xdr:spPr>
    </xdr:sp>
    <xdr:clientData/>
  </xdr:twoCellAnchor>
  <xdr:oneCellAnchor>
    <xdr:from>
      <xdr:col>12</xdr:col>
      <xdr:colOff>0</xdr:colOff>
      <xdr:row>58</xdr:row>
      <xdr:rowOff>0</xdr:rowOff>
    </xdr:from>
    <xdr:ext cx="0" cy="440531"/>
    <xdr:sp macro="" textlink="">
      <xdr:nvSpPr>
        <xdr:cNvPr id="448" name="2 Rectángulo">
          <a:extLst>
            <a:ext uri="{FF2B5EF4-FFF2-40B4-BE49-F238E27FC236}">
              <a16:creationId xmlns:a16="http://schemas.microsoft.com/office/drawing/2014/main" xmlns="" id="{00000000-0008-0000-0100-0000C0010000}"/>
            </a:ext>
          </a:extLst>
        </xdr:cNvPr>
        <xdr:cNvSpPr>
          <a:spLocks noChangeArrowheads="1"/>
        </xdr:cNvSpPr>
      </xdr:nvSpPr>
      <xdr:spPr bwMode="auto">
        <a:xfrm>
          <a:off x="16887825" y="172593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449" name="2 Rectángulo">
          <a:extLst>
            <a:ext uri="{FF2B5EF4-FFF2-40B4-BE49-F238E27FC236}">
              <a16:creationId xmlns:a16="http://schemas.microsoft.com/office/drawing/2014/main" xmlns="" id="{00000000-0008-0000-0100-0000C1010000}"/>
            </a:ext>
          </a:extLst>
        </xdr:cNvPr>
        <xdr:cNvSpPr>
          <a:spLocks noChangeArrowheads="1"/>
        </xdr:cNvSpPr>
      </xdr:nvSpPr>
      <xdr:spPr bwMode="auto">
        <a:xfrm>
          <a:off x="16887825" y="170402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450" name="2 Rectángulo">
          <a:extLst>
            <a:ext uri="{FF2B5EF4-FFF2-40B4-BE49-F238E27FC236}">
              <a16:creationId xmlns:a16="http://schemas.microsoft.com/office/drawing/2014/main" xmlns="" id="{00000000-0008-0000-0100-0000C2010000}"/>
            </a:ext>
          </a:extLst>
        </xdr:cNvPr>
        <xdr:cNvSpPr>
          <a:spLocks noChangeArrowheads="1"/>
        </xdr:cNvSpPr>
      </xdr:nvSpPr>
      <xdr:spPr bwMode="auto">
        <a:xfrm>
          <a:off x="16887825" y="184594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451" name="2 Rectángulo">
          <a:extLst>
            <a:ext uri="{FF2B5EF4-FFF2-40B4-BE49-F238E27FC236}">
              <a16:creationId xmlns:a16="http://schemas.microsoft.com/office/drawing/2014/main" xmlns="" id="{00000000-0008-0000-0100-0000C3010000}"/>
            </a:ext>
          </a:extLst>
        </xdr:cNvPr>
        <xdr:cNvSpPr>
          <a:spLocks noChangeArrowheads="1"/>
        </xdr:cNvSpPr>
      </xdr:nvSpPr>
      <xdr:spPr bwMode="auto">
        <a:xfrm>
          <a:off x="16887825" y="182403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452" name="2 Rectángulo">
          <a:extLst>
            <a:ext uri="{FF2B5EF4-FFF2-40B4-BE49-F238E27FC236}">
              <a16:creationId xmlns:a16="http://schemas.microsoft.com/office/drawing/2014/main" xmlns="" id="{00000000-0008-0000-0100-0000C4010000}"/>
            </a:ext>
          </a:extLst>
        </xdr:cNvPr>
        <xdr:cNvSpPr>
          <a:spLocks noChangeArrowheads="1"/>
        </xdr:cNvSpPr>
      </xdr:nvSpPr>
      <xdr:spPr bwMode="auto">
        <a:xfrm>
          <a:off x="16887825" y="196596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453" name="2 Rectángulo">
          <a:extLst>
            <a:ext uri="{FF2B5EF4-FFF2-40B4-BE49-F238E27FC236}">
              <a16:creationId xmlns:a16="http://schemas.microsoft.com/office/drawing/2014/main" xmlns="" id="{00000000-0008-0000-0100-0000C5010000}"/>
            </a:ext>
          </a:extLst>
        </xdr:cNvPr>
        <xdr:cNvSpPr>
          <a:spLocks noChangeArrowheads="1"/>
        </xdr:cNvSpPr>
      </xdr:nvSpPr>
      <xdr:spPr bwMode="auto">
        <a:xfrm>
          <a:off x="16887825" y="194405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454" name="2 Rectángulo">
          <a:extLst>
            <a:ext uri="{FF2B5EF4-FFF2-40B4-BE49-F238E27FC236}">
              <a16:creationId xmlns:a16="http://schemas.microsoft.com/office/drawing/2014/main" xmlns="" id="{00000000-0008-0000-0100-0000C6010000}"/>
            </a:ext>
          </a:extLst>
        </xdr:cNvPr>
        <xdr:cNvSpPr>
          <a:spLocks noChangeArrowheads="1"/>
        </xdr:cNvSpPr>
      </xdr:nvSpPr>
      <xdr:spPr bwMode="auto">
        <a:xfrm>
          <a:off x="16887825" y="208597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455" name="2 Rectángulo">
          <a:extLst>
            <a:ext uri="{FF2B5EF4-FFF2-40B4-BE49-F238E27FC236}">
              <a16:creationId xmlns:a16="http://schemas.microsoft.com/office/drawing/2014/main" xmlns="" id="{00000000-0008-0000-0100-0000C7010000}"/>
            </a:ext>
          </a:extLst>
        </xdr:cNvPr>
        <xdr:cNvSpPr>
          <a:spLocks noChangeArrowheads="1"/>
        </xdr:cNvSpPr>
      </xdr:nvSpPr>
      <xdr:spPr bwMode="auto">
        <a:xfrm>
          <a:off x="16887825" y="20640675"/>
          <a:ext cx="0" cy="478631"/>
        </a:xfrm>
        <a:prstGeom prst="rect">
          <a:avLst/>
        </a:prstGeom>
        <a:noFill/>
        <a:ln w="9525">
          <a:noFill/>
          <a:miter lim="800000"/>
          <a:headEnd/>
          <a:tailEnd/>
        </a:ln>
      </xdr:spPr>
    </xdr:sp>
    <xdr:clientData/>
  </xdr:oneCellAnchor>
  <xdr:twoCellAnchor editAs="oneCell">
    <xdr:from>
      <xdr:col>12</xdr:col>
      <xdr:colOff>0</xdr:colOff>
      <xdr:row>58</xdr:row>
      <xdr:rowOff>0</xdr:rowOff>
    </xdr:from>
    <xdr:to>
      <xdr:col>12</xdr:col>
      <xdr:colOff>0</xdr:colOff>
      <xdr:row>59</xdr:row>
      <xdr:rowOff>995224</xdr:rowOff>
    </xdr:to>
    <xdr:sp macro="" textlink="">
      <xdr:nvSpPr>
        <xdr:cNvPr id="456" name="2 Rectángulo">
          <a:extLst>
            <a:ext uri="{FF2B5EF4-FFF2-40B4-BE49-F238E27FC236}">
              <a16:creationId xmlns:a16="http://schemas.microsoft.com/office/drawing/2014/main" xmlns="" id="{00000000-0008-0000-0100-0000C8010000}"/>
            </a:ext>
          </a:extLst>
        </xdr:cNvPr>
        <xdr:cNvSpPr>
          <a:spLocks noChangeArrowheads="1"/>
        </xdr:cNvSpPr>
      </xdr:nvSpPr>
      <xdr:spPr bwMode="auto">
        <a:xfrm>
          <a:off x="16887825" y="22059900"/>
          <a:ext cx="0" cy="2021682"/>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202408</xdr:rowOff>
    </xdr:to>
    <xdr:sp macro="" textlink="">
      <xdr:nvSpPr>
        <xdr:cNvPr id="457" name="2 Rectángulo">
          <a:extLst>
            <a:ext uri="{FF2B5EF4-FFF2-40B4-BE49-F238E27FC236}">
              <a16:creationId xmlns:a16="http://schemas.microsoft.com/office/drawing/2014/main" xmlns="" id="{00000000-0008-0000-0100-0000C9010000}"/>
            </a:ext>
          </a:extLst>
        </xdr:cNvPr>
        <xdr:cNvSpPr>
          <a:spLocks noChangeArrowheads="1"/>
        </xdr:cNvSpPr>
      </xdr:nvSpPr>
      <xdr:spPr bwMode="auto">
        <a:xfrm>
          <a:off x="16887825" y="23088600"/>
          <a:ext cx="0" cy="1231107"/>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458" name="2 Rectángulo">
          <a:extLst>
            <a:ext uri="{FF2B5EF4-FFF2-40B4-BE49-F238E27FC236}">
              <a16:creationId xmlns:a16="http://schemas.microsoft.com/office/drawing/2014/main" xmlns="" id="{00000000-0008-0000-0100-0000CA010000}"/>
            </a:ext>
          </a:extLst>
        </xdr:cNvPr>
        <xdr:cNvSpPr>
          <a:spLocks noChangeArrowheads="1"/>
        </xdr:cNvSpPr>
      </xdr:nvSpPr>
      <xdr:spPr bwMode="auto">
        <a:xfrm>
          <a:off x="16887825" y="220599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459" name="2 Rectángulo">
          <a:extLst>
            <a:ext uri="{FF2B5EF4-FFF2-40B4-BE49-F238E27FC236}">
              <a16:creationId xmlns:a16="http://schemas.microsoft.com/office/drawing/2014/main" xmlns="" id="{00000000-0008-0000-0100-0000CB010000}"/>
            </a:ext>
          </a:extLst>
        </xdr:cNvPr>
        <xdr:cNvSpPr>
          <a:spLocks noChangeArrowheads="1"/>
        </xdr:cNvSpPr>
      </xdr:nvSpPr>
      <xdr:spPr bwMode="auto">
        <a:xfrm>
          <a:off x="16887825" y="230886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0" name="2 Rectángulo">
          <a:extLst>
            <a:ext uri="{FF2B5EF4-FFF2-40B4-BE49-F238E27FC236}">
              <a16:creationId xmlns:a16="http://schemas.microsoft.com/office/drawing/2014/main" xmlns="" id="{00000000-0008-0000-0100-0000CC010000}"/>
            </a:ext>
          </a:extLst>
        </xdr:cNvPr>
        <xdr:cNvSpPr>
          <a:spLocks noChangeArrowheads="1"/>
        </xdr:cNvSpPr>
      </xdr:nvSpPr>
      <xdr:spPr bwMode="auto">
        <a:xfrm>
          <a:off x="16887825" y="24117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1" name="2 Rectángulo">
          <a:extLst>
            <a:ext uri="{FF2B5EF4-FFF2-40B4-BE49-F238E27FC236}">
              <a16:creationId xmlns:a16="http://schemas.microsoft.com/office/drawing/2014/main" xmlns="" id="{00000000-0008-0000-0100-0000CD010000}"/>
            </a:ext>
          </a:extLst>
        </xdr:cNvPr>
        <xdr:cNvSpPr>
          <a:spLocks noChangeArrowheads="1"/>
        </xdr:cNvSpPr>
      </xdr:nvSpPr>
      <xdr:spPr bwMode="auto">
        <a:xfrm>
          <a:off x="16887825" y="29260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2" name="2 Rectángulo">
          <a:extLst>
            <a:ext uri="{FF2B5EF4-FFF2-40B4-BE49-F238E27FC236}">
              <a16:creationId xmlns:a16="http://schemas.microsoft.com/office/drawing/2014/main" xmlns="" id="{00000000-0008-0000-0100-0000CE010000}"/>
            </a:ext>
          </a:extLst>
        </xdr:cNvPr>
        <xdr:cNvSpPr>
          <a:spLocks noChangeArrowheads="1"/>
        </xdr:cNvSpPr>
      </xdr:nvSpPr>
      <xdr:spPr bwMode="auto">
        <a:xfrm>
          <a:off x="16887825" y="282321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3" name="2 Rectángulo">
          <a:extLst>
            <a:ext uri="{FF2B5EF4-FFF2-40B4-BE49-F238E27FC236}">
              <a16:creationId xmlns:a16="http://schemas.microsoft.com/office/drawing/2014/main" xmlns="" id="{00000000-0008-0000-0100-0000CF010000}"/>
            </a:ext>
          </a:extLst>
        </xdr:cNvPr>
        <xdr:cNvSpPr>
          <a:spLocks noChangeArrowheads="1"/>
        </xdr:cNvSpPr>
      </xdr:nvSpPr>
      <xdr:spPr bwMode="auto">
        <a:xfrm>
          <a:off x="16887825" y="272034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4" name="2 Rectángulo">
          <a:extLst>
            <a:ext uri="{FF2B5EF4-FFF2-40B4-BE49-F238E27FC236}">
              <a16:creationId xmlns:a16="http://schemas.microsoft.com/office/drawing/2014/main" xmlns="" id="{00000000-0008-0000-0100-0000D0010000}"/>
            </a:ext>
          </a:extLst>
        </xdr:cNvPr>
        <xdr:cNvSpPr>
          <a:spLocks noChangeArrowheads="1"/>
        </xdr:cNvSpPr>
      </xdr:nvSpPr>
      <xdr:spPr bwMode="auto">
        <a:xfrm>
          <a:off x="16887825" y="261747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5" name="2 Rectángulo">
          <a:extLst>
            <a:ext uri="{FF2B5EF4-FFF2-40B4-BE49-F238E27FC236}">
              <a16:creationId xmlns:a16="http://schemas.microsoft.com/office/drawing/2014/main" xmlns="" id="{00000000-0008-0000-0100-0000D1010000}"/>
            </a:ext>
          </a:extLst>
        </xdr:cNvPr>
        <xdr:cNvSpPr>
          <a:spLocks noChangeArrowheads="1"/>
        </xdr:cNvSpPr>
      </xdr:nvSpPr>
      <xdr:spPr bwMode="auto">
        <a:xfrm>
          <a:off x="16887825" y="25146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6" name="2 Rectángulo">
          <a:extLst>
            <a:ext uri="{FF2B5EF4-FFF2-40B4-BE49-F238E27FC236}">
              <a16:creationId xmlns:a16="http://schemas.microsoft.com/office/drawing/2014/main" xmlns="" id="{00000000-0008-0000-0100-0000D2010000}"/>
            </a:ext>
          </a:extLst>
        </xdr:cNvPr>
        <xdr:cNvSpPr>
          <a:spLocks noChangeArrowheads="1"/>
        </xdr:cNvSpPr>
      </xdr:nvSpPr>
      <xdr:spPr bwMode="auto">
        <a:xfrm>
          <a:off x="16887825" y="302895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7" name="2 Rectángulo">
          <a:extLst>
            <a:ext uri="{FF2B5EF4-FFF2-40B4-BE49-F238E27FC236}">
              <a16:creationId xmlns:a16="http://schemas.microsoft.com/office/drawing/2014/main" xmlns="" id="{00000000-0008-0000-0100-0000D3010000}"/>
            </a:ext>
          </a:extLst>
        </xdr:cNvPr>
        <xdr:cNvSpPr>
          <a:spLocks noChangeArrowheads="1"/>
        </xdr:cNvSpPr>
      </xdr:nvSpPr>
      <xdr:spPr bwMode="auto">
        <a:xfrm>
          <a:off x="16887825" y="24117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8" name="2 Rectángulo">
          <a:extLst>
            <a:ext uri="{FF2B5EF4-FFF2-40B4-BE49-F238E27FC236}">
              <a16:creationId xmlns:a16="http://schemas.microsoft.com/office/drawing/2014/main" xmlns="" id="{00000000-0008-0000-0100-0000D4010000}"/>
            </a:ext>
          </a:extLst>
        </xdr:cNvPr>
        <xdr:cNvSpPr>
          <a:spLocks noChangeArrowheads="1"/>
        </xdr:cNvSpPr>
      </xdr:nvSpPr>
      <xdr:spPr bwMode="auto">
        <a:xfrm>
          <a:off x="16887825" y="29260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69" name="2 Rectángulo">
          <a:extLst>
            <a:ext uri="{FF2B5EF4-FFF2-40B4-BE49-F238E27FC236}">
              <a16:creationId xmlns:a16="http://schemas.microsoft.com/office/drawing/2014/main" xmlns="" id="{00000000-0008-0000-0100-0000D5010000}"/>
            </a:ext>
          </a:extLst>
        </xdr:cNvPr>
        <xdr:cNvSpPr>
          <a:spLocks noChangeArrowheads="1"/>
        </xdr:cNvSpPr>
      </xdr:nvSpPr>
      <xdr:spPr bwMode="auto">
        <a:xfrm>
          <a:off x="16887825" y="282321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70" name="2 Rectángulo">
          <a:extLst>
            <a:ext uri="{FF2B5EF4-FFF2-40B4-BE49-F238E27FC236}">
              <a16:creationId xmlns:a16="http://schemas.microsoft.com/office/drawing/2014/main" xmlns="" id="{00000000-0008-0000-0100-0000D6010000}"/>
            </a:ext>
          </a:extLst>
        </xdr:cNvPr>
        <xdr:cNvSpPr>
          <a:spLocks noChangeArrowheads="1"/>
        </xdr:cNvSpPr>
      </xdr:nvSpPr>
      <xdr:spPr bwMode="auto">
        <a:xfrm>
          <a:off x="16887825" y="272034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71" name="2 Rectángulo">
          <a:extLst>
            <a:ext uri="{FF2B5EF4-FFF2-40B4-BE49-F238E27FC236}">
              <a16:creationId xmlns:a16="http://schemas.microsoft.com/office/drawing/2014/main" xmlns="" id="{00000000-0008-0000-0100-0000D7010000}"/>
            </a:ext>
          </a:extLst>
        </xdr:cNvPr>
        <xdr:cNvSpPr>
          <a:spLocks noChangeArrowheads="1"/>
        </xdr:cNvSpPr>
      </xdr:nvSpPr>
      <xdr:spPr bwMode="auto">
        <a:xfrm>
          <a:off x="16887825" y="261747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72" name="2 Rectángulo">
          <a:extLst>
            <a:ext uri="{FF2B5EF4-FFF2-40B4-BE49-F238E27FC236}">
              <a16:creationId xmlns:a16="http://schemas.microsoft.com/office/drawing/2014/main" xmlns="" id="{00000000-0008-0000-0100-0000D8010000}"/>
            </a:ext>
          </a:extLst>
        </xdr:cNvPr>
        <xdr:cNvSpPr>
          <a:spLocks noChangeArrowheads="1"/>
        </xdr:cNvSpPr>
      </xdr:nvSpPr>
      <xdr:spPr bwMode="auto">
        <a:xfrm>
          <a:off x="16887825" y="25146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473" name="2 Rectángulo">
          <a:extLst>
            <a:ext uri="{FF2B5EF4-FFF2-40B4-BE49-F238E27FC236}">
              <a16:creationId xmlns:a16="http://schemas.microsoft.com/office/drawing/2014/main" xmlns="" id="{00000000-0008-0000-0100-0000D9010000}"/>
            </a:ext>
          </a:extLst>
        </xdr:cNvPr>
        <xdr:cNvSpPr>
          <a:spLocks noChangeArrowheads="1"/>
        </xdr:cNvSpPr>
      </xdr:nvSpPr>
      <xdr:spPr bwMode="auto">
        <a:xfrm>
          <a:off x="16887825" y="302895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74" name="2 Rectángulo">
          <a:extLst>
            <a:ext uri="{FF2B5EF4-FFF2-40B4-BE49-F238E27FC236}">
              <a16:creationId xmlns:a16="http://schemas.microsoft.com/office/drawing/2014/main" xmlns="" id="{00000000-0008-0000-0100-0000DA010000}"/>
            </a:ext>
          </a:extLst>
        </xdr:cNvPr>
        <xdr:cNvSpPr>
          <a:spLocks noChangeArrowheads="1"/>
        </xdr:cNvSpPr>
      </xdr:nvSpPr>
      <xdr:spPr bwMode="auto">
        <a:xfrm>
          <a:off x="16887825" y="36461700"/>
          <a:ext cx="0" cy="440531"/>
        </a:xfrm>
        <a:prstGeom prst="rect">
          <a:avLst/>
        </a:prstGeom>
        <a:noFill/>
        <a:ln w="9525">
          <a:noFill/>
          <a:miter lim="800000"/>
          <a:headEnd/>
          <a:tailEnd/>
        </a:ln>
      </xdr:spPr>
    </xdr:sp>
    <xdr:clientData/>
  </xdr:twoCellAnchor>
  <xdr:twoCellAnchor editAs="oneCell">
    <xdr:from>
      <xdr:col>12</xdr:col>
      <xdr:colOff>0</xdr:colOff>
      <xdr:row>232</xdr:row>
      <xdr:rowOff>219075</xdr:rowOff>
    </xdr:from>
    <xdr:to>
      <xdr:col>12</xdr:col>
      <xdr:colOff>0</xdr:colOff>
      <xdr:row>232</xdr:row>
      <xdr:rowOff>659606</xdr:rowOff>
    </xdr:to>
    <xdr:sp macro="" textlink="">
      <xdr:nvSpPr>
        <xdr:cNvPr id="475" name="2 Rectángulo">
          <a:extLst>
            <a:ext uri="{FF2B5EF4-FFF2-40B4-BE49-F238E27FC236}">
              <a16:creationId xmlns:a16="http://schemas.microsoft.com/office/drawing/2014/main" xmlns="" id="{00000000-0008-0000-0100-0000DB010000}"/>
            </a:ext>
          </a:extLst>
        </xdr:cNvPr>
        <xdr:cNvSpPr>
          <a:spLocks noChangeArrowheads="1"/>
        </xdr:cNvSpPr>
      </xdr:nvSpPr>
      <xdr:spPr bwMode="auto">
        <a:xfrm>
          <a:off x="16887825" y="49834800"/>
          <a:ext cx="0" cy="440531"/>
        </a:xfrm>
        <a:prstGeom prst="rect">
          <a:avLst/>
        </a:prstGeom>
        <a:noFill/>
        <a:ln w="9525">
          <a:noFill/>
          <a:miter lim="800000"/>
          <a:headEnd/>
          <a:tailEnd/>
        </a:ln>
      </xdr:spPr>
    </xdr:sp>
    <xdr:clientData/>
  </xdr:twoCellAnchor>
  <xdr:twoCellAnchor editAs="oneCell">
    <xdr:from>
      <xdr:col>12</xdr:col>
      <xdr:colOff>0</xdr:colOff>
      <xdr:row>231</xdr:row>
      <xdr:rowOff>219075</xdr:rowOff>
    </xdr:from>
    <xdr:to>
      <xdr:col>12</xdr:col>
      <xdr:colOff>0</xdr:colOff>
      <xdr:row>231</xdr:row>
      <xdr:rowOff>659606</xdr:rowOff>
    </xdr:to>
    <xdr:sp macro="" textlink="">
      <xdr:nvSpPr>
        <xdr:cNvPr id="476" name="2 Rectángulo">
          <a:extLst>
            <a:ext uri="{FF2B5EF4-FFF2-40B4-BE49-F238E27FC236}">
              <a16:creationId xmlns:a16="http://schemas.microsoft.com/office/drawing/2014/main" xmlns="" id="{00000000-0008-0000-0100-0000DC010000}"/>
            </a:ext>
          </a:extLst>
        </xdr:cNvPr>
        <xdr:cNvSpPr>
          <a:spLocks noChangeArrowheads="1"/>
        </xdr:cNvSpPr>
      </xdr:nvSpPr>
      <xdr:spPr bwMode="auto">
        <a:xfrm>
          <a:off x="16887825" y="488061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477" name="2 Rectángulo">
          <a:extLst>
            <a:ext uri="{FF2B5EF4-FFF2-40B4-BE49-F238E27FC236}">
              <a16:creationId xmlns:a16="http://schemas.microsoft.com/office/drawing/2014/main" xmlns="" id="{00000000-0008-0000-0100-0000DD010000}"/>
            </a:ext>
          </a:extLst>
        </xdr:cNvPr>
        <xdr:cNvSpPr>
          <a:spLocks noChangeArrowheads="1"/>
        </xdr:cNvSpPr>
      </xdr:nvSpPr>
      <xdr:spPr bwMode="auto">
        <a:xfrm>
          <a:off x="16887825" y="36461700"/>
          <a:ext cx="0" cy="440531"/>
        </a:xfrm>
        <a:prstGeom prst="rect">
          <a:avLst/>
        </a:prstGeom>
        <a:noFill/>
        <a:ln w="9525">
          <a:noFill/>
          <a:miter lim="800000"/>
          <a:headEnd/>
          <a:tailEnd/>
        </a:ln>
      </xdr:spPr>
    </xdr:sp>
    <xdr:clientData/>
  </xdr:twoCellAnchor>
  <xdr:twoCellAnchor editAs="oneCell">
    <xdr:from>
      <xdr:col>12</xdr:col>
      <xdr:colOff>0</xdr:colOff>
      <xdr:row>232</xdr:row>
      <xdr:rowOff>219075</xdr:rowOff>
    </xdr:from>
    <xdr:to>
      <xdr:col>12</xdr:col>
      <xdr:colOff>0</xdr:colOff>
      <xdr:row>232</xdr:row>
      <xdr:rowOff>659606</xdr:rowOff>
    </xdr:to>
    <xdr:sp macro="" textlink="">
      <xdr:nvSpPr>
        <xdr:cNvPr id="478" name="2 Rectángulo">
          <a:extLst>
            <a:ext uri="{FF2B5EF4-FFF2-40B4-BE49-F238E27FC236}">
              <a16:creationId xmlns:a16="http://schemas.microsoft.com/office/drawing/2014/main" xmlns="" id="{00000000-0008-0000-0100-0000DE010000}"/>
            </a:ext>
          </a:extLst>
        </xdr:cNvPr>
        <xdr:cNvSpPr>
          <a:spLocks noChangeArrowheads="1"/>
        </xdr:cNvSpPr>
      </xdr:nvSpPr>
      <xdr:spPr bwMode="auto">
        <a:xfrm>
          <a:off x="16887825" y="49834800"/>
          <a:ext cx="0" cy="440531"/>
        </a:xfrm>
        <a:prstGeom prst="rect">
          <a:avLst/>
        </a:prstGeom>
        <a:noFill/>
        <a:ln w="9525">
          <a:noFill/>
          <a:miter lim="800000"/>
          <a:headEnd/>
          <a:tailEnd/>
        </a:ln>
      </xdr:spPr>
    </xdr:sp>
    <xdr:clientData/>
  </xdr:twoCellAnchor>
  <xdr:twoCellAnchor editAs="oneCell">
    <xdr:from>
      <xdr:col>12</xdr:col>
      <xdr:colOff>0</xdr:colOff>
      <xdr:row>231</xdr:row>
      <xdr:rowOff>219075</xdr:rowOff>
    </xdr:from>
    <xdr:to>
      <xdr:col>12</xdr:col>
      <xdr:colOff>0</xdr:colOff>
      <xdr:row>231</xdr:row>
      <xdr:rowOff>659606</xdr:rowOff>
    </xdr:to>
    <xdr:sp macro="" textlink="">
      <xdr:nvSpPr>
        <xdr:cNvPr id="479" name="2 Rectángulo">
          <a:extLst>
            <a:ext uri="{FF2B5EF4-FFF2-40B4-BE49-F238E27FC236}">
              <a16:creationId xmlns:a16="http://schemas.microsoft.com/office/drawing/2014/main" xmlns="" id="{00000000-0008-0000-0100-0000DF010000}"/>
            </a:ext>
          </a:extLst>
        </xdr:cNvPr>
        <xdr:cNvSpPr>
          <a:spLocks noChangeArrowheads="1"/>
        </xdr:cNvSpPr>
      </xdr:nvSpPr>
      <xdr:spPr bwMode="auto">
        <a:xfrm>
          <a:off x="16887825" y="48806100"/>
          <a:ext cx="0" cy="440531"/>
        </a:xfrm>
        <a:prstGeom prst="rect">
          <a:avLst/>
        </a:prstGeom>
        <a:noFill/>
        <a:ln w="9525">
          <a:noFill/>
          <a:miter lim="800000"/>
          <a:headEnd/>
          <a:tailEnd/>
        </a:ln>
      </xdr:spPr>
    </xdr:sp>
    <xdr:clientData/>
  </xdr:twoCellAnchor>
  <xdr:twoCellAnchor editAs="oneCell">
    <xdr:from>
      <xdr:col>12</xdr:col>
      <xdr:colOff>0</xdr:colOff>
      <xdr:row>345</xdr:row>
      <xdr:rowOff>219075</xdr:rowOff>
    </xdr:from>
    <xdr:to>
      <xdr:col>12</xdr:col>
      <xdr:colOff>0</xdr:colOff>
      <xdr:row>345</xdr:row>
      <xdr:rowOff>659606</xdr:rowOff>
    </xdr:to>
    <xdr:sp macro="" textlink="">
      <xdr:nvSpPr>
        <xdr:cNvPr id="480" name="2 Rectángulo">
          <a:extLst>
            <a:ext uri="{FF2B5EF4-FFF2-40B4-BE49-F238E27FC236}">
              <a16:creationId xmlns:a16="http://schemas.microsoft.com/office/drawing/2014/main" xmlns="" id="{00000000-0008-0000-0100-0000E0010000}"/>
            </a:ext>
          </a:extLst>
        </xdr:cNvPr>
        <xdr:cNvSpPr>
          <a:spLocks noChangeArrowheads="1"/>
        </xdr:cNvSpPr>
      </xdr:nvSpPr>
      <xdr:spPr bwMode="auto">
        <a:xfrm>
          <a:off x="16887825" y="50863500"/>
          <a:ext cx="0" cy="440531"/>
        </a:xfrm>
        <a:prstGeom prst="rect">
          <a:avLst/>
        </a:prstGeom>
        <a:noFill/>
        <a:ln w="9525">
          <a:noFill/>
          <a:miter lim="800000"/>
          <a:headEnd/>
          <a:tailEnd/>
        </a:ln>
      </xdr:spPr>
    </xdr:sp>
    <xdr:clientData/>
  </xdr:twoCellAnchor>
  <xdr:twoCellAnchor editAs="oneCell">
    <xdr:from>
      <xdr:col>12</xdr:col>
      <xdr:colOff>0</xdr:colOff>
      <xdr:row>345</xdr:row>
      <xdr:rowOff>219075</xdr:rowOff>
    </xdr:from>
    <xdr:to>
      <xdr:col>12</xdr:col>
      <xdr:colOff>0</xdr:colOff>
      <xdr:row>345</xdr:row>
      <xdr:rowOff>659606</xdr:rowOff>
    </xdr:to>
    <xdr:sp macro="" textlink="">
      <xdr:nvSpPr>
        <xdr:cNvPr id="481" name="2 Rectángulo">
          <a:extLst>
            <a:ext uri="{FF2B5EF4-FFF2-40B4-BE49-F238E27FC236}">
              <a16:creationId xmlns:a16="http://schemas.microsoft.com/office/drawing/2014/main" xmlns="" id="{00000000-0008-0000-0100-0000E1010000}"/>
            </a:ext>
          </a:extLst>
        </xdr:cNvPr>
        <xdr:cNvSpPr>
          <a:spLocks noChangeArrowheads="1"/>
        </xdr:cNvSpPr>
      </xdr:nvSpPr>
      <xdr:spPr bwMode="auto">
        <a:xfrm>
          <a:off x="16887825" y="50863500"/>
          <a:ext cx="0"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482" name="2 Rectángulo">
          <a:extLst>
            <a:ext uri="{FF2B5EF4-FFF2-40B4-BE49-F238E27FC236}">
              <a16:creationId xmlns:a16="http://schemas.microsoft.com/office/drawing/2014/main" xmlns="" id="{00000000-0008-0000-0100-0000E2010000}"/>
            </a:ext>
          </a:extLst>
        </xdr:cNvPr>
        <xdr:cNvSpPr>
          <a:spLocks noChangeArrowheads="1"/>
        </xdr:cNvSpPr>
      </xdr:nvSpPr>
      <xdr:spPr bwMode="auto">
        <a:xfrm>
          <a:off x="16887825" y="516731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483" name="2 Rectángulo">
          <a:extLst>
            <a:ext uri="{FF2B5EF4-FFF2-40B4-BE49-F238E27FC236}">
              <a16:creationId xmlns:a16="http://schemas.microsoft.com/office/drawing/2014/main" xmlns="" id="{00000000-0008-0000-0100-0000E3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484" name="2 Rectángulo">
          <a:extLst>
            <a:ext uri="{FF2B5EF4-FFF2-40B4-BE49-F238E27FC236}">
              <a16:creationId xmlns:a16="http://schemas.microsoft.com/office/drawing/2014/main" xmlns="" id="{00000000-0008-0000-0100-0000E4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485" name="2 Rectángulo">
          <a:extLst>
            <a:ext uri="{FF2B5EF4-FFF2-40B4-BE49-F238E27FC236}">
              <a16:creationId xmlns:a16="http://schemas.microsoft.com/office/drawing/2014/main" xmlns="" id="{00000000-0008-0000-0100-0000E5010000}"/>
            </a:ext>
          </a:extLst>
        </xdr:cNvPr>
        <xdr:cNvSpPr>
          <a:spLocks noChangeArrowheads="1"/>
        </xdr:cNvSpPr>
      </xdr:nvSpPr>
      <xdr:spPr bwMode="auto">
        <a:xfrm>
          <a:off x="16887825" y="518922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486" name="2 Rectángulo">
          <a:extLst>
            <a:ext uri="{FF2B5EF4-FFF2-40B4-BE49-F238E27FC236}">
              <a16:creationId xmlns:a16="http://schemas.microsoft.com/office/drawing/2014/main" xmlns="" id="{00000000-0008-0000-0100-0000E6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87" name="2 Rectángulo">
          <a:extLst>
            <a:ext uri="{FF2B5EF4-FFF2-40B4-BE49-F238E27FC236}">
              <a16:creationId xmlns:a16="http://schemas.microsoft.com/office/drawing/2014/main" xmlns="" id="{00000000-0008-0000-0100-0000E7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88" name="2 Rectángulo">
          <a:extLst>
            <a:ext uri="{FF2B5EF4-FFF2-40B4-BE49-F238E27FC236}">
              <a16:creationId xmlns:a16="http://schemas.microsoft.com/office/drawing/2014/main" xmlns="" id="{00000000-0008-0000-0100-0000E8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89" name="2 Rectángulo">
          <a:extLst>
            <a:ext uri="{FF2B5EF4-FFF2-40B4-BE49-F238E27FC236}">
              <a16:creationId xmlns:a16="http://schemas.microsoft.com/office/drawing/2014/main" xmlns="" id="{00000000-0008-0000-0100-0000E9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0" name="2 Rectángulo">
          <a:extLst>
            <a:ext uri="{FF2B5EF4-FFF2-40B4-BE49-F238E27FC236}">
              <a16:creationId xmlns:a16="http://schemas.microsoft.com/office/drawing/2014/main" xmlns="" id="{00000000-0008-0000-0100-0000EA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1" name="2 Rectángulo">
          <a:extLst>
            <a:ext uri="{FF2B5EF4-FFF2-40B4-BE49-F238E27FC236}">
              <a16:creationId xmlns:a16="http://schemas.microsoft.com/office/drawing/2014/main" xmlns="" id="{00000000-0008-0000-0100-0000EB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2" name="2 Rectángulo">
          <a:extLst>
            <a:ext uri="{FF2B5EF4-FFF2-40B4-BE49-F238E27FC236}">
              <a16:creationId xmlns:a16="http://schemas.microsoft.com/office/drawing/2014/main" xmlns="" id="{00000000-0008-0000-0100-0000EC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3" name="2 Rectángulo">
          <a:extLst>
            <a:ext uri="{FF2B5EF4-FFF2-40B4-BE49-F238E27FC236}">
              <a16:creationId xmlns:a16="http://schemas.microsoft.com/office/drawing/2014/main" xmlns="" id="{00000000-0008-0000-0100-0000ED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94" name="2 Rectángulo">
          <a:extLst>
            <a:ext uri="{FF2B5EF4-FFF2-40B4-BE49-F238E27FC236}">
              <a16:creationId xmlns:a16="http://schemas.microsoft.com/office/drawing/2014/main" xmlns="" id="{00000000-0008-0000-0100-0000EE010000}"/>
            </a:ext>
          </a:extLst>
        </xdr:cNvPr>
        <xdr:cNvSpPr>
          <a:spLocks noChangeArrowheads="1"/>
        </xdr:cNvSpPr>
      </xdr:nvSpPr>
      <xdr:spPr bwMode="auto">
        <a:xfrm>
          <a:off x="18478500" y="516731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95" name="2 Rectángulo">
          <a:extLst>
            <a:ext uri="{FF2B5EF4-FFF2-40B4-BE49-F238E27FC236}">
              <a16:creationId xmlns:a16="http://schemas.microsoft.com/office/drawing/2014/main" xmlns="" id="{00000000-0008-0000-0100-0000EF010000}"/>
            </a:ext>
          </a:extLst>
        </xdr:cNvPr>
        <xdr:cNvSpPr>
          <a:spLocks noChangeArrowheads="1"/>
        </xdr:cNvSpPr>
      </xdr:nvSpPr>
      <xdr:spPr bwMode="auto">
        <a:xfrm>
          <a:off x="18478500" y="518922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6" name="2 Rectángulo">
          <a:extLst>
            <a:ext uri="{FF2B5EF4-FFF2-40B4-BE49-F238E27FC236}">
              <a16:creationId xmlns:a16="http://schemas.microsoft.com/office/drawing/2014/main" xmlns="" id="{00000000-0008-0000-0100-0000F001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7" name="2 Rectángulo">
          <a:extLst>
            <a:ext uri="{FF2B5EF4-FFF2-40B4-BE49-F238E27FC236}">
              <a16:creationId xmlns:a16="http://schemas.microsoft.com/office/drawing/2014/main" xmlns="" id="{00000000-0008-0000-0100-0000F1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8" name="2 Rectángulo">
          <a:extLst>
            <a:ext uri="{FF2B5EF4-FFF2-40B4-BE49-F238E27FC236}">
              <a16:creationId xmlns:a16="http://schemas.microsoft.com/office/drawing/2014/main" xmlns="" id="{00000000-0008-0000-0100-0000F2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99" name="2 Rectángulo">
          <a:extLst>
            <a:ext uri="{FF2B5EF4-FFF2-40B4-BE49-F238E27FC236}">
              <a16:creationId xmlns:a16="http://schemas.microsoft.com/office/drawing/2014/main" xmlns="" id="{00000000-0008-0000-0100-0000F301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0" name="2 Rectángulo">
          <a:extLst>
            <a:ext uri="{FF2B5EF4-FFF2-40B4-BE49-F238E27FC236}">
              <a16:creationId xmlns:a16="http://schemas.microsoft.com/office/drawing/2014/main" xmlns="" id="{00000000-0008-0000-0100-0000F4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1" name="2 Rectángulo">
          <a:extLst>
            <a:ext uri="{FF2B5EF4-FFF2-40B4-BE49-F238E27FC236}">
              <a16:creationId xmlns:a16="http://schemas.microsoft.com/office/drawing/2014/main" xmlns="" id="{00000000-0008-0000-0100-0000F5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2" name="2 Rectángulo">
          <a:extLst>
            <a:ext uri="{FF2B5EF4-FFF2-40B4-BE49-F238E27FC236}">
              <a16:creationId xmlns:a16="http://schemas.microsoft.com/office/drawing/2014/main" xmlns="" id="{00000000-0008-0000-0100-0000F6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3" name="2 Rectángulo">
          <a:extLst>
            <a:ext uri="{FF2B5EF4-FFF2-40B4-BE49-F238E27FC236}">
              <a16:creationId xmlns:a16="http://schemas.microsoft.com/office/drawing/2014/main" xmlns="" id="{00000000-0008-0000-0100-0000F7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4" name="2 Rectángulo">
          <a:extLst>
            <a:ext uri="{FF2B5EF4-FFF2-40B4-BE49-F238E27FC236}">
              <a16:creationId xmlns:a16="http://schemas.microsoft.com/office/drawing/2014/main" xmlns="" id="{00000000-0008-0000-0100-0000F801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5" name="2 Rectángulo">
          <a:extLst>
            <a:ext uri="{FF2B5EF4-FFF2-40B4-BE49-F238E27FC236}">
              <a16:creationId xmlns:a16="http://schemas.microsoft.com/office/drawing/2014/main" xmlns="" id="{00000000-0008-0000-0100-0000F901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6" name="2 Rectángulo">
          <a:extLst>
            <a:ext uri="{FF2B5EF4-FFF2-40B4-BE49-F238E27FC236}">
              <a16:creationId xmlns:a16="http://schemas.microsoft.com/office/drawing/2014/main" xmlns="" id="{00000000-0008-0000-0100-0000FA01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07" name="2 Rectángulo">
          <a:extLst>
            <a:ext uri="{FF2B5EF4-FFF2-40B4-BE49-F238E27FC236}">
              <a16:creationId xmlns:a16="http://schemas.microsoft.com/office/drawing/2014/main" xmlns="" id="{00000000-0008-0000-0100-0000FB01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08" name="2 Rectángulo">
          <a:extLst>
            <a:ext uri="{FF2B5EF4-FFF2-40B4-BE49-F238E27FC236}">
              <a16:creationId xmlns:a16="http://schemas.microsoft.com/office/drawing/2014/main" xmlns="" id="{00000000-0008-0000-0100-0000FC01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09" name="2 Rectángulo">
          <a:extLst>
            <a:ext uri="{FF2B5EF4-FFF2-40B4-BE49-F238E27FC236}">
              <a16:creationId xmlns:a16="http://schemas.microsoft.com/office/drawing/2014/main" xmlns="" id="{00000000-0008-0000-0100-0000FD01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0" name="2 Rectángulo">
          <a:extLst>
            <a:ext uri="{FF2B5EF4-FFF2-40B4-BE49-F238E27FC236}">
              <a16:creationId xmlns:a16="http://schemas.microsoft.com/office/drawing/2014/main" xmlns="" id="{00000000-0008-0000-0100-0000FE01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1" name="2 Rectángulo">
          <a:extLst>
            <a:ext uri="{FF2B5EF4-FFF2-40B4-BE49-F238E27FC236}">
              <a16:creationId xmlns:a16="http://schemas.microsoft.com/office/drawing/2014/main" xmlns="" id="{00000000-0008-0000-0100-0000FF01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2" name="2 Rectángulo">
          <a:extLst>
            <a:ext uri="{FF2B5EF4-FFF2-40B4-BE49-F238E27FC236}">
              <a16:creationId xmlns:a16="http://schemas.microsoft.com/office/drawing/2014/main" xmlns="" id="{00000000-0008-0000-0100-000000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3" name="2 Rectángulo">
          <a:extLst>
            <a:ext uri="{FF2B5EF4-FFF2-40B4-BE49-F238E27FC236}">
              <a16:creationId xmlns:a16="http://schemas.microsoft.com/office/drawing/2014/main" xmlns="" id="{00000000-0008-0000-0100-000001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4" name="2 Rectángulo">
          <a:extLst>
            <a:ext uri="{FF2B5EF4-FFF2-40B4-BE49-F238E27FC236}">
              <a16:creationId xmlns:a16="http://schemas.microsoft.com/office/drawing/2014/main" xmlns="" id="{00000000-0008-0000-0100-000002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5" name="2 Rectángulo">
          <a:extLst>
            <a:ext uri="{FF2B5EF4-FFF2-40B4-BE49-F238E27FC236}">
              <a16:creationId xmlns:a16="http://schemas.microsoft.com/office/drawing/2014/main" xmlns="" id="{00000000-0008-0000-0100-000003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16" name="2 Rectángulo">
          <a:extLst>
            <a:ext uri="{FF2B5EF4-FFF2-40B4-BE49-F238E27FC236}">
              <a16:creationId xmlns:a16="http://schemas.microsoft.com/office/drawing/2014/main" xmlns="" id="{00000000-0008-0000-0100-000004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17" name="2 Rectángulo">
          <a:extLst>
            <a:ext uri="{FF2B5EF4-FFF2-40B4-BE49-F238E27FC236}">
              <a16:creationId xmlns:a16="http://schemas.microsoft.com/office/drawing/2014/main" xmlns="" id="{00000000-0008-0000-0100-000005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18" name="2 Rectángulo">
          <a:extLst>
            <a:ext uri="{FF2B5EF4-FFF2-40B4-BE49-F238E27FC236}">
              <a16:creationId xmlns:a16="http://schemas.microsoft.com/office/drawing/2014/main" xmlns="" id="{00000000-0008-0000-0100-000006020000}"/>
            </a:ext>
          </a:extLst>
        </xdr:cNvPr>
        <xdr:cNvSpPr>
          <a:spLocks noChangeArrowheads="1"/>
        </xdr:cNvSpPr>
      </xdr:nvSpPr>
      <xdr:spPr bwMode="auto">
        <a:xfrm>
          <a:off x="18478500" y="53893571"/>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19" name="2 Rectángulo">
          <a:extLst>
            <a:ext uri="{FF2B5EF4-FFF2-40B4-BE49-F238E27FC236}">
              <a16:creationId xmlns:a16="http://schemas.microsoft.com/office/drawing/2014/main" xmlns="" id="{00000000-0008-0000-0100-000007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20" name="2 Rectángulo">
          <a:extLst>
            <a:ext uri="{FF2B5EF4-FFF2-40B4-BE49-F238E27FC236}">
              <a16:creationId xmlns:a16="http://schemas.microsoft.com/office/drawing/2014/main" xmlns="" id="{00000000-0008-0000-0100-000008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21" name="2 Rectángulo">
          <a:extLst>
            <a:ext uri="{FF2B5EF4-FFF2-40B4-BE49-F238E27FC236}">
              <a16:creationId xmlns:a16="http://schemas.microsoft.com/office/drawing/2014/main" xmlns="" id="{00000000-0008-0000-0100-000009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22" name="2 Rectángulo">
          <a:extLst>
            <a:ext uri="{FF2B5EF4-FFF2-40B4-BE49-F238E27FC236}">
              <a16:creationId xmlns:a16="http://schemas.microsoft.com/office/drawing/2014/main" xmlns="" id="{00000000-0008-0000-0100-00000A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23" name="2 Rectángulo">
          <a:extLst>
            <a:ext uri="{FF2B5EF4-FFF2-40B4-BE49-F238E27FC236}">
              <a16:creationId xmlns:a16="http://schemas.microsoft.com/office/drawing/2014/main" xmlns="" id="{00000000-0008-0000-0100-00000B02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24" name="2 Rectángulo">
          <a:extLst>
            <a:ext uri="{FF2B5EF4-FFF2-40B4-BE49-F238E27FC236}">
              <a16:creationId xmlns:a16="http://schemas.microsoft.com/office/drawing/2014/main" xmlns="" id="{00000000-0008-0000-0100-00000C02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25" name="2 Rectángulo">
          <a:extLst>
            <a:ext uri="{FF2B5EF4-FFF2-40B4-BE49-F238E27FC236}">
              <a16:creationId xmlns:a16="http://schemas.microsoft.com/office/drawing/2014/main" xmlns="" id="{00000000-0008-0000-0100-00000D02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26" name="2 Rectángulo">
          <a:extLst>
            <a:ext uri="{FF2B5EF4-FFF2-40B4-BE49-F238E27FC236}">
              <a16:creationId xmlns:a16="http://schemas.microsoft.com/office/drawing/2014/main" xmlns="" id="{00000000-0008-0000-0100-00000E02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27" name="2 Rectángulo">
          <a:extLst>
            <a:ext uri="{FF2B5EF4-FFF2-40B4-BE49-F238E27FC236}">
              <a16:creationId xmlns:a16="http://schemas.microsoft.com/office/drawing/2014/main" xmlns="" id="{00000000-0008-0000-0100-00000F02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28" name="2 Rectángulo">
          <a:extLst>
            <a:ext uri="{FF2B5EF4-FFF2-40B4-BE49-F238E27FC236}">
              <a16:creationId xmlns:a16="http://schemas.microsoft.com/office/drawing/2014/main" xmlns="" id="{00000000-0008-0000-0100-00001002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29" name="2 Rectángulo">
          <a:extLst>
            <a:ext uri="{FF2B5EF4-FFF2-40B4-BE49-F238E27FC236}">
              <a16:creationId xmlns:a16="http://schemas.microsoft.com/office/drawing/2014/main" xmlns="" id="{00000000-0008-0000-0100-000011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30" name="2 Rectángulo">
          <a:extLst>
            <a:ext uri="{FF2B5EF4-FFF2-40B4-BE49-F238E27FC236}">
              <a16:creationId xmlns:a16="http://schemas.microsoft.com/office/drawing/2014/main" xmlns="" id="{00000000-0008-0000-0100-000012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1" name="2 Rectángulo">
          <a:extLst>
            <a:ext uri="{FF2B5EF4-FFF2-40B4-BE49-F238E27FC236}">
              <a16:creationId xmlns:a16="http://schemas.microsoft.com/office/drawing/2014/main" xmlns="" id="{00000000-0008-0000-0100-000013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2" name="2 Rectángulo">
          <a:extLst>
            <a:ext uri="{FF2B5EF4-FFF2-40B4-BE49-F238E27FC236}">
              <a16:creationId xmlns:a16="http://schemas.microsoft.com/office/drawing/2014/main" xmlns="" id="{00000000-0008-0000-0100-000014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3" name="2 Rectángulo">
          <a:extLst>
            <a:ext uri="{FF2B5EF4-FFF2-40B4-BE49-F238E27FC236}">
              <a16:creationId xmlns:a16="http://schemas.microsoft.com/office/drawing/2014/main" xmlns="" id="{00000000-0008-0000-0100-000015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4" name="2 Rectángulo">
          <a:extLst>
            <a:ext uri="{FF2B5EF4-FFF2-40B4-BE49-F238E27FC236}">
              <a16:creationId xmlns:a16="http://schemas.microsoft.com/office/drawing/2014/main" xmlns="" id="{00000000-0008-0000-0100-000016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5" name="2 Rectángulo">
          <a:extLst>
            <a:ext uri="{FF2B5EF4-FFF2-40B4-BE49-F238E27FC236}">
              <a16:creationId xmlns:a16="http://schemas.microsoft.com/office/drawing/2014/main" xmlns="" id="{00000000-0008-0000-0100-000017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6" name="2 Rectángulo">
          <a:extLst>
            <a:ext uri="{FF2B5EF4-FFF2-40B4-BE49-F238E27FC236}">
              <a16:creationId xmlns:a16="http://schemas.microsoft.com/office/drawing/2014/main" xmlns="" id="{00000000-0008-0000-0100-000018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7" name="2 Rectángulo">
          <a:extLst>
            <a:ext uri="{FF2B5EF4-FFF2-40B4-BE49-F238E27FC236}">
              <a16:creationId xmlns:a16="http://schemas.microsoft.com/office/drawing/2014/main" xmlns="" id="{00000000-0008-0000-0100-000019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8" name="2 Rectángulo">
          <a:extLst>
            <a:ext uri="{FF2B5EF4-FFF2-40B4-BE49-F238E27FC236}">
              <a16:creationId xmlns:a16="http://schemas.microsoft.com/office/drawing/2014/main" xmlns="" id="{00000000-0008-0000-0100-00001A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39" name="2 Rectángulo">
          <a:extLst>
            <a:ext uri="{FF2B5EF4-FFF2-40B4-BE49-F238E27FC236}">
              <a16:creationId xmlns:a16="http://schemas.microsoft.com/office/drawing/2014/main" xmlns="" id="{00000000-0008-0000-0100-00001B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40" name="2 Rectángulo">
          <a:extLst>
            <a:ext uri="{FF2B5EF4-FFF2-40B4-BE49-F238E27FC236}">
              <a16:creationId xmlns:a16="http://schemas.microsoft.com/office/drawing/2014/main" xmlns="" id="{00000000-0008-0000-0100-00001C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41" name="2 Rectángulo">
          <a:extLst>
            <a:ext uri="{FF2B5EF4-FFF2-40B4-BE49-F238E27FC236}">
              <a16:creationId xmlns:a16="http://schemas.microsoft.com/office/drawing/2014/main" xmlns="" id="{00000000-0008-0000-0100-00001D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42" name="2 Rectángulo">
          <a:extLst>
            <a:ext uri="{FF2B5EF4-FFF2-40B4-BE49-F238E27FC236}">
              <a16:creationId xmlns:a16="http://schemas.microsoft.com/office/drawing/2014/main" xmlns="" id="{00000000-0008-0000-0100-00001E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43" name="2 Rectángulo">
          <a:extLst>
            <a:ext uri="{FF2B5EF4-FFF2-40B4-BE49-F238E27FC236}">
              <a16:creationId xmlns:a16="http://schemas.microsoft.com/office/drawing/2014/main" xmlns="" id="{00000000-0008-0000-0100-00001F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44" name="2 Rectángulo">
          <a:extLst>
            <a:ext uri="{FF2B5EF4-FFF2-40B4-BE49-F238E27FC236}">
              <a16:creationId xmlns:a16="http://schemas.microsoft.com/office/drawing/2014/main" xmlns="" id="{00000000-0008-0000-0100-000020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45" name="2 Rectángulo">
          <a:extLst>
            <a:ext uri="{FF2B5EF4-FFF2-40B4-BE49-F238E27FC236}">
              <a16:creationId xmlns:a16="http://schemas.microsoft.com/office/drawing/2014/main" xmlns="" id="{00000000-0008-0000-0100-000021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46" name="2 Rectángulo">
          <a:extLst>
            <a:ext uri="{FF2B5EF4-FFF2-40B4-BE49-F238E27FC236}">
              <a16:creationId xmlns:a16="http://schemas.microsoft.com/office/drawing/2014/main" xmlns="" id="{00000000-0008-0000-0100-000022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47" name="2 Rectángulo">
          <a:extLst>
            <a:ext uri="{FF2B5EF4-FFF2-40B4-BE49-F238E27FC236}">
              <a16:creationId xmlns:a16="http://schemas.microsoft.com/office/drawing/2014/main" xmlns="" id="{00000000-0008-0000-0100-000023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48" name="2 Rectángulo">
          <a:extLst>
            <a:ext uri="{FF2B5EF4-FFF2-40B4-BE49-F238E27FC236}">
              <a16:creationId xmlns:a16="http://schemas.microsoft.com/office/drawing/2014/main" xmlns="" id="{00000000-0008-0000-0100-000024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49" name="2 Rectángulo">
          <a:extLst>
            <a:ext uri="{FF2B5EF4-FFF2-40B4-BE49-F238E27FC236}">
              <a16:creationId xmlns:a16="http://schemas.microsoft.com/office/drawing/2014/main" xmlns="" id="{00000000-0008-0000-0100-000025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50" name="2 Rectángulo">
          <a:extLst>
            <a:ext uri="{FF2B5EF4-FFF2-40B4-BE49-F238E27FC236}">
              <a16:creationId xmlns:a16="http://schemas.microsoft.com/office/drawing/2014/main" xmlns="" id="{00000000-0008-0000-0100-000026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51" name="2 Rectángulo">
          <a:extLst>
            <a:ext uri="{FF2B5EF4-FFF2-40B4-BE49-F238E27FC236}">
              <a16:creationId xmlns:a16="http://schemas.microsoft.com/office/drawing/2014/main" xmlns="" id="{00000000-0008-0000-0100-000027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52" name="2 Rectángulo">
          <a:extLst>
            <a:ext uri="{FF2B5EF4-FFF2-40B4-BE49-F238E27FC236}">
              <a16:creationId xmlns:a16="http://schemas.microsoft.com/office/drawing/2014/main" xmlns="" id="{00000000-0008-0000-0100-000028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53" name="2 Rectángulo">
          <a:extLst>
            <a:ext uri="{FF2B5EF4-FFF2-40B4-BE49-F238E27FC236}">
              <a16:creationId xmlns:a16="http://schemas.microsoft.com/office/drawing/2014/main" xmlns="" id="{00000000-0008-0000-0100-00002902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54" name="2 Rectángulo">
          <a:extLst>
            <a:ext uri="{FF2B5EF4-FFF2-40B4-BE49-F238E27FC236}">
              <a16:creationId xmlns:a16="http://schemas.microsoft.com/office/drawing/2014/main" xmlns="" id="{00000000-0008-0000-0100-00002A02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55" name="2 Rectángulo">
          <a:extLst>
            <a:ext uri="{FF2B5EF4-FFF2-40B4-BE49-F238E27FC236}">
              <a16:creationId xmlns:a16="http://schemas.microsoft.com/office/drawing/2014/main" xmlns="" id="{00000000-0008-0000-0100-00002B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56" name="2 Rectángulo">
          <a:extLst>
            <a:ext uri="{FF2B5EF4-FFF2-40B4-BE49-F238E27FC236}">
              <a16:creationId xmlns:a16="http://schemas.microsoft.com/office/drawing/2014/main" xmlns="" id="{00000000-0008-0000-0100-00002C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57" name="2 Rectángulo">
          <a:extLst>
            <a:ext uri="{FF2B5EF4-FFF2-40B4-BE49-F238E27FC236}">
              <a16:creationId xmlns:a16="http://schemas.microsoft.com/office/drawing/2014/main" xmlns="" id="{00000000-0008-0000-0100-00002D02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58" name="2 Rectángulo">
          <a:extLst>
            <a:ext uri="{FF2B5EF4-FFF2-40B4-BE49-F238E27FC236}">
              <a16:creationId xmlns:a16="http://schemas.microsoft.com/office/drawing/2014/main" xmlns="" id="{00000000-0008-0000-0100-00002E02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59" name="2 Rectángulo">
          <a:extLst>
            <a:ext uri="{FF2B5EF4-FFF2-40B4-BE49-F238E27FC236}">
              <a16:creationId xmlns:a16="http://schemas.microsoft.com/office/drawing/2014/main" xmlns="" id="{00000000-0008-0000-0100-00002F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0" name="2 Rectángulo">
          <a:extLst>
            <a:ext uri="{FF2B5EF4-FFF2-40B4-BE49-F238E27FC236}">
              <a16:creationId xmlns:a16="http://schemas.microsoft.com/office/drawing/2014/main" xmlns="" id="{00000000-0008-0000-0100-000030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1" name="2 Rectángulo">
          <a:extLst>
            <a:ext uri="{FF2B5EF4-FFF2-40B4-BE49-F238E27FC236}">
              <a16:creationId xmlns:a16="http://schemas.microsoft.com/office/drawing/2014/main" xmlns="" id="{00000000-0008-0000-0100-000031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2" name="2 Rectángulo">
          <a:extLst>
            <a:ext uri="{FF2B5EF4-FFF2-40B4-BE49-F238E27FC236}">
              <a16:creationId xmlns:a16="http://schemas.microsoft.com/office/drawing/2014/main" xmlns="" id="{00000000-0008-0000-0100-000032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3" name="2 Rectángulo">
          <a:extLst>
            <a:ext uri="{FF2B5EF4-FFF2-40B4-BE49-F238E27FC236}">
              <a16:creationId xmlns:a16="http://schemas.microsoft.com/office/drawing/2014/main" xmlns="" id="{00000000-0008-0000-0100-000033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4" name="2 Rectángulo">
          <a:extLst>
            <a:ext uri="{FF2B5EF4-FFF2-40B4-BE49-F238E27FC236}">
              <a16:creationId xmlns:a16="http://schemas.microsoft.com/office/drawing/2014/main" xmlns="" id="{00000000-0008-0000-0100-000034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5" name="2 Rectángulo">
          <a:extLst>
            <a:ext uri="{FF2B5EF4-FFF2-40B4-BE49-F238E27FC236}">
              <a16:creationId xmlns:a16="http://schemas.microsoft.com/office/drawing/2014/main" xmlns="" id="{00000000-0008-0000-0100-000035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66" name="2 Rectángulo">
          <a:extLst>
            <a:ext uri="{FF2B5EF4-FFF2-40B4-BE49-F238E27FC236}">
              <a16:creationId xmlns:a16="http://schemas.microsoft.com/office/drawing/2014/main" xmlns="" id="{00000000-0008-0000-0100-00003602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67" name="2 Rectángulo">
          <a:extLst>
            <a:ext uri="{FF2B5EF4-FFF2-40B4-BE49-F238E27FC236}">
              <a16:creationId xmlns:a16="http://schemas.microsoft.com/office/drawing/2014/main" xmlns="" id="{00000000-0008-0000-0100-00003702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8" name="2 Rectángulo">
          <a:extLst>
            <a:ext uri="{FF2B5EF4-FFF2-40B4-BE49-F238E27FC236}">
              <a16:creationId xmlns:a16="http://schemas.microsoft.com/office/drawing/2014/main" xmlns="" id="{00000000-0008-0000-0100-000038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69" name="2 Rectángulo">
          <a:extLst>
            <a:ext uri="{FF2B5EF4-FFF2-40B4-BE49-F238E27FC236}">
              <a16:creationId xmlns:a16="http://schemas.microsoft.com/office/drawing/2014/main" xmlns="" id="{00000000-0008-0000-0100-000039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70" name="2 Rectángulo">
          <a:extLst>
            <a:ext uri="{FF2B5EF4-FFF2-40B4-BE49-F238E27FC236}">
              <a16:creationId xmlns:a16="http://schemas.microsoft.com/office/drawing/2014/main" xmlns="" id="{00000000-0008-0000-0100-00003A02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71" name="2 Rectángulo">
          <a:extLst>
            <a:ext uri="{FF2B5EF4-FFF2-40B4-BE49-F238E27FC236}">
              <a16:creationId xmlns:a16="http://schemas.microsoft.com/office/drawing/2014/main" xmlns="" id="{00000000-0008-0000-0100-00003B02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2" name="2 Rectángulo">
          <a:extLst>
            <a:ext uri="{FF2B5EF4-FFF2-40B4-BE49-F238E27FC236}">
              <a16:creationId xmlns:a16="http://schemas.microsoft.com/office/drawing/2014/main" xmlns="" id="{00000000-0008-0000-0100-00003C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3" name="2 Rectángulo">
          <a:extLst>
            <a:ext uri="{FF2B5EF4-FFF2-40B4-BE49-F238E27FC236}">
              <a16:creationId xmlns:a16="http://schemas.microsoft.com/office/drawing/2014/main" xmlns="" id="{00000000-0008-0000-0100-00003D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4" name="2 Rectángulo">
          <a:extLst>
            <a:ext uri="{FF2B5EF4-FFF2-40B4-BE49-F238E27FC236}">
              <a16:creationId xmlns:a16="http://schemas.microsoft.com/office/drawing/2014/main" xmlns="" id="{00000000-0008-0000-0100-00003E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5" name="2 Rectángulo">
          <a:extLst>
            <a:ext uri="{FF2B5EF4-FFF2-40B4-BE49-F238E27FC236}">
              <a16:creationId xmlns:a16="http://schemas.microsoft.com/office/drawing/2014/main" xmlns="" id="{00000000-0008-0000-0100-00003F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6" name="2 Rectángulo">
          <a:extLst>
            <a:ext uri="{FF2B5EF4-FFF2-40B4-BE49-F238E27FC236}">
              <a16:creationId xmlns:a16="http://schemas.microsoft.com/office/drawing/2014/main" xmlns="" id="{00000000-0008-0000-0100-000040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7" name="2 Rectángulo">
          <a:extLst>
            <a:ext uri="{FF2B5EF4-FFF2-40B4-BE49-F238E27FC236}">
              <a16:creationId xmlns:a16="http://schemas.microsoft.com/office/drawing/2014/main" xmlns="" id="{00000000-0008-0000-0100-000041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8" name="2 Rectángulo">
          <a:extLst>
            <a:ext uri="{FF2B5EF4-FFF2-40B4-BE49-F238E27FC236}">
              <a16:creationId xmlns:a16="http://schemas.microsoft.com/office/drawing/2014/main" xmlns="" id="{00000000-0008-0000-0100-000042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79" name="2 Rectángulo">
          <a:extLst>
            <a:ext uri="{FF2B5EF4-FFF2-40B4-BE49-F238E27FC236}">
              <a16:creationId xmlns:a16="http://schemas.microsoft.com/office/drawing/2014/main" xmlns="" id="{00000000-0008-0000-0100-000043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0" name="2 Rectángulo">
          <a:extLst>
            <a:ext uri="{FF2B5EF4-FFF2-40B4-BE49-F238E27FC236}">
              <a16:creationId xmlns:a16="http://schemas.microsoft.com/office/drawing/2014/main" xmlns="" id="{00000000-0008-0000-0100-000044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1" name="2 Rectángulo">
          <a:extLst>
            <a:ext uri="{FF2B5EF4-FFF2-40B4-BE49-F238E27FC236}">
              <a16:creationId xmlns:a16="http://schemas.microsoft.com/office/drawing/2014/main" xmlns="" id="{00000000-0008-0000-0100-000045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2" name="2 Rectángulo">
          <a:extLst>
            <a:ext uri="{FF2B5EF4-FFF2-40B4-BE49-F238E27FC236}">
              <a16:creationId xmlns:a16="http://schemas.microsoft.com/office/drawing/2014/main" xmlns="" id="{00000000-0008-0000-0100-000046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3" name="2 Rectángulo">
          <a:extLst>
            <a:ext uri="{FF2B5EF4-FFF2-40B4-BE49-F238E27FC236}">
              <a16:creationId xmlns:a16="http://schemas.microsoft.com/office/drawing/2014/main" xmlns="" id="{00000000-0008-0000-0100-000047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4" name="2 Rectángulo">
          <a:extLst>
            <a:ext uri="{FF2B5EF4-FFF2-40B4-BE49-F238E27FC236}">
              <a16:creationId xmlns:a16="http://schemas.microsoft.com/office/drawing/2014/main" xmlns="" id="{00000000-0008-0000-0100-000048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5" name="2 Rectángulo">
          <a:extLst>
            <a:ext uri="{FF2B5EF4-FFF2-40B4-BE49-F238E27FC236}">
              <a16:creationId xmlns:a16="http://schemas.microsoft.com/office/drawing/2014/main" xmlns="" id="{00000000-0008-0000-0100-000049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6" name="2 Rectángulo">
          <a:extLst>
            <a:ext uri="{FF2B5EF4-FFF2-40B4-BE49-F238E27FC236}">
              <a16:creationId xmlns:a16="http://schemas.microsoft.com/office/drawing/2014/main" xmlns="" id="{00000000-0008-0000-0100-00004A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7" name="2 Rectángulo">
          <a:extLst>
            <a:ext uri="{FF2B5EF4-FFF2-40B4-BE49-F238E27FC236}">
              <a16:creationId xmlns:a16="http://schemas.microsoft.com/office/drawing/2014/main" xmlns="" id="{00000000-0008-0000-0100-00004B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88" name="2 Rectángulo">
          <a:extLst>
            <a:ext uri="{FF2B5EF4-FFF2-40B4-BE49-F238E27FC236}">
              <a16:creationId xmlns:a16="http://schemas.microsoft.com/office/drawing/2014/main" xmlns="" id="{00000000-0008-0000-0100-00004C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89" name="2 Rectángulo">
          <a:extLst>
            <a:ext uri="{FF2B5EF4-FFF2-40B4-BE49-F238E27FC236}">
              <a16:creationId xmlns:a16="http://schemas.microsoft.com/office/drawing/2014/main" xmlns="" id="{00000000-0008-0000-0100-00004D02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90" name="2 Rectángulo">
          <a:extLst>
            <a:ext uri="{FF2B5EF4-FFF2-40B4-BE49-F238E27FC236}">
              <a16:creationId xmlns:a16="http://schemas.microsoft.com/office/drawing/2014/main" xmlns="" id="{00000000-0008-0000-0100-00004E02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1" name="2 Rectángulo">
          <a:extLst>
            <a:ext uri="{FF2B5EF4-FFF2-40B4-BE49-F238E27FC236}">
              <a16:creationId xmlns:a16="http://schemas.microsoft.com/office/drawing/2014/main" xmlns="" id="{00000000-0008-0000-0100-00004F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2" name="2 Rectángulo">
          <a:extLst>
            <a:ext uri="{FF2B5EF4-FFF2-40B4-BE49-F238E27FC236}">
              <a16:creationId xmlns:a16="http://schemas.microsoft.com/office/drawing/2014/main" xmlns="" id="{00000000-0008-0000-0100-000050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93" name="2 Rectángulo">
          <a:extLst>
            <a:ext uri="{FF2B5EF4-FFF2-40B4-BE49-F238E27FC236}">
              <a16:creationId xmlns:a16="http://schemas.microsoft.com/office/drawing/2014/main" xmlns="" id="{00000000-0008-0000-0100-00005102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594" name="2 Rectángulo">
          <a:extLst>
            <a:ext uri="{FF2B5EF4-FFF2-40B4-BE49-F238E27FC236}">
              <a16:creationId xmlns:a16="http://schemas.microsoft.com/office/drawing/2014/main" xmlns="" id="{00000000-0008-0000-0100-00005202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5" name="2 Rectángulo">
          <a:extLst>
            <a:ext uri="{FF2B5EF4-FFF2-40B4-BE49-F238E27FC236}">
              <a16:creationId xmlns:a16="http://schemas.microsoft.com/office/drawing/2014/main" xmlns="" id="{00000000-0008-0000-0100-000053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6" name="2 Rectángulo">
          <a:extLst>
            <a:ext uri="{FF2B5EF4-FFF2-40B4-BE49-F238E27FC236}">
              <a16:creationId xmlns:a16="http://schemas.microsoft.com/office/drawing/2014/main" xmlns="" id="{00000000-0008-0000-0100-000054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7" name="2 Rectángulo">
          <a:extLst>
            <a:ext uri="{FF2B5EF4-FFF2-40B4-BE49-F238E27FC236}">
              <a16:creationId xmlns:a16="http://schemas.microsoft.com/office/drawing/2014/main" xmlns="" id="{00000000-0008-0000-0100-000055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8" name="2 Rectángulo">
          <a:extLst>
            <a:ext uri="{FF2B5EF4-FFF2-40B4-BE49-F238E27FC236}">
              <a16:creationId xmlns:a16="http://schemas.microsoft.com/office/drawing/2014/main" xmlns="" id="{00000000-0008-0000-0100-000056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599" name="2 Rectángulo">
          <a:extLst>
            <a:ext uri="{FF2B5EF4-FFF2-40B4-BE49-F238E27FC236}">
              <a16:creationId xmlns:a16="http://schemas.microsoft.com/office/drawing/2014/main" xmlns="" id="{00000000-0008-0000-0100-000057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0" name="2 Rectángulo">
          <a:extLst>
            <a:ext uri="{FF2B5EF4-FFF2-40B4-BE49-F238E27FC236}">
              <a16:creationId xmlns:a16="http://schemas.microsoft.com/office/drawing/2014/main" xmlns="" id="{00000000-0008-0000-0100-000058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1" name="2 Rectángulo">
          <a:extLst>
            <a:ext uri="{FF2B5EF4-FFF2-40B4-BE49-F238E27FC236}">
              <a16:creationId xmlns:a16="http://schemas.microsoft.com/office/drawing/2014/main" xmlns="" id="{00000000-0008-0000-0100-000059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2" name="2 Rectángulo">
          <a:extLst>
            <a:ext uri="{FF2B5EF4-FFF2-40B4-BE49-F238E27FC236}">
              <a16:creationId xmlns:a16="http://schemas.microsoft.com/office/drawing/2014/main" xmlns="" id="{00000000-0008-0000-0100-00005A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3" name="2 Rectángulo">
          <a:extLst>
            <a:ext uri="{FF2B5EF4-FFF2-40B4-BE49-F238E27FC236}">
              <a16:creationId xmlns:a16="http://schemas.microsoft.com/office/drawing/2014/main" xmlns="" id="{00000000-0008-0000-0100-00005B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4" name="2 Rectángulo">
          <a:extLst>
            <a:ext uri="{FF2B5EF4-FFF2-40B4-BE49-F238E27FC236}">
              <a16:creationId xmlns:a16="http://schemas.microsoft.com/office/drawing/2014/main" xmlns="" id="{00000000-0008-0000-0100-00005C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5" name="2 Rectángulo">
          <a:extLst>
            <a:ext uri="{FF2B5EF4-FFF2-40B4-BE49-F238E27FC236}">
              <a16:creationId xmlns:a16="http://schemas.microsoft.com/office/drawing/2014/main" xmlns="" id="{00000000-0008-0000-0100-00005D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6" name="2 Rectángulo">
          <a:extLst>
            <a:ext uri="{FF2B5EF4-FFF2-40B4-BE49-F238E27FC236}">
              <a16:creationId xmlns:a16="http://schemas.microsoft.com/office/drawing/2014/main" xmlns="" id="{00000000-0008-0000-0100-00005E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7" name="2 Rectángulo">
          <a:extLst>
            <a:ext uri="{FF2B5EF4-FFF2-40B4-BE49-F238E27FC236}">
              <a16:creationId xmlns:a16="http://schemas.microsoft.com/office/drawing/2014/main" xmlns="" id="{00000000-0008-0000-0100-00005F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8" name="2 Rectángulo">
          <a:extLst>
            <a:ext uri="{FF2B5EF4-FFF2-40B4-BE49-F238E27FC236}">
              <a16:creationId xmlns:a16="http://schemas.microsoft.com/office/drawing/2014/main" xmlns="" id="{00000000-0008-0000-0100-000060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09" name="2 Rectángulo">
          <a:extLst>
            <a:ext uri="{FF2B5EF4-FFF2-40B4-BE49-F238E27FC236}">
              <a16:creationId xmlns:a16="http://schemas.microsoft.com/office/drawing/2014/main" xmlns="" id="{00000000-0008-0000-0100-000061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10" name="2 Rectángulo">
          <a:extLst>
            <a:ext uri="{FF2B5EF4-FFF2-40B4-BE49-F238E27FC236}">
              <a16:creationId xmlns:a16="http://schemas.microsoft.com/office/drawing/2014/main" xmlns="" id="{00000000-0008-0000-0100-000062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11" name="2 Rectángulo">
          <a:extLst>
            <a:ext uri="{FF2B5EF4-FFF2-40B4-BE49-F238E27FC236}">
              <a16:creationId xmlns:a16="http://schemas.microsoft.com/office/drawing/2014/main" xmlns="" id="{00000000-0008-0000-0100-000063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12" name="2 Rectángulo">
          <a:extLst>
            <a:ext uri="{FF2B5EF4-FFF2-40B4-BE49-F238E27FC236}">
              <a16:creationId xmlns:a16="http://schemas.microsoft.com/office/drawing/2014/main" xmlns="" id="{00000000-0008-0000-0100-00006402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13" name="2 Rectángulo">
          <a:extLst>
            <a:ext uri="{FF2B5EF4-FFF2-40B4-BE49-F238E27FC236}">
              <a16:creationId xmlns:a16="http://schemas.microsoft.com/office/drawing/2014/main" xmlns="" id="{00000000-0008-0000-0100-00006502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14" name="2 Rectángulo">
          <a:extLst>
            <a:ext uri="{FF2B5EF4-FFF2-40B4-BE49-F238E27FC236}">
              <a16:creationId xmlns:a16="http://schemas.microsoft.com/office/drawing/2014/main" xmlns="" id="{00000000-0008-0000-0100-000066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15" name="2 Rectángulo">
          <a:extLst>
            <a:ext uri="{FF2B5EF4-FFF2-40B4-BE49-F238E27FC236}">
              <a16:creationId xmlns:a16="http://schemas.microsoft.com/office/drawing/2014/main" xmlns="" id="{00000000-0008-0000-0100-000067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16" name="2 Rectángulo">
          <a:extLst>
            <a:ext uri="{FF2B5EF4-FFF2-40B4-BE49-F238E27FC236}">
              <a16:creationId xmlns:a16="http://schemas.microsoft.com/office/drawing/2014/main" xmlns="" id="{00000000-0008-0000-0100-00006802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17" name="2 Rectángulo">
          <a:extLst>
            <a:ext uri="{FF2B5EF4-FFF2-40B4-BE49-F238E27FC236}">
              <a16:creationId xmlns:a16="http://schemas.microsoft.com/office/drawing/2014/main" xmlns="" id="{00000000-0008-0000-0100-00006902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twoCellAnchor editAs="oneCell">
    <xdr:from>
      <xdr:col>12</xdr:col>
      <xdr:colOff>0</xdr:colOff>
      <xdr:row>348</xdr:row>
      <xdr:rowOff>0</xdr:rowOff>
    </xdr:from>
    <xdr:to>
      <xdr:col>12</xdr:col>
      <xdr:colOff>3754</xdr:colOff>
      <xdr:row>348</xdr:row>
      <xdr:rowOff>440531</xdr:rowOff>
    </xdr:to>
    <xdr:sp macro="" textlink="">
      <xdr:nvSpPr>
        <xdr:cNvPr id="618" name="2 Rectángulo">
          <a:extLst>
            <a:ext uri="{FF2B5EF4-FFF2-40B4-BE49-F238E27FC236}">
              <a16:creationId xmlns:a16="http://schemas.microsoft.com/office/drawing/2014/main" xmlns="" id="{00000000-0008-0000-0100-00006A020000}"/>
            </a:ext>
          </a:extLst>
        </xdr:cNvPr>
        <xdr:cNvSpPr>
          <a:spLocks noChangeArrowheads="1"/>
        </xdr:cNvSpPr>
      </xdr:nvSpPr>
      <xdr:spPr bwMode="auto">
        <a:xfrm>
          <a:off x="16887825" y="516731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619" name="2 Rectángulo">
          <a:extLst>
            <a:ext uri="{FF2B5EF4-FFF2-40B4-BE49-F238E27FC236}">
              <a16:creationId xmlns:a16="http://schemas.microsoft.com/office/drawing/2014/main" xmlns="" id="{00000000-0008-0000-0100-00006B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620" name="2 Rectángulo">
          <a:extLst>
            <a:ext uri="{FF2B5EF4-FFF2-40B4-BE49-F238E27FC236}">
              <a16:creationId xmlns:a16="http://schemas.microsoft.com/office/drawing/2014/main" xmlns="" id="{00000000-0008-0000-0100-00006C02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621" name="2 Rectángulo">
          <a:extLst>
            <a:ext uri="{FF2B5EF4-FFF2-40B4-BE49-F238E27FC236}">
              <a16:creationId xmlns:a16="http://schemas.microsoft.com/office/drawing/2014/main" xmlns="" id="{00000000-0008-0000-0100-00006D020000}"/>
            </a:ext>
          </a:extLst>
        </xdr:cNvPr>
        <xdr:cNvSpPr>
          <a:spLocks noChangeArrowheads="1"/>
        </xdr:cNvSpPr>
      </xdr:nvSpPr>
      <xdr:spPr bwMode="auto">
        <a:xfrm>
          <a:off x="16887825" y="518922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622" name="2 Rectángulo">
          <a:extLst>
            <a:ext uri="{FF2B5EF4-FFF2-40B4-BE49-F238E27FC236}">
              <a16:creationId xmlns:a16="http://schemas.microsoft.com/office/drawing/2014/main" xmlns="" id="{00000000-0008-0000-0100-00006E02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3" name="2 Rectángulo">
          <a:extLst>
            <a:ext uri="{FF2B5EF4-FFF2-40B4-BE49-F238E27FC236}">
              <a16:creationId xmlns:a16="http://schemas.microsoft.com/office/drawing/2014/main" xmlns="" id="{00000000-0008-0000-0100-00006F02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4" name="2 Rectángulo">
          <a:extLst>
            <a:ext uri="{FF2B5EF4-FFF2-40B4-BE49-F238E27FC236}">
              <a16:creationId xmlns:a16="http://schemas.microsoft.com/office/drawing/2014/main" xmlns="" id="{00000000-0008-0000-0100-000070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5" name="2 Rectángulo">
          <a:extLst>
            <a:ext uri="{FF2B5EF4-FFF2-40B4-BE49-F238E27FC236}">
              <a16:creationId xmlns:a16="http://schemas.microsoft.com/office/drawing/2014/main" xmlns="" id="{00000000-0008-0000-0100-000071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6" name="2 Rectángulo">
          <a:extLst>
            <a:ext uri="{FF2B5EF4-FFF2-40B4-BE49-F238E27FC236}">
              <a16:creationId xmlns:a16="http://schemas.microsoft.com/office/drawing/2014/main" xmlns="" id="{00000000-0008-0000-0100-00007202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7" name="2 Rectángulo">
          <a:extLst>
            <a:ext uri="{FF2B5EF4-FFF2-40B4-BE49-F238E27FC236}">
              <a16:creationId xmlns:a16="http://schemas.microsoft.com/office/drawing/2014/main" xmlns="" id="{00000000-0008-0000-0100-00007302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8" name="2 Rectángulo">
          <a:extLst>
            <a:ext uri="{FF2B5EF4-FFF2-40B4-BE49-F238E27FC236}">
              <a16:creationId xmlns:a16="http://schemas.microsoft.com/office/drawing/2014/main" xmlns="" id="{00000000-0008-0000-0100-000074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29" name="2 Rectángulo">
          <a:extLst>
            <a:ext uri="{FF2B5EF4-FFF2-40B4-BE49-F238E27FC236}">
              <a16:creationId xmlns:a16="http://schemas.microsoft.com/office/drawing/2014/main" xmlns="" id="{00000000-0008-0000-0100-000075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30" name="2 Rectángulo">
          <a:extLst>
            <a:ext uri="{FF2B5EF4-FFF2-40B4-BE49-F238E27FC236}">
              <a16:creationId xmlns:a16="http://schemas.microsoft.com/office/drawing/2014/main" xmlns="" id="{00000000-0008-0000-0100-000076020000}"/>
            </a:ext>
          </a:extLst>
        </xdr:cNvPr>
        <xdr:cNvSpPr>
          <a:spLocks noChangeArrowheads="1"/>
        </xdr:cNvSpPr>
      </xdr:nvSpPr>
      <xdr:spPr bwMode="auto">
        <a:xfrm>
          <a:off x="18478500" y="516731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31" name="2 Rectángulo">
          <a:extLst>
            <a:ext uri="{FF2B5EF4-FFF2-40B4-BE49-F238E27FC236}">
              <a16:creationId xmlns:a16="http://schemas.microsoft.com/office/drawing/2014/main" xmlns="" id="{00000000-0008-0000-0100-000077020000}"/>
            </a:ext>
          </a:extLst>
        </xdr:cNvPr>
        <xdr:cNvSpPr>
          <a:spLocks noChangeArrowheads="1"/>
        </xdr:cNvSpPr>
      </xdr:nvSpPr>
      <xdr:spPr bwMode="auto">
        <a:xfrm>
          <a:off x="18478500" y="518922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2" name="2 Rectángulo">
          <a:extLst>
            <a:ext uri="{FF2B5EF4-FFF2-40B4-BE49-F238E27FC236}">
              <a16:creationId xmlns:a16="http://schemas.microsoft.com/office/drawing/2014/main" xmlns="" id="{00000000-0008-0000-0100-00007802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3" name="2 Rectángulo">
          <a:extLst>
            <a:ext uri="{FF2B5EF4-FFF2-40B4-BE49-F238E27FC236}">
              <a16:creationId xmlns:a16="http://schemas.microsoft.com/office/drawing/2014/main" xmlns="" id="{00000000-0008-0000-0100-000079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4" name="2 Rectángulo">
          <a:extLst>
            <a:ext uri="{FF2B5EF4-FFF2-40B4-BE49-F238E27FC236}">
              <a16:creationId xmlns:a16="http://schemas.microsoft.com/office/drawing/2014/main" xmlns="" id="{00000000-0008-0000-0100-00007A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5" name="2 Rectángulo">
          <a:extLst>
            <a:ext uri="{FF2B5EF4-FFF2-40B4-BE49-F238E27FC236}">
              <a16:creationId xmlns:a16="http://schemas.microsoft.com/office/drawing/2014/main" xmlns="" id="{00000000-0008-0000-0100-00007B02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6" name="2 Rectángulo">
          <a:extLst>
            <a:ext uri="{FF2B5EF4-FFF2-40B4-BE49-F238E27FC236}">
              <a16:creationId xmlns:a16="http://schemas.microsoft.com/office/drawing/2014/main" xmlns="" id="{00000000-0008-0000-0100-00007C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7" name="2 Rectángulo">
          <a:extLst>
            <a:ext uri="{FF2B5EF4-FFF2-40B4-BE49-F238E27FC236}">
              <a16:creationId xmlns:a16="http://schemas.microsoft.com/office/drawing/2014/main" xmlns="" id="{00000000-0008-0000-0100-00007D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8" name="2 Rectángulo">
          <a:extLst>
            <a:ext uri="{FF2B5EF4-FFF2-40B4-BE49-F238E27FC236}">
              <a16:creationId xmlns:a16="http://schemas.microsoft.com/office/drawing/2014/main" xmlns="" id="{00000000-0008-0000-0100-00007E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39" name="2 Rectángulo">
          <a:extLst>
            <a:ext uri="{FF2B5EF4-FFF2-40B4-BE49-F238E27FC236}">
              <a16:creationId xmlns:a16="http://schemas.microsoft.com/office/drawing/2014/main" xmlns="" id="{00000000-0008-0000-0100-00007F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0" name="2 Rectángulo">
          <a:extLst>
            <a:ext uri="{FF2B5EF4-FFF2-40B4-BE49-F238E27FC236}">
              <a16:creationId xmlns:a16="http://schemas.microsoft.com/office/drawing/2014/main" xmlns="" id="{00000000-0008-0000-0100-000080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1" name="2 Rectángulo">
          <a:extLst>
            <a:ext uri="{FF2B5EF4-FFF2-40B4-BE49-F238E27FC236}">
              <a16:creationId xmlns:a16="http://schemas.microsoft.com/office/drawing/2014/main" xmlns="" id="{00000000-0008-0000-0100-000081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2" name="2 Rectángulo">
          <a:extLst>
            <a:ext uri="{FF2B5EF4-FFF2-40B4-BE49-F238E27FC236}">
              <a16:creationId xmlns:a16="http://schemas.microsoft.com/office/drawing/2014/main" xmlns="" id="{00000000-0008-0000-0100-000082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3" name="2 Rectángulo">
          <a:extLst>
            <a:ext uri="{FF2B5EF4-FFF2-40B4-BE49-F238E27FC236}">
              <a16:creationId xmlns:a16="http://schemas.microsoft.com/office/drawing/2014/main" xmlns="" id="{00000000-0008-0000-0100-000083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44" name="2 Rectángulo">
          <a:extLst>
            <a:ext uri="{FF2B5EF4-FFF2-40B4-BE49-F238E27FC236}">
              <a16:creationId xmlns:a16="http://schemas.microsoft.com/office/drawing/2014/main" xmlns="" id="{00000000-0008-0000-0100-00008402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45" name="2 Rectángulo">
          <a:extLst>
            <a:ext uri="{FF2B5EF4-FFF2-40B4-BE49-F238E27FC236}">
              <a16:creationId xmlns:a16="http://schemas.microsoft.com/office/drawing/2014/main" xmlns="" id="{00000000-0008-0000-0100-00008502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6" name="2 Rectángulo">
          <a:extLst>
            <a:ext uri="{FF2B5EF4-FFF2-40B4-BE49-F238E27FC236}">
              <a16:creationId xmlns:a16="http://schemas.microsoft.com/office/drawing/2014/main" xmlns="" id="{00000000-0008-0000-0100-000086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7" name="2 Rectángulo">
          <a:extLst>
            <a:ext uri="{FF2B5EF4-FFF2-40B4-BE49-F238E27FC236}">
              <a16:creationId xmlns:a16="http://schemas.microsoft.com/office/drawing/2014/main" xmlns="" id="{00000000-0008-0000-0100-000087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8" name="2 Rectángulo">
          <a:extLst>
            <a:ext uri="{FF2B5EF4-FFF2-40B4-BE49-F238E27FC236}">
              <a16:creationId xmlns:a16="http://schemas.microsoft.com/office/drawing/2014/main" xmlns="" id="{00000000-0008-0000-0100-000088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49" name="2 Rectángulo">
          <a:extLst>
            <a:ext uri="{FF2B5EF4-FFF2-40B4-BE49-F238E27FC236}">
              <a16:creationId xmlns:a16="http://schemas.microsoft.com/office/drawing/2014/main" xmlns="" id="{00000000-0008-0000-0100-000089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50" name="2 Rectángulo">
          <a:extLst>
            <a:ext uri="{FF2B5EF4-FFF2-40B4-BE49-F238E27FC236}">
              <a16:creationId xmlns:a16="http://schemas.microsoft.com/office/drawing/2014/main" xmlns="" id="{00000000-0008-0000-0100-00008A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51" name="2 Rectángulo">
          <a:extLst>
            <a:ext uri="{FF2B5EF4-FFF2-40B4-BE49-F238E27FC236}">
              <a16:creationId xmlns:a16="http://schemas.microsoft.com/office/drawing/2014/main" xmlns="" id="{00000000-0008-0000-0100-00008B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52" name="2 Rectángulo">
          <a:extLst>
            <a:ext uri="{FF2B5EF4-FFF2-40B4-BE49-F238E27FC236}">
              <a16:creationId xmlns:a16="http://schemas.microsoft.com/office/drawing/2014/main" xmlns="" id="{00000000-0008-0000-0100-00008C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53" name="2 Rectángulo">
          <a:extLst>
            <a:ext uri="{FF2B5EF4-FFF2-40B4-BE49-F238E27FC236}">
              <a16:creationId xmlns:a16="http://schemas.microsoft.com/office/drawing/2014/main" xmlns="" id="{00000000-0008-0000-0100-00008D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54" name="2 Rectángulo">
          <a:extLst>
            <a:ext uri="{FF2B5EF4-FFF2-40B4-BE49-F238E27FC236}">
              <a16:creationId xmlns:a16="http://schemas.microsoft.com/office/drawing/2014/main" xmlns="" id="{00000000-0008-0000-0100-00008E020000}"/>
            </a:ext>
          </a:extLst>
        </xdr:cNvPr>
        <xdr:cNvSpPr>
          <a:spLocks noChangeArrowheads="1"/>
        </xdr:cNvSpPr>
      </xdr:nvSpPr>
      <xdr:spPr bwMode="auto">
        <a:xfrm>
          <a:off x="18478500" y="53893571"/>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55" name="2 Rectángulo">
          <a:extLst>
            <a:ext uri="{FF2B5EF4-FFF2-40B4-BE49-F238E27FC236}">
              <a16:creationId xmlns:a16="http://schemas.microsoft.com/office/drawing/2014/main" xmlns="" id="{00000000-0008-0000-0100-00008F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56" name="2 Rectángulo">
          <a:extLst>
            <a:ext uri="{FF2B5EF4-FFF2-40B4-BE49-F238E27FC236}">
              <a16:creationId xmlns:a16="http://schemas.microsoft.com/office/drawing/2014/main" xmlns="" id="{00000000-0008-0000-0100-000090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57" name="2 Rectángulo">
          <a:extLst>
            <a:ext uri="{FF2B5EF4-FFF2-40B4-BE49-F238E27FC236}">
              <a16:creationId xmlns:a16="http://schemas.microsoft.com/office/drawing/2014/main" xmlns="" id="{00000000-0008-0000-0100-000091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58" name="2 Rectángulo">
          <a:extLst>
            <a:ext uri="{FF2B5EF4-FFF2-40B4-BE49-F238E27FC236}">
              <a16:creationId xmlns:a16="http://schemas.microsoft.com/office/drawing/2014/main" xmlns="" id="{00000000-0008-0000-0100-000092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59" name="2 Rectángulo">
          <a:extLst>
            <a:ext uri="{FF2B5EF4-FFF2-40B4-BE49-F238E27FC236}">
              <a16:creationId xmlns:a16="http://schemas.microsoft.com/office/drawing/2014/main" xmlns="" id="{00000000-0008-0000-0100-00009302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60" name="2 Rectángulo">
          <a:extLst>
            <a:ext uri="{FF2B5EF4-FFF2-40B4-BE49-F238E27FC236}">
              <a16:creationId xmlns:a16="http://schemas.microsoft.com/office/drawing/2014/main" xmlns="" id="{00000000-0008-0000-0100-00009402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61" name="2 Rectángulo">
          <a:extLst>
            <a:ext uri="{FF2B5EF4-FFF2-40B4-BE49-F238E27FC236}">
              <a16:creationId xmlns:a16="http://schemas.microsoft.com/office/drawing/2014/main" xmlns="" id="{00000000-0008-0000-0100-000095020000}"/>
            </a:ext>
          </a:extLst>
        </xdr:cNvPr>
        <xdr:cNvSpPr>
          <a:spLocks noChangeArrowheads="1"/>
        </xdr:cNvSpPr>
      </xdr:nvSpPr>
      <xdr:spPr bwMode="auto">
        <a:xfrm>
          <a:off x="16887825" y="52701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62" name="2 Rectángulo">
          <a:extLst>
            <a:ext uri="{FF2B5EF4-FFF2-40B4-BE49-F238E27FC236}">
              <a16:creationId xmlns:a16="http://schemas.microsoft.com/office/drawing/2014/main" xmlns="" id="{00000000-0008-0000-0100-000096020000}"/>
            </a:ext>
          </a:extLst>
        </xdr:cNvPr>
        <xdr:cNvSpPr>
          <a:spLocks noChangeArrowheads="1"/>
        </xdr:cNvSpPr>
      </xdr:nvSpPr>
      <xdr:spPr bwMode="auto">
        <a:xfrm>
          <a:off x="16887825"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63" name="2 Rectángulo">
          <a:extLst>
            <a:ext uri="{FF2B5EF4-FFF2-40B4-BE49-F238E27FC236}">
              <a16:creationId xmlns:a16="http://schemas.microsoft.com/office/drawing/2014/main" xmlns="" id="{00000000-0008-0000-0100-000097020000}"/>
            </a:ext>
          </a:extLst>
        </xdr:cNvPr>
        <xdr:cNvSpPr>
          <a:spLocks noChangeArrowheads="1"/>
        </xdr:cNvSpPr>
      </xdr:nvSpPr>
      <xdr:spPr bwMode="auto">
        <a:xfrm>
          <a:off x="18478500" y="52701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64" name="2 Rectángulo">
          <a:extLst>
            <a:ext uri="{FF2B5EF4-FFF2-40B4-BE49-F238E27FC236}">
              <a16:creationId xmlns:a16="http://schemas.microsoft.com/office/drawing/2014/main" xmlns="" id="{00000000-0008-0000-0100-000098020000}"/>
            </a:ext>
          </a:extLst>
        </xdr:cNvPr>
        <xdr:cNvSpPr>
          <a:spLocks noChangeArrowheads="1"/>
        </xdr:cNvSpPr>
      </xdr:nvSpPr>
      <xdr:spPr bwMode="auto">
        <a:xfrm>
          <a:off x="18478500" y="52920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65" name="2 Rectángulo">
          <a:extLst>
            <a:ext uri="{FF2B5EF4-FFF2-40B4-BE49-F238E27FC236}">
              <a16:creationId xmlns:a16="http://schemas.microsoft.com/office/drawing/2014/main" xmlns="" id="{00000000-0008-0000-0100-000099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66" name="2 Rectángulo">
          <a:extLst>
            <a:ext uri="{FF2B5EF4-FFF2-40B4-BE49-F238E27FC236}">
              <a16:creationId xmlns:a16="http://schemas.microsoft.com/office/drawing/2014/main" xmlns="" id="{00000000-0008-0000-0100-00009A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67" name="2 Rectángulo">
          <a:extLst>
            <a:ext uri="{FF2B5EF4-FFF2-40B4-BE49-F238E27FC236}">
              <a16:creationId xmlns:a16="http://schemas.microsoft.com/office/drawing/2014/main" xmlns="" id="{00000000-0008-0000-0100-00009B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68" name="2 Rectángulo">
          <a:extLst>
            <a:ext uri="{FF2B5EF4-FFF2-40B4-BE49-F238E27FC236}">
              <a16:creationId xmlns:a16="http://schemas.microsoft.com/office/drawing/2014/main" xmlns="" id="{00000000-0008-0000-0100-00009C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69" name="2 Rectángulo">
          <a:extLst>
            <a:ext uri="{FF2B5EF4-FFF2-40B4-BE49-F238E27FC236}">
              <a16:creationId xmlns:a16="http://schemas.microsoft.com/office/drawing/2014/main" xmlns="" id="{00000000-0008-0000-0100-00009D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0" name="2 Rectángulo">
          <a:extLst>
            <a:ext uri="{FF2B5EF4-FFF2-40B4-BE49-F238E27FC236}">
              <a16:creationId xmlns:a16="http://schemas.microsoft.com/office/drawing/2014/main" xmlns="" id="{00000000-0008-0000-0100-00009E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1" name="2 Rectángulo">
          <a:extLst>
            <a:ext uri="{FF2B5EF4-FFF2-40B4-BE49-F238E27FC236}">
              <a16:creationId xmlns:a16="http://schemas.microsoft.com/office/drawing/2014/main" xmlns="" id="{00000000-0008-0000-0100-00009F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2" name="2 Rectángulo">
          <a:extLst>
            <a:ext uri="{FF2B5EF4-FFF2-40B4-BE49-F238E27FC236}">
              <a16:creationId xmlns:a16="http://schemas.microsoft.com/office/drawing/2014/main" xmlns="" id="{00000000-0008-0000-0100-0000A0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3" name="2 Rectángulo">
          <a:extLst>
            <a:ext uri="{FF2B5EF4-FFF2-40B4-BE49-F238E27FC236}">
              <a16:creationId xmlns:a16="http://schemas.microsoft.com/office/drawing/2014/main" xmlns="" id="{00000000-0008-0000-0100-0000A1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4" name="2 Rectángulo">
          <a:extLst>
            <a:ext uri="{FF2B5EF4-FFF2-40B4-BE49-F238E27FC236}">
              <a16:creationId xmlns:a16="http://schemas.microsoft.com/office/drawing/2014/main" xmlns="" id="{00000000-0008-0000-0100-0000A2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5" name="2 Rectángulo">
          <a:extLst>
            <a:ext uri="{FF2B5EF4-FFF2-40B4-BE49-F238E27FC236}">
              <a16:creationId xmlns:a16="http://schemas.microsoft.com/office/drawing/2014/main" xmlns="" id="{00000000-0008-0000-0100-0000A3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76" name="2 Rectángulo">
          <a:extLst>
            <a:ext uri="{FF2B5EF4-FFF2-40B4-BE49-F238E27FC236}">
              <a16:creationId xmlns:a16="http://schemas.microsoft.com/office/drawing/2014/main" xmlns="" id="{00000000-0008-0000-0100-0000A4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77" name="2 Rectángulo">
          <a:extLst>
            <a:ext uri="{FF2B5EF4-FFF2-40B4-BE49-F238E27FC236}">
              <a16:creationId xmlns:a16="http://schemas.microsoft.com/office/drawing/2014/main" xmlns="" id="{00000000-0008-0000-0100-0000A5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8" name="2 Rectángulo">
          <a:extLst>
            <a:ext uri="{FF2B5EF4-FFF2-40B4-BE49-F238E27FC236}">
              <a16:creationId xmlns:a16="http://schemas.microsoft.com/office/drawing/2014/main" xmlns="" id="{00000000-0008-0000-0100-0000A6020000}"/>
            </a:ext>
          </a:extLst>
        </xdr:cNvPr>
        <xdr:cNvSpPr>
          <a:spLocks noChangeArrowheads="1"/>
        </xdr:cNvSpPr>
      </xdr:nvSpPr>
      <xdr:spPr bwMode="auto">
        <a:xfrm>
          <a:off x="16887825" y="53730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79" name="2 Rectángulo">
          <a:extLst>
            <a:ext uri="{FF2B5EF4-FFF2-40B4-BE49-F238E27FC236}">
              <a16:creationId xmlns:a16="http://schemas.microsoft.com/office/drawing/2014/main" xmlns="" id="{00000000-0008-0000-0100-0000A7020000}"/>
            </a:ext>
          </a:extLst>
        </xdr:cNvPr>
        <xdr:cNvSpPr>
          <a:spLocks noChangeArrowheads="1"/>
        </xdr:cNvSpPr>
      </xdr:nvSpPr>
      <xdr:spPr bwMode="auto">
        <a:xfrm>
          <a:off x="16887825" y="53949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80" name="2 Rectángulo">
          <a:extLst>
            <a:ext uri="{FF2B5EF4-FFF2-40B4-BE49-F238E27FC236}">
              <a16:creationId xmlns:a16="http://schemas.microsoft.com/office/drawing/2014/main" xmlns="" id="{00000000-0008-0000-0100-0000A8020000}"/>
            </a:ext>
          </a:extLst>
        </xdr:cNvPr>
        <xdr:cNvSpPr>
          <a:spLocks noChangeArrowheads="1"/>
        </xdr:cNvSpPr>
      </xdr:nvSpPr>
      <xdr:spPr bwMode="auto">
        <a:xfrm>
          <a:off x="18478500" y="53730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81" name="2 Rectángulo">
          <a:extLst>
            <a:ext uri="{FF2B5EF4-FFF2-40B4-BE49-F238E27FC236}">
              <a16:creationId xmlns:a16="http://schemas.microsoft.com/office/drawing/2014/main" xmlns="" id="{00000000-0008-0000-0100-0000A9020000}"/>
            </a:ext>
          </a:extLst>
        </xdr:cNvPr>
        <xdr:cNvSpPr>
          <a:spLocks noChangeArrowheads="1"/>
        </xdr:cNvSpPr>
      </xdr:nvSpPr>
      <xdr:spPr bwMode="auto">
        <a:xfrm>
          <a:off x="18478500" y="53949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2" name="2 Rectángulo">
          <a:extLst>
            <a:ext uri="{FF2B5EF4-FFF2-40B4-BE49-F238E27FC236}">
              <a16:creationId xmlns:a16="http://schemas.microsoft.com/office/drawing/2014/main" xmlns="" id="{00000000-0008-0000-0100-0000AA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3" name="2 Rectángulo">
          <a:extLst>
            <a:ext uri="{FF2B5EF4-FFF2-40B4-BE49-F238E27FC236}">
              <a16:creationId xmlns:a16="http://schemas.microsoft.com/office/drawing/2014/main" xmlns="" id="{00000000-0008-0000-0100-0000AB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4" name="2 Rectángulo">
          <a:extLst>
            <a:ext uri="{FF2B5EF4-FFF2-40B4-BE49-F238E27FC236}">
              <a16:creationId xmlns:a16="http://schemas.microsoft.com/office/drawing/2014/main" xmlns="" id="{00000000-0008-0000-0100-0000AC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5" name="2 Rectángulo">
          <a:extLst>
            <a:ext uri="{FF2B5EF4-FFF2-40B4-BE49-F238E27FC236}">
              <a16:creationId xmlns:a16="http://schemas.microsoft.com/office/drawing/2014/main" xmlns="" id="{00000000-0008-0000-0100-0000AD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6" name="2 Rectángulo">
          <a:extLst>
            <a:ext uri="{FF2B5EF4-FFF2-40B4-BE49-F238E27FC236}">
              <a16:creationId xmlns:a16="http://schemas.microsoft.com/office/drawing/2014/main" xmlns="" id="{00000000-0008-0000-0100-0000AE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7" name="2 Rectángulo">
          <a:extLst>
            <a:ext uri="{FF2B5EF4-FFF2-40B4-BE49-F238E27FC236}">
              <a16:creationId xmlns:a16="http://schemas.microsoft.com/office/drawing/2014/main" xmlns="" id="{00000000-0008-0000-0100-0000AF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88" name="2 Rectángulo">
          <a:extLst>
            <a:ext uri="{FF2B5EF4-FFF2-40B4-BE49-F238E27FC236}">
              <a16:creationId xmlns:a16="http://schemas.microsoft.com/office/drawing/2014/main" xmlns="" id="{00000000-0008-0000-0100-0000B0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89" name="2 Rectángulo">
          <a:extLst>
            <a:ext uri="{FF2B5EF4-FFF2-40B4-BE49-F238E27FC236}">
              <a16:creationId xmlns:a16="http://schemas.microsoft.com/office/drawing/2014/main" xmlns="" id="{00000000-0008-0000-0100-0000B102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90" name="2 Rectángulo">
          <a:extLst>
            <a:ext uri="{FF2B5EF4-FFF2-40B4-BE49-F238E27FC236}">
              <a16:creationId xmlns:a16="http://schemas.microsoft.com/office/drawing/2014/main" xmlns="" id="{00000000-0008-0000-0100-0000B202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1" name="2 Rectángulo">
          <a:extLst>
            <a:ext uri="{FF2B5EF4-FFF2-40B4-BE49-F238E27FC236}">
              <a16:creationId xmlns:a16="http://schemas.microsoft.com/office/drawing/2014/main" xmlns="" id="{00000000-0008-0000-0100-0000B3020000}"/>
            </a:ext>
          </a:extLst>
        </xdr:cNvPr>
        <xdr:cNvSpPr>
          <a:spLocks noChangeArrowheads="1"/>
        </xdr:cNvSpPr>
      </xdr:nvSpPr>
      <xdr:spPr bwMode="auto">
        <a:xfrm>
          <a:off x="16887825" y="547592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2" name="2 Rectángulo">
          <a:extLst>
            <a:ext uri="{FF2B5EF4-FFF2-40B4-BE49-F238E27FC236}">
              <a16:creationId xmlns:a16="http://schemas.microsoft.com/office/drawing/2014/main" xmlns="" id="{00000000-0008-0000-0100-0000B4020000}"/>
            </a:ext>
          </a:extLst>
        </xdr:cNvPr>
        <xdr:cNvSpPr>
          <a:spLocks noChangeArrowheads="1"/>
        </xdr:cNvSpPr>
      </xdr:nvSpPr>
      <xdr:spPr bwMode="auto">
        <a:xfrm>
          <a:off x="16887825" y="549783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93" name="2 Rectángulo">
          <a:extLst>
            <a:ext uri="{FF2B5EF4-FFF2-40B4-BE49-F238E27FC236}">
              <a16:creationId xmlns:a16="http://schemas.microsoft.com/office/drawing/2014/main" xmlns="" id="{00000000-0008-0000-0100-0000B5020000}"/>
            </a:ext>
          </a:extLst>
        </xdr:cNvPr>
        <xdr:cNvSpPr>
          <a:spLocks noChangeArrowheads="1"/>
        </xdr:cNvSpPr>
      </xdr:nvSpPr>
      <xdr:spPr bwMode="auto">
        <a:xfrm>
          <a:off x="18478500" y="547592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694" name="2 Rectángulo">
          <a:extLst>
            <a:ext uri="{FF2B5EF4-FFF2-40B4-BE49-F238E27FC236}">
              <a16:creationId xmlns:a16="http://schemas.microsoft.com/office/drawing/2014/main" xmlns="" id="{00000000-0008-0000-0100-0000B6020000}"/>
            </a:ext>
          </a:extLst>
        </xdr:cNvPr>
        <xdr:cNvSpPr>
          <a:spLocks noChangeArrowheads="1"/>
        </xdr:cNvSpPr>
      </xdr:nvSpPr>
      <xdr:spPr bwMode="auto">
        <a:xfrm>
          <a:off x="18478500" y="54978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5" name="2 Rectángulo">
          <a:extLst>
            <a:ext uri="{FF2B5EF4-FFF2-40B4-BE49-F238E27FC236}">
              <a16:creationId xmlns:a16="http://schemas.microsoft.com/office/drawing/2014/main" xmlns="" id="{00000000-0008-0000-0100-0000B7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6" name="2 Rectángulo">
          <a:extLst>
            <a:ext uri="{FF2B5EF4-FFF2-40B4-BE49-F238E27FC236}">
              <a16:creationId xmlns:a16="http://schemas.microsoft.com/office/drawing/2014/main" xmlns="" id="{00000000-0008-0000-0100-0000B8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7" name="2 Rectángulo">
          <a:extLst>
            <a:ext uri="{FF2B5EF4-FFF2-40B4-BE49-F238E27FC236}">
              <a16:creationId xmlns:a16="http://schemas.microsoft.com/office/drawing/2014/main" xmlns="" id="{00000000-0008-0000-0100-0000B9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8" name="2 Rectángulo">
          <a:extLst>
            <a:ext uri="{FF2B5EF4-FFF2-40B4-BE49-F238E27FC236}">
              <a16:creationId xmlns:a16="http://schemas.microsoft.com/office/drawing/2014/main" xmlns="" id="{00000000-0008-0000-0100-0000BA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699" name="2 Rectángulo">
          <a:extLst>
            <a:ext uri="{FF2B5EF4-FFF2-40B4-BE49-F238E27FC236}">
              <a16:creationId xmlns:a16="http://schemas.microsoft.com/office/drawing/2014/main" xmlns="" id="{00000000-0008-0000-0100-0000BB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00" name="2 Rectángulo">
          <a:extLst>
            <a:ext uri="{FF2B5EF4-FFF2-40B4-BE49-F238E27FC236}">
              <a16:creationId xmlns:a16="http://schemas.microsoft.com/office/drawing/2014/main" xmlns="" id="{00000000-0008-0000-0100-0000BC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01" name="2 Rectángulo">
          <a:extLst>
            <a:ext uri="{FF2B5EF4-FFF2-40B4-BE49-F238E27FC236}">
              <a16:creationId xmlns:a16="http://schemas.microsoft.com/office/drawing/2014/main" xmlns="" id="{00000000-0008-0000-0100-0000BD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02" name="2 Rectángulo">
          <a:extLst>
            <a:ext uri="{FF2B5EF4-FFF2-40B4-BE49-F238E27FC236}">
              <a16:creationId xmlns:a16="http://schemas.microsoft.com/office/drawing/2014/main" xmlns="" id="{00000000-0008-0000-0100-0000BE02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03" name="2 Rectángulo">
          <a:extLst>
            <a:ext uri="{FF2B5EF4-FFF2-40B4-BE49-F238E27FC236}">
              <a16:creationId xmlns:a16="http://schemas.microsoft.com/office/drawing/2014/main" xmlns="" id="{00000000-0008-0000-0100-0000BF02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04" name="2 Rectángulo">
          <a:extLst>
            <a:ext uri="{FF2B5EF4-FFF2-40B4-BE49-F238E27FC236}">
              <a16:creationId xmlns:a16="http://schemas.microsoft.com/office/drawing/2014/main" xmlns="" id="{00000000-0008-0000-0100-0000C0020000}"/>
            </a:ext>
          </a:extLst>
        </xdr:cNvPr>
        <xdr:cNvSpPr>
          <a:spLocks noChangeArrowheads="1"/>
        </xdr:cNvSpPr>
      </xdr:nvSpPr>
      <xdr:spPr bwMode="auto">
        <a:xfrm>
          <a:off x="16887825" y="557879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05" name="2 Rectángulo">
          <a:extLst>
            <a:ext uri="{FF2B5EF4-FFF2-40B4-BE49-F238E27FC236}">
              <a16:creationId xmlns:a16="http://schemas.microsoft.com/office/drawing/2014/main" xmlns="" id="{00000000-0008-0000-0100-0000C1020000}"/>
            </a:ext>
          </a:extLst>
        </xdr:cNvPr>
        <xdr:cNvSpPr>
          <a:spLocks noChangeArrowheads="1"/>
        </xdr:cNvSpPr>
      </xdr:nvSpPr>
      <xdr:spPr bwMode="auto">
        <a:xfrm>
          <a:off x="16887825" y="560070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06" name="2 Rectángulo">
          <a:extLst>
            <a:ext uri="{FF2B5EF4-FFF2-40B4-BE49-F238E27FC236}">
              <a16:creationId xmlns:a16="http://schemas.microsoft.com/office/drawing/2014/main" xmlns="" id="{00000000-0008-0000-0100-0000C2020000}"/>
            </a:ext>
          </a:extLst>
        </xdr:cNvPr>
        <xdr:cNvSpPr>
          <a:spLocks noChangeArrowheads="1"/>
        </xdr:cNvSpPr>
      </xdr:nvSpPr>
      <xdr:spPr bwMode="auto">
        <a:xfrm>
          <a:off x="18478500" y="557879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07" name="2 Rectángulo">
          <a:extLst>
            <a:ext uri="{FF2B5EF4-FFF2-40B4-BE49-F238E27FC236}">
              <a16:creationId xmlns:a16="http://schemas.microsoft.com/office/drawing/2014/main" xmlns="" id="{00000000-0008-0000-0100-0000C3020000}"/>
            </a:ext>
          </a:extLst>
        </xdr:cNvPr>
        <xdr:cNvSpPr>
          <a:spLocks noChangeArrowheads="1"/>
        </xdr:cNvSpPr>
      </xdr:nvSpPr>
      <xdr:spPr bwMode="auto">
        <a:xfrm>
          <a:off x="18478500" y="560070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08" name="2 Rectángulo">
          <a:extLst>
            <a:ext uri="{FF2B5EF4-FFF2-40B4-BE49-F238E27FC236}">
              <a16:creationId xmlns:a16="http://schemas.microsoft.com/office/drawing/2014/main" xmlns="" id="{00000000-0008-0000-0100-0000C4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09" name="2 Rectángulo">
          <a:extLst>
            <a:ext uri="{FF2B5EF4-FFF2-40B4-BE49-F238E27FC236}">
              <a16:creationId xmlns:a16="http://schemas.microsoft.com/office/drawing/2014/main" xmlns="" id="{00000000-0008-0000-0100-0000C5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0" name="2 Rectángulo">
          <a:extLst>
            <a:ext uri="{FF2B5EF4-FFF2-40B4-BE49-F238E27FC236}">
              <a16:creationId xmlns:a16="http://schemas.microsoft.com/office/drawing/2014/main" xmlns="" id="{00000000-0008-0000-0100-0000C6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1" name="2 Rectángulo">
          <a:extLst>
            <a:ext uri="{FF2B5EF4-FFF2-40B4-BE49-F238E27FC236}">
              <a16:creationId xmlns:a16="http://schemas.microsoft.com/office/drawing/2014/main" xmlns="" id="{00000000-0008-0000-0100-0000C7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2" name="2 Rectángulo">
          <a:extLst>
            <a:ext uri="{FF2B5EF4-FFF2-40B4-BE49-F238E27FC236}">
              <a16:creationId xmlns:a16="http://schemas.microsoft.com/office/drawing/2014/main" xmlns="" id="{00000000-0008-0000-0100-0000C8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3" name="2 Rectángulo">
          <a:extLst>
            <a:ext uri="{FF2B5EF4-FFF2-40B4-BE49-F238E27FC236}">
              <a16:creationId xmlns:a16="http://schemas.microsoft.com/office/drawing/2014/main" xmlns="" id="{00000000-0008-0000-0100-0000C9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4" name="2 Rectángulo">
          <a:extLst>
            <a:ext uri="{FF2B5EF4-FFF2-40B4-BE49-F238E27FC236}">
              <a16:creationId xmlns:a16="http://schemas.microsoft.com/office/drawing/2014/main" xmlns="" id="{00000000-0008-0000-0100-0000CA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5" name="2 Rectángulo">
          <a:extLst>
            <a:ext uri="{FF2B5EF4-FFF2-40B4-BE49-F238E27FC236}">
              <a16:creationId xmlns:a16="http://schemas.microsoft.com/office/drawing/2014/main" xmlns="" id="{00000000-0008-0000-0100-0000CB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6" name="2 Rectángulo">
          <a:extLst>
            <a:ext uri="{FF2B5EF4-FFF2-40B4-BE49-F238E27FC236}">
              <a16:creationId xmlns:a16="http://schemas.microsoft.com/office/drawing/2014/main" xmlns="" id="{00000000-0008-0000-0100-0000CC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7" name="2 Rectángulo">
          <a:extLst>
            <a:ext uri="{FF2B5EF4-FFF2-40B4-BE49-F238E27FC236}">
              <a16:creationId xmlns:a16="http://schemas.microsoft.com/office/drawing/2014/main" xmlns="" id="{00000000-0008-0000-0100-0000CD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8" name="2 Rectángulo">
          <a:extLst>
            <a:ext uri="{FF2B5EF4-FFF2-40B4-BE49-F238E27FC236}">
              <a16:creationId xmlns:a16="http://schemas.microsoft.com/office/drawing/2014/main" xmlns="" id="{00000000-0008-0000-0100-0000CE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19" name="2 Rectángulo">
          <a:extLst>
            <a:ext uri="{FF2B5EF4-FFF2-40B4-BE49-F238E27FC236}">
              <a16:creationId xmlns:a16="http://schemas.microsoft.com/office/drawing/2014/main" xmlns="" id="{00000000-0008-0000-0100-0000CF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0" name="2 Rectángulo">
          <a:extLst>
            <a:ext uri="{FF2B5EF4-FFF2-40B4-BE49-F238E27FC236}">
              <a16:creationId xmlns:a16="http://schemas.microsoft.com/office/drawing/2014/main" xmlns="" id="{00000000-0008-0000-0100-0000D0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1" name="2 Rectángulo">
          <a:extLst>
            <a:ext uri="{FF2B5EF4-FFF2-40B4-BE49-F238E27FC236}">
              <a16:creationId xmlns:a16="http://schemas.microsoft.com/office/drawing/2014/main" xmlns="" id="{00000000-0008-0000-0100-0000D1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2" name="2 Rectángulo">
          <a:extLst>
            <a:ext uri="{FF2B5EF4-FFF2-40B4-BE49-F238E27FC236}">
              <a16:creationId xmlns:a16="http://schemas.microsoft.com/office/drawing/2014/main" xmlns="" id="{00000000-0008-0000-0100-0000D2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3" name="2 Rectángulo">
          <a:extLst>
            <a:ext uri="{FF2B5EF4-FFF2-40B4-BE49-F238E27FC236}">
              <a16:creationId xmlns:a16="http://schemas.microsoft.com/office/drawing/2014/main" xmlns="" id="{00000000-0008-0000-0100-0000D3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4" name="2 Rectángulo">
          <a:extLst>
            <a:ext uri="{FF2B5EF4-FFF2-40B4-BE49-F238E27FC236}">
              <a16:creationId xmlns:a16="http://schemas.microsoft.com/office/drawing/2014/main" xmlns="" id="{00000000-0008-0000-0100-0000D4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25" name="2 Rectángulo">
          <a:extLst>
            <a:ext uri="{FF2B5EF4-FFF2-40B4-BE49-F238E27FC236}">
              <a16:creationId xmlns:a16="http://schemas.microsoft.com/office/drawing/2014/main" xmlns="" id="{00000000-0008-0000-0100-0000D502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26" name="2 Rectángulo">
          <a:extLst>
            <a:ext uri="{FF2B5EF4-FFF2-40B4-BE49-F238E27FC236}">
              <a16:creationId xmlns:a16="http://schemas.microsoft.com/office/drawing/2014/main" xmlns="" id="{00000000-0008-0000-0100-0000D602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7" name="2 Rectángulo">
          <a:extLst>
            <a:ext uri="{FF2B5EF4-FFF2-40B4-BE49-F238E27FC236}">
              <a16:creationId xmlns:a16="http://schemas.microsoft.com/office/drawing/2014/main" xmlns="" id="{00000000-0008-0000-0100-0000D7020000}"/>
            </a:ext>
          </a:extLst>
        </xdr:cNvPr>
        <xdr:cNvSpPr>
          <a:spLocks noChangeArrowheads="1"/>
        </xdr:cNvSpPr>
      </xdr:nvSpPr>
      <xdr:spPr bwMode="auto">
        <a:xfrm>
          <a:off x="16887825" y="578453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28" name="2 Rectángulo">
          <a:extLst>
            <a:ext uri="{FF2B5EF4-FFF2-40B4-BE49-F238E27FC236}">
              <a16:creationId xmlns:a16="http://schemas.microsoft.com/office/drawing/2014/main" xmlns="" id="{00000000-0008-0000-0100-0000D8020000}"/>
            </a:ext>
          </a:extLst>
        </xdr:cNvPr>
        <xdr:cNvSpPr>
          <a:spLocks noChangeArrowheads="1"/>
        </xdr:cNvSpPr>
      </xdr:nvSpPr>
      <xdr:spPr bwMode="auto">
        <a:xfrm>
          <a:off x="16887825" y="580644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29" name="2 Rectángulo">
          <a:extLst>
            <a:ext uri="{FF2B5EF4-FFF2-40B4-BE49-F238E27FC236}">
              <a16:creationId xmlns:a16="http://schemas.microsoft.com/office/drawing/2014/main" xmlns="" id="{00000000-0008-0000-0100-0000D9020000}"/>
            </a:ext>
          </a:extLst>
        </xdr:cNvPr>
        <xdr:cNvSpPr>
          <a:spLocks noChangeArrowheads="1"/>
        </xdr:cNvSpPr>
      </xdr:nvSpPr>
      <xdr:spPr bwMode="auto">
        <a:xfrm>
          <a:off x="18478500" y="578453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30" name="2 Rectángulo">
          <a:extLst>
            <a:ext uri="{FF2B5EF4-FFF2-40B4-BE49-F238E27FC236}">
              <a16:creationId xmlns:a16="http://schemas.microsoft.com/office/drawing/2014/main" xmlns="" id="{00000000-0008-0000-0100-0000DA020000}"/>
            </a:ext>
          </a:extLst>
        </xdr:cNvPr>
        <xdr:cNvSpPr>
          <a:spLocks noChangeArrowheads="1"/>
        </xdr:cNvSpPr>
      </xdr:nvSpPr>
      <xdr:spPr bwMode="auto">
        <a:xfrm>
          <a:off x="18478500" y="580644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1" name="2 Rectángulo">
          <a:extLst>
            <a:ext uri="{FF2B5EF4-FFF2-40B4-BE49-F238E27FC236}">
              <a16:creationId xmlns:a16="http://schemas.microsoft.com/office/drawing/2014/main" xmlns="" id="{00000000-0008-0000-0100-0000DB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2" name="2 Rectángulo">
          <a:extLst>
            <a:ext uri="{FF2B5EF4-FFF2-40B4-BE49-F238E27FC236}">
              <a16:creationId xmlns:a16="http://schemas.microsoft.com/office/drawing/2014/main" xmlns="" id="{00000000-0008-0000-0100-0000DC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3" name="2 Rectángulo">
          <a:extLst>
            <a:ext uri="{FF2B5EF4-FFF2-40B4-BE49-F238E27FC236}">
              <a16:creationId xmlns:a16="http://schemas.microsoft.com/office/drawing/2014/main" xmlns="" id="{00000000-0008-0000-0100-0000DD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4" name="2 Rectángulo">
          <a:extLst>
            <a:ext uri="{FF2B5EF4-FFF2-40B4-BE49-F238E27FC236}">
              <a16:creationId xmlns:a16="http://schemas.microsoft.com/office/drawing/2014/main" xmlns="" id="{00000000-0008-0000-0100-0000DE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5" name="2 Rectángulo">
          <a:extLst>
            <a:ext uri="{FF2B5EF4-FFF2-40B4-BE49-F238E27FC236}">
              <a16:creationId xmlns:a16="http://schemas.microsoft.com/office/drawing/2014/main" xmlns="" id="{00000000-0008-0000-0100-0000DF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6" name="2 Rectángulo">
          <a:extLst>
            <a:ext uri="{FF2B5EF4-FFF2-40B4-BE49-F238E27FC236}">
              <a16:creationId xmlns:a16="http://schemas.microsoft.com/office/drawing/2014/main" xmlns="" id="{00000000-0008-0000-0100-0000E0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7" name="2 Rectángulo">
          <a:extLst>
            <a:ext uri="{FF2B5EF4-FFF2-40B4-BE49-F238E27FC236}">
              <a16:creationId xmlns:a16="http://schemas.microsoft.com/office/drawing/2014/main" xmlns="" id="{00000000-0008-0000-0100-0000E1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8" name="2 Rectángulo">
          <a:extLst>
            <a:ext uri="{FF2B5EF4-FFF2-40B4-BE49-F238E27FC236}">
              <a16:creationId xmlns:a16="http://schemas.microsoft.com/office/drawing/2014/main" xmlns="" id="{00000000-0008-0000-0100-0000E2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39" name="2 Rectángulo">
          <a:extLst>
            <a:ext uri="{FF2B5EF4-FFF2-40B4-BE49-F238E27FC236}">
              <a16:creationId xmlns:a16="http://schemas.microsoft.com/office/drawing/2014/main" xmlns="" id="{00000000-0008-0000-0100-0000E3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0" name="2 Rectángulo">
          <a:extLst>
            <a:ext uri="{FF2B5EF4-FFF2-40B4-BE49-F238E27FC236}">
              <a16:creationId xmlns:a16="http://schemas.microsoft.com/office/drawing/2014/main" xmlns="" id="{00000000-0008-0000-0100-0000E4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1" name="2 Rectángulo">
          <a:extLst>
            <a:ext uri="{FF2B5EF4-FFF2-40B4-BE49-F238E27FC236}">
              <a16:creationId xmlns:a16="http://schemas.microsoft.com/office/drawing/2014/main" xmlns="" id="{00000000-0008-0000-0100-0000E5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2" name="2 Rectángulo">
          <a:extLst>
            <a:ext uri="{FF2B5EF4-FFF2-40B4-BE49-F238E27FC236}">
              <a16:creationId xmlns:a16="http://schemas.microsoft.com/office/drawing/2014/main" xmlns="" id="{00000000-0008-0000-0100-0000E6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3" name="2 Rectángulo">
          <a:extLst>
            <a:ext uri="{FF2B5EF4-FFF2-40B4-BE49-F238E27FC236}">
              <a16:creationId xmlns:a16="http://schemas.microsoft.com/office/drawing/2014/main" xmlns="" id="{00000000-0008-0000-0100-0000E7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4" name="2 Rectángulo">
          <a:extLst>
            <a:ext uri="{FF2B5EF4-FFF2-40B4-BE49-F238E27FC236}">
              <a16:creationId xmlns:a16="http://schemas.microsoft.com/office/drawing/2014/main" xmlns="" id="{00000000-0008-0000-0100-0000E8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5" name="2 Rectángulo">
          <a:extLst>
            <a:ext uri="{FF2B5EF4-FFF2-40B4-BE49-F238E27FC236}">
              <a16:creationId xmlns:a16="http://schemas.microsoft.com/office/drawing/2014/main" xmlns="" id="{00000000-0008-0000-0100-0000E9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6" name="2 Rectángulo">
          <a:extLst>
            <a:ext uri="{FF2B5EF4-FFF2-40B4-BE49-F238E27FC236}">
              <a16:creationId xmlns:a16="http://schemas.microsoft.com/office/drawing/2014/main" xmlns="" id="{00000000-0008-0000-0100-0000EA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47" name="2 Rectángulo">
          <a:extLst>
            <a:ext uri="{FF2B5EF4-FFF2-40B4-BE49-F238E27FC236}">
              <a16:creationId xmlns:a16="http://schemas.microsoft.com/office/drawing/2014/main" xmlns="" id="{00000000-0008-0000-0100-0000EB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48" name="2 Rectángulo">
          <a:extLst>
            <a:ext uri="{FF2B5EF4-FFF2-40B4-BE49-F238E27FC236}">
              <a16:creationId xmlns:a16="http://schemas.microsoft.com/office/drawing/2014/main" xmlns="" id="{00000000-0008-0000-0100-0000EC02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49" name="2 Rectángulo">
          <a:extLst>
            <a:ext uri="{FF2B5EF4-FFF2-40B4-BE49-F238E27FC236}">
              <a16:creationId xmlns:a16="http://schemas.microsoft.com/office/drawing/2014/main" xmlns="" id="{00000000-0008-0000-0100-0000ED02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50" name="2 Rectángulo">
          <a:extLst>
            <a:ext uri="{FF2B5EF4-FFF2-40B4-BE49-F238E27FC236}">
              <a16:creationId xmlns:a16="http://schemas.microsoft.com/office/drawing/2014/main" xmlns="" id="{00000000-0008-0000-0100-0000EE020000}"/>
            </a:ext>
          </a:extLst>
        </xdr:cNvPr>
        <xdr:cNvSpPr>
          <a:spLocks noChangeArrowheads="1"/>
        </xdr:cNvSpPr>
      </xdr:nvSpPr>
      <xdr:spPr bwMode="auto">
        <a:xfrm>
          <a:off x="16887825" y="568166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751" name="2 Rectángulo">
          <a:extLst>
            <a:ext uri="{FF2B5EF4-FFF2-40B4-BE49-F238E27FC236}">
              <a16:creationId xmlns:a16="http://schemas.microsoft.com/office/drawing/2014/main" xmlns="" id="{00000000-0008-0000-0100-0000EF020000}"/>
            </a:ext>
          </a:extLst>
        </xdr:cNvPr>
        <xdr:cNvSpPr>
          <a:spLocks noChangeArrowheads="1"/>
        </xdr:cNvSpPr>
      </xdr:nvSpPr>
      <xdr:spPr bwMode="auto">
        <a:xfrm>
          <a:off x="16887825" y="570357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52" name="2 Rectángulo">
          <a:extLst>
            <a:ext uri="{FF2B5EF4-FFF2-40B4-BE49-F238E27FC236}">
              <a16:creationId xmlns:a16="http://schemas.microsoft.com/office/drawing/2014/main" xmlns="" id="{00000000-0008-0000-0100-0000F0020000}"/>
            </a:ext>
          </a:extLst>
        </xdr:cNvPr>
        <xdr:cNvSpPr>
          <a:spLocks noChangeArrowheads="1"/>
        </xdr:cNvSpPr>
      </xdr:nvSpPr>
      <xdr:spPr bwMode="auto">
        <a:xfrm>
          <a:off x="18478500" y="568166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753" name="2 Rectángulo">
          <a:extLst>
            <a:ext uri="{FF2B5EF4-FFF2-40B4-BE49-F238E27FC236}">
              <a16:creationId xmlns:a16="http://schemas.microsoft.com/office/drawing/2014/main" xmlns="" id="{00000000-0008-0000-0100-0000F1020000}"/>
            </a:ext>
          </a:extLst>
        </xdr:cNvPr>
        <xdr:cNvSpPr>
          <a:spLocks noChangeArrowheads="1"/>
        </xdr:cNvSpPr>
      </xdr:nvSpPr>
      <xdr:spPr bwMode="auto">
        <a:xfrm>
          <a:off x="18478500" y="57035700"/>
          <a:ext cx="3754" cy="440531"/>
        </a:xfrm>
        <a:prstGeom prst="rect">
          <a:avLst/>
        </a:prstGeom>
        <a:noFill/>
        <a:ln w="9525">
          <a:noFill/>
          <a:miter lim="800000"/>
          <a:headEnd/>
          <a:tailEnd/>
        </a:ln>
      </xdr:spPr>
    </xdr:sp>
    <xdr:clientData/>
  </xdr:oneCellAnchor>
  <xdr:twoCellAnchor editAs="oneCell">
    <xdr:from>
      <xdr:col>12</xdr:col>
      <xdr:colOff>0</xdr:colOff>
      <xdr:row>136</xdr:row>
      <xdr:rowOff>219075</xdr:rowOff>
    </xdr:from>
    <xdr:to>
      <xdr:col>12</xdr:col>
      <xdr:colOff>0</xdr:colOff>
      <xdr:row>136</xdr:row>
      <xdr:rowOff>659606</xdr:rowOff>
    </xdr:to>
    <xdr:sp macro="" textlink="">
      <xdr:nvSpPr>
        <xdr:cNvPr id="754" name="2 Rectángulo">
          <a:extLst>
            <a:ext uri="{FF2B5EF4-FFF2-40B4-BE49-F238E27FC236}">
              <a16:creationId xmlns:a16="http://schemas.microsoft.com/office/drawing/2014/main" xmlns="" id="{00000000-0008-0000-0100-0000F2020000}"/>
            </a:ext>
          </a:extLst>
        </xdr:cNvPr>
        <xdr:cNvSpPr>
          <a:spLocks noChangeArrowheads="1"/>
        </xdr:cNvSpPr>
      </xdr:nvSpPr>
      <xdr:spPr bwMode="auto">
        <a:xfrm>
          <a:off x="16887825" y="31318200"/>
          <a:ext cx="0"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0</xdr:colOff>
      <xdr:row>140</xdr:row>
      <xdr:rowOff>659606</xdr:rowOff>
    </xdr:to>
    <xdr:sp macro="" textlink="">
      <xdr:nvSpPr>
        <xdr:cNvPr id="755" name="2 Rectángulo">
          <a:extLst>
            <a:ext uri="{FF2B5EF4-FFF2-40B4-BE49-F238E27FC236}">
              <a16:creationId xmlns:a16="http://schemas.microsoft.com/office/drawing/2014/main" xmlns="" id="{00000000-0008-0000-0100-0000F3020000}"/>
            </a:ext>
          </a:extLst>
        </xdr:cNvPr>
        <xdr:cNvSpPr>
          <a:spLocks noChangeArrowheads="1"/>
        </xdr:cNvSpPr>
      </xdr:nvSpPr>
      <xdr:spPr bwMode="auto">
        <a:xfrm>
          <a:off x="16887825" y="35433000"/>
          <a:ext cx="0"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0</xdr:colOff>
      <xdr:row>139</xdr:row>
      <xdr:rowOff>659606</xdr:rowOff>
    </xdr:to>
    <xdr:sp macro="" textlink="">
      <xdr:nvSpPr>
        <xdr:cNvPr id="756" name="2 Rectángulo">
          <a:extLst>
            <a:ext uri="{FF2B5EF4-FFF2-40B4-BE49-F238E27FC236}">
              <a16:creationId xmlns:a16="http://schemas.microsoft.com/office/drawing/2014/main" xmlns="" id="{00000000-0008-0000-0100-0000F4020000}"/>
            </a:ext>
          </a:extLst>
        </xdr:cNvPr>
        <xdr:cNvSpPr>
          <a:spLocks noChangeArrowheads="1"/>
        </xdr:cNvSpPr>
      </xdr:nvSpPr>
      <xdr:spPr bwMode="auto">
        <a:xfrm>
          <a:off x="16887825" y="34404300"/>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757" name="2 Rectángulo">
          <a:extLst>
            <a:ext uri="{FF2B5EF4-FFF2-40B4-BE49-F238E27FC236}">
              <a16:creationId xmlns:a16="http://schemas.microsoft.com/office/drawing/2014/main" xmlns="" id="{00000000-0008-0000-0100-0000F5020000}"/>
            </a:ext>
          </a:extLst>
        </xdr:cNvPr>
        <xdr:cNvSpPr>
          <a:spLocks noChangeArrowheads="1"/>
        </xdr:cNvSpPr>
      </xdr:nvSpPr>
      <xdr:spPr bwMode="auto">
        <a:xfrm>
          <a:off x="16887825" y="33375600"/>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758" name="2 Rectángulo">
          <a:extLst>
            <a:ext uri="{FF2B5EF4-FFF2-40B4-BE49-F238E27FC236}">
              <a16:creationId xmlns:a16="http://schemas.microsoft.com/office/drawing/2014/main" xmlns="" id="{00000000-0008-0000-0100-0000F6020000}"/>
            </a:ext>
          </a:extLst>
        </xdr:cNvPr>
        <xdr:cNvSpPr>
          <a:spLocks noChangeArrowheads="1"/>
        </xdr:cNvSpPr>
      </xdr:nvSpPr>
      <xdr:spPr bwMode="auto">
        <a:xfrm>
          <a:off x="16887825" y="32346900"/>
          <a:ext cx="0" cy="440531"/>
        </a:xfrm>
        <a:prstGeom prst="rect">
          <a:avLst/>
        </a:prstGeom>
        <a:noFill/>
        <a:ln w="9525">
          <a:noFill/>
          <a:miter lim="800000"/>
          <a:headEnd/>
          <a:tailEnd/>
        </a:ln>
      </xdr:spPr>
    </xdr:sp>
    <xdr:clientData/>
  </xdr:twoCellAnchor>
  <xdr:twoCellAnchor editAs="oneCell">
    <xdr:from>
      <xdr:col>12</xdr:col>
      <xdr:colOff>0</xdr:colOff>
      <xdr:row>136</xdr:row>
      <xdr:rowOff>219075</xdr:rowOff>
    </xdr:from>
    <xdr:to>
      <xdr:col>12</xdr:col>
      <xdr:colOff>0</xdr:colOff>
      <xdr:row>136</xdr:row>
      <xdr:rowOff>659606</xdr:rowOff>
    </xdr:to>
    <xdr:sp macro="" textlink="">
      <xdr:nvSpPr>
        <xdr:cNvPr id="759" name="2 Rectángulo">
          <a:extLst>
            <a:ext uri="{FF2B5EF4-FFF2-40B4-BE49-F238E27FC236}">
              <a16:creationId xmlns:a16="http://schemas.microsoft.com/office/drawing/2014/main" xmlns="" id="{00000000-0008-0000-0100-0000F7020000}"/>
            </a:ext>
          </a:extLst>
        </xdr:cNvPr>
        <xdr:cNvSpPr>
          <a:spLocks noChangeArrowheads="1"/>
        </xdr:cNvSpPr>
      </xdr:nvSpPr>
      <xdr:spPr bwMode="auto">
        <a:xfrm>
          <a:off x="16887825" y="31318200"/>
          <a:ext cx="0" cy="440531"/>
        </a:xfrm>
        <a:prstGeom prst="rect">
          <a:avLst/>
        </a:prstGeom>
        <a:noFill/>
        <a:ln w="9525">
          <a:noFill/>
          <a:miter lim="800000"/>
          <a:headEnd/>
          <a:tailEnd/>
        </a:ln>
      </xdr:spPr>
    </xdr:sp>
    <xdr:clientData/>
  </xdr:twoCellAnchor>
  <xdr:twoCellAnchor editAs="oneCell">
    <xdr:from>
      <xdr:col>12</xdr:col>
      <xdr:colOff>0</xdr:colOff>
      <xdr:row>140</xdr:row>
      <xdr:rowOff>219075</xdr:rowOff>
    </xdr:from>
    <xdr:to>
      <xdr:col>12</xdr:col>
      <xdr:colOff>0</xdr:colOff>
      <xdr:row>140</xdr:row>
      <xdr:rowOff>659606</xdr:rowOff>
    </xdr:to>
    <xdr:sp macro="" textlink="">
      <xdr:nvSpPr>
        <xdr:cNvPr id="760" name="2 Rectángulo">
          <a:extLst>
            <a:ext uri="{FF2B5EF4-FFF2-40B4-BE49-F238E27FC236}">
              <a16:creationId xmlns:a16="http://schemas.microsoft.com/office/drawing/2014/main" xmlns="" id="{00000000-0008-0000-0100-0000F8020000}"/>
            </a:ext>
          </a:extLst>
        </xdr:cNvPr>
        <xdr:cNvSpPr>
          <a:spLocks noChangeArrowheads="1"/>
        </xdr:cNvSpPr>
      </xdr:nvSpPr>
      <xdr:spPr bwMode="auto">
        <a:xfrm>
          <a:off x="16887825" y="35433000"/>
          <a:ext cx="0" cy="440531"/>
        </a:xfrm>
        <a:prstGeom prst="rect">
          <a:avLst/>
        </a:prstGeom>
        <a:noFill/>
        <a:ln w="9525">
          <a:noFill/>
          <a:miter lim="800000"/>
          <a:headEnd/>
          <a:tailEnd/>
        </a:ln>
      </xdr:spPr>
    </xdr:sp>
    <xdr:clientData/>
  </xdr:twoCellAnchor>
  <xdr:twoCellAnchor editAs="oneCell">
    <xdr:from>
      <xdr:col>12</xdr:col>
      <xdr:colOff>0</xdr:colOff>
      <xdr:row>139</xdr:row>
      <xdr:rowOff>219075</xdr:rowOff>
    </xdr:from>
    <xdr:to>
      <xdr:col>12</xdr:col>
      <xdr:colOff>0</xdr:colOff>
      <xdr:row>139</xdr:row>
      <xdr:rowOff>659606</xdr:rowOff>
    </xdr:to>
    <xdr:sp macro="" textlink="">
      <xdr:nvSpPr>
        <xdr:cNvPr id="761" name="2 Rectángulo">
          <a:extLst>
            <a:ext uri="{FF2B5EF4-FFF2-40B4-BE49-F238E27FC236}">
              <a16:creationId xmlns:a16="http://schemas.microsoft.com/office/drawing/2014/main" xmlns="" id="{00000000-0008-0000-0100-0000F9020000}"/>
            </a:ext>
          </a:extLst>
        </xdr:cNvPr>
        <xdr:cNvSpPr>
          <a:spLocks noChangeArrowheads="1"/>
        </xdr:cNvSpPr>
      </xdr:nvSpPr>
      <xdr:spPr bwMode="auto">
        <a:xfrm>
          <a:off x="16887825" y="34404300"/>
          <a:ext cx="0" cy="440531"/>
        </a:xfrm>
        <a:prstGeom prst="rect">
          <a:avLst/>
        </a:prstGeom>
        <a:noFill/>
        <a:ln w="9525">
          <a:noFill/>
          <a:miter lim="800000"/>
          <a:headEnd/>
          <a:tailEnd/>
        </a:ln>
      </xdr:spPr>
    </xdr:sp>
    <xdr:clientData/>
  </xdr:twoCellAnchor>
  <xdr:twoCellAnchor editAs="oneCell">
    <xdr:from>
      <xdr:col>12</xdr:col>
      <xdr:colOff>0</xdr:colOff>
      <xdr:row>138</xdr:row>
      <xdr:rowOff>219075</xdr:rowOff>
    </xdr:from>
    <xdr:to>
      <xdr:col>12</xdr:col>
      <xdr:colOff>0</xdr:colOff>
      <xdr:row>138</xdr:row>
      <xdr:rowOff>659606</xdr:rowOff>
    </xdr:to>
    <xdr:sp macro="" textlink="">
      <xdr:nvSpPr>
        <xdr:cNvPr id="762" name="2 Rectángulo">
          <a:extLst>
            <a:ext uri="{FF2B5EF4-FFF2-40B4-BE49-F238E27FC236}">
              <a16:creationId xmlns:a16="http://schemas.microsoft.com/office/drawing/2014/main" xmlns="" id="{00000000-0008-0000-0100-0000FA020000}"/>
            </a:ext>
          </a:extLst>
        </xdr:cNvPr>
        <xdr:cNvSpPr>
          <a:spLocks noChangeArrowheads="1"/>
        </xdr:cNvSpPr>
      </xdr:nvSpPr>
      <xdr:spPr bwMode="auto">
        <a:xfrm>
          <a:off x="16887825" y="33375600"/>
          <a:ext cx="0" cy="440531"/>
        </a:xfrm>
        <a:prstGeom prst="rect">
          <a:avLst/>
        </a:prstGeom>
        <a:noFill/>
        <a:ln w="9525">
          <a:noFill/>
          <a:miter lim="800000"/>
          <a:headEnd/>
          <a:tailEnd/>
        </a:ln>
      </xdr:spPr>
    </xdr:sp>
    <xdr:clientData/>
  </xdr:twoCellAnchor>
  <xdr:twoCellAnchor editAs="oneCell">
    <xdr:from>
      <xdr:col>12</xdr:col>
      <xdr:colOff>0</xdr:colOff>
      <xdr:row>137</xdr:row>
      <xdr:rowOff>219075</xdr:rowOff>
    </xdr:from>
    <xdr:to>
      <xdr:col>12</xdr:col>
      <xdr:colOff>0</xdr:colOff>
      <xdr:row>137</xdr:row>
      <xdr:rowOff>659606</xdr:rowOff>
    </xdr:to>
    <xdr:sp macro="" textlink="">
      <xdr:nvSpPr>
        <xdr:cNvPr id="763" name="2 Rectángulo">
          <a:extLst>
            <a:ext uri="{FF2B5EF4-FFF2-40B4-BE49-F238E27FC236}">
              <a16:creationId xmlns:a16="http://schemas.microsoft.com/office/drawing/2014/main" xmlns="" id="{00000000-0008-0000-0100-0000FB020000}"/>
            </a:ext>
          </a:extLst>
        </xdr:cNvPr>
        <xdr:cNvSpPr>
          <a:spLocks noChangeArrowheads="1"/>
        </xdr:cNvSpPr>
      </xdr:nvSpPr>
      <xdr:spPr bwMode="auto">
        <a:xfrm>
          <a:off x="16887825" y="323469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64" name="2 Rectángulo">
          <a:extLst>
            <a:ext uri="{FF2B5EF4-FFF2-40B4-BE49-F238E27FC236}">
              <a16:creationId xmlns:a16="http://schemas.microsoft.com/office/drawing/2014/main" xmlns="" id="{00000000-0008-0000-0100-0000FC020000}"/>
            </a:ext>
          </a:extLst>
        </xdr:cNvPr>
        <xdr:cNvSpPr>
          <a:spLocks noChangeArrowheads="1"/>
        </xdr:cNvSpPr>
      </xdr:nvSpPr>
      <xdr:spPr bwMode="auto">
        <a:xfrm>
          <a:off x="16887825" y="37490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65" name="2 Rectángulo">
          <a:extLst>
            <a:ext uri="{FF2B5EF4-FFF2-40B4-BE49-F238E27FC236}">
              <a16:creationId xmlns:a16="http://schemas.microsoft.com/office/drawing/2014/main" xmlns="" id="{00000000-0008-0000-0100-0000FD020000}"/>
            </a:ext>
          </a:extLst>
        </xdr:cNvPr>
        <xdr:cNvSpPr>
          <a:spLocks noChangeArrowheads="1"/>
        </xdr:cNvSpPr>
      </xdr:nvSpPr>
      <xdr:spPr bwMode="auto">
        <a:xfrm>
          <a:off x="16887825" y="426339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66" name="2 Rectángulo">
          <a:extLst>
            <a:ext uri="{FF2B5EF4-FFF2-40B4-BE49-F238E27FC236}">
              <a16:creationId xmlns:a16="http://schemas.microsoft.com/office/drawing/2014/main" xmlns="" id="{00000000-0008-0000-0100-0000FE020000}"/>
            </a:ext>
          </a:extLst>
        </xdr:cNvPr>
        <xdr:cNvSpPr>
          <a:spLocks noChangeArrowheads="1"/>
        </xdr:cNvSpPr>
      </xdr:nvSpPr>
      <xdr:spPr bwMode="auto">
        <a:xfrm>
          <a:off x="16887825" y="416052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67" name="2 Rectángulo">
          <a:extLst>
            <a:ext uri="{FF2B5EF4-FFF2-40B4-BE49-F238E27FC236}">
              <a16:creationId xmlns:a16="http://schemas.microsoft.com/office/drawing/2014/main" xmlns="" id="{00000000-0008-0000-0100-0000FF020000}"/>
            </a:ext>
          </a:extLst>
        </xdr:cNvPr>
        <xdr:cNvSpPr>
          <a:spLocks noChangeArrowheads="1"/>
        </xdr:cNvSpPr>
      </xdr:nvSpPr>
      <xdr:spPr bwMode="auto">
        <a:xfrm>
          <a:off x="16887825" y="405765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68" name="2 Rectángulo">
          <a:extLst>
            <a:ext uri="{FF2B5EF4-FFF2-40B4-BE49-F238E27FC236}">
              <a16:creationId xmlns:a16="http://schemas.microsoft.com/office/drawing/2014/main" xmlns="" id="{00000000-0008-0000-0100-000000030000}"/>
            </a:ext>
          </a:extLst>
        </xdr:cNvPr>
        <xdr:cNvSpPr>
          <a:spLocks noChangeArrowheads="1"/>
        </xdr:cNvSpPr>
      </xdr:nvSpPr>
      <xdr:spPr bwMode="auto">
        <a:xfrm>
          <a:off x="16887825" y="395478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69" name="2 Rectángulo">
          <a:extLst>
            <a:ext uri="{FF2B5EF4-FFF2-40B4-BE49-F238E27FC236}">
              <a16:creationId xmlns:a16="http://schemas.microsoft.com/office/drawing/2014/main" xmlns="" id="{00000000-0008-0000-0100-000001030000}"/>
            </a:ext>
          </a:extLst>
        </xdr:cNvPr>
        <xdr:cNvSpPr>
          <a:spLocks noChangeArrowheads="1"/>
        </xdr:cNvSpPr>
      </xdr:nvSpPr>
      <xdr:spPr bwMode="auto">
        <a:xfrm>
          <a:off x="16887825" y="385191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0" name="2 Rectángulo">
          <a:extLst>
            <a:ext uri="{FF2B5EF4-FFF2-40B4-BE49-F238E27FC236}">
              <a16:creationId xmlns:a16="http://schemas.microsoft.com/office/drawing/2014/main" xmlns="" id="{00000000-0008-0000-0100-000002030000}"/>
            </a:ext>
          </a:extLst>
        </xdr:cNvPr>
        <xdr:cNvSpPr>
          <a:spLocks noChangeArrowheads="1"/>
        </xdr:cNvSpPr>
      </xdr:nvSpPr>
      <xdr:spPr bwMode="auto">
        <a:xfrm>
          <a:off x="16887825" y="47777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1" name="2 Rectángulo">
          <a:extLst>
            <a:ext uri="{FF2B5EF4-FFF2-40B4-BE49-F238E27FC236}">
              <a16:creationId xmlns:a16="http://schemas.microsoft.com/office/drawing/2014/main" xmlns="" id="{00000000-0008-0000-0100-000003030000}"/>
            </a:ext>
          </a:extLst>
        </xdr:cNvPr>
        <xdr:cNvSpPr>
          <a:spLocks noChangeArrowheads="1"/>
        </xdr:cNvSpPr>
      </xdr:nvSpPr>
      <xdr:spPr bwMode="auto">
        <a:xfrm>
          <a:off x="16887825" y="467487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2" name="2 Rectángulo">
          <a:extLst>
            <a:ext uri="{FF2B5EF4-FFF2-40B4-BE49-F238E27FC236}">
              <a16:creationId xmlns:a16="http://schemas.microsoft.com/office/drawing/2014/main" xmlns="" id="{00000000-0008-0000-0100-000004030000}"/>
            </a:ext>
          </a:extLst>
        </xdr:cNvPr>
        <xdr:cNvSpPr>
          <a:spLocks noChangeArrowheads="1"/>
        </xdr:cNvSpPr>
      </xdr:nvSpPr>
      <xdr:spPr bwMode="auto">
        <a:xfrm>
          <a:off x="16887825" y="446913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3" name="2 Rectángulo">
          <a:extLst>
            <a:ext uri="{FF2B5EF4-FFF2-40B4-BE49-F238E27FC236}">
              <a16:creationId xmlns:a16="http://schemas.microsoft.com/office/drawing/2014/main" xmlns="" id="{00000000-0008-0000-0100-000005030000}"/>
            </a:ext>
          </a:extLst>
        </xdr:cNvPr>
        <xdr:cNvSpPr>
          <a:spLocks noChangeArrowheads="1"/>
        </xdr:cNvSpPr>
      </xdr:nvSpPr>
      <xdr:spPr bwMode="auto">
        <a:xfrm>
          <a:off x="16887825" y="436626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4" name="2 Rectángulo">
          <a:extLst>
            <a:ext uri="{FF2B5EF4-FFF2-40B4-BE49-F238E27FC236}">
              <a16:creationId xmlns:a16="http://schemas.microsoft.com/office/drawing/2014/main" xmlns="" id="{00000000-0008-0000-0100-000006030000}"/>
            </a:ext>
          </a:extLst>
        </xdr:cNvPr>
        <xdr:cNvSpPr>
          <a:spLocks noChangeArrowheads="1"/>
        </xdr:cNvSpPr>
      </xdr:nvSpPr>
      <xdr:spPr bwMode="auto">
        <a:xfrm>
          <a:off x="16887825" y="457200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5" name="2 Rectángulo">
          <a:extLst>
            <a:ext uri="{FF2B5EF4-FFF2-40B4-BE49-F238E27FC236}">
              <a16:creationId xmlns:a16="http://schemas.microsoft.com/office/drawing/2014/main" xmlns="" id="{00000000-0008-0000-0100-000007030000}"/>
            </a:ext>
          </a:extLst>
        </xdr:cNvPr>
        <xdr:cNvSpPr>
          <a:spLocks noChangeArrowheads="1"/>
        </xdr:cNvSpPr>
      </xdr:nvSpPr>
      <xdr:spPr bwMode="auto">
        <a:xfrm>
          <a:off x="16887825" y="37490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6" name="2 Rectángulo">
          <a:extLst>
            <a:ext uri="{FF2B5EF4-FFF2-40B4-BE49-F238E27FC236}">
              <a16:creationId xmlns:a16="http://schemas.microsoft.com/office/drawing/2014/main" xmlns="" id="{00000000-0008-0000-0100-000008030000}"/>
            </a:ext>
          </a:extLst>
        </xdr:cNvPr>
        <xdr:cNvSpPr>
          <a:spLocks noChangeArrowheads="1"/>
        </xdr:cNvSpPr>
      </xdr:nvSpPr>
      <xdr:spPr bwMode="auto">
        <a:xfrm>
          <a:off x="16887825" y="426339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7" name="2 Rectángulo">
          <a:extLst>
            <a:ext uri="{FF2B5EF4-FFF2-40B4-BE49-F238E27FC236}">
              <a16:creationId xmlns:a16="http://schemas.microsoft.com/office/drawing/2014/main" xmlns="" id="{00000000-0008-0000-0100-000009030000}"/>
            </a:ext>
          </a:extLst>
        </xdr:cNvPr>
        <xdr:cNvSpPr>
          <a:spLocks noChangeArrowheads="1"/>
        </xdr:cNvSpPr>
      </xdr:nvSpPr>
      <xdr:spPr bwMode="auto">
        <a:xfrm>
          <a:off x="16887825" y="416052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8" name="2 Rectángulo">
          <a:extLst>
            <a:ext uri="{FF2B5EF4-FFF2-40B4-BE49-F238E27FC236}">
              <a16:creationId xmlns:a16="http://schemas.microsoft.com/office/drawing/2014/main" xmlns="" id="{00000000-0008-0000-0100-00000A030000}"/>
            </a:ext>
          </a:extLst>
        </xdr:cNvPr>
        <xdr:cNvSpPr>
          <a:spLocks noChangeArrowheads="1"/>
        </xdr:cNvSpPr>
      </xdr:nvSpPr>
      <xdr:spPr bwMode="auto">
        <a:xfrm>
          <a:off x="16887825" y="405765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79" name="2 Rectángulo">
          <a:extLst>
            <a:ext uri="{FF2B5EF4-FFF2-40B4-BE49-F238E27FC236}">
              <a16:creationId xmlns:a16="http://schemas.microsoft.com/office/drawing/2014/main" xmlns="" id="{00000000-0008-0000-0100-00000B030000}"/>
            </a:ext>
          </a:extLst>
        </xdr:cNvPr>
        <xdr:cNvSpPr>
          <a:spLocks noChangeArrowheads="1"/>
        </xdr:cNvSpPr>
      </xdr:nvSpPr>
      <xdr:spPr bwMode="auto">
        <a:xfrm>
          <a:off x="16887825" y="395478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80" name="2 Rectángulo">
          <a:extLst>
            <a:ext uri="{FF2B5EF4-FFF2-40B4-BE49-F238E27FC236}">
              <a16:creationId xmlns:a16="http://schemas.microsoft.com/office/drawing/2014/main" xmlns="" id="{00000000-0008-0000-0100-00000C030000}"/>
            </a:ext>
          </a:extLst>
        </xdr:cNvPr>
        <xdr:cNvSpPr>
          <a:spLocks noChangeArrowheads="1"/>
        </xdr:cNvSpPr>
      </xdr:nvSpPr>
      <xdr:spPr bwMode="auto">
        <a:xfrm>
          <a:off x="16887825" y="385191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81" name="2 Rectángulo">
          <a:extLst>
            <a:ext uri="{FF2B5EF4-FFF2-40B4-BE49-F238E27FC236}">
              <a16:creationId xmlns:a16="http://schemas.microsoft.com/office/drawing/2014/main" xmlns="" id="{00000000-0008-0000-0100-00000D030000}"/>
            </a:ext>
          </a:extLst>
        </xdr:cNvPr>
        <xdr:cNvSpPr>
          <a:spLocks noChangeArrowheads="1"/>
        </xdr:cNvSpPr>
      </xdr:nvSpPr>
      <xdr:spPr bwMode="auto">
        <a:xfrm>
          <a:off x="16887825" y="477774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82" name="2 Rectángulo">
          <a:extLst>
            <a:ext uri="{FF2B5EF4-FFF2-40B4-BE49-F238E27FC236}">
              <a16:creationId xmlns:a16="http://schemas.microsoft.com/office/drawing/2014/main" xmlns="" id="{00000000-0008-0000-0100-00000E030000}"/>
            </a:ext>
          </a:extLst>
        </xdr:cNvPr>
        <xdr:cNvSpPr>
          <a:spLocks noChangeArrowheads="1"/>
        </xdr:cNvSpPr>
      </xdr:nvSpPr>
      <xdr:spPr bwMode="auto">
        <a:xfrm>
          <a:off x="16887825" y="467487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83" name="2 Rectángulo">
          <a:extLst>
            <a:ext uri="{FF2B5EF4-FFF2-40B4-BE49-F238E27FC236}">
              <a16:creationId xmlns:a16="http://schemas.microsoft.com/office/drawing/2014/main" xmlns="" id="{00000000-0008-0000-0100-00000F030000}"/>
            </a:ext>
          </a:extLst>
        </xdr:cNvPr>
        <xdr:cNvSpPr>
          <a:spLocks noChangeArrowheads="1"/>
        </xdr:cNvSpPr>
      </xdr:nvSpPr>
      <xdr:spPr bwMode="auto">
        <a:xfrm>
          <a:off x="16887825" y="446913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84" name="2 Rectángulo">
          <a:extLst>
            <a:ext uri="{FF2B5EF4-FFF2-40B4-BE49-F238E27FC236}">
              <a16:creationId xmlns:a16="http://schemas.microsoft.com/office/drawing/2014/main" xmlns="" id="{00000000-0008-0000-0100-000010030000}"/>
            </a:ext>
          </a:extLst>
        </xdr:cNvPr>
        <xdr:cNvSpPr>
          <a:spLocks noChangeArrowheads="1"/>
        </xdr:cNvSpPr>
      </xdr:nvSpPr>
      <xdr:spPr bwMode="auto">
        <a:xfrm>
          <a:off x="16887825" y="43662600"/>
          <a:ext cx="0" cy="440531"/>
        </a:xfrm>
        <a:prstGeom prst="rect">
          <a:avLst/>
        </a:prstGeom>
        <a:noFill/>
        <a:ln w="9525">
          <a:noFill/>
          <a:miter lim="800000"/>
          <a:headEnd/>
          <a:tailEnd/>
        </a:ln>
      </xdr:spPr>
    </xdr:sp>
    <xdr:clientData/>
  </xdr:twoCellAnchor>
  <xdr:twoCellAnchor editAs="oneCell">
    <xdr:from>
      <xdr:col>12</xdr:col>
      <xdr:colOff>0</xdr:colOff>
      <xdr:row>191</xdr:row>
      <xdr:rowOff>0</xdr:rowOff>
    </xdr:from>
    <xdr:to>
      <xdr:col>12</xdr:col>
      <xdr:colOff>0</xdr:colOff>
      <xdr:row>191</xdr:row>
      <xdr:rowOff>440531</xdr:rowOff>
    </xdr:to>
    <xdr:sp macro="" textlink="">
      <xdr:nvSpPr>
        <xdr:cNvPr id="785" name="2 Rectángulo">
          <a:extLst>
            <a:ext uri="{FF2B5EF4-FFF2-40B4-BE49-F238E27FC236}">
              <a16:creationId xmlns:a16="http://schemas.microsoft.com/office/drawing/2014/main" xmlns="" id="{00000000-0008-0000-0100-000011030000}"/>
            </a:ext>
          </a:extLst>
        </xdr:cNvPr>
        <xdr:cNvSpPr>
          <a:spLocks noChangeArrowheads="1"/>
        </xdr:cNvSpPr>
      </xdr:nvSpPr>
      <xdr:spPr bwMode="auto">
        <a:xfrm>
          <a:off x="16887825" y="457200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86" name="2 Rectángulo">
          <a:extLst>
            <a:ext uri="{FF2B5EF4-FFF2-40B4-BE49-F238E27FC236}">
              <a16:creationId xmlns:a16="http://schemas.microsoft.com/office/drawing/2014/main" xmlns="" id="{00000000-0008-0000-0100-000012030000}"/>
            </a:ext>
          </a:extLst>
        </xdr:cNvPr>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87" name="2 Rectángulo">
          <a:extLst>
            <a:ext uri="{FF2B5EF4-FFF2-40B4-BE49-F238E27FC236}">
              <a16:creationId xmlns:a16="http://schemas.microsoft.com/office/drawing/2014/main" xmlns="" id="{00000000-0008-0000-0100-00001303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88" name="2 Rectángulo">
          <a:extLst>
            <a:ext uri="{FF2B5EF4-FFF2-40B4-BE49-F238E27FC236}">
              <a16:creationId xmlns:a16="http://schemas.microsoft.com/office/drawing/2014/main" xmlns="" id="{00000000-0008-0000-0100-00001403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89" name="2 Rectángulo">
          <a:extLst>
            <a:ext uri="{FF2B5EF4-FFF2-40B4-BE49-F238E27FC236}">
              <a16:creationId xmlns:a16="http://schemas.microsoft.com/office/drawing/2014/main" xmlns="" id="{00000000-0008-0000-0100-00001503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0" name="2 Rectángulo">
          <a:extLst>
            <a:ext uri="{FF2B5EF4-FFF2-40B4-BE49-F238E27FC236}">
              <a16:creationId xmlns:a16="http://schemas.microsoft.com/office/drawing/2014/main" xmlns="" id="{00000000-0008-0000-0100-00001603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1" name="2 Rectángulo">
          <a:extLst>
            <a:ext uri="{FF2B5EF4-FFF2-40B4-BE49-F238E27FC236}">
              <a16:creationId xmlns:a16="http://schemas.microsoft.com/office/drawing/2014/main" xmlns="" id="{00000000-0008-0000-0100-00001703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2" name="2 Rectángulo">
          <a:extLst>
            <a:ext uri="{FF2B5EF4-FFF2-40B4-BE49-F238E27FC236}">
              <a16:creationId xmlns:a16="http://schemas.microsoft.com/office/drawing/2014/main" xmlns="" id="{00000000-0008-0000-0100-00001803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3" name="2 Rectángulo">
          <a:extLst>
            <a:ext uri="{FF2B5EF4-FFF2-40B4-BE49-F238E27FC236}">
              <a16:creationId xmlns:a16="http://schemas.microsoft.com/office/drawing/2014/main" xmlns="" id="{00000000-0008-0000-0100-00001903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4" name="2 Rectángulo">
          <a:extLst>
            <a:ext uri="{FF2B5EF4-FFF2-40B4-BE49-F238E27FC236}">
              <a16:creationId xmlns:a16="http://schemas.microsoft.com/office/drawing/2014/main" xmlns="" id="{00000000-0008-0000-0100-00001A03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5" name="2 Rectángulo">
          <a:extLst>
            <a:ext uri="{FF2B5EF4-FFF2-40B4-BE49-F238E27FC236}">
              <a16:creationId xmlns:a16="http://schemas.microsoft.com/office/drawing/2014/main" xmlns="" id="{00000000-0008-0000-0100-00001B03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6" name="2 Rectángulo">
          <a:extLst>
            <a:ext uri="{FF2B5EF4-FFF2-40B4-BE49-F238E27FC236}">
              <a16:creationId xmlns:a16="http://schemas.microsoft.com/office/drawing/2014/main" xmlns="" id="{00000000-0008-0000-0100-00001C03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7" name="2 Rectángulo">
          <a:extLst>
            <a:ext uri="{FF2B5EF4-FFF2-40B4-BE49-F238E27FC236}">
              <a16:creationId xmlns:a16="http://schemas.microsoft.com/office/drawing/2014/main" xmlns="" id="{00000000-0008-0000-0100-00001D03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8" name="2 Rectángulo">
          <a:extLst>
            <a:ext uri="{FF2B5EF4-FFF2-40B4-BE49-F238E27FC236}">
              <a16:creationId xmlns:a16="http://schemas.microsoft.com/office/drawing/2014/main" xmlns="" id="{00000000-0008-0000-0100-00001E03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799" name="2 Rectángulo">
          <a:extLst>
            <a:ext uri="{FF2B5EF4-FFF2-40B4-BE49-F238E27FC236}">
              <a16:creationId xmlns:a16="http://schemas.microsoft.com/office/drawing/2014/main" xmlns="" id="{00000000-0008-0000-0100-00001F030000}"/>
            </a:ext>
          </a:extLst>
        </xdr:cNvPr>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0" name="2 Rectángulo">
          <a:extLst>
            <a:ext uri="{FF2B5EF4-FFF2-40B4-BE49-F238E27FC236}">
              <a16:creationId xmlns:a16="http://schemas.microsoft.com/office/drawing/2014/main" xmlns="" id="{00000000-0008-0000-0100-00002003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1" name="2 Rectángulo">
          <a:extLst>
            <a:ext uri="{FF2B5EF4-FFF2-40B4-BE49-F238E27FC236}">
              <a16:creationId xmlns:a16="http://schemas.microsoft.com/office/drawing/2014/main" xmlns="" id="{00000000-0008-0000-0100-00002103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2" name="2 Rectángulo">
          <a:extLst>
            <a:ext uri="{FF2B5EF4-FFF2-40B4-BE49-F238E27FC236}">
              <a16:creationId xmlns:a16="http://schemas.microsoft.com/office/drawing/2014/main" xmlns="" id="{00000000-0008-0000-0100-00002203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3" name="2 Rectángulo">
          <a:extLst>
            <a:ext uri="{FF2B5EF4-FFF2-40B4-BE49-F238E27FC236}">
              <a16:creationId xmlns:a16="http://schemas.microsoft.com/office/drawing/2014/main" xmlns="" id="{00000000-0008-0000-0100-00002303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4" name="2 Rectángulo">
          <a:extLst>
            <a:ext uri="{FF2B5EF4-FFF2-40B4-BE49-F238E27FC236}">
              <a16:creationId xmlns:a16="http://schemas.microsoft.com/office/drawing/2014/main" xmlns="" id="{00000000-0008-0000-0100-00002403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5" name="2 Rectángulo">
          <a:extLst>
            <a:ext uri="{FF2B5EF4-FFF2-40B4-BE49-F238E27FC236}">
              <a16:creationId xmlns:a16="http://schemas.microsoft.com/office/drawing/2014/main" xmlns="" id="{00000000-0008-0000-0100-00002503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6" name="2 Rectángulo">
          <a:extLst>
            <a:ext uri="{FF2B5EF4-FFF2-40B4-BE49-F238E27FC236}">
              <a16:creationId xmlns:a16="http://schemas.microsoft.com/office/drawing/2014/main" xmlns="" id="{00000000-0008-0000-0100-00002603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7" name="2 Rectángulo">
          <a:extLst>
            <a:ext uri="{FF2B5EF4-FFF2-40B4-BE49-F238E27FC236}">
              <a16:creationId xmlns:a16="http://schemas.microsoft.com/office/drawing/2014/main" xmlns="" id="{00000000-0008-0000-0100-00002703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8" name="2 Rectángulo">
          <a:extLst>
            <a:ext uri="{FF2B5EF4-FFF2-40B4-BE49-F238E27FC236}">
              <a16:creationId xmlns:a16="http://schemas.microsoft.com/office/drawing/2014/main" xmlns="" id="{00000000-0008-0000-0100-00002803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09" name="2 Rectángulo">
          <a:extLst>
            <a:ext uri="{FF2B5EF4-FFF2-40B4-BE49-F238E27FC236}">
              <a16:creationId xmlns:a16="http://schemas.microsoft.com/office/drawing/2014/main" xmlns="" id="{00000000-0008-0000-0100-00002903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10" name="2 Rectángulo">
          <a:extLst>
            <a:ext uri="{FF2B5EF4-FFF2-40B4-BE49-F238E27FC236}">
              <a16:creationId xmlns:a16="http://schemas.microsoft.com/office/drawing/2014/main" xmlns="" id="{00000000-0008-0000-0100-00002A03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811" name="2 Rectángulo">
          <a:extLst>
            <a:ext uri="{FF2B5EF4-FFF2-40B4-BE49-F238E27FC236}">
              <a16:creationId xmlns:a16="http://schemas.microsoft.com/office/drawing/2014/main" xmlns="" id="{00000000-0008-0000-0100-00002B03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812" name="2 Rectángulo">
          <a:extLst>
            <a:ext uri="{FF2B5EF4-FFF2-40B4-BE49-F238E27FC236}">
              <a16:creationId xmlns:a16="http://schemas.microsoft.com/office/drawing/2014/main" xmlns="" id="{00000000-0008-0000-0100-00002C03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813" name="2 Rectángulo">
          <a:extLst>
            <a:ext uri="{FF2B5EF4-FFF2-40B4-BE49-F238E27FC236}">
              <a16:creationId xmlns:a16="http://schemas.microsoft.com/office/drawing/2014/main" xmlns="" id="{00000000-0008-0000-0100-00002D03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814" name="2 Rectángulo">
          <a:extLst>
            <a:ext uri="{FF2B5EF4-FFF2-40B4-BE49-F238E27FC236}">
              <a16:creationId xmlns:a16="http://schemas.microsoft.com/office/drawing/2014/main" xmlns="" id="{00000000-0008-0000-0100-00002E03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815" name="2 Rectángulo">
          <a:extLst>
            <a:ext uri="{FF2B5EF4-FFF2-40B4-BE49-F238E27FC236}">
              <a16:creationId xmlns:a16="http://schemas.microsoft.com/office/drawing/2014/main" xmlns="" id="{00000000-0008-0000-0100-00002F03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816" name="2 Rectángulo">
          <a:extLst>
            <a:ext uri="{FF2B5EF4-FFF2-40B4-BE49-F238E27FC236}">
              <a16:creationId xmlns:a16="http://schemas.microsoft.com/office/drawing/2014/main" xmlns="" id="{00000000-0008-0000-0100-00003003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817" name="2 Rectángulo">
          <a:extLst>
            <a:ext uri="{FF2B5EF4-FFF2-40B4-BE49-F238E27FC236}">
              <a16:creationId xmlns:a16="http://schemas.microsoft.com/office/drawing/2014/main" xmlns="" id="{00000000-0008-0000-0100-00003103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818" name="2 Rectángulo">
          <a:extLst>
            <a:ext uri="{FF2B5EF4-FFF2-40B4-BE49-F238E27FC236}">
              <a16:creationId xmlns:a16="http://schemas.microsoft.com/office/drawing/2014/main" xmlns="" id="{00000000-0008-0000-0100-00003203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819" name="2 Rectángulo">
          <a:extLst>
            <a:ext uri="{FF2B5EF4-FFF2-40B4-BE49-F238E27FC236}">
              <a16:creationId xmlns:a16="http://schemas.microsoft.com/office/drawing/2014/main" xmlns="" id="{00000000-0008-0000-0100-00003303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820" name="2 Rectángulo">
          <a:extLst>
            <a:ext uri="{FF2B5EF4-FFF2-40B4-BE49-F238E27FC236}">
              <a16:creationId xmlns:a16="http://schemas.microsoft.com/office/drawing/2014/main" xmlns="" id="{00000000-0008-0000-0100-00003403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45</xdr:row>
      <xdr:rowOff>219075</xdr:rowOff>
    </xdr:from>
    <xdr:to>
      <xdr:col>12</xdr:col>
      <xdr:colOff>0</xdr:colOff>
      <xdr:row>45</xdr:row>
      <xdr:rowOff>659606</xdr:rowOff>
    </xdr:to>
    <xdr:sp macro="" textlink="">
      <xdr:nvSpPr>
        <xdr:cNvPr id="821" name="2 Rectángulo">
          <a:extLst>
            <a:ext uri="{FF2B5EF4-FFF2-40B4-BE49-F238E27FC236}">
              <a16:creationId xmlns:a16="http://schemas.microsoft.com/office/drawing/2014/main" xmlns="" id="{00000000-0008-0000-0100-00003503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twoCellAnchor>
  <xdr:twoCellAnchor editAs="oneCell">
    <xdr:from>
      <xdr:col>12</xdr:col>
      <xdr:colOff>0</xdr:colOff>
      <xdr:row>47</xdr:row>
      <xdr:rowOff>219075</xdr:rowOff>
    </xdr:from>
    <xdr:to>
      <xdr:col>12</xdr:col>
      <xdr:colOff>0</xdr:colOff>
      <xdr:row>47</xdr:row>
      <xdr:rowOff>659606</xdr:rowOff>
    </xdr:to>
    <xdr:sp macro="" textlink="">
      <xdr:nvSpPr>
        <xdr:cNvPr id="822" name="2 Rectángulo">
          <a:extLst>
            <a:ext uri="{FF2B5EF4-FFF2-40B4-BE49-F238E27FC236}">
              <a16:creationId xmlns:a16="http://schemas.microsoft.com/office/drawing/2014/main" xmlns="" id="{00000000-0008-0000-0100-000036030000}"/>
            </a:ext>
          </a:extLst>
        </xdr:cNvPr>
        <xdr:cNvSpPr>
          <a:spLocks noChangeArrowheads="1"/>
        </xdr:cNvSpPr>
      </xdr:nvSpPr>
      <xdr:spPr bwMode="auto">
        <a:xfrm>
          <a:off x="16887825" y="14201775"/>
          <a:ext cx="0" cy="440531"/>
        </a:xfrm>
        <a:prstGeom prst="rect">
          <a:avLst/>
        </a:prstGeom>
        <a:noFill/>
        <a:ln w="9525">
          <a:noFill/>
          <a:miter lim="800000"/>
          <a:headEnd/>
          <a:tailEnd/>
        </a:ln>
      </xdr:spPr>
    </xdr:sp>
    <xdr:clientData/>
  </xdr:twoCellAnchor>
  <xdr:twoCellAnchor editAs="oneCell">
    <xdr:from>
      <xdr:col>12</xdr:col>
      <xdr:colOff>0</xdr:colOff>
      <xdr:row>46</xdr:row>
      <xdr:rowOff>219075</xdr:rowOff>
    </xdr:from>
    <xdr:to>
      <xdr:col>12</xdr:col>
      <xdr:colOff>0</xdr:colOff>
      <xdr:row>46</xdr:row>
      <xdr:rowOff>659606</xdr:rowOff>
    </xdr:to>
    <xdr:sp macro="" textlink="">
      <xdr:nvSpPr>
        <xdr:cNvPr id="823" name="2 Rectángulo">
          <a:extLst>
            <a:ext uri="{FF2B5EF4-FFF2-40B4-BE49-F238E27FC236}">
              <a16:creationId xmlns:a16="http://schemas.microsoft.com/office/drawing/2014/main" xmlns="" id="{00000000-0008-0000-0100-000037030000}"/>
            </a:ext>
          </a:extLst>
        </xdr:cNvPr>
        <xdr:cNvSpPr>
          <a:spLocks noChangeArrowheads="1"/>
        </xdr:cNvSpPr>
      </xdr:nvSpPr>
      <xdr:spPr bwMode="auto">
        <a:xfrm>
          <a:off x="16887825" y="131730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1243993</xdr:rowOff>
    </xdr:to>
    <xdr:sp macro="" textlink="">
      <xdr:nvSpPr>
        <xdr:cNvPr id="824" name="2 Rectángulo">
          <a:extLst>
            <a:ext uri="{FF2B5EF4-FFF2-40B4-BE49-F238E27FC236}">
              <a16:creationId xmlns:a16="http://schemas.microsoft.com/office/drawing/2014/main" xmlns="" id="{00000000-0008-0000-0100-000038030000}"/>
            </a:ext>
          </a:extLst>
        </xdr:cNvPr>
        <xdr:cNvSpPr>
          <a:spLocks noChangeArrowheads="1"/>
        </xdr:cNvSpPr>
      </xdr:nvSpPr>
      <xdr:spPr bwMode="auto">
        <a:xfrm>
          <a:off x="16887825" y="15011400"/>
          <a:ext cx="0" cy="478631"/>
        </a:xfrm>
        <a:prstGeom prst="rect">
          <a:avLst/>
        </a:prstGeom>
        <a:noFill/>
        <a:ln w="9525">
          <a:noFill/>
          <a:miter lim="800000"/>
          <a:headEnd/>
          <a:tailEnd/>
        </a:ln>
      </xdr:spPr>
    </xdr:sp>
    <xdr:clientData/>
  </xdr:twoCellAnchor>
  <xdr:oneCellAnchor>
    <xdr:from>
      <xdr:col>12</xdr:col>
      <xdr:colOff>0</xdr:colOff>
      <xdr:row>58</xdr:row>
      <xdr:rowOff>0</xdr:rowOff>
    </xdr:from>
    <xdr:ext cx="0" cy="440531"/>
    <xdr:sp macro="" textlink="">
      <xdr:nvSpPr>
        <xdr:cNvPr id="825" name="2 Rectángulo">
          <a:extLst>
            <a:ext uri="{FF2B5EF4-FFF2-40B4-BE49-F238E27FC236}">
              <a16:creationId xmlns:a16="http://schemas.microsoft.com/office/drawing/2014/main" xmlns="" id="{00000000-0008-0000-0100-000039030000}"/>
            </a:ext>
          </a:extLst>
        </xdr:cNvPr>
        <xdr:cNvSpPr>
          <a:spLocks noChangeArrowheads="1"/>
        </xdr:cNvSpPr>
      </xdr:nvSpPr>
      <xdr:spPr bwMode="auto">
        <a:xfrm>
          <a:off x="16887825" y="162306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26" name="2 Rectángulo">
          <a:extLst>
            <a:ext uri="{FF2B5EF4-FFF2-40B4-BE49-F238E27FC236}">
              <a16:creationId xmlns:a16="http://schemas.microsoft.com/office/drawing/2014/main" xmlns="" id="{00000000-0008-0000-0100-00003A030000}"/>
            </a:ext>
          </a:extLst>
        </xdr:cNvPr>
        <xdr:cNvSpPr>
          <a:spLocks noChangeArrowheads="1"/>
        </xdr:cNvSpPr>
      </xdr:nvSpPr>
      <xdr:spPr bwMode="auto">
        <a:xfrm>
          <a:off x="16887825" y="160115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27" name="2 Rectángulo">
          <a:extLst>
            <a:ext uri="{FF2B5EF4-FFF2-40B4-BE49-F238E27FC236}">
              <a16:creationId xmlns:a16="http://schemas.microsoft.com/office/drawing/2014/main" xmlns="" id="{00000000-0008-0000-0100-00003B030000}"/>
            </a:ext>
          </a:extLst>
        </xdr:cNvPr>
        <xdr:cNvSpPr>
          <a:spLocks noChangeArrowheads="1"/>
        </xdr:cNvSpPr>
      </xdr:nvSpPr>
      <xdr:spPr bwMode="auto">
        <a:xfrm>
          <a:off x="16887825" y="174307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28" name="2 Rectángulo">
          <a:extLst>
            <a:ext uri="{FF2B5EF4-FFF2-40B4-BE49-F238E27FC236}">
              <a16:creationId xmlns:a16="http://schemas.microsoft.com/office/drawing/2014/main" xmlns="" id="{00000000-0008-0000-0100-00003C030000}"/>
            </a:ext>
          </a:extLst>
        </xdr:cNvPr>
        <xdr:cNvSpPr>
          <a:spLocks noChangeArrowheads="1"/>
        </xdr:cNvSpPr>
      </xdr:nvSpPr>
      <xdr:spPr bwMode="auto">
        <a:xfrm>
          <a:off x="16887825" y="172116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29" name="2 Rectángulo">
          <a:extLst>
            <a:ext uri="{FF2B5EF4-FFF2-40B4-BE49-F238E27FC236}">
              <a16:creationId xmlns:a16="http://schemas.microsoft.com/office/drawing/2014/main" xmlns="" id="{00000000-0008-0000-0100-00003D030000}"/>
            </a:ext>
          </a:extLst>
        </xdr:cNvPr>
        <xdr:cNvSpPr>
          <a:spLocks noChangeArrowheads="1"/>
        </xdr:cNvSpPr>
      </xdr:nvSpPr>
      <xdr:spPr bwMode="auto">
        <a:xfrm>
          <a:off x="16887825" y="186309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30" name="2 Rectángulo">
          <a:extLst>
            <a:ext uri="{FF2B5EF4-FFF2-40B4-BE49-F238E27FC236}">
              <a16:creationId xmlns:a16="http://schemas.microsoft.com/office/drawing/2014/main" xmlns="" id="{00000000-0008-0000-0100-00003E030000}"/>
            </a:ext>
          </a:extLst>
        </xdr:cNvPr>
        <xdr:cNvSpPr>
          <a:spLocks noChangeArrowheads="1"/>
        </xdr:cNvSpPr>
      </xdr:nvSpPr>
      <xdr:spPr bwMode="auto">
        <a:xfrm>
          <a:off x="16887825" y="184118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31" name="2 Rectángulo">
          <a:extLst>
            <a:ext uri="{FF2B5EF4-FFF2-40B4-BE49-F238E27FC236}">
              <a16:creationId xmlns:a16="http://schemas.microsoft.com/office/drawing/2014/main" xmlns="" id="{00000000-0008-0000-0100-00003F030000}"/>
            </a:ext>
          </a:extLst>
        </xdr:cNvPr>
        <xdr:cNvSpPr>
          <a:spLocks noChangeArrowheads="1"/>
        </xdr:cNvSpPr>
      </xdr:nvSpPr>
      <xdr:spPr bwMode="auto">
        <a:xfrm>
          <a:off x="16887825" y="198310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32" name="2 Rectángulo">
          <a:extLst>
            <a:ext uri="{FF2B5EF4-FFF2-40B4-BE49-F238E27FC236}">
              <a16:creationId xmlns:a16="http://schemas.microsoft.com/office/drawing/2014/main" xmlns="" id="{00000000-0008-0000-0100-000040030000}"/>
            </a:ext>
          </a:extLst>
        </xdr:cNvPr>
        <xdr:cNvSpPr>
          <a:spLocks noChangeArrowheads="1"/>
        </xdr:cNvSpPr>
      </xdr:nvSpPr>
      <xdr:spPr bwMode="auto">
        <a:xfrm>
          <a:off x="16887825" y="196119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33" name="2 Rectángulo">
          <a:extLst>
            <a:ext uri="{FF2B5EF4-FFF2-40B4-BE49-F238E27FC236}">
              <a16:creationId xmlns:a16="http://schemas.microsoft.com/office/drawing/2014/main" xmlns="" id="{00000000-0008-0000-0100-000041030000}"/>
            </a:ext>
          </a:extLst>
        </xdr:cNvPr>
        <xdr:cNvSpPr>
          <a:spLocks noChangeArrowheads="1"/>
        </xdr:cNvSpPr>
      </xdr:nvSpPr>
      <xdr:spPr bwMode="auto">
        <a:xfrm>
          <a:off x="16887825" y="210312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34" name="2 Rectángulo">
          <a:extLst>
            <a:ext uri="{FF2B5EF4-FFF2-40B4-BE49-F238E27FC236}">
              <a16:creationId xmlns:a16="http://schemas.microsoft.com/office/drawing/2014/main" xmlns="" id="{00000000-0008-0000-0100-000042030000}"/>
            </a:ext>
          </a:extLst>
        </xdr:cNvPr>
        <xdr:cNvSpPr>
          <a:spLocks noChangeArrowheads="1"/>
        </xdr:cNvSpPr>
      </xdr:nvSpPr>
      <xdr:spPr bwMode="auto">
        <a:xfrm>
          <a:off x="16887825" y="208121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35" name="2 Rectángulo">
          <a:extLst>
            <a:ext uri="{FF2B5EF4-FFF2-40B4-BE49-F238E27FC236}">
              <a16:creationId xmlns:a16="http://schemas.microsoft.com/office/drawing/2014/main" xmlns="" id="{00000000-0008-0000-0100-000043030000}"/>
            </a:ext>
          </a:extLst>
        </xdr:cNvPr>
        <xdr:cNvSpPr>
          <a:spLocks noChangeArrowheads="1"/>
        </xdr:cNvSpPr>
      </xdr:nvSpPr>
      <xdr:spPr bwMode="auto">
        <a:xfrm>
          <a:off x="16887825" y="222313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36" name="2 Rectángulo">
          <a:extLst>
            <a:ext uri="{FF2B5EF4-FFF2-40B4-BE49-F238E27FC236}">
              <a16:creationId xmlns:a16="http://schemas.microsoft.com/office/drawing/2014/main" xmlns="" id="{00000000-0008-0000-0100-000044030000}"/>
            </a:ext>
          </a:extLst>
        </xdr:cNvPr>
        <xdr:cNvSpPr>
          <a:spLocks noChangeArrowheads="1"/>
        </xdr:cNvSpPr>
      </xdr:nvSpPr>
      <xdr:spPr bwMode="auto">
        <a:xfrm>
          <a:off x="16887825" y="220122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37" name="2 Rectángulo">
          <a:extLst>
            <a:ext uri="{FF2B5EF4-FFF2-40B4-BE49-F238E27FC236}">
              <a16:creationId xmlns:a16="http://schemas.microsoft.com/office/drawing/2014/main" xmlns="" id="{00000000-0008-0000-0100-000045030000}"/>
            </a:ext>
          </a:extLst>
        </xdr:cNvPr>
        <xdr:cNvSpPr>
          <a:spLocks noChangeArrowheads="1"/>
        </xdr:cNvSpPr>
      </xdr:nvSpPr>
      <xdr:spPr bwMode="auto">
        <a:xfrm>
          <a:off x="16887825" y="234315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38" name="2 Rectángulo">
          <a:extLst>
            <a:ext uri="{FF2B5EF4-FFF2-40B4-BE49-F238E27FC236}">
              <a16:creationId xmlns:a16="http://schemas.microsoft.com/office/drawing/2014/main" xmlns="" id="{00000000-0008-0000-0100-000046030000}"/>
            </a:ext>
          </a:extLst>
        </xdr:cNvPr>
        <xdr:cNvSpPr>
          <a:spLocks noChangeArrowheads="1"/>
        </xdr:cNvSpPr>
      </xdr:nvSpPr>
      <xdr:spPr bwMode="auto">
        <a:xfrm>
          <a:off x="16887825" y="232124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39" name="2 Rectángulo">
          <a:extLst>
            <a:ext uri="{FF2B5EF4-FFF2-40B4-BE49-F238E27FC236}">
              <a16:creationId xmlns:a16="http://schemas.microsoft.com/office/drawing/2014/main" xmlns="" id="{00000000-0008-0000-0100-000047030000}"/>
            </a:ext>
          </a:extLst>
        </xdr:cNvPr>
        <xdr:cNvSpPr>
          <a:spLocks noChangeArrowheads="1"/>
        </xdr:cNvSpPr>
      </xdr:nvSpPr>
      <xdr:spPr bwMode="auto">
        <a:xfrm>
          <a:off x="16887825" y="246316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40" name="2 Rectángulo">
          <a:extLst>
            <a:ext uri="{FF2B5EF4-FFF2-40B4-BE49-F238E27FC236}">
              <a16:creationId xmlns:a16="http://schemas.microsoft.com/office/drawing/2014/main" xmlns="" id="{00000000-0008-0000-0100-000048030000}"/>
            </a:ext>
          </a:extLst>
        </xdr:cNvPr>
        <xdr:cNvSpPr>
          <a:spLocks noChangeArrowheads="1"/>
        </xdr:cNvSpPr>
      </xdr:nvSpPr>
      <xdr:spPr bwMode="auto">
        <a:xfrm>
          <a:off x="16887825" y="244125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41" name="2 Rectángulo">
          <a:extLst>
            <a:ext uri="{FF2B5EF4-FFF2-40B4-BE49-F238E27FC236}">
              <a16:creationId xmlns:a16="http://schemas.microsoft.com/office/drawing/2014/main" xmlns="" id="{00000000-0008-0000-0100-000049030000}"/>
            </a:ext>
          </a:extLst>
        </xdr:cNvPr>
        <xdr:cNvSpPr>
          <a:spLocks noChangeArrowheads="1"/>
        </xdr:cNvSpPr>
      </xdr:nvSpPr>
      <xdr:spPr bwMode="auto">
        <a:xfrm>
          <a:off x="16887825" y="258318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42" name="2 Rectángulo">
          <a:extLst>
            <a:ext uri="{FF2B5EF4-FFF2-40B4-BE49-F238E27FC236}">
              <a16:creationId xmlns:a16="http://schemas.microsoft.com/office/drawing/2014/main" xmlns="" id="{00000000-0008-0000-0100-00004A030000}"/>
            </a:ext>
          </a:extLst>
        </xdr:cNvPr>
        <xdr:cNvSpPr>
          <a:spLocks noChangeArrowheads="1"/>
        </xdr:cNvSpPr>
      </xdr:nvSpPr>
      <xdr:spPr bwMode="auto">
        <a:xfrm>
          <a:off x="16887825" y="256127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43" name="2 Rectángulo">
          <a:extLst>
            <a:ext uri="{FF2B5EF4-FFF2-40B4-BE49-F238E27FC236}">
              <a16:creationId xmlns:a16="http://schemas.microsoft.com/office/drawing/2014/main" xmlns="" id="{00000000-0008-0000-0100-00004B030000}"/>
            </a:ext>
          </a:extLst>
        </xdr:cNvPr>
        <xdr:cNvSpPr>
          <a:spLocks noChangeArrowheads="1"/>
        </xdr:cNvSpPr>
      </xdr:nvSpPr>
      <xdr:spPr bwMode="auto">
        <a:xfrm>
          <a:off x="16887825" y="270319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44" name="2 Rectángulo">
          <a:extLst>
            <a:ext uri="{FF2B5EF4-FFF2-40B4-BE49-F238E27FC236}">
              <a16:creationId xmlns:a16="http://schemas.microsoft.com/office/drawing/2014/main" xmlns="" id="{00000000-0008-0000-0100-00004C030000}"/>
            </a:ext>
          </a:extLst>
        </xdr:cNvPr>
        <xdr:cNvSpPr>
          <a:spLocks noChangeArrowheads="1"/>
        </xdr:cNvSpPr>
      </xdr:nvSpPr>
      <xdr:spPr bwMode="auto">
        <a:xfrm>
          <a:off x="16887825" y="268128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45" name="2 Rectángulo">
          <a:extLst>
            <a:ext uri="{FF2B5EF4-FFF2-40B4-BE49-F238E27FC236}">
              <a16:creationId xmlns:a16="http://schemas.microsoft.com/office/drawing/2014/main" xmlns="" id="{00000000-0008-0000-0100-00004D030000}"/>
            </a:ext>
          </a:extLst>
        </xdr:cNvPr>
        <xdr:cNvSpPr>
          <a:spLocks noChangeArrowheads="1"/>
        </xdr:cNvSpPr>
      </xdr:nvSpPr>
      <xdr:spPr bwMode="auto">
        <a:xfrm>
          <a:off x="16887825" y="282321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46" name="2 Rectángulo">
          <a:extLst>
            <a:ext uri="{FF2B5EF4-FFF2-40B4-BE49-F238E27FC236}">
              <a16:creationId xmlns:a16="http://schemas.microsoft.com/office/drawing/2014/main" xmlns="" id="{00000000-0008-0000-0100-00004E030000}"/>
            </a:ext>
          </a:extLst>
        </xdr:cNvPr>
        <xdr:cNvSpPr>
          <a:spLocks noChangeArrowheads="1"/>
        </xdr:cNvSpPr>
      </xdr:nvSpPr>
      <xdr:spPr bwMode="auto">
        <a:xfrm>
          <a:off x="16887825" y="280130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47" name="2 Rectángulo">
          <a:extLst>
            <a:ext uri="{FF2B5EF4-FFF2-40B4-BE49-F238E27FC236}">
              <a16:creationId xmlns:a16="http://schemas.microsoft.com/office/drawing/2014/main" xmlns="" id="{00000000-0008-0000-0100-00004F030000}"/>
            </a:ext>
          </a:extLst>
        </xdr:cNvPr>
        <xdr:cNvSpPr>
          <a:spLocks noChangeArrowheads="1"/>
        </xdr:cNvSpPr>
      </xdr:nvSpPr>
      <xdr:spPr bwMode="auto">
        <a:xfrm>
          <a:off x="16887825" y="294322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48" name="2 Rectángulo">
          <a:extLst>
            <a:ext uri="{FF2B5EF4-FFF2-40B4-BE49-F238E27FC236}">
              <a16:creationId xmlns:a16="http://schemas.microsoft.com/office/drawing/2014/main" xmlns="" id="{00000000-0008-0000-0100-000050030000}"/>
            </a:ext>
          </a:extLst>
        </xdr:cNvPr>
        <xdr:cNvSpPr>
          <a:spLocks noChangeArrowheads="1"/>
        </xdr:cNvSpPr>
      </xdr:nvSpPr>
      <xdr:spPr bwMode="auto">
        <a:xfrm>
          <a:off x="16887825" y="292131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49" name="2 Rectángulo">
          <a:extLst>
            <a:ext uri="{FF2B5EF4-FFF2-40B4-BE49-F238E27FC236}">
              <a16:creationId xmlns:a16="http://schemas.microsoft.com/office/drawing/2014/main" xmlns="" id="{00000000-0008-0000-0100-000051030000}"/>
            </a:ext>
          </a:extLst>
        </xdr:cNvPr>
        <xdr:cNvSpPr>
          <a:spLocks noChangeArrowheads="1"/>
        </xdr:cNvSpPr>
      </xdr:nvSpPr>
      <xdr:spPr bwMode="auto">
        <a:xfrm>
          <a:off x="16887825" y="306324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50" name="2 Rectángulo">
          <a:extLst>
            <a:ext uri="{FF2B5EF4-FFF2-40B4-BE49-F238E27FC236}">
              <a16:creationId xmlns:a16="http://schemas.microsoft.com/office/drawing/2014/main" xmlns="" id="{00000000-0008-0000-0100-000052030000}"/>
            </a:ext>
          </a:extLst>
        </xdr:cNvPr>
        <xdr:cNvSpPr>
          <a:spLocks noChangeArrowheads="1"/>
        </xdr:cNvSpPr>
      </xdr:nvSpPr>
      <xdr:spPr bwMode="auto">
        <a:xfrm>
          <a:off x="16887825" y="304133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51" name="2 Rectángulo">
          <a:extLst>
            <a:ext uri="{FF2B5EF4-FFF2-40B4-BE49-F238E27FC236}">
              <a16:creationId xmlns:a16="http://schemas.microsoft.com/office/drawing/2014/main" xmlns="" id="{00000000-0008-0000-0100-000053030000}"/>
            </a:ext>
          </a:extLst>
        </xdr:cNvPr>
        <xdr:cNvSpPr>
          <a:spLocks noChangeArrowheads="1"/>
        </xdr:cNvSpPr>
      </xdr:nvSpPr>
      <xdr:spPr bwMode="auto">
        <a:xfrm>
          <a:off x="16887825" y="318325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52" name="2 Rectángulo">
          <a:extLst>
            <a:ext uri="{FF2B5EF4-FFF2-40B4-BE49-F238E27FC236}">
              <a16:creationId xmlns:a16="http://schemas.microsoft.com/office/drawing/2014/main" xmlns="" id="{00000000-0008-0000-0100-000054030000}"/>
            </a:ext>
          </a:extLst>
        </xdr:cNvPr>
        <xdr:cNvSpPr>
          <a:spLocks noChangeArrowheads="1"/>
        </xdr:cNvSpPr>
      </xdr:nvSpPr>
      <xdr:spPr bwMode="auto">
        <a:xfrm>
          <a:off x="16887825" y="31613475"/>
          <a:ext cx="0" cy="478631"/>
        </a:xfrm>
        <a:prstGeom prst="rect">
          <a:avLst/>
        </a:prstGeom>
        <a:noFill/>
        <a:ln w="9525">
          <a:noFill/>
          <a:miter lim="800000"/>
          <a:headEnd/>
          <a:tailEnd/>
        </a:ln>
      </xdr:spPr>
    </xdr:sp>
    <xdr:clientData/>
  </xdr:oneCellAnchor>
  <xdr:twoCellAnchor editAs="oneCell">
    <xdr:from>
      <xdr:col>12</xdr:col>
      <xdr:colOff>0</xdr:colOff>
      <xdr:row>58</xdr:row>
      <xdr:rowOff>0</xdr:rowOff>
    </xdr:from>
    <xdr:to>
      <xdr:col>12</xdr:col>
      <xdr:colOff>0</xdr:colOff>
      <xdr:row>58</xdr:row>
      <xdr:rowOff>478631</xdr:rowOff>
    </xdr:to>
    <xdr:sp macro="" textlink="">
      <xdr:nvSpPr>
        <xdr:cNvPr id="853" name="2 Rectángulo">
          <a:extLst>
            <a:ext uri="{FF2B5EF4-FFF2-40B4-BE49-F238E27FC236}">
              <a16:creationId xmlns:a16="http://schemas.microsoft.com/office/drawing/2014/main" xmlns="" id="{00000000-0008-0000-0100-000055030000}"/>
            </a:ext>
          </a:extLst>
        </xdr:cNvPr>
        <xdr:cNvSpPr>
          <a:spLocks noChangeArrowheads="1"/>
        </xdr:cNvSpPr>
      </xdr:nvSpPr>
      <xdr:spPr bwMode="auto">
        <a:xfrm>
          <a:off x="16887825" y="15011400"/>
          <a:ext cx="0" cy="478631"/>
        </a:xfrm>
        <a:prstGeom prst="rect">
          <a:avLst/>
        </a:prstGeom>
        <a:noFill/>
        <a:ln w="9525">
          <a:noFill/>
          <a:miter lim="800000"/>
          <a:headEnd/>
          <a:tailEnd/>
        </a:ln>
      </xdr:spPr>
    </xdr:sp>
    <xdr:clientData/>
  </xdr:twoCellAnchor>
  <xdr:oneCellAnchor>
    <xdr:from>
      <xdr:col>12</xdr:col>
      <xdr:colOff>0</xdr:colOff>
      <xdr:row>58</xdr:row>
      <xdr:rowOff>0</xdr:rowOff>
    </xdr:from>
    <xdr:ext cx="0" cy="440531"/>
    <xdr:sp macro="" textlink="">
      <xdr:nvSpPr>
        <xdr:cNvPr id="854" name="2 Rectángulo">
          <a:extLst>
            <a:ext uri="{FF2B5EF4-FFF2-40B4-BE49-F238E27FC236}">
              <a16:creationId xmlns:a16="http://schemas.microsoft.com/office/drawing/2014/main" xmlns="" id="{00000000-0008-0000-0100-000056030000}"/>
            </a:ext>
          </a:extLst>
        </xdr:cNvPr>
        <xdr:cNvSpPr>
          <a:spLocks noChangeArrowheads="1"/>
        </xdr:cNvSpPr>
      </xdr:nvSpPr>
      <xdr:spPr bwMode="auto">
        <a:xfrm>
          <a:off x="16887825" y="162306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55" name="2 Rectángulo">
          <a:extLst>
            <a:ext uri="{FF2B5EF4-FFF2-40B4-BE49-F238E27FC236}">
              <a16:creationId xmlns:a16="http://schemas.microsoft.com/office/drawing/2014/main" xmlns="" id="{00000000-0008-0000-0100-000057030000}"/>
            </a:ext>
          </a:extLst>
        </xdr:cNvPr>
        <xdr:cNvSpPr>
          <a:spLocks noChangeArrowheads="1"/>
        </xdr:cNvSpPr>
      </xdr:nvSpPr>
      <xdr:spPr bwMode="auto">
        <a:xfrm>
          <a:off x="16887825" y="160115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56" name="2 Rectángulo">
          <a:extLst>
            <a:ext uri="{FF2B5EF4-FFF2-40B4-BE49-F238E27FC236}">
              <a16:creationId xmlns:a16="http://schemas.microsoft.com/office/drawing/2014/main" xmlns="" id="{00000000-0008-0000-0100-000058030000}"/>
            </a:ext>
          </a:extLst>
        </xdr:cNvPr>
        <xdr:cNvSpPr>
          <a:spLocks noChangeArrowheads="1"/>
        </xdr:cNvSpPr>
      </xdr:nvSpPr>
      <xdr:spPr bwMode="auto">
        <a:xfrm>
          <a:off x="16887825" y="174307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57" name="2 Rectángulo">
          <a:extLst>
            <a:ext uri="{FF2B5EF4-FFF2-40B4-BE49-F238E27FC236}">
              <a16:creationId xmlns:a16="http://schemas.microsoft.com/office/drawing/2014/main" xmlns="" id="{00000000-0008-0000-0100-000059030000}"/>
            </a:ext>
          </a:extLst>
        </xdr:cNvPr>
        <xdr:cNvSpPr>
          <a:spLocks noChangeArrowheads="1"/>
        </xdr:cNvSpPr>
      </xdr:nvSpPr>
      <xdr:spPr bwMode="auto">
        <a:xfrm>
          <a:off x="16887825" y="172116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58" name="2 Rectángulo">
          <a:extLst>
            <a:ext uri="{FF2B5EF4-FFF2-40B4-BE49-F238E27FC236}">
              <a16:creationId xmlns:a16="http://schemas.microsoft.com/office/drawing/2014/main" xmlns="" id="{00000000-0008-0000-0100-00005A030000}"/>
            </a:ext>
          </a:extLst>
        </xdr:cNvPr>
        <xdr:cNvSpPr>
          <a:spLocks noChangeArrowheads="1"/>
        </xdr:cNvSpPr>
      </xdr:nvSpPr>
      <xdr:spPr bwMode="auto">
        <a:xfrm>
          <a:off x="16887825" y="186309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59" name="2 Rectángulo">
          <a:extLst>
            <a:ext uri="{FF2B5EF4-FFF2-40B4-BE49-F238E27FC236}">
              <a16:creationId xmlns:a16="http://schemas.microsoft.com/office/drawing/2014/main" xmlns="" id="{00000000-0008-0000-0100-00005B030000}"/>
            </a:ext>
          </a:extLst>
        </xdr:cNvPr>
        <xdr:cNvSpPr>
          <a:spLocks noChangeArrowheads="1"/>
        </xdr:cNvSpPr>
      </xdr:nvSpPr>
      <xdr:spPr bwMode="auto">
        <a:xfrm>
          <a:off x="16887825" y="184118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60" name="2 Rectángulo">
          <a:extLst>
            <a:ext uri="{FF2B5EF4-FFF2-40B4-BE49-F238E27FC236}">
              <a16:creationId xmlns:a16="http://schemas.microsoft.com/office/drawing/2014/main" xmlns="" id="{00000000-0008-0000-0100-00005C030000}"/>
            </a:ext>
          </a:extLst>
        </xdr:cNvPr>
        <xdr:cNvSpPr>
          <a:spLocks noChangeArrowheads="1"/>
        </xdr:cNvSpPr>
      </xdr:nvSpPr>
      <xdr:spPr bwMode="auto">
        <a:xfrm>
          <a:off x="16887825" y="198310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61" name="2 Rectángulo">
          <a:extLst>
            <a:ext uri="{FF2B5EF4-FFF2-40B4-BE49-F238E27FC236}">
              <a16:creationId xmlns:a16="http://schemas.microsoft.com/office/drawing/2014/main" xmlns="" id="{00000000-0008-0000-0100-00005D030000}"/>
            </a:ext>
          </a:extLst>
        </xdr:cNvPr>
        <xdr:cNvSpPr>
          <a:spLocks noChangeArrowheads="1"/>
        </xdr:cNvSpPr>
      </xdr:nvSpPr>
      <xdr:spPr bwMode="auto">
        <a:xfrm>
          <a:off x="16887825" y="196119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62" name="2 Rectángulo">
          <a:extLst>
            <a:ext uri="{FF2B5EF4-FFF2-40B4-BE49-F238E27FC236}">
              <a16:creationId xmlns:a16="http://schemas.microsoft.com/office/drawing/2014/main" xmlns="" id="{00000000-0008-0000-0100-00005E030000}"/>
            </a:ext>
          </a:extLst>
        </xdr:cNvPr>
        <xdr:cNvSpPr>
          <a:spLocks noChangeArrowheads="1"/>
        </xdr:cNvSpPr>
      </xdr:nvSpPr>
      <xdr:spPr bwMode="auto">
        <a:xfrm>
          <a:off x="16887825" y="210312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63" name="2 Rectángulo">
          <a:extLst>
            <a:ext uri="{FF2B5EF4-FFF2-40B4-BE49-F238E27FC236}">
              <a16:creationId xmlns:a16="http://schemas.microsoft.com/office/drawing/2014/main" xmlns="" id="{00000000-0008-0000-0100-00005F030000}"/>
            </a:ext>
          </a:extLst>
        </xdr:cNvPr>
        <xdr:cNvSpPr>
          <a:spLocks noChangeArrowheads="1"/>
        </xdr:cNvSpPr>
      </xdr:nvSpPr>
      <xdr:spPr bwMode="auto">
        <a:xfrm>
          <a:off x="16887825" y="208121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64" name="2 Rectángulo">
          <a:extLst>
            <a:ext uri="{FF2B5EF4-FFF2-40B4-BE49-F238E27FC236}">
              <a16:creationId xmlns:a16="http://schemas.microsoft.com/office/drawing/2014/main" xmlns="" id="{00000000-0008-0000-0100-000060030000}"/>
            </a:ext>
          </a:extLst>
        </xdr:cNvPr>
        <xdr:cNvSpPr>
          <a:spLocks noChangeArrowheads="1"/>
        </xdr:cNvSpPr>
      </xdr:nvSpPr>
      <xdr:spPr bwMode="auto">
        <a:xfrm>
          <a:off x="16887825" y="222313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65" name="2 Rectángulo">
          <a:extLst>
            <a:ext uri="{FF2B5EF4-FFF2-40B4-BE49-F238E27FC236}">
              <a16:creationId xmlns:a16="http://schemas.microsoft.com/office/drawing/2014/main" xmlns="" id="{00000000-0008-0000-0100-000061030000}"/>
            </a:ext>
          </a:extLst>
        </xdr:cNvPr>
        <xdr:cNvSpPr>
          <a:spLocks noChangeArrowheads="1"/>
        </xdr:cNvSpPr>
      </xdr:nvSpPr>
      <xdr:spPr bwMode="auto">
        <a:xfrm>
          <a:off x="16887825" y="220122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66" name="2 Rectángulo">
          <a:extLst>
            <a:ext uri="{FF2B5EF4-FFF2-40B4-BE49-F238E27FC236}">
              <a16:creationId xmlns:a16="http://schemas.microsoft.com/office/drawing/2014/main" xmlns="" id="{00000000-0008-0000-0100-000062030000}"/>
            </a:ext>
          </a:extLst>
        </xdr:cNvPr>
        <xdr:cNvSpPr>
          <a:spLocks noChangeArrowheads="1"/>
        </xdr:cNvSpPr>
      </xdr:nvSpPr>
      <xdr:spPr bwMode="auto">
        <a:xfrm>
          <a:off x="16887825" y="234315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67" name="2 Rectángulo">
          <a:extLst>
            <a:ext uri="{FF2B5EF4-FFF2-40B4-BE49-F238E27FC236}">
              <a16:creationId xmlns:a16="http://schemas.microsoft.com/office/drawing/2014/main" xmlns="" id="{00000000-0008-0000-0100-000063030000}"/>
            </a:ext>
          </a:extLst>
        </xdr:cNvPr>
        <xdr:cNvSpPr>
          <a:spLocks noChangeArrowheads="1"/>
        </xdr:cNvSpPr>
      </xdr:nvSpPr>
      <xdr:spPr bwMode="auto">
        <a:xfrm>
          <a:off x="16887825" y="232124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68" name="2 Rectángulo">
          <a:extLst>
            <a:ext uri="{FF2B5EF4-FFF2-40B4-BE49-F238E27FC236}">
              <a16:creationId xmlns:a16="http://schemas.microsoft.com/office/drawing/2014/main" xmlns="" id="{00000000-0008-0000-0100-000064030000}"/>
            </a:ext>
          </a:extLst>
        </xdr:cNvPr>
        <xdr:cNvSpPr>
          <a:spLocks noChangeArrowheads="1"/>
        </xdr:cNvSpPr>
      </xdr:nvSpPr>
      <xdr:spPr bwMode="auto">
        <a:xfrm>
          <a:off x="16887825" y="246316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69" name="2 Rectángulo">
          <a:extLst>
            <a:ext uri="{FF2B5EF4-FFF2-40B4-BE49-F238E27FC236}">
              <a16:creationId xmlns:a16="http://schemas.microsoft.com/office/drawing/2014/main" xmlns="" id="{00000000-0008-0000-0100-000065030000}"/>
            </a:ext>
          </a:extLst>
        </xdr:cNvPr>
        <xdr:cNvSpPr>
          <a:spLocks noChangeArrowheads="1"/>
        </xdr:cNvSpPr>
      </xdr:nvSpPr>
      <xdr:spPr bwMode="auto">
        <a:xfrm>
          <a:off x="16887825" y="244125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70" name="2 Rectángulo">
          <a:extLst>
            <a:ext uri="{FF2B5EF4-FFF2-40B4-BE49-F238E27FC236}">
              <a16:creationId xmlns:a16="http://schemas.microsoft.com/office/drawing/2014/main" xmlns="" id="{00000000-0008-0000-0100-000066030000}"/>
            </a:ext>
          </a:extLst>
        </xdr:cNvPr>
        <xdr:cNvSpPr>
          <a:spLocks noChangeArrowheads="1"/>
        </xdr:cNvSpPr>
      </xdr:nvSpPr>
      <xdr:spPr bwMode="auto">
        <a:xfrm>
          <a:off x="16887825" y="258318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71" name="2 Rectángulo">
          <a:extLst>
            <a:ext uri="{FF2B5EF4-FFF2-40B4-BE49-F238E27FC236}">
              <a16:creationId xmlns:a16="http://schemas.microsoft.com/office/drawing/2014/main" xmlns="" id="{00000000-0008-0000-0100-000067030000}"/>
            </a:ext>
          </a:extLst>
        </xdr:cNvPr>
        <xdr:cNvSpPr>
          <a:spLocks noChangeArrowheads="1"/>
        </xdr:cNvSpPr>
      </xdr:nvSpPr>
      <xdr:spPr bwMode="auto">
        <a:xfrm>
          <a:off x="16887825" y="256127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72" name="2 Rectángulo">
          <a:extLst>
            <a:ext uri="{FF2B5EF4-FFF2-40B4-BE49-F238E27FC236}">
              <a16:creationId xmlns:a16="http://schemas.microsoft.com/office/drawing/2014/main" xmlns="" id="{00000000-0008-0000-0100-000068030000}"/>
            </a:ext>
          </a:extLst>
        </xdr:cNvPr>
        <xdr:cNvSpPr>
          <a:spLocks noChangeArrowheads="1"/>
        </xdr:cNvSpPr>
      </xdr:nvSpPr>
      <xdr:spPr bwMode="auto">
        <a:xfrm>
          <a:off x="16887825" y="270319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73" name="2 Rectángulo">
          <a:extLst>
            <a:ext uri="{FF2B5EF4-FFF2-40B4-BE49-F238E27FC236}">
              <a16:creationId xmlns:a16="http://schemas.microsoft.com/office/drawing/2014/main" xmlns="" id="{00000000-0008-0000-0100-000069030000}"/>
            </a:ext>
          </a:extLst>
        </xdr:cNvPr>
        <xdr:cNvSpPr>
          <a:spLocks noChangeArrowheads="1"/>
        </xdr:cNvSpPr>
      </xdr:nvSpPr>
      <xdr:spPr bwMode="auto">
        <a:xfrm>
          <a:off x="16887825" y="268128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74" name="2 Rectángulo">
          <a:extLst>
            <a:ext uri="{FF2B5EF4-FFF2-40B4-BE49-F238E27FC236}">
              <a16:creationId xmlns:a16="http://schemas.microsoft.com/office/drawing/2014/main" xmlns="" id="{00000000-0008-0000-0100-00006A030000}"/>
            </a:ext>
          </a:extLst>
        </xdr:cNvPr>
        <xdr:cNvSpPr>
          <a:spLocks noChangeArrowheads="1"/>
        </xdr:cNvSpPr>
      </xdr:nvSpPr>
      <xdr:spPr bwMode="auto">
        <a:xfrm>
          <a:off x="16887825" y="282321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75" name="2 Rectángulo">
          <a:extLst>
            <a:ext uri="{FF2B5EF4-FFF2-40B4-BE49-F238E27FC236}">
              <a16:creationId xmlns:a16="http://schemas.microsoft.com/office/drawing/2014/main" xmlns="" id="{00000000-0008-0000-0100-00006B030000}"/>
            </a:ext>
          </a:extLst>
        </xdr:cNvPr>
        <xdr:cNvSpPr>
          <a:spLocks noChangeArrowheads="1"/>
        </xdr:cNvSpPr>
      </xdr:nvSpPr>
      <xdr:spPr bwMode="auto">
        <a:xfrm>
          <a:off x="16887825" y="280130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76" name="2 Rectángulo">
          <a:extLst>
            <a:ext uri="{FF2B5EF4-FFF2-40B4-BE49-F238E27FC236}">
              <a16:creationId xmlns:a16="http://schemas.microsoft.com/office/drawing/2014/main" xmlns="" id="{00000000-0008-0000-0100-00006C030000}"/>
            </a:ext>
          </a:extLst>
        </xdr:cNvPr>
        <xdr:cNvSpPr>
          <a:spLocks noChangeArrowheads="1"/>
        </xdr:cNvSpPr>
      </xdr:nvSpPr>
      <xdr:spPr bwMode="auto">
        <a:xfrm>
          <a:off x="16887825" y="294322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77" name="2 Rectángulo">
          <a:extLst>
            <a:ext uri="{FF2B5EF4-FFF2-40B4-BE49-F238E27FC236}">
              <a16:creationId xmlns:a16="http://schemas.microsoft.com/office/drawing/2014/main" xmlns="" id="{00000000-0008-0000-0100-00006D030000}"/>
            </a:ext>
          </a:extLst>
        </xdr:cNvPr>
        <xdr:cNvSpPr>
          <a:spLocks noChangeArrowheads="1"/>
        </xdr:cNvSpPr>
      </xdr:nvSpPr>
      <xdr:spPr bwMode="auto">
        <a:xfrm>
          <a:off x="16887825" y="2921317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78" name="2 Rectángulo">
          <a:extLst>
            <a:ext uri="{FF2B5EF4-FFF2-40B4-BE49-F238E27FC236}">
              <a16:creationId xmlns:a16="http://schemas.microsoft.com/office/drawing/2014/main" xmlns="" id="{00000000-0008-0000-0100-00006E030000}"/>
            </a:ext>
          </a:extLst>
        </xdr:cNvPr>
        <xdr:cNvSpPr>
          <a:spLocks noChangeArrowheads="1"/>
        </xdr:cNvSpPr>
      </xdr:nvSpPr>
      <xdr:spPr bwMode="auto">
        <a:xfrm>
          <a:off x="16887825" y="3063240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79" name="2 Rectángulo">
          <a:extLst>
            <a:ext uri="{FF2B5EF4-FFF2-40B4-BE49-F238E27FC236}">
              <a16:creationId xmlns:a16="http://schemas.microsoft.com/office/drawing/2014/main" xmlns="" id="{00000000-0008-0000-0100-00006F030000}"/>
            </a:ext>
          </a:extLst>
        </xdr:cNvPr>
        <xdr:cNvSpPr>
          <a:spLocks noChangeArrowheads="1"/>
        </xdr:cNvSpPr>
      </xdr:nvSpPr>
      <xdr:spPr bwMode="auto">
        <a:xfrm>
          <a:off x="16887825" y="30413325"/>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880" name="2 Rectángulo">
          <a:extLst>
            <a:ext uri="{FF2B5EF4-FFF2-40B4-BE49-F238E27FC236}">
              <a16:creationId xmlns:a16="http://schemas.microsoft.com/office/drawing/2014/main" xmlns="" id="{00000000-0008-0000-0100-000070030000}"/>
            </a:ext>
          </a:extLst>
        </xdr:cNvPr>
        <xdr:cNvSpPr>
          <a:spLocks noChangeArrowheads="1"/>
        </xdr:cNvSpPr>
      </xdr:nvSpPr>
      <xdr:spPr bwMode="auto">
        <a:xfrm>
          <a:off x="16887825" y="31832550"/>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881" name="2 Rectángulo">
          <a:extLst>
            <a:ext uri="{FF2B5EF4-FFF2-40B4-BE49-F238E27FC236}">
              <a16:creationId xmlns:a16="http://schemas.microsoft.com/office/drawing/2014/main" xmlns="" id="{00000000-0008-0000-0100-000071030000}"/>
            </a:ext>
          </a:extLst>
        </xdr:cNvPr>
        <xdr:cNvSpPr>
          <a:spLocks noChangeArrowheads="1"/>
        </xdr:cNvSpPr>
      </xdr:nvSpPr>
      <xdr:spPr bwMode="auto">
        <a:xfrm>
          <a:off x="16887825" y="31613475"/>
          <a:ext cx="0" cy="478631"/>
        </a:xfrm>
        <a:prstGeom prst="rect">
          <a:avLst/>
        </a:prstGeom>
        <a:noFill/>
        <a:ln w="9525">
          <a:noFill/>
          <a:miter lim="800000"/>
          <a:headEnd/>
          <a:tailEnd/>
        </a:ln>
      </xdr:spPr>
    </xdr:sp>
    <xdr:clientData/>
  </xdr:oneCellAnchor>
  <xdr:twoCellAnchor editAs="oneCell">
    <xdr:from>
      <xdr:col>12</xdr:col>
      <xdr:colOff>0</xdr:colOff>
      <xdr:row>58</xdr:row>
      <xdr:rowOff>0</xdr:rowOff>
    </xdr:from>
    <xdr:to>
      <xdr:col>12</xdr:col>
      <xdr:colOff>0</xdr:colOff>
      <xdr:row>60</xdr:row>
      <xdr:rowOff>482553</xdr:rowOff>
    </xdr:to>
    <xdr:sp macro="" textlink="">
      <xdr:nvSpPr>
        <xdr:cNvPr id="882" name="2 Rectángulo">
          <a:extLst>
            <a:ext uri="{FF2B5EF4-FFF2-40B4-BE49-F238E27FC236}">
              <a16:creationId xmlns:a16="http://schemas.microsoft.com/office/drawing/2014/main" xmlns="" id="{00000000-0008-0000-0100-000072030000}"/>
            </a:ext>
          </a:extLst>
        </xdr:cNvPr>
        <xdr:cNvSpPr>
          <a:spLocks noChangeArrowheads="1"/>
        </xdr:cNvSpPr>
      </xdr:nvSpPr>
      <xdr:spPr bwMode="auto">
        <a:xfrm>
          <a:off x="16887825" y="33032700"/>
          <a:ext cx="0" cy="2907506"/>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221455</xdr:rowOff>
    </xdr:to>
    <xdr:sp macro="" textlink="">
      <xdr:nvSpPr>
        <xdr:cNvPr id="883" name="2 Rectángulo">
          <a:extLst>
            <a:ext uri="{FF2B5EF4-FFF2-40B4-BE49-F238E27FC236}">
              <a16:creationId xmlns:a16="http://schemas.microsoft.com/office/drawing/2014/main" xmlns="" id="{00000000-0008-0000-0100-000073030000}"/>
            </a:ext>
          </a:extLst>
        </xdr:cNvPr>
        <xdr:cNvSpPr>
          <a:spLocks noChangeArrowheads="1"/>
        </xdr:cNvSpPr>
      </xdr:nvSpPr>
      <xdr:spPr bwMode="auto">
        <a:xfrm>
          <a:off x="16887825" y="35090100"/>
          <a:ext cx="0" cy="1250155"/>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1052372</xdr:rowOff>
    </xdr:to>
    <xdr:sp macro="" textlink="">
      <xdr:nvSpPr>
        <xdr:cNvPr id="884" name="2 Rectángulo">
          <a:extLst>
            <a:ext uri="{FF2B5EF4-FFF2-40B4-BE49-F238E27FC236}">
              <a16:creationId xmlns:a16="http://schemas.microsoft.com/office/drawing/2014/main" xmlns="" id="{00000000-0008-0000-0100-000074030000}"/>
            </a:ext>
          </a:extLst>
        </xdr:cNvPr>
        <xdr:cNvSpPr>
          <a:spLocks noChangeArrowheads="1"/>
        </xdr:cNvSpPr>
      </xdr:nvSpPr>
      <xdr:spPr bwMode="auto">
        <a:xfrm>
          <a:off x="16887825" y="34061400"/>
          <a:ext cx="0" cy="20788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885" name="2 Rectángulo">
          <a:extLst>
            <a:ext uri="{FF2B5EF4-FFF2-40B4-BE49-F238E27FC236}">
              <a16:creationId xmlns:a16="http://schemas.microsoft.com/office/drawing/2014/main" xmlns="" id="{00000000-0008-0000-0100-000075030000}"/>
            </a:ext>
          </a:extLst>
        </xdr:cNvPr>
        <xdr:cNvSpPr>
          <a:spLocks noChangeArrowheads="1"/>
        </xdr:cNvSpPr>
      </xdr:nvSpPr>
      <xdr:spPr bwMode="auto">
        <a:xfrm>
          <a:off x="16887825" y="330327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886" name="2 Rectángulo">
          <a:extLst>
            <a:ext uri="{FF2B5EF4-FFF2-40B4-BE49-F238E27FC236}">
              <a16:creationId xmlns:a16="http://schemas.microsoft.com/office/drawing/2014/main" xmlns="" id="{00000000-0008-0000-0100-000076030000}"/>
            </a:ext>
          </a:extLst>
        </xdr:cNvPr>
        <xdr:cNvSpPr>
          <a:spLocks noChangeArrowheads="1"/>
        </xdr:cNvSpPr>
      </xdr:nvSpPr>
      <xdr:spPr bwMode="auto">
        <a:xfrm>
          <a:off x="16887825" y="35090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887" name="2 Rectángulo">
          <a:extLst>
            <a:ext uri="{FF2B5EF4-FFF2-40B4-BE49-F238E27FC236}">
              <a16:creationId xmlns:a16="http://schemas.microsoft.com/office/drawing/2014/main" xmlns="" id="{00000000-0008-0000-0100-000077030000}"/>
            </a:ext>
          </a:extLst>
        </xdr:cNvPr>
        <xdr:cNvSpPr>
          <a:spLocks noChangeArrowheads="1"/>
        </xdr:cNvSpPr>
      </xdr:nvSpPr>
      <xdr:spPr bwMode="auto">
        <a:xfrm>
          <a:off x="16887825" y="340614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60</xdr:row>
      <xdr:rowOff>482553</xdr:rowOff>
    </xdr:to>
    <xdr:sp macro="" textlink="">
      <xdr:nvSpPr>
        <xdr:cNvPr id="888" name="2 Rectángulo">
          <a:extLst>
            <a:ext uri="{FF2B5EF4-FFF2-40B4-BE49-F238E27FC236}">
              <a16:creationId xmlns:a16="http://schemas.microsoft.com/office/drawing/2014/main" xmlns="" id="{00000000-0008-0000-0100-000078030000}"/>
            </a:ext>
          </a:extLst>
        </xdr:cNvPr>
        <xdr:cNvSpPr>
          <a:spLocks noChangeArrowheads="1"/>
        </xdr:cNvSpPr>
      </xdr:nvSpPr>
      <xdr:spPr bwMode="auto">
        <a:xfrm>
          <a:off x="16887825" y="33032700"/>
          <a:ext cx="0" cy="2907506"/>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221455</xdr:rowOff>
    </xdr:to>
    <xdr:sp macro="" textlink="">
      <xdr:nvSpPr>
        <xdr:cNvPr id="889" name="2 Rectángulo">
          <a:extLst>
            <a:ext uri="{FF2B5EF4-FFF2-40B4-BE49-F238E27FC236}">
              <a16:creationId xmlns:a16="http://schemas.microsoft.com/office/drawing/2014/main" xmlns="" id="{00000000-0008-0000-0100-000079030000}"/>
            </a:ext>
          </a:extLst>
        </xdr:cNvPr>
        <xdr:cNvSpPr>
          <a:spLocks noChangeArrowheads="1"/>
        </xdr:cNvSpPr>
      </xdr:nvSpPr>
      <xdr:spPr bwMode="auto">
        <a:xfrm>
          <a:off x="16887825" y="35090100"/>
          <a:ext cx="0" cy="1250155"/>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59</xdr:row>
      <xdr:rowOff>1052372</xdr:rowOff>
    </xdr:to>
    <xdr:sp macro="" textlink="">
      <xdr:nvSpPr>
        <xdr:cNvPr id="890" name="2 Rectángulo">
          <a:extLst>
            <a:ext uri="{FF2B5EF4-FFF2-40B4-BE49-F238E27FC236}">
              <a16:creationId xmlns:a16="http://schemas.microsoft.com/office/drawing/2014/main" xmlns="" id="{00000000-0008-0000-0100-00007A030000}"/>
            </a:ext>
          </a:extLst>
        </xdr:cNvPr>
        <xdr:cNvSpPr>
          <a:spLocks noChangeArrowheads="1"/>
        </xdr:cNvSpPr>
      </xdr:nvSpPr>
      <xdr:spPr bwMode="auto">
        <a:xfrm>
          <a:off x="16887825" y="34061400"/>
          <a:ext cx="0" cy="20788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891" name="2 Rectángulo">
          <a:extLst>
            <a:ext uri="{FF2B5EF4-FFF2-40B4-BE49-F238E27FC236}">
              <a16:creationId xmlns:a16="http://schemas.microsoft.com/office/drawing/2014/main" xmlns="" id="{00000000-0008-0000-0100-00007B030000}"/>
            </a:ext>
          </a:extLst>
        </xdr:cNvPr>
        <xdr:cNvSpPr>
          <a:spLocks noChangeArrowheads="1"/>
        </xdr:cNvSpPr>
      </xdr:nvSpPr>
      <xdr:spPr bwMode="auto">
        <a:xfrm>
          <a:off x="16887825" y="330327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892" name="2 Rectángulo">
          <a:extLst>
            <a:ext uri="{FF2B5EF4-FFF2-40B4-BE49-F238E27FC236}">
              <a16:creationId xmlns:a16="http://schemas.microsoft.com/office/drawing/2014/main" xmlns="" id="{00000000-0008-0000-0100-00007C030000}"/>
            </a:ext>
          </a:extLst>
        </xdr:cNvPr>
        <xdr:cNvSpPr>
          <a:spLocks noChangeArrowheads="1"/>
        </xdr:cNvSpPr>
      </xdr:nvSpPr>
      <xdr:spPr bwMode="auto">
        <a:xfrm>
          <a:off x="16887825" y="35090100"/>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893" name="2 Rectángulo">
          <a:extLst>
            <a:ext uri="{FF2B5EF4-FFF2-40B4-BE49-F238E27FC236}">
              <a16:creationId xmlns:a16="http://schemas.microsoft.com/office/drawing/2014/main" xmlns="" id="{00000000-0008-0000-0100-00007D030000}"/>
            </a:ext>
          </a:extLst>
        </xdr:cNvPr>
        <xdr:cNvSpPr>
          <a:spLocks noChangeArrowheads="1"/>
        </xdr:cNvSpPr>
      </xdr:nvSpPr>
      <xdr:spPr bwMode="auto">
        <a:xfrm>
          <a:off x="16887825" y="340614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72</xdr:row>
      <xdr:rowOff>221455</xdr:rowOff>
    </xdr:to>
    <xdr:sp macro="" textlink="">
      <xdr:nvSpPr>
        <xdr:cNvPr id="894" name="2 Rectángulo">
          <a:extLst>
            <a:ext uri="{FF2B5EF4-FFF2-40B4-BE49-F238E27FC236}">
              <a16:creationId xmlns:a16="http://schemas.microsoft.com/office/drawing/2014/main" xmlns="" id="{00000000-0008-0000-0100-00007E030000}"/>
            </a:ext>
          </a:extLst>
        </xdr:cNvPr>
        <xdr:cNvSpPr>
          <a:spLocks noChangeArrowheads="1"/>
        </xdr:cNvSpPr>
      </xdr:nvSpPr>
      <xdr:spPr bwMode="auto">
        <a:xfrm>
          <a:off x="16887825" y="35090100"/>
          <a:ext cx="0" cy="1250155"/>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895" name="2 Rectángulo">
          <a:extLst>
            <a:ext uri="{FF2B5EF4-FFF2-40B4-BE49-F238E27FC236}">
              <a16:creationId xmlns:a16="http://schemas.microsoft.com/office/drawing/2014/main" xmlns="" id="{00000000-0008-0000-0100-00007F030000}"/>
            </a:ext>
          </a:extLst>
        </xdr:cNvPr>
        <xdr:cNvSpPr>
          <a:spLocks noChangeArrowheads="1"/>
        </xdr:cNvSpPr>
      </xdr:nvSpPr>
      <xdr:spPr bwMode="auto">
        <a:xfrm>
          <a:off x="16887825" y="36118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896" name="2 Rectángulo">
          <a:extLst>
            <a:ext uri="{FF2B5EF4-FFF2-40B4-BE49-F238E27FC236}">
              <a16:creationId xmlns:a16="http://schemas.microsoft.com/office/drawing/2014/main" xmlns="" id="{00000000-0008-0000-0100-000080030000}"/>
            </a:ext>
          </a:extLst>
        </xdr:cNvPr>
        <xdr:cNvSpPr>
          <a:spLocks noChangeArrowheads="1"/>
        </xdr:cNvSpPr>
      </xdr:nvSpPr>
      <xdr:spPr bwMode="auto">
        <a:xfrm>
          <a:off x="16887825" y="41262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897" name="2 Rectángulo">
          <a:extLst>
            <a:ext uri="{FF2B5EF4-FFF2-40B4-BE49-F238E27FC236}">
              <a16:creationId xmlns:a16="http://schemas.microsoft.com/office/drawing/2014/main" xmlns="" id="{00000000-0008-0000-0100-000081030000}"/>
            </a:ext>
          </a:extLst>
        </xdr:cNvPr>
        <xdr:cNvSpPr>
          <a:spLocks noChangeArrowheads="1"/>
        </xdr:cNvSpPr>
      </xdr:nvSpPr>
      <xdr:spPr bwMode="auto">
        <a:xfrm>
          <a:off x="16887825" y="402336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898" name="2 Rectángulo">
          <a:extLst>
            <a:ext uri="{FF2B5EF4-FFF2-40B4-BE49-F238E27FC236}">
              <a16:creationId xmlns:a16="http://schemas.microsoft.com/office/drawing/2014/main" xmlns="" id="{00000000-0008-0000-0100-000082030000}"/>
            </a:ext>
          </a:extLst>
        </xdr:cNvPr>
        <xdr:cNvSpPr>
          <a:spLocks noChangeArrowheads="1"/>
        </xdr:cNvSpPr>
      </xdr:nvSpPr>
      <xdr:spPr bwMode="auto">
        <a:xfrm>
          <a:off x="16887825" y="392049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899" name="2 Rectángulo">
          <a:extLst>
            <a:ext uri="{FF2B5EF4-FFF2-40B4-BE49-F238E27FC236}">
              <a16:creationId xmlns:a16="http://schemas.microsoft.com/office/drawing/2014/main" xmlns="" id="{00000000-0008-0000-0100-000083030000}"/>
            </a:ext>
          </a:extLst>
        </xdr:cNvPr>
        <xdr:cNvSpPr>
          <a:spLocks noChangeArrowheads="1"/>
        </xdr:cNvSpPr>
      </xdr:nvSpPr>
      <xdr:spPr bwMode="auto">
        <a:xfrm>
          <a:off x="16887825" y="381762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0" name="2 Rectángulo">
          <a:extLst>
            <a:ext uri="{FF2B5EF4-FFF2-40B4-BE49-F238E27FC236}">
              <a16:creationId xmlns:a16="http://schemas.microsoft.com/office/drawing/2014/main" xmlns="" id="{00000000-0008-0000-0100-000084030000}"/>
            </a:ext>
          </a:extLst>
        </xdr:cNvPr>
        <xdr:cNvSpPr>
          <a:spLocks noChangeArrowheads="1"/>
        </xdr:cNvSpPr>
      </xdr:nvSpPr>
      <xdr:spPr bwMode="auto">
        <a:xfrm>
          <a:off x="16887825" y="371475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1" name="2 Rectángulo">
          <a:extLst>
            <a:ext uri="{FF2B5EF4-FFF2-40B4-BE49-F238E27FC236}">
              <a16:creationId xmlns:a16="http://schemas.microsoft.com/office/drawing/2014/main" xmlns="" id="{00000000-0008-0000-0100-000085030000}"/>
            </a:ext>
          </a:extLst>
        </xdr:cNvPr>
        <xdr:cNvSpPr>
          <a:spLocks noChangeArrowheads="1"/>
        </xdr:cNvSpPr>
      </xdr:nvSpPr>
      <xdr:spPr bwMode="auto">
        <a:xfrm>
          <a:off x="16887825" y="42291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2" name="2 Rectángulo">
          <a:extLst>
            <a:ext uri="{FF2B5EF4-FFF2-40B4-BE49-F238E27FC236}">
              <a16:creationId xmlns:a16="http://schemas.microsoft.com/office/drawing/2014/main" xmlns="" id="{00000000-0008-0000-0100-000086030000}"/>
            </a:ext>
          </a:extLst>
        </xdr:cNvPr>
        <xdr:cNvSpPr>
          <a:spLocks noChangeArrowheads="1"/>
        </xdr:cNvSpPr>
      </xdr:nvSpPr>
      <xdr:spPr bwMode="auto">
        <a:xfrm>
          <a:off x="16887825" y="36118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3" name="2 Rectángulo">
          <a:extLst>
            <a:ext uri="{FF2B5EF4-FFF2-40B4-BE49-F238E27FC236}">
              <a16:creationId xmlns:a16="http://schemas.microsoft.com/office/drawing/2014/main" xmlns="" id="{00000000-0008-0000-0100-000087030000}"/>
            </a:ext>
          </a:extLst>
        </xdr:cNvPr>
        <xdr:cNvSpPr>
          <a:spLocks noChangeArrowheads="1"/>
        </xdr:cNvSpPr>
      </xdr:nvSpPr>
      <xdr:spPr bwMode="auto">
        <a:xfrm>
          <a:off x="16887825" y="41262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4" name="2 Rectángulo">
          <a:extLst>
            <a:ext uri="{FF2B5EF4-FFF2-40B4-BE49-F238E27FC236}">
              <a16:creationId xmlns:a16="http://schemas.microsoft.com/office/drawing/2014/main" xmlns="" id="{00000000-0008-0000-0100-000088030000}"/>
            </a:ext>
          </a:extLst>
        </xdr:cNvPr>
        <xdr:cNvSpPr>
          <a:spLocks noChangeArrowheads="1"/>
        </xdr:cNvSpPr>
      </xdr:nvSpPr>
      <xdr:spPr bwMode="auto">
        <a:xfrm>
          <a:off x="16887825" y="402336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5" name="2 Rectángulo">
          <a:extLst>
            <a:ext uri="{FF2B5EF4-FFF2-40B4-BE49-F238E27FC236}">
              <a16:creationId xmlns:a16="http://schemas.microsoft.com/office/drawing/2014/main" xmlns="" id="{00000000-0008-0000-0100-000089030000}"/>
            </a:ext>
          </a:extLst>
        </xdr:cNvPr>
        <xdr:cNvSpPr>
          <a:spLocks noChangeArrowheads="1"/>
        </xdr:cNvSpPr>
      </xdr:nvSpPr>
      <xdr:spPr bwMode="auto">
        <a:xfrm>
          <a:off x="16887825" y="392049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6" name="2 Rectángulo">
          <a:extLst>
            <a:ext uri="{FF2B5EF4-FFF2-40B4-BE49-F238E27FC236}">
              <a16:creationId xmlns:a16="http://schemas.microsoft.com/office/drawing/2014/main" xmlns="" id="{00000000-0008-0000-0100-00008A030000}"/>
            </a:ext>
          </a:extLst>
        </xdr:cNvPr>
        <xdr:cNvSpPr>
          <a:spLocks noChangeArrowheads="1"/>
        </xdr:cNvSpPr>
      </xdr:nvSpPr>
      <xdr:spPr bwMode="auto">
        <a:xfrm>
          <a:off x="16887825" y="381762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7" name="2 Rectángulo">
          <a:extLst>
            <a:ext uri="{FF2B5EF4-FFF2-40B4-BE49-F238E27FC236}">
              <a16:creationId xmlns:a16="http://schemas.microsoft.com/office/drawing/2014/main" xmlns="" id="{00000000-0008-0000-0100-00008B030000}"/>
            </a:ext>
          </a:extLst>
        </xdr:cNvPr>
        <xdr:cNvSpPr>
          <a:spLocks noChangeArrowheads="1"/>
        </xdr:cNvSpPr>
      </xdr:nvSpPr>
      <xdr:spPr bwMode="auto">
        <a:xfrm>
          <a:off x="16887825" y="371475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08" name="2 Rectángulo">
          <a:extLst>
            <a:ext uri="{FF2B5EF4-FFF2-40B4-BE49-F238E27FC236}">
              <a16:creationId xmlns:a16="http://schemas.microsoft.com/office/drawing/2014/main" xmlns="" id="{00000000-0008-0000-0100-00008C030000}"/>
            </a:ext>
          </a:extLst>
        </xdr:cNvPr>
        <xdr:cNvSpPr>
          <a:spLocks noChangeArrowheads="1"/>
        </xdr:cNvSpPr>
      </xdr:nvSpPr>
      <xdr:spPr bwMode="auto">
        <a:xfrm>
          <a:off x="16887825" y="42291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72</xdr:row>
      <xdr:rowOff>221455</xdr:rowOff>
    </xdr:to>
    <xdr:sp macro="" textlink="">
      <xdr:nvSpPr>
        <xdr:cNvPr id="909" name="2 Rectángulo">
          <a:extLst>
            <a:ext uri="{FF2B5EF4-FFF2-40B4-BE49-F238E27FC236}">
              <a16:creationId xmlns:a16="http://schemas.microsoft.com/office/drawing/2014/main" xmlns="" id="{00000000-0008-0000-0100-00008D030000}"/>
            </a:ext>
          </a:extLst>
        </xdr:cNvPr>
        <xdr:cNvSpPr>
          <a:spLocks noChangeArrowheads="1"/>
        </xdr:cNvSpPr>
      </xdr:nvSpPr>
      <xdr:spPr bwMode="auto">
        <a:xfrm>
          <a:off x="16887825" y="35090100"/>
          <a:ext cx="0" cy="1250155"/>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0" name="2 Rectángulo">
          <a:extLst>
            <a:ext uri="{FF2B5EF4-FFF2-40B4-BE49-F238E27FC236}">
              <a16:creationId xmlns:a16="http://schemas.microsoft.com/office/drawing/2014/main" xmlns="" id="{00000000-0008-0000-0100-00008E030000}"/>
            </a:ext>
          </a:extLst>
        </xdr:cNvPr>
        <xdr:cNvSpPr>
          <a:spLocks noChangeArrowheads="1"/>
        </xdr:cNvSpPr>
      </xdr:nvSpPr>
      <xdr:spPr bwMode="auto">
        <a:xfrm>
          <a:off x="16887825" y="36118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1" name="2 Rectángulo">
          <a:extLst>
            <a:ext uri="{FF2B5EF4-FFF2-40B4-BE49-F238E27FC236}">
              <a16:creationId xmlns:a16="http://schemas.microsoft.com/office/drawing/2014/main" xmlns="" id="{00000000-0008-0000-0100-00008F030000}"/>
            </a:ext>
          </a:extLst>
        </xdr:cNvPr>
        <xdr:cNvSpPr>
          <a:spLocks noChangeArrowheads="1"/>
        </xdr:cNvSpPr>
      </xdr:nvSpPr>
      <xdr:spPr bwMode="auto">
        <a:xfrm>
          <a:off x="16887825" y="41262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2" name="2 Rectángulo">
          <a:extLst>
            <a:ext uri="{FF2B5EF4-FFF2-40B4-BE49-F238E27FC236}">
              <a16:creationId xmlns:a16="http://schemas.microsoft.com/office/drawing/2014/main" xmlns="" id="{00000000-0008-0000-0100-000090030000}"/>
            </a:ext>
          </a:extLst>
        </xdr:cNvPr>
        <xdr:cNvSpPr>
          <a:spLocks noChangeArrowheads="1"/>
        </xdr:cNvSpPr>
      </xdr:nvSpPr>
      <xdr:spPr bwMode="auto">
        <a:xfrm>
          <a:off x="16887825" y="402336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3" name="2 Rectángulo">
          <a:extLst>
            <a:ext uri="{FF2B5EF4-FFF2-40B4-BE49-F238E27FC236}">
              <a16:creationId xmlns:a16="http://schemas.microsoft.com/office/drawing/2014/main" xmlns="" id="{00000000-0008-0000-0100-000091030000}"/>
            </a:ext>
          </a:extLst>
        </xdr:cNvPr>
        <xdr:cNvSpPr>
          <a:spLocks noChangeArrowheads="1"/>
        </xdr:cNvSpPr>
      </xdr:nvSpPr>
      <xdr:spPr bwMode="auto">
        <a:xfrm>
          <a:off x="16887825" y="392049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4" name="2 Rectángulo">
          <a:extLst>
            <a:ext uri="{FF2B5EF4-FFF2-40B4-BE49-F238E27FC236}">
              <a16:creationId xmlns:a16="http://schemas.microsoft.com/office/drawing/2014/main" xmlns="" id="{00000000-0008-0000-0100-000092030000}"/>
            </a:ext>
          </a:extLst>
        </xdr:cNvPr>
        <xdr:cNvSpPr>
          <a:spLocks noChangeArrowheads="1"/>
        </xdr:cNvSpPr>
      </xdr:nvSpPr>
      <xdr:spPr bwMode="auto">
        <a:xfrm>
          <a:off x="16887825" y="381762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5" name="2 Rectángulo">
          <a:extLst>
            <a:ext uri="{FF2B5EF4-FFF2-40B4-BE49-F238E27FC236}">
              <a16:creationId xmlns:a16="http://schemas.microsoft.com/office/drawing/2014/main" xmlns="" id="{00000000-0008-0000-0100-000093030000}"/>
            </a:ext>
          </a:extLst>
        </xdr:cNvPr>
        <xdr:cNvSpPr>
          <a:spLocks noChangeArrowheads="1"/>
        </xdr:cNvSpPr>
      </xdr:nvSpPr>
      <xdr:spPr bwMode="auto">
        <a:xfrm>
          <a:off x="16887825" y="371475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6" name="2 Rectángulo">
          <a:extLst>
            <a:ext uri="{FF2B5EF4-FFF2-40B4-BE49-F238E27FC236}">
              <a16:creationId xmlns:a16="http://schemas.microsoft.com/office/drawing/2014/main" xmlns="" id="{00000000-0008-0000-0100-000094030000}"/>
            </a:ext>
          </a:extLst>
        </xdr:cNvPr>
        <xdr:cNvSpPr>
          <a:spLocks noChangeArrowheads="1"/>
        </xdr:cNvSpPr>
      </xdr:nvSpPr>
      <xdr:spPr bwMode="auto">
        <a:xfrm>
          <a:off x="16887825" y="422910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7" name="2 Rectángulo">
          <a:extLst>
            <a:ext uri="{FF2B5EF4-FFF2-40B4-BE49-F238E27FC236}">
              <a16:creationId xmlns:a16="http://schemas.microsoft.com/office/drawing/2014/main" xmlns="" id="{00000000-0008-0000-0100-000095030000}"/>
            </a:ext>
          </a:extLst>
        </xdr:cNvPr>
        <xdr:cNvSpPr>
          <a:spLocks noChangeArrowheads="1"/>
        </xdr:cNvSpPr>
      </xdr:nvSpPr>
      <xdr:spPr bwMode="auto">
        <a:xfrm>
          <a:off x="16887825" y="361188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8" name="2 Rectángulo">
          <a:extLst>
            <a:ext uri="{FF2B5EF4-FFF2-40B4-BE49-F238E27FC236}">
              <a16:creationId xmlns:a16="http://schemas.microsoft.com/office/drawing/2014/main" xmlns="" id="{00000000-0008-0000-0100-000096030000}"/>
            </a:ext>
          </a:extLst>
        </xdr:cNvPr>
        <xdr:cNvSpPr>
          <a:spLocks noChangeArrowheads="1"/>
        </xdr:cNvSpPr>
      </xdr:nvSpPr>
      <xdr:spPr bwMode="auto">
        <a:xfrm>
          <a:off x="16887825" y="412623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19" name="2 Rectángulo">
          <a:extLst>
            <a:ext uri="{FF2B5EF4-FFF2-40B4-BE49-F238E27FC236}">
              <a16:creationId xmlns:a16="http://schemas.microsoft.com/office/drawing/2014/main" xmlns="" id="{00000000-0008-0000-0100-000097030000}"/>
            </a:ext>
          </a:extLst>
        </xdr:cNvPr>
        <xdr:cNvSpPr>
          <a:spLocks noChangeArrowheads="1"/>
        </xdr:cNvSpPr>
      </xdr:nvSpPr>
      <xdr:spPr bwMode="auto">
        <a:xfrm>
          <a:off x="16887825" y="402336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20" name="2 Rectángulo">
          <a:extLst>
            <a:ext uri="{FF2B5EF4-FFF2-40B4-BE49-F238E27FC236}">
              <a16:creationId xmlns:a16="http://schemas.microsoft.com/office/drawing/2014/main" xmlns="" id="{00000000-0008-0000-0100-000098030000}"/>
            </a:ext>
          </a:extLst>
        </xdr:cNvPr>
        <xdr:cNvSpPr>
          <a:spLocks noChangeArrowheads="1"/>
        </xdr:cNvSpPr>
      </xdr:nvSpPr>
      <xdr:spPr bwMode="auto">
        <a:xfrm>
          <a:off x="16887825" y="392049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21" name="2 Rectángulo">
          <a:extLst>
            <a:ext uri="{FF2B5EF4-FFF2-40B4-BE49-F238E27FC236}">
              <a16:creationId xmlns:a16="http://schemas.microsoft.com/office/drawing/2014/main" xmlns="" id="{00000000-0008-0000-0100-000099030000}"/>
            </a:ext>
          </a:extLst>
        </xdr:cNvPr>
        <xdr:cNvSpPr>
          <a:spLocks noChangeArrowheads="1"/>
        </xdr:cNvSpPr>
      </xdr:nvSpPr>
      <xdr:spPr bwMode="auto">
        <a:xfrm>
          <a:off x="16887825" y="381762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22" name="2 Rectángulo">
          <a:extLst>
            <a:ext uri="{FF2B5EF4-FFF2-40B4-BE49-F238E27FC236}">
              <a16:creationId xmlns:a16="http://schemas.microsoft.com/office/drawing/2014/main" xmlns="" id="{00000000-0008-0000-0100-00009A030000}"/>
            </a:ext>
          </a:extLst>
        </xdr:cNvPr>
        <xdr:cNvSpPr>
          <a:spLocks noChangeArrowheads="1"/>
        </xdr:cNvSpPr>
      </xdr:nvSpPr>
      <xdr:spPr bwMode="auto">
        <a:xfrm>
          <a:off x="16887825" y="37147500"/>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923" name="2 Rectángulo">
          <a:extLst>
            <a:ext uri="{FF2B5EF4-FFF2-40B4-BE49-F238E27FC236}">
              <a16:creationId xmlns:a16="http://schemas.microsoft.com/office/drawing/2014/main" xmlns="" id="{00000000-0008-0000-0100-00009B030000}"/>
            </a:ext>
          </a:extLst>
        </xdr:cNvPr>
        <xdr:cNvSpPr>
          <a:spLocks noChangeArrowheads="1"/>
        </xdr:cNvSpPr>
      </xdr:nvSpPr>
      <xdr:spPr bwMode="auto">
        <a:xfrm>
          <a:off x="16887825" y="42291000"/>
          <a:ext cx="0"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0</xdr:colOff>
      <xdr:row>141</xdr:row>
      <xdr:rowOff>659606</xdr:rowOff>
    </xdr:to>
    <xdr:sp macro="" textlink="">
      <xdr:nvSpPr>
        <xdr:cNvPr id="924" name="2 Rectángulo">
          <a:extLst>
            <a:ext uri="{FF2B5EF4-FFF2-40B4-BE49-F238E27FC236}">
              <a16:creationId xmlns:a16="http://schemas.microsoft.com/office/drawing/2014/main" xmlns="" id="{00000000-0008-0000-0100-00009C030000}"/>
            </a:ext>
          </a:extLst>
        </xdr:cNvPr>
        <xdr:cNvSpPr>
          <a:spLocks noChangeArrowheads="1"/>
        </xdr:cNvSpPr>
      </xdr:nvSpPr>
      <xdr:spPr bwMode="auto">
        <a:xfrm>
          <a:off x="16887825" y="43319700"/>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925" name="2 Rectángulo">
          <a:extLst>
            <a:ext uri="{FF2B5EF4-FFF2-40B4-BE49-F238E27FC236}">
              <a16:creationId xmlns:a16="http://schemas.microsoft.com/office/drawing/2014/main" xmlns="" id="{00000000-0008-0000-0100-00009D030000}"/>
            </a:ext>
          </a:extLst>
        </xdr:cNvPr>
        <xdr:cNvSpPr>
          <a:spLocks noChangeArrowheads="1"/>
        </xdr:cNvSpPr>
      </xdr:nvSpPr>
      <xdr:spPr bwMode="auto">
        <a:xfrm>
          <a:off x="16887825" y="45377100"/>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926" name="2 Rectángulo">
          <a:extLst>
            <a:ext uri="{FF2B5EF4-FFF2-40B4-BE49-F238E27FC236}">
              <a16:creationId xmlns:a16="http://schemas.microsoft.com/office/drawing/2014/main" xmlns="" id="{00000000-0008-0000-0100-00009E030000}"/>
            </a:ext>
          </a:extLst>
        </xdr:cNvPr>
        <xdr:cNvSpPr>
          <a:spLocks noChangeArrowheads="1"/>
        </xdr:cNvSpPr>
      </xdr:nvSpPr>
      <xdr:spPr bwMode="auto">
        <a:xfrm>
          <a:off x="16887825" y="44348400"/>
          <a:ext cx="0"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0</xdr:colOff>
      <xdr:row>141</xdr:row>
      <xdr:rowOff>659606</xdr:rowOff>
    </xdr:to>
    <xdr:sp macro="" textlink="">
      <xdr:nvSpPr>
        <xdr:cNvPr id="927" name="2 Rectángulo">
          <a:extLst>
            <a:ext uri="{FF2B5EF4-FFF2-40B4-BE49-F238E27FC236}">
              <a16:creationId xmlns:a16="http://schemas.microsoft.com/office/drawing/2014/main" xmlns="" id="{00000000-0008-0000-0100-00009F030000}"/>
            </a:ext>
          </a:extLst>
        </xdr:cNvPr>
        <xdr:cNvSpPr>
          <a:spLocks noChangeArrowheads="1"/>
        </xdr:cNvSpPr>
      </xdr:nvSpPr>
      <xdr:spPr bwMode="auto">
        <a:xfrm>
          <a:off x="16887825" y="43319700"/>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928" name="2 Rectángulo">
          <a:extLst>
            <a:ext uri="{FF2B5EF4-FFF2-40B4-BE49-F238E27FC236}">
              <a16:creationId xmlns:a16="http://schemas.microsoft.com/office/drawing/2014/main" xmlns="" id="{00000000-0008-0000-0100-0000A0030000}"/>
            </a:ext>
          </a:extLst>
        </xdr:cNvPr>
        <xdr:cNvSpPr>
          <a:spLocks noChangeArrowheads="1"/>
        </xdr:cNvSpPr>
      </xdr:nvSpPr>
      <xdr:spPr bwMode="auto">
        <a:xfrm>
          <a:off x="16887825" y="45377100"/>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929" name="2 Rectángulo">
          <a:extLst>
            <a:ext uri="{FF2B5EF4-FFF2-40B4-BE49-F238E27FC236}">
              <a16:creationId xmlns:a16="http://schemas.microsoft.com/office/drawing/2014/main" xmlns="" id="{00000000-0008-0000-0100-0000A1030000}"/>
            </a:ext>
          </a:extLst>
        </xdr:cNvPr>
        <xdr:cNvSpPr>
          <a:spLocks noChangeArrowheads="1"/>
        </xdr:cNvSpPr>
      </xdr:nvSpPr>
      <xdr:spPr bwMode="auto">
        <a:xfrm>
          <a:off x="16887825" y="44348400"/>
          <a:ext cx="0"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0</xdr:colOff>
      <xdr:row>141</xdr:row>
      <xdr:rowOff>659606</xdr:rowOff>
    </xdr:to>
    <xdr:sp macro="" textlink="">
      <xdr:nvSpPr>
        <xdr:cNvPr id="930" name="2 Rectángulo">
          <a:extLst>
            <a:ext uri="{FF2B5EF4-FFF2-40B4-BE49-F238E27FC236}">
              <a16:creationId xmlns:a16="http://schemas.microsoft.com/office/drawing/2014/main" xmlns="" id="{00000000-0008-0000-0100-0000A2030000}"/>
            </a:ext>
          </a:extLst>
        </xdr:cNvPr>
        <xdr:cNvSpPr>
          <a:spLocks noChangeArrowheads="1"/>
        </xdr:cNvSpPr>
      </xdr:nvSpPr>
      <xdr:spPr bwMode="auto">
        <a:xfrm>
          <a:off x="16887825" y="43319700"/>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931" name="2 Rectángulo">
          <a:extLst>
            <a:ext uri="{FF2B5EF4-FFF2-40B4-BE49-F238E27FC236}">
              <a16:creationId xmlns:a16="http://schemas.microsoft.com/office/drawing/2014/main" xmlns="" id="{00000000-0008-0000-0100-0000A3030000}"/>
            </a:ext>
          </a:extLst>
        </xdr:cNvPr>
        <xdr:cNvSpPr>
          <a:spLocks noChangeArrowheads="1"/>
        </xdr:cNvSpPr>
      </xdr:nvSpPr>
      <xdr:spPr bwMode="auto">
        <a:xfrm>
          <a:off x="16887825" y="45377100"/>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932" name="2 Rectángulo">
          <a:extLst>
            <a:ext uri="{FF2B5EF4-FFF2-40B4-BE49-F238E27FC236}">
              <a16:creationId xmlns:a16="http://schemas.microsoft.com/office/drawing/2014/main" xmlns="" id="{00000000-0008-0000-0100-0000A4030000}"/>
            </a:ext>
          </a:extLst>
        </xdr:cNvPr>
        <xdr:cNvSpPr>
          <a:spLocks noChangeArrowheads="1"/>
        </xdr:cNvSpPr>
      </xdr:nvSpPr>
      <xdr:spPr bwMode="auto">
        <a:xfrm>
          <a:off x="16887825" y="44348400"/>
          <a:ext cx="0" cy="440531"/>
        </a:xfrm>
        <a:prstGeom prst="rect">
          <a:avLst/>
        </a:prstGeom>
        <a:noFill/>
        <a:ln w="9525">
          <a:noFill/>
          <a:miter lim="800000"/>
          <a:headEnd/>
          <a:tailEnd/>
        </a:ln>
      </xdr:spPr>
    </xdr:sp>
    <xdr:clientData/>
  </xdr:twoCellAnchor>
  <xdr:twoCellAnchor editAs="oneCell">
    <xdr:from>
      <xdr:col>12</xdr:col>
      <xdr:colOff>0</xdr:colOff>
      <xdr:row>141</xdr:row>
      <xdr:rowOff>219075</xdr:rowOff>
    </xdr:from>
    <xdr:to>
      <xdr:col>12</xdr:col>
      <xdr:colOff>0</xdr:colOff>
      <xdr:row>141</xdr:row>
      <xdr:rowOff>659606</xdr:rowOff>
    </xdr:to>
    <xdr:sp macro="" textlink="">
      <xdr:nvSpPr>
        <xdr:cNvPr id="933" name="2 Rectángulo">
          <a:extLst>
            <a:ext uri="{FF2B5EF4-FFF2-40B4-BE49-F238E27FC236}">
              <a16:creationId xmlns:a16="http://schemas.microsoft.com/office/drawing/2014/main" xmlns="" id="{00000000-0008-0000-0100-0000A5030000}"/>
            </a:ext>
          </a:extLst>
        </xdr:cNvPr>
        <xdr:cNvSpPr>
          <a:spLocks noChangeArrowheads="1"/>
        </xdr:cNvSpPr>
      </xdr:nvSpPr>
      <xdr:spPr bwMode="auto">
        <a:xfrm>
          <a:off x="16887825" y="43319700"/>
          <a:ext cx="0" cy="440531"/>
        </a:xfrm>
        <a:prstGeom prst="rect">
          <a:avLst/>
        </a:prstGeom>
        <a:noFill/>
        <a:ln w="9525">
          <a:noFill/>
          <a:miter lim="800000"/>
          <a:headEnd/>
          <a:tailEnd/>
        </a:ln>
      </xdr:spPr>
    </xdr:sp>
    <xdr:clientData/>
  </xdr:twoCellAnchor>
  <xdr:twoCellAnchor editAs="oneCell">
    <xdr:from>
      <xdr:col>12</xdr:col>
      <xdr:colOff>0</xdr:colOff>
      <xdr:row>143</xdr:row>
      <xdr:rowOff>219075</xdr:rowOff>
    </xdr:from>
    <xdr:to>
      <xdr:col>12</xdr:col>
      <xdr:colOff>0</xdr:colOff>
      <xdr:row>143</xdr:row>
      <xdr:rowOff>659606</xdr:rowOff>
    </xdr:to>
    <xdr:sp macro="" textlink="">
      <xdr:nvSpPr>
        <xdr:cNvPr id="934" name="2 Rectángulo">
          <a:extLst>
            <a:ext uri="{FF2B5EF4-FFF2-40B4-BE49-F238E27FC236}">
              <a16:creationId xmlns:a16="http://schemas.microsoft.com/office/drawing/2014/main" xmlns="" id="{00000000-0008-0000-0100-0000A6030000}"/>
            </a:ext>
          </a:extLst>
        </xdr:cNvPr>
        <xdr:cNvSpPr>
          <a:spLocks noChangeArrowheads="1"/>
        </xdr:cNvSpPr>
      </xdr:nvSpPr>
      <xdr:spPr bwMode="auto">
        <a:xfrm>
          <a:off x="16887825" y="45377100"/>
          <a:ext cx="0" cy="440531"/>
        </a:xfrm>
        <a:prstGeom prst="rect">
          <a:avLst/>
        </a:prstGeom>
        <a:noFill/>
        <a:ln w="9525">
          <a:noFill/>
          <a:miter lim="800000"/>
          <a:headEnd/>
          <a:tailEnd/>
        </a:ln>
      </xdr:spPr>
    </xdr:sp>
    <xdr:clientData/>
  </xdr:twoCellAnchor>
  <xdr:twoCellAnchor editAs="oneCell">
    <xdr:from>
      <xdr:col>12</xdr:col>
      <xdr:colOff>0</xdr:colOff>
      <xdr:row>142</xdr:row>
      <xdr:rowOff>219075</xdr:rowOff>
    </xdr:from>
    <xdr:to>
      <xdr:col>12</xdr:col>
      <xdr:colOff>0</xdr:colOff>
      <xdr:row>142</xdr:row>
      <xdr:rowOff>659606</xdr:rowOff>
    </xdr:to>
    <xdr:sp macro="" textlink="">
      <xdr:nvSpPr>
        <xdr:cNvPr id="935" name="2 Rectángulo">
          <a:extLst>
            <a:ext uri="{FF2B5EF4-FFF2-40B4-BE49-F238E27FC236}">
              <a16:creationId xmlns:a16="http://schemas.microsoft.com/office/drawing/2014/main" xmlns="" id="{00000000-0008-0000-0100-0000A7030000}"/>
            </a:ext>
          </a:extLst>
        </xdr:cNvPr>
        <xdr:cNvSpPr>
          <a:spLocks noChangeArrowheads="1"/>
        </xdr:cNvSpPr>
      </xdr:nvSpPr>
      <xdr:spPr bwMode="auto">
        <a:xfrm>
          <a:off x="16887825" y="44348400"/>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936" name="2 Rectángulo">
          <a:extLst>
            <a:ext uri="{FF2B5EF4-FFF2-40B4-BE49-F238E27FC236}">
              <a16:creationId xmlns:a16="http://schemas.microsoft.com/office/drawing/2014/main" xmlns="" id="{00000000-0008-0000-0100-0000A8030000}"/>
            </a:ext>
          </a:extLst>
        </xdr:cNvPr>
        <xdr:cNvSpPr>
          <a:spLocks noChangeArrowheads="1"/>
        </xdr:cNvSpPr>
      </xdr:nvSpPr>
      <xdr:spPr bwMode="auto">
        <a:xfrm>
          <a:off x="16887825" y="46405800"/>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937" name="2 Rectángulo">
          <a:extLst>
            <a:ext uri="{FF2B5EF4-FFF2-40B4-BE49-F238E27FC236}">
              <a16:creationId xmlns:a16="http://schemas.microsoft.com/office/drawing/2014/main" xmlns="" id="{00000000-0008-0000-0100-0000A9030000}"/>
            </a:ext>
          </a:extLst>
        </xdr:cNvPr>
        <xdr:cNvSpPr>
          <a:spLocks noChangeArrowheads="1"/>
        </xdr:cNvSpPr>
      </xdr:nvSpPr>
      <xdr:spPr bwMode="auto">
        <a:xfrm>
          <a:off x="16887825" y="46405800"/>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938" name="2 Rectángulo">
          <a:extLst>
            <a:ext uri="{FF2B5EF4-FFF2-40B4-BE49-F238E27FC236}">
              <a16:creationId xmlns:a16="http://schemas.microsoft.com/office/drawing/2014/main" xmlns="" id="{00000000-0008-0000-0100-0000AA030000}"/>
            </a:ext>
          </a:extLst>
        </xdr:cNvPr>
        <xdr:cNvSpPr>
          <a:spLocks noChangeArrowheads="1"/>
        </xdr:cNvSpPr>
      </xdr:nvSpPr>
      <xdr:spPr bwMode="auto">
        <a:xfrm>
          <a:off x="16887825" y="46405800"/>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939" name="2 Rectángulo">
          <a:extLst>
            <a:ext uri="{FF2B5EF4-FFF2-40B4-BE49-F238E27FC236}">
              <a16:creationId xmlns:a16="http://schemas.microsoft.com/office/drawing/2014/main" xmlns="" id="{00000000-0008-0000-0100-0000AB030000}"/>
            </a:ext>
          </a:extLst>
        </xdr:cNvPr>
        <xdr:cNvSpPr>
          <a:spLocks noChangeArrowheads="1"/>
        </xdr:cNvSpPr>
      </xdr:nvSpPr>
      <xdr:spPr bwMode="auto">
        <a:xfrm>
          <a:off x="16887825" y="46405800"/>
          <a:ext cx="0" cy="440531"/>
        </a:xfrm>
        <a:prstGeom prst="rect">
          <a:avLst/>
        </a:prstGeom>
        <a:noFill/>
        <a:ln w="9525">
          <a:noFill/>
          <a:miter lim="800000"/>
          <a:headEnd/>
          <a:tailEnd/>
        </a:ln>
      </xdr:spPr>
    </xdr:sp>
    <xdr:clientData/>
  </xdr:twoCellAnchor>
  <xdr:twoCellAnchor editAs="oneCell">
    <xdr:from>
      <xdr:col>12</xdr:col>
      <xdr:colOff>0</xdr:colOff>
      <xdr:row>233</xdr:row>
      <xdr:rowOff>219075</xdr:rowOff>
    </xdr:from>
    <xdr:to>
      <xdr:col>12</xdr:col>
      <xdr:colOff>0</xdr:colOff>
      <xdr:row>233</xdr:row>
      <xdr:rowOff>659606</xdr:rowOff>
    </xdr:to>
    <xdr:sp macro="" textlink="">
      <xdr:nvSpPr>
        <xdr:cNvPr id="940" name="2 Rectángulo">
          <a:extLst>
            <a:ext uri="{FF2B5EF4-FFF2-40B4-BE49-F238E27FC236}">
              <a16:creationId xmlns:a16="http://schemas.microsoft.com/office/drawing/2014/main" xmlns="" id="{00000000-0008-0000-0100-0000AC030000}"/>
            </a:ext>
          </a:extLst>
        </xdr:cNvPr>
        <xdr:cNvSpPr>
          <a:spLocks noChangeArrowheads="1"/>
        </xdr:cNvSpPr>
      </xdr:nvSpPr>
      <xdr:spPr bwMode="auto">
        <a:xfrm>
          <a:off x="16887825" y="47434500"/>
          <a:ext cx="0" cy="440531"/>
        </a:xfrm>
        <a:prstGeom prst="rect">
          <a:avLst/>
        </a:prstGeom>
        <a:noFill/>
        <a:ln w="9525">
          <a:noFill/>
          <a:miter lim="800000"/>
          <a:headEnd/>
          <a:tailEnd/>
        </a:ln>
      </xdr:spPr>
    </xdr:sp>
    <xdr:clientData/>
  </xdr:twoCellAnchor>
  <xdr:twoCellAnchor editAs="oneCell">
    <xdr:from>
      <xdr:col>12</xdr:col>
      <xdr:colOff>0</xdr:colOff>
      <xdr:row>233</xdr:row>
      <xdr:rowOff>219075</xdr:rowOff>
    </xdr:from>
    <xdr:to>
      <xdr:col>12</xdr:col>
      <xdr:colOff>0</xdr:colOff>
      <xdr:row>233</xdr:row>
      <xdr:rowOff>659606</xdr:rowOff>
    </xdr:to>
    <xdr:sp macro="" textlink="">
      <xdr:nvSpPr>
        <xdr:cNvPr id="941" name="2 Rectángulo">
          <a:extLst>
            <a:ext uri="{FF2B5EF4-FFF2-40B4-BE49-F238E27FC236}">
              <a16:creationId xmlns:a16="http://schemas.microsoft.com/office/drawing/2014/main" xmlns="" id="{00000000-0008-0000-0100-0000AD030000}"/>
            </a:ext>
          </a:extLst>
        </xdr:cNvPr>
        <xdr:cNvSpPr>
          <a:spLocks noChangeArrowheads="1"/>
        </xdr:cNvSpPr>
      </xdr:nvSpPr>
      <xdr:spPr bwMode="auto">
        <a:xfrm>
          <a:off x="16887825" y="47434500"/>
          <a:ext cx="0" cy="440531"/>
        </a:xfrm>
        <a:prstGeom prst="rect">
          <a:avLst/>
        </a:prstGeom>
        <a:noFill/>
        <a:ln w="9525">
          <a:noFill/>
          <a:miter lim="800000"/>
          <a:headEnd/>
          <a:tailEnd/>
        </a:ln>
      </xdr:spPr>
    </xdr:sp>
    <xdr:clientData/>
  </xdr:twoCellAnchor>
  <xdr:twoCellAnchor editAs="oneCell">
    <xdr:from>
      <xdr:col>12</xdr:col>
      <xdr:colOff>0</xdr:colOff>
      <xdr:row>233</xdr:row>
      <xdr:rowOff>219075</xdr:rowOff>
    </xdr:from>
    <xdr:to>
      <xdr:col>12</xdr:col>
      <xdr:colOff>0</xdr:colOff>
      <xdr:row>233</xdr:row>
      <xdr:rowOff>659606</xdr:rowOff>
    </xdr:to>
    <xdr:sp macro="" textlink="">
      <xdr:nvSpPr>
        <xdr:cNvPr id="942" name="2 Rectángulo">
          <a:extLst>
            <a:ext uri="{FF2B5EF4-FFF2-40B4-BE49-F238E27FC236}">
              <a16:creationId xmlns:a16="http://schemas.microsoft.com/office/drawing/2014/main" xmlns="" id="{00000000-0008-0000-0100-0000AE030000}"/>
            </a:ext>
          </a:extLst>
        </xdr:cNvPr>
        <xdr:cNvSpPr>
          <a:spLocks noChangeArrowheads="1"/>
        </xdr:cNvSpPr>
      </xdr:nvSpPr>
      <xdr:spPr bwMode="auto">
        <a:xfrm>
          <a:off x="16887825" y="47434500"/>
          <a:ext cx="0" cy="440531"/>
        </a:xfrm>
        <a:prstGeom prst="rect">
          <a:avLst/>
        </a:prstGeom>
        <a:noFill/>
        <a:ln w="9525">
          <a:noFill/>
          <a:miter lim="800000"/>
          <a:headEnd/>
          <a:tailEnd/>
        </a:ln>
      </xdr:spPr>
    </xdr:sp>
    <xdr:clientData/>
  </xdr:twoCellAnchor>
  <xdr:twoCellAnchor editAs="oneCell">
    <xdr:from>
      <xdr:col>12</xdr:col>
      <xdr:colOff>0</xdr:colOff>
      <xdr:row>233</xdr:row>
      <xdr:rowOff>219075</xdr:rowOff>
    </xdr:from>
    <xdr:to>
      <xdr:col>12</xdr:col>
      <xdr:colOff>0</xdr:colOff>
      <xdr:row>233</xdr:row>
      <xdr:rowOff>659606</xdr:rowOff>
    </xdr:to>
    <xdr:sp macro="" textlink="">
      <xdr:nvSpPr>
        <xdr:cNvPr id="943" name="2 Rectángulo">
          <a:extLst>
            <a:ext uri="{FF2B5EF4-FFF2-40B4-BE49-F238E27FC236}">
              <a16:creationId xmlns:a16="http://schemas.microsoft.com/office/drawing/2014/main" xmlns="" id="{00000000-0008-0000-0100-0000AF030000}"/>
            </a:ext>
          </a:extLst>
        </xdr:cNvPr>
        <xdr:cNvSpPr>
          <a:spLocks noChangeArrowheads="1"/>
        </xdr:cNvSpPr>
      </xdr:nvSpPr>
      <xdr:spPr bwMode="auto">
        <a:xfrm>
          <a:off x="16887825" y="47434500"/>
          <a:ext cx="0" cy="440531"/>
        </a:xfrm>
        <a:prstGeom prst="rect">
          <a:avLst/>
        </a:prstGeom>
        <a:noFill/>
        <a:ln w="9525">
          <a:noFill/>
          <a:miter lim="800000"/>
          <a:headEnd/>
          <a:tailEnd/>
        </a:ln>
      </xdr:spPr>
    </xdr:sp>
    <xdr:clientData/>
  </xdr:twoCellAnchor>
  <xdr:oneCellAnchor>
    <xdr:from>
      <xdr:col>12</xdr:col>
      <xdr:colOff>0</xdr:colOff>
      <xdr:row>346</xdr:row>
      <xdr:rowOff>0</xdr:rowOff>
    </xdr:from>
    <xdr:ext cx="1183" cy="440531"/>
    <xdr:sp macro="" textlink="">
      <xdr:nvSpPr>
        <xdr:cNvPr id="944" name="2 Rectángulo">
          <a:extLst>
            <a:ext uri="{FF2B5EF4-FFF2-40B4-BE49-F238E27FC236}">
              <a16:creationId xmlns:a16="http://schemas.microsoft.com/office/drawing/2014/main" xmlns="" id="{00000000-0008-0000-0100-0000B0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12</xdr:col>
      <xdr:colOff>0</xdr:colOff>
      <xdr:row>346</xdr:row>
      <xdr:rowOff>0</xdr:rowOff>
    </xdr:from>
    <xdr:ext cx="1183" cy="440531"/>
    <xdr:sp macro="" textlink="">
      <xdr:nvSpPr>
        <xdr:cNvPr id="945" name="2 Rectángulo">
          <a:extLst>
            <a:ext uri="{FF2B5EF4-FFF2-40B4-BE49-F238E27FC236}">
              <a16:creationId xmlns:a16="http://schemas.microsoft.com/office/drawing/2014/main" xmlns="" id="{00000000-0008-0000-0100-0000B1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13</xdr:col>
      <xdr:colOff>0</xdr:colOff>
      <xdr:row>346</xdr:row>
      <xdr:rowOff>0</xdr:rowOff>
    </xdr:from>
    <xdr:ext cx="1183" cy="440531"/>
    <xdr:sp macro="" textlink="">
      <xdr:nvSpPr>
        <xdr:cNvPr id="946" name="2 Rectángulo">
          <a:extLst>
            <a:ext uri="{FF2B5EF4-FFF2-40B4-BE49-F238E27FC236}">
              <a16:creationId xmlns:a16="http://schemas.microsoft.com/office/drawing/2014/main" xmlns="" id="{00000000-0008-0000-0100-0000B2030000}"/>
            </a:ext>
          </a:extLst>
        </xdr:cNvPr>
        <xdr:cNvSpPr>
          <a:spLocks noChangeArrowheads="1"/>
        </xdr:cNvSpPr>
      </xdr:nvSpPr>
      <xdr:spPr bwMode="auto">
        <a:xfrm>
          <a:off x="18478500" y="48244125"/>
          <a:ext cx="1183" cy="440531"/>
        </a:xfrm>
        <a:prstGeom prst="rect">
          <a:avLst/>
        </a:prstGeom>
        <a:noFill/>
        <a:ln w="9525">
          <a:noFill/>
          <a:miter lim="800000"/>
          <a:headEnd/>
          <a:tailEnd/>
        </a:ln>
      </xdr:spPr>
    </xdr:sp>
    <xdr:clientData/>
  </xdr:oneCellAnchor>
  <xdr:oneCellAnchor>
    <xdr:from>
      <xdr:col>12</xdr:col>
      <xdr:colOff>0</xdr:colOff>
      <xdr:row>346</xdr:row>
      <xdr:rowOff>0</xdr:rowOff>
    </xdr:from>
    <xdr:ext cx="1183" cy="440531"/>
    <xdr:sp macro="" textlink="">
      <xdr:nvSpPr>
        <xdr:cNvPr id="947" name="2 Rectángulo">
          <a:extLst>
            <a:ext uri="{FF2B5EF4-FFF2-40B4-BE49-F238E27FC236}">
              <a16:creationId xmlns:a16="http://schemas.microsoft.com/office/drawing/2014/main" xmlns="" id="{00000000-0008-0000-0100-0000B3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12</xdr:col>
      <xdr:colOff>0</xdr:colOff>
      <xdr:row>346</xdr:row>
      <xdr:rowOff>0</xdr:rowOff>
    </xdr:from>
    <xdr:ext cx="1183" cy="440531"/>
    <xdr:sp macro="" textlink="">
      <xdr:nvSpPr>
        <xdr:cNvPr id="948" name="2 Rectángulo">
          <a:extLst>
            <a:ext uri="{FF2B5EF4-FFF2-40B4-BE49-F238E27FC236}">
              <a16:creationId xmlns:a16="http://schemas.microsoft.com/office/drawing/2014/main" xmlns="" id="{00000000-0008-0000-0100-0000B4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13</xdr:col>
      <xdr:colOff>0</xdr:colOff>
      <xdr:row>346</xdr:row>
      <xdr:rowOff>0</xdr:rowOff>
    </xdr:from>
    <xdr:ext cx="1183" cy="440531"/>
    <xdr:sp macro="" textlink="">
      <xdr:nvSpPr>
        <xdr:cNvPr id="949" name="2 Rectángulo">
          <a:extLst>
            <a:ext uri="{FF2B5EF4-FFF2-40B4-BE49-F238E27FC236}">
              <a16:creationId xmlns:a16="http://schemas.microsoft.com/office/drawing/2014/main" xmlns="" id="{00000000-0008-0000-0100-0000B5030000}"/>
            </a:ext>
          </a:extLst>
        </xdr:cNvPr>
        <xdr:cNvSpPr>
          <a:spLocks noChangeArrowheads="1"/>
        </xdr:cNvSpPr>
      </xdr:nvSpPr>
      <xdr:spPr bwMode="auto">
        <a:xfrm>
          <a:off x="18478500" y="48244125"/>
          <a:ext cx="1183" cy="440531"/>
        </a:xfrm>
        <a:prstGeom prst="rect">
          <a:avLst/>
        </a:prstGeom>
        <a:noFill/>
        <a:ln w="9525">
          <a:noFill/>
          <a:miter lim="800000"/>
          <a:headEnd/>
          <a:tailEnd/>
        </a:ln>
      </xdr:spPr>
    </xdr:sp>
    <xdr:clientData/>
  </xdr:oneCellAnchor>
  <xdr:twoCellAnchor editAs="oneCell">
    <xdr:from>
      <xdr:col>12</xdr:col>
      <xdr:colOff>0</xdr:colOff>
      <xdr:row>346</xdr:row>
      <xdr:rowOff>219075</xdr:rowOff>
    </xdr:from>
    <xdr:to>
      <xdr:col>12</xdr:col>
      <xdr:colOff>0</xdr:colOff>
      <xdr:row>346</xdr:row>
      <xdr:rowOff>659606</xdr:rowOff>
    </xdr:to>
    <xdr:sp macro="" textlink="">
      <xdr:nvSpPr>
        <xdr:cNvPr id="950" name="2 Rectángulo">
          <a:extLst>
            <a:ext uri="{FF2B5EF4-FFF2-40B4-BE49-F238E27FC236}">
              <a16:creationId xmlns:a16="http://schemas.microsoft.com/office/drawing/2014/main" xmlns="" id="{00000000-0008-0000-0100-0000B6030000}"/>
            </a:ext>
          </a:extLst>
        </xdr:cNvPr>
        <xdr:cNvSpPr>
          <a:spLocks noChangeArrowheads="1"/>
        </xdr:cNvSpPr>
      </xdr:nvSpPr>
      <xdr:spPr bwMode="auto">
        <a:xfrm>
          <a:off x="16887825" y="48463200"/>
          <a:ext cx="0" cy="440531"/>
        </a:xfrm>
        <a:prstGeom prst="rect">
          <a:avLst/>
        </a:prstGeom>
        <a:noFill/>
        <a:ln w="9525">
          <a:noFill/>
          <a:miter lim="800000"/>
          <a:headEnd/>
          <a:tailEnd/>
        </a:ln>
      </xdr:spPr>
    </xdr:sp>
    <xdr:clientData/>
  </xdr:twoCellAnchor>
  <xdr:twoCellAnchor editAs="oneCell">
    <xdr:from>
      <xdr:col>12</xdr:col>
      <xdr:colOff>0</xdr:colOff>
      <xdr:row>346</xdr:row>
      <xdr:rowOff>219075</xdr:rowOff>
    </xdr:from>
    <xdr:to>
      <xdr:col>12</xdr:col>
      <xdr:colOff>0</xdr:colOff>
      <xdr:row>346</xdr:row>
      <xdr:rowOff>659606</xdr:rowOff>
    </xdr:to>
    <xdr:sp macro="" textlink="">
      <xdr:nvSpPr>
        <xdr:cNvPr id="951" name="2 Rectángulo">
          <a:extLst>
            <a:ext uri="{FF2B5EF4-FFF2-40B4-BE49-F238E27FC236}">
              <a16:creationId xmlns:a16="http://schemas.microsoft.com/office/drawing/2014/main" xmlns="" id="{00000000-0008-0000-0100-0000B7030000}"/>
            </a:ext>
          </a:extLst>
        </xdr:cNvPr>
        <xdr:cNvSpPr>
          <a:spLocks noChangeArrowheads="1"/>
        </xdr:cNvSpPr>
      </xdr:nvSpPr>
      <xdr:spPr bwMode="auto">
        <a:xfrm>
          <a:off x="16887825" y="48463200"/>
          <a:ext cx="0" cy="440531"/>
        </a:xfrm>
        <a:prstGeom prst="rect">
          <a:avLst/>
        </a:prstGeom>
        <a:noFill/>
        <a:ln w="9525">
          <a:noFill/>
          <a:miter lim="800000"/>
          <a:headEnd/>
          <a:tailEnd/>
        </a:ln>
      </xdr:spPr>
    </xdr:sp>
    <xdr:clientData/>
  </xdr:twoCellAnchor>
  <xdr:oneCellAnchor>
    <xdr:from>
      <xdr:col>12</xdr:col>
      <xdr:colOff>0</xdr:colOff>
      <xdr:row>346</xdr:row>
      <xdr:rowOff>0</xdr:rowOff>
    </xdr:from>
    <xdr:ext cx="1183" cy="440531"/>
    <xdr:sp macro="" textlink="">
      <xdr:nvSpPr>
        <xdr:cNvPr id="952" name="2 Rectángulo">
          <a:extLst>
            <a:ext uri="{FF2B5EF4-FFF2-40B4-BE49-F238E27FC236}">
              <a16:creationId xmlns:a16="http://schemas.microsoft.com/office/drawing/2014/main" xmlns="" id="{00000000-0008-0000-0100-0000B8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12</xdr:col>
      <xdr:colOff>0</xdr:colOff>
      <xdr:row>346</xdr:row>
      <xdr:rowOff>0</xdr:rowOff>
    </xdr:from>
    <xdr:ext cx="1183" cy="440531"/>
    <xdr:sp macro="" textlink="">
      <xdr:nvSpPr>
        <xdr:cNvPr id="953" name="2 Rectángulo">
          <a:extLst>
            <a:ext uri="{FF2B5EF4-FFF2-40B4-BE49-F238E27FC236}">
              <a16:creationId xmlns:a16="http://schemas.microsoft.com/office/drawing/2014/main" xmlns="" id="{00000000-0008-0000-0100-0000B9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13</xdr:col>
      <xdr:colOff>0</xdr:colOff>
      <xdr:row>346</xdr:row>
      <xdr:rowOff>0</xdr:rowOff>
    </xdr:from>
    <xdr:ext cx="1183" cy="440531"/>
    <xdr:sp macro="" textlink="">
      <xdr:nvSpPr>
        <xdr:cNvPr id="954" name="2 Rectángulo">
          <a:extLst>
            <a:ext uri="{FF2B5EF4-FFF2-40B4-BE49-F238E27FC236}">
              <a16:creationId xmlns:a16="http://schemas.microsoft.com/office/drawing/2014/main" xmlns="" id="{00000000-0008-0000-0100-0000BA030000}"/>
            </a:ext>
          </a:extLst>
        </xdr:cNvPr>
        <xdr:cNvSpPr>
          <a:spLocks noChangeArrowheads="1"/>
        </xdr:cNvSpPr>
      </xdr:nvSpPr>
      <xdr:spPr bwMode="auto">
        <a:xfrm>
          <a:off x="18478500" y="48244125"/>
          <a:ext cx="1183" cy="440531"/>
        </a:xfrm>
        <a:prstGeom prst="rect">
          <a:avLst/>
        </a:prstGeom>
        <a:noFill/>
        <a:ln w="9525">
          <a:noFill/>
          <a:miter lim="800000"/>
          <a:headEnd/>
          <a:tailEnd/>
        </a:ln>
      </xdr:spPr>
    </xdr:sp>
    <xdr:clientData/>
  </xdr:oneCellAnchor>
  <xdr:oneCellAnchor>
    <xdr:from>
      <xdr:col>12</xdr:col>
      <xdr:colOff>0</xdr:colOff>
      <xdr:row>346</xdr:row>
      <xdr:rowOff>0</xdr:rowOff>
    </xdr:from>
    <xdr:ext cx="1183" cy="440531"/>
    <xdr:sp macro="" textlink="">
      <xdr:nvSpPr>
        <xdr:cNvPr id="955" name="2 Rectángulo">
          <a:extLst>
            <a:ext uri="{FF2B5EF4-FFF2-40B4-BE49-F238E27FC236}">
              <a16:creationId xmlns:a16="http://schemas.microsoft.com/office/drawing/2014/main" xmlns="" id="{00000000-0008-0000-0100-0000BB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12</xdr:col>
      <xdr:colOff>0</xdr:colOff>
      <xdr:row>346</xdr:row>
      <xdr:rowOff>0</xdr:rowOff>
    </xdr:from>
    <xdr:ext cx="1183" cy="440531"/>
    <xdr:sp macro="" textlink="">
      <xdr:nvSpPr>
        <xdr:cNvPr id="956" name="2 Rectángulo">
          <a:extLst>
            <a:ext uri="{FF2B5EF4-FFF2-40B4-BE49-F238E27FC236}">
              <a16:creationId xmlns:a16="http://schemas.microsoft.com/office/drawing/2014/main" xmlns="" id="{00000000-0008-0000-0100-0000BC030000}"/>
            </a:ext>
          </a:extLst>
        </xdr:cNvPr>
        <xdr:cNvSpPr>
          <a:spLocks noChangeArrowheads="1"/>
        </xdr:cNvSpPr>
      </xdr:nvSpPr>
      <xdr:spPr bwMode="auto">
        <a:xfrm>
          <a:off x="16887825" y="48244125"/>
          <a:ext cx="1183" cy="440531"/>
        </a:xfrm>
        <a:prstGeom prst="rect">
          <a:avLst/>
        </a:prstGeom>
        <a:noFill/>
        <a:ln w="9525">
          <a:noFill/>
          <a:miter lim="800000"/>
          <a:headEnd/>
          <a:tailEnd/>
        </a:ln>
      </xdr:spPr>
    </xdr:sp>
    <xdr:clientData/>
  </xdr:oneCellAnchor>
  <xdr:oneCellAnchor>
    <xdr:from>
      <xdr:col>13</xdr:col>
      <xdr:colOff>0</xdr:colOff>
      <xdr:row>346</xdr:row>
      <xdr:rowOff>0</xdr:rowOff>
    </xdr:from>
    <xdr:ext cx="1183" cy="440531"/>
    <xdr:sp macro="" textlink="">
      <xdr:nvSpPr>
        <xdr:cNvPr id="957" name="2 Rectángulo">
          <a:extLst>
            <a:ext uri="{FF2B5EF4-FFF2-40B4-BE49-F238E27FC236}">
              <a16:creationId xmlns:a16="http://schemas.microsoft.com/office/drawing/2014/main" xmlns="" id="{00000000-0008-0000-0100-0000BD030000}"/>
            </a:ext>
          </a:extLst>
        </xdr:cNvPr>
        <xdr:cNvSpPr>
          <a:spLocks noChangeArrowheads="1"/>
        </xdr:cNvSpPr>
      </xdr:nvSpPr>
      <xdr:spPr bwMode="auto">
        <a:xfrm>
          <a:off x="18478500" y="48244125"/>
          <a:ext cx="1183" cy="440531"/>
        </a:xfrm>
        <a:prstGeom prst="rect">
          <a:avLst/>
        </a:prstGeom>
        <a:noFill/>
        <a:ln w="9525">
          <a:noFill/>
          <a:miter lim="800000"/>
          <a:headEnd/>
          <a:tailEnd/>
        </a:ln>
      </xdr:spPr>
    </xdr:sp>
    <xdr:clientData/>
  </xdr:oneCellAnchor>
  <xdr:twoCellAnchor editAs="oneCell">
    <xdr:from>
      <xdr:col>12</xdr:col>
      <xdr:colOff>0</xdr:colOff>
      <xdr:row>346</xdr:row>
      <xdr:rowOff>219075</xdr:rowOff>
    </xdr:from>
    <xdr:to>
      <xdr:col>12</xdr:col>
      <xdr:colOff>0</xdr:colOff>
      <xdr:row>346</xdr:row>
      <xdr:rowOff>659606</xdr:rowOff>
    </xdr:to>
    <xdr:sp macro="" textlink="">
      <xdr:nvSpPr>
        <xdr:cNvPr id="958" name="2 Rectángulo">
          <a:extLst>
            <a:ext uri="{FF2B5EF4-FFF2-40B4-BE49-F238E27FC236}">
              <a16:creationId xmlns:a16="http://schemas.microsoft.com/office/drawing/2014/main" xmlns="" id="{00000000-0008-0000-0100-0000BE030000}"/>
            </a:ext>
          </a:extLst>
        </xdr:cNvPr>
        <xdr:cNvSpPr>
          <a:spLocks noChangeArrowheads="1"/>
        </xdr:cNvSpPr>
      </xdr:nvSpPr>
      <xdr:spPr bwMode="auto">
        <a:xfrm>
          <a:off x="16887825" y="48463200"/>
          <a:ext cx="0" cy="440531"/>
        </a:xfrm>
        <a:prstGeom prst="rect">
          <a:avLst/>
        </a:prstGeom>
        <a:noFill/>
        <a:ln w="9525">
          <a:noFill/>
          <a:miter lim="800000"/>
          <a:headEnd/>
          <a:tailEnd/>
        </a:ln>
      </xdr:spPr>
    </xdr:sp>
    <xdr:clientData/>
  </xdr:twoCellAnchor>
  <xdr:twoCellAnchor editAs="oneCell">
    <xdr:from>
      <xdr:col>12</xdr:col>
      <xdr:colOff>0</xdr:colOff>
      <xdr:row>346</xdr:row>
      <xdr:rowOff>219075</xdr:rowOff>
    </xdr:from>
    <xdr:to>
      <xdr:col>12</xdr:col>
      <xdr:colOff>0</xdr:colOff>
      <xdr:row>346</xdr:row>
      <xdr:rowOff>659606</xdr:rowOff>
    </xdr:to>
    <xdr:sp macro="" textlink="">
      <xdr:nvSpPr>
        <xdr:cNvPr id="959" name="2 Rectángulo">
          <a:extLst>
            <a:ext uri="{FF2B5EF4-FFF2-40B4-BE49-F238E27FC236}">
              <a16:creationId xmlns:a16="http://schemas.microsoft.com/office/drawing/2014/main" xmlns="" id="{00000000-0008-0000-0100-0000BF030000}"/>
            </a:ext>
          </a:extLst>
        </xdr:cNvPr>
        <xdr:cNvSpPr>
          <a:spLocks noChangeArrowheads="1"/>
        </xdr:cNvSpPr>
      </xdr:nvSpPr>
      <xdr:spPr bwMode="auto">
        <a:xfrm>
          <a:off x="16887825" y="48463200"/>
          <a:ext cx="0"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960" name="2 Rectángulo">
          <a:extLst>
            <a:ext uri="{FF2B5EF4-FFF2-40B4-BE49-F238E27FC236}">
              <a16:creationId xmlns:a16="http://schemas.microsoft.com/office/drawing/2014/main" xmlns="" id="{00000000-0008-0000-0100-0000C0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961" name="2 Rectángulo">
          <a:extLst>
            <a:ext uri="{FF2B5EF4-FFF2-40B4-BE49-F238E27FC236}">
              <a16:creationId xmlns:a16="http://schemas.microsoft.com/office/drawing/2014/main" xmlns="" id="{00000000-0008-0000-0100-0000C103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962" name="2 Rectángulo">
          <a:extLst>
            <a:ext uri="{FF2B5EF4-FFF2-40B4-BE49-F238E27FC236}">
              <a16:creationId xmlns:a16="http://schemas.microsoft.com/office/drawing/2014/main" xmlns="" id="{00000000-0008-0000-0100-0000C2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963" name="2 Rectángulo">
          <a:extLst>
            <a:ext uri="{FF2B5EF4-FFF2-40B4-BE49-F238E27FC236}">
              <a16:creationId xmlns:a16="http://schemas.microsoft.com/office/drawing/2014/main" xmlns="" id="{00000000-0008-0000-0100-0000C303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64" name="2 Rectángulo">
          <a:extLst>
            <a:ext uri="{FF2B5EF4-FFF2-40B4-BE49-F238E27FC236}">
              <a16:creationId xmlns:a16="http://schemas.microsoft.com/office/drawing/2014/main" xmlns="" id="{00000000-0008-0000-0100-0000C403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65" name="2 Rectángulo">
          <a:extLst>
            <a:ext uri="{FF2B5EF4-FFF2-40B4-BE49-F238E27FC236}">
              <a16:creationId xmlns:a16="http://schemas.microsoft.com/office/drawing/2014/main" xmlns="" id="{00000000-0008-0000-0100-0000C503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66" name="2 Rectángulo">
          <a:extLst>
            <a:ext uri="{FF2B5EF4-FFF2-40B4-BE49-F238E27FC236}">
              <a16:creationId xmlns:a16="http://schemas.microsoft.com/office/drawing/2014/main" xmlns="" id="{00000000-0008-0000-0100-0000C603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967" name="2 Rectángulo">
          <a:extLst>
            <a:ext uri="{FF2B5EF4-FFF2-40B4-BE49-F238E27FC236}">
              <a16:creationId xmlns:a16="http://schemas.microsoft.com/office/drawing/2014/main" xmlns="" id="{00000000-0008-0000-0100-0000C703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968" name="2 Rectángulo">
          <a:extLst>
            <a:ext uri="{FF2B5EF4-FFF2-40B4-BE49-F238E27FC236}">
              <a16:creationId xmlns:a16="http://schemas.microsoft.com/office/drawing/2014/main" xmlns="" id="{00000000-0008-0000-0100-0000C803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69" name="2 Rectángulo">
          <a:extLst>
            <a:ext uri="{FF2B5EF4-FFF2-40B4-BE49-F238E27FC236}">
              <a16:creationId xmlns:a16="http://schemas.microsoft.com/office/drawing/2014/main" xmlns="" id="{00000000-0008-0000-0100-0000C903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70" name="2 Rectángulo">
          <a:extLst>
            <a:ext uri="{FF2B5EF4-FFF2-40B4-BE49-F238E27FC236}">
              <a16:creationId xmlns:a16="http://schemas.microsoft.com/office/drawing/2014/main" xmlns="" id="{00000000-0008-0000-0100-0000CA03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971" name="2 Rectángulo">
          <a:extLst>
            <a:ext uri="{FF2B5EF4-FFF2-40B4-BE49-F238E27FC236}">
              <a16:creationId xmlns:a16="http://schemas.microsoft.com/office/drawing/2014/main" xmlns="" id="{00000000-0008-0000-0100-0000CB03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972" name="2 Rectángulo">
          <a:extLst>
            <a:ext uri="{FF2B5EF4-FFF2-40B4-BE49-F238E27FC236}">
              <a16:creationId xmlns:a16="http://schemas.microsoft.com/office/drawing/2014/main" xmlns="" id="{00000000-0008-0000-0100-0000CC03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3" name="2 Rectángulo">
          <a:extLst>
            <a:ext uri="{FF2B5EF4-FFF2-40B4-BE49-F238E27FC236}">
              <a16:creationId xmlns:a16="http://schemas.microsoft.com/office/drawing/2014/main" xmlns="" id="{00000000-0008-0000-0100-0000CD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4" name="2 Rectángulo">
          <a:extLst>
            <a:ext uri="{FF2B5EF4-FFF2-40B4-BE49-F238E27FC236}">
              <a16:creationId xmlns:a16="http://schemas.microsoft.com/office/drawing/2014/main" xmlns="" id="{00000000-0008-0000-0100-0000CE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5" name="2 Rectángulo">
          <a:extLst>
            <a:ext uri="{FF2B5EF4-FFF2-40B4-BE49-F238E27FC236}">
              <a16:creationId xmlns:a16="http://schemas.microsoft.com/office/drawing/2014/main" xmlns="" id="{00000000-0008-0000-0100-0000CF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6" name="2 Rectángulo">
          <a:extLst>
            <a:ext uri="{FF2B5EF4-FFF2-40B4-BE49-F238E27FC236}">
              <a16:creationId xmlns:a16="http://schemas.microsoft.com/office/drawing/2014/main" xmlns="" id="{00000000-0008-0000-0100-0000D0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7" name="2 Rectángulo">
          <a:extLst>
            <a:ext uri="{FF2B5EF4-FFF2-40B4-BE49-F238E27FC236}">
              <a16:creationId xmlns:a16="http://schemas.microsoft.com/office/drawing/2014/main" xmlns="" id="{00000000-0008-0000-0100-0000D1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8" name="2 Rectángulo">
          <a:extLst>
            <a:ext uri="{FF2B5EF4-FFF2-40B4-BE49-F238E27FC236}">
              <a16:creationId xmlns:a16="http://schemas.microsoft.com/office/drawing/2014/main" xmlns="" id="{00000000-0008-0000-0100-0000D2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79" name="2 Rectángulo">
          <a:extLst>
            <a:ext uri="{FF2B5EF4-FFF2-40B4-BE49-F238E27FC236}">
              <a16:creationId xmlns:a16="http://schemas.microsoft.com/office/drawing/2014/main" xmlns="" id="{00000000-0008-0000-0100-0000D3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80" name="2 Rectángulo">
          <a:extLst>
            <a:ext uri="{FF2B5EF4-FFF2-40B4-BE49-F238E27FC236}">
              <a16:creationId xmlns:a16="http://schemas.microsoft.com/office/drawing/2014/main" xmlns="" id="{00000000-0008-0000-0100-0000D403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81" name="2 Rectángulo">
          <a:extLst>
            <a:ext uri="{FF2B5EF4-FFF2-40B4-BE49-F238E27FC236}">
              <a16:creationId xmlns:a16="http://schemas.microsoft.com/office/drawing/2014/main" xmlns="" id="{00000000-0008-0000-0100-0000D5030000}"/>
            </a:ext>
          </a:extLst>
        </xdr:cNvPr>
        <xdr:cNvSpPr>
          <a:spLocks noChangeArrowheads="1"/>
        </xdr:cNvSpPr>
      </xdr:nvSpPr>
      <xdr:spPr bwMode="auto">
        <a:xfrm>
          <a:off x="18478500" y="51493271"/>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82" name="2 Rectángulo">
          <a:extLst>
            <a:ext uri="{FF2B5EF4-FFF2-40B4-BE49-F238E27FC236}">
              <a16:creationId xmlns:a16="http://schemas.microsoft.com/office/drawing/2014/main" xmlns="" id="{00000000-0008-0000-0100-0000D603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83" name="2 Rectángulo">
          <a:extLst>
            <a:ext uri="{FF2B5EF4-FFF2-40B4-BE49-F238E27FC236}">
              <a16:creationId xmlns:a16="http://schemas.microsoft.com/office/drawing/2014/main" xmlns="" id="{00000000-0008-0000-0100-0000D703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84" name="2 Rectángulo">
          <a:extLst>
            <a:ext uri="{FF2B5EF4-FFF2-40B4-BE49-F238E27FC236}">
              <a16:creationId xmlns:a16="http://schemas.microsoft.com/office/drawing/2014/main" xmlns="" id="{00000000-0008-0000-0100-0000D803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985" name="2 Rectángulo">
          <a:extLst>
            <a:ext uri="{FF2B5EF4-FFF2-40B4-BE49-F238E27FC236}">
              <a16:creationId xmlns:a16="http://schemas.microsoft.com/office/drawing/2014/main" xmlns="" id="{00000000-0008-0000-0100-0000D903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986" name="2 Rectángulo">
          <a:extLst>
            <a:ext uri="{FF2B5EF4-FFF2-40B4-BE49-F238E27FC236}">
              <a16:creationId xmlns:a16="http://schemas.microsoft.com/office/drawing/2014/main" xmlns="" id="{00000000-0008-0000-0100-0000DA03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987" name="2 Rectángulo">
          <a:extLst>
            <a:ext uri="{FF2B5EF4-FFF2-40B4-BE49-F238E27FC236}">
              <a16:creationId xmlns:a16="http://schemas.microsoft.com/office/drawing/2014/main" xmlns="" id="{00000000-0008-0000-0100-0000DB03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88" name="2 Rectángulo">
          <a:extLst>
            <a:ext uri="{FF2B5EF4-FFF2-40B4-BE49-F238E27FC236}">
              <a16:creationId xmlns:a16="http://schemas.microsoft.com/office/drawing/2014/main" xmlns="" id="{00000000-0008-0000-0100-0000DC03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89" name="2 Rectángulo">
          <a:extLst>
            <a:ext uri="{FF2B5EF4-FFF2-40B4-BE49-F238E27FC236}">
              <a16:creationId xmlns:a16="http://schemas.microsoft.com/office/drawing/2014/main" xmlns="" id="{00000000-0008-0000-0100-0000DD03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0" name="2 Rectángulo">
          <a:extLst>
            <a:ext uri="{FF2B5EF4-FFF2-40B4-BE49-F238E27FC236}">
              <a16:creationId xmlns:a16="http://schemas.microsoft.com/office/drawing/2014/main" xmlns="" id="{00000000-0008-0000-0100-0000DE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1" name="2 Rectángulo">
          <a:extLst>
            <a:ext uri="{FF2B5EF4-FFF2-40B4-BE49-F238E27FC236}">
              <a16:creationId xmlns:a16="http://schemas.microsoft.com/office/drawing/2014/main" xmlns="" id="{00000000-0008-0000-0100-0000DF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2" name="2 Rectángulo">
          <a:extLst>
            <a:ext uri="{FF2B5EF4-FFF2-40B4-BE49-F238E27FC236}">
              <a16:creationId xmlns:a16="http://schemas.microsoft.com/office/drawing/2014/main" xmlns="" id="{00000000-0008-0000-0100-0000E0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3" name="2 Rectángulo">
          <a:extLst>
            <a:ext uri="{FF2B5EF4-FFF2-40B4-BE49-F238E27FC236}">
              <a16:creationId xmlns:a16="http://schemas.microsoft.com/office/drawing/2014/main" xmlns="" id="{00000000-0008-0000-0100-0000E1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4" name="2 Rectángulo">
          <a:extLst>
            <a:ext uri="{FF2B5EF4-FFF2-40B4-BE49-F238E27FC236}">
              <a16:creationId xmlns:a16="http://schemas.microsoft.com/office/drawing/2014/main" xmlns="" id="{00000000-0008-0000-0100-0000E2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5" name="2 Rectángulo">
          <a:extLst>
            <a:ext uri="{FF2B5EF4-FFF2-40B4-BE49-F238E27FC236}">
              <a16:creationId xmlns:a16="http://schemas.microsoft.com/office/drawing/2014/main" xmlns="" id="{00000000-0008-0000-0100-0000E3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6" name="2 Rectángulo">
          <a:extLst>
            <a:ext uri="{FF2B5EF4-FFF2-40B4-BE49-F238E27FC236}">
              <a16:creationId xmlns:a16="http://schemas.microsoft.com/office/drawing/2014/main" xmlns="" id="{00000000-0008-0000-0100-0000E4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7" name="2 Rectángulo">
          <a:extLst>
            <a:ext uri="{FF2B5EF4-FFF2-40B4-BE49-F238E27FC236}">
              <a16:creationId xmlns:a16="http://schemas.microsoft.com/office/drawing/2014/main" xmlns="" id="{00000000-0008-0000-0100-0000E5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998" name="2 Rectángulo">
          <a:extLst>
            <a:ext uri="{FF2B5EF4-FFF2-40B4-BE49-F238E27FC236}">
              <a16:creationId xmlns:a16="http://schemas.microsoft.com/office/drawing/2014/main" xmlns="" id="{00000000-0008-0000-0100-0000E6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999" name="2 Rectángulo">
          <a:extLst>
            <a:ext uri="{FF2B5EF4-FFF2-40B4-BE49-F238E27FC236}">
              <a16:creationId xmlns:a16="http://schemas.microsoft.com/office/drawing/2014/main" xmlns="" id="{00000000-0008-0000-0100-0000E703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00" name="2 Rectángulo">
          <a:extLst>
            <a:ext uri="{FF2B5EF4-FFF2-40B4-BE49-F238E27FC236}">
              <a16:creationId xmlns:a16="http://schemas.microsoft.com/office/drawing/2014/main" xmlns="" id="{00000000-0008-0000-0100-0000E803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01" name="2 Rectángulo">
          <a:extLst>
            <a:ext uri="{FF2B5EF4-FFF2-40B4-BE49-F238E27FC236}">
              <a16:creationId xmlns:a16="http://schemas.microsoft.com/office/drawing/2014/main" xmlns="" id="{00000000-0008-0000-0100-0000E903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02" name="2 Rectángulo">
          <a:extLst>
            <a:ext uri="{FF2B5EF4-FFF2-40B4-BE49-F238E27FC236}">
              <a16:creationId xmlns:a16="http://schemas.microsoft.com/office/drawing/2014/main" xmlns="" id="{00000000-0008-0000-0100-0000EA03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03" name="2 Rectángulo">
          <a:extLst>
            <a:ext uri="{FF2B5EF4-FFF2-40B4-BE49-F238E27FC236}">
              <a16:creationId xmlns:a16="http://schemas.microsoft.com/office/drawing/2014/main" xmlns="" id="{00000000-0008-0000-0100-0000EB03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04" name="2 Rectángulo">
          <a:extLst>
            <a:ext uri="{FF2B5EF4-FFF2-40B4-BE49-F238E27FC236}">
              <a16:creationId xmlns:a16="http://schemas.microsoft.com/office/drawing/2014/main" xmlns="" id="{00000000-0008-0000-0100-0000EC03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05" name="2 Rectángulo">
          <a:extLst>
            <a:ext uri="{FF2B5EF4-FFF2-40B4-BE49-F238E27FC236}">
              <a16:creationId xmlns:a16="http://schemas.microsoft.com/office/drawing/2014/main" xmlns="" id="{00000000-0008-0000-0100-0000ED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06" name="2 Rectángulo">
          <a:extLst>
            <a:ext uri="{FF2B5EF4-FFF2-40B4-BE49-F238E27FC236}">
              <a16:creationId xmlns:a16="http://schemas.microsoft.com/office/drawing/2014/main" xmlns="" id="{00000000-0008-0000-0100-0000EE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07" name="2 Rectángulo">
          <a:extLst>
            <a:ext uri="{FF2B5EF4-FFF2-40B4-BE49-F238E27FC236}">
              <a16:creationId xmlns:a16="http://schemas.microsoft.com/office/drawing/2014/main" xmlns="" id="{00000000-0008-0000-0100-0000EF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08" name="2 Rectángulo">
          <a:extLst>
            <a:ext uri="{FF2B5EF4-FFF2-40B4-BE49-F238E27FC236}">
              <a16:creationId xmlns:a16="http://schemas.microsoft.com/office/drawing/2014/main" xmlns="" id="{00000000-0008-0000-0100-0000F0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09" name="2 Rectángulo">
          <a:extLst>
            <a:ext uri="{FF2B5EF4-FFF2-40B4-BE49-F238E27FC236}">
              <a16:creationId xmlns:a16="http://schemas.microsoft.com/office/drawing/2014/main" xmlns="" id="{00000000-0008-0000-0100-0000F1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0" name="2 Rectángulo">
          <a:extLst>
            <a:ext uri="{FF2B5EF4-FFF2-40B4-BE49-F238E27FC236}">
              <a16:creationId xmlns:a16="http://schemas.microsoft.com/office/drawing/2014/main" xmlns="" id="{00000000-0008-0000-0100-0000F2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1" name="2 Rectángulo">
          <a:extLst>
            <a:ext uri="{FF2B5EF4-FFF2-40B4-BE49-F238E27FC236}">
              <a16:creationId xmlns:a16="http://schemas.microsoft.com/office/drawing/2014/main" xmlns="" id="{00000000-0008-0000-0100-0000F3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2" name="2 Rectángulo">
          <a:extLst>
            <a:ext uri="{FF2B5EF4-FFF2-40B4-BE49-F238E27FC236}">
              <a16:creationId xmlns:a16="http://schemas.microsoft.com/office/drawing/2014/main" xmlns="" id="{00000000-0008-0000-0100-0000F4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3" name="2 Rectángulo">
          <a:extLst>
            <a:ext uri="{FF2B5EF4-FFF2-40B4-BE49-F238E27FC236}">
              <a16:creationId xmlns:a16="http://schemas.microsoft.com/office/drawing/2014/main" xmlns="" id="{00000000-0008-0000-0100-0000F5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4" name="2 Rectángulo">
          <a:extLst>
            <a:ext uri="{FF2B5EF4-FFF2-40B4-BE49-F238E27FC236}">
              <a16:creationId xmlns:a16="http://schemas.microsoft.com/office/drawing/2014/main" xmlns="" id="{00000000-0008-0000-0100-0000F6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5" name="2 Rectángulo">
          <a:extLst>
            <a:ext uri="{FF2B5EF4-FFF2-40B4-BE49-F238E27FC236}">
              <a16:creationId xmlns:a16="http://schemas.microsoft.com/office/drawing/2014/main" xmlns="" id="{00000000-0008-0000-0100-0000F7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6" name="2 Rectángulo">
          <a:extLst>
            <a:ext uri="{FF2B5EF4-FFF2-40B4-BE49-F238E27FC236}">
              <a16:creationId xmlns:a16="http://schemas.microsoft.com/office/drawing/2014/main" xmlns="" id="{00000000-0008-0000-0100-0000F8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7" name="2 Rectángulo">
          <a:extLst>
            <a:ext uri="{FF2B5EF4-FFF2-40B4-BE49-F238E27FC236}">
              <a16:creationId xmlns:a16="http://schemas.microsoft.com/office/drawing/2014/main" xmlns="" id="{00000000-0008-0000-0100-0000F9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8" name="2 Rectángulo">
          <a:extLst>
            <a:ext uri="{FF2B5EF4-FFF2-40B4-BE49-F238E27FC236}">
              <a16:creationId xmlns:a16="http://schemas.microsoft.com/office/drawing/2014/main" xmlns="" id="{00000000-0008-0000-0100-0000FA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19" name="2 Rectángulo">
          <a:extLst>
            <a:ext uri="{FF2B5EF4-FFF2-40B4-BE49-F238E27FC236}">
              <a16:creationId xmlns:a16="http://schemas.microsoft.com/office/drawing/2014/main" xmlns="" id="{00000000-0008-0000-0100-0000FB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20" name="2 Rectángulo">
          <a:extLst>
            <a:ext uri="{FF2B5EF4-FFF2-40B4-BE49-F238E27FC236}">
              <a16:creationId xmlns:a16="http://schemas.microsoft.com/office/drawing/2014/main" xmlns="" id="{00000000-0008-0000-0100-0000FC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21" name="2 Rectángulo">
          <a:extLst>
            <a:ext uri="{FF2B5EF4-FFF2-40B4-BE49-F238E27FC236}">
              <a16:creationId xmlns:a16="http://schemas.microsoft.com/office/drawing/2014/main" xmlns="" id="{00000000-0008-0000-0100-0000FD03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22" name="2 Rectángulo">
          <a:extLst>
            <a:ext uri="{FF2B5EF4-FFF2-40B4-BE49-F238E27FC236}">
              <a16:creationId xmlns:a16="http://schemas.microsoft.com/office/drawing/2014/main" xmlns="" id="{00000000-0008-0000-0100-0000FE03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3" name="2 Rectángulo">
          <a:extLst>
            <a:ext uri="{FF2B5EF4-FFF2-40B4-BE49-F238E27FC236}">
              <a16:creationId xmlns:a16="http://schemas.microsoft.com/office/drawing/2014/main" xmlns="" id="{00000000-0008-0000-0100-0000FF03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4" name="2 Rectángulo">
          <a:extLst>
            <a:ext uri="{FF2B5EF4-FFF2-40B4-BE49-F238E27FC236}">
              <a16:creationId xmlns:a16="http://schemas.microsoft.com/office/drawing/2014/main" xmlns="" id="{00000000-0008-0000-0100-000000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5" name="2 Rectángulo">
          <a:extLst>
            <a:ext uri="{FF2B5EF4-FFF2-40B4-BE49-F238E27FC236}">
              <a16:creationId xmlns:a16="http://schemas.microsoft.com/office/drawing/2014/main" xmlns="" id="{00000000-0008-0000-0100-000001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6" name="2 Rectángulo">
          <a:extLst>
            <a:ext uri="{FF2B5EF4-FFF2-40B4-BE49-F238E27FC236}">
              <a16:creationId xmlns:a16="http://schemas.microsoft.com/office/drawing/2014/main" xmlns="" id="{00000000-0008-0000-0100-000002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7" name="2 Rectángulo">
          <a:extLst>
            <a:ext uri="{FF2B5EF4-FFF2-40B4-BE49-F238E27FC236}">
              <a16:creationId xmlns:a16="http://schemas.microsoft.com/office/drawing/2014/main" xmlns="" id="{00000000-0008-0000-0100-000003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8" name="2 Rectángulo">
          <a:extLst>
            <a:ext uri="{FF2B5EF4-FFF2-40B4-BE49-F238E27FC236}">
              <a16:creationId xmlns:a16="http://schemas.microsoft.com/office/drawing/2014/main" xmlns="" id="{00000000-0008-0000-0100-000004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29" name="2 Rectángulo">
          <a:extLst>
            <a:ext uri="{FF2B5EF4-FFF2-40B4-BE49-F238E27FC236}">
              <a16:creationId xmlns:a16="http://schemas.microsoft.com/office/drawing/2014/main" xmlns="" id="{00000000-0008-0000-0100-000005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0" name="2 Rectángulo">
          <a:extLst>
            <a:ext uri="{FF2B5EF4-FFF2-40B4-BE49-F238E27FC236}">
              <a16:creationId xmlns:a16="http://schemas.microsoft.com/office/drawing/2014/main" xmlns="" id="{00000000-0008-0000-0100-000006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1" name="2 Rectángulo">
          <a:extLst>
            <a:ext uri="{FF2B5EF4-FFF2-40B4-BE49-F238E27FC236}">
              <a16:creationId xmlns:a16="http://schemas.microsoft.com/office/drawing/2014/main" xmlns="" id="{00000000-0008-0000-0100-000007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2" name="2 Rectángulo">
          <a:extLst>
            <a:ext uri="{FF2B5EF4-FFF2-40B4-BE49-F238E27FC236}">
              <a16:creationId xmlns:a16="http://schemas.microsoft.com/office/drawing/2014/main" xmlns="" id="{00000000-0008-0000-0100-000008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3" name="2 Rectángulo">
          <a:extLst>
            <a:ext uri="{FF2B5EF4-FFF2-40B4-BE49-F238E27FC236}">
              <a16:creationId xmlns:a16="http://schemas.microsoft.com/office/drawing/2014/main" xmlns="" id="{00000000-0008-0000-0100-000009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4" name="2 Rectángulo">
          <a:extLst>
            <a:ext uri="{FF2B5EF4-FFF2-40B4-BE49-F238E27FC236}">
              <a16:creationId xmlns:a16="http://schemas.microsoft.com/office/drawing/2014/main" xmlns="" id="{00000000-0008-0000-0100-00000A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5" name="2 Rectángulo">
          <a:extLst>
            <a:ext uri="{FF2B5EF4-FFF2-40B4-BE49-F238E27FC236}">
              <a16:creationId xmlns:a16="http://schemas.microsoft.com/office/drawing/2014/main" xmlns="" id="{00000000-0008-0000-0100-00000B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6" name="2 Rectángulo">
          <a:extLst>
            <a:ext uri="{FF2B5EF4-FFF2-40B4-BE49-F238E27FC236}">
              <a16:creationId xmlns:a16="http://schemas.microsoft.com/office/drawing/2014/main" xmlns="" id="{00000000-0008-0000-0100-00000C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7" name="2 Rectángulo">
          <a:extLst>
            <a:ext uri="{FF2B5EF4-FFF2-40B4-BE49-F238E27FC236}">
              <a16:creationId xmlns:a16="http://schemas.microsoft.com/office/drawing/2014/main" xmlns="" id="{00000000-0008-0000-0100-00000D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8" name="2 Rectángulo">
          <a:extLst>
            <a:ext uri="{FF2B5EF4-FFF2-40B4-BE49-F238E27FC236}">
              <a16:creationId xmlns:a16="http://schemas.microsoft.com/office/drawing/2014/main" xmlns="" id="{00000000-0008-0000-0100-00000E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39" name="2 Rectángulo">
          <a:extLst>
            <a:ext uri="{FF2B5EF4-FFF2-40B4-BE49-F238E27FC236}">
              <a16:creationId xmlns:a16="http://schemas.microsoft.com/office/drawing/2014/main" xmlns="" id="{00000000-0008-0000-0100-00000F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40" name="2 Rectángulo">
          <a:extLst>
            <a:ext uri="{FF2B5EF4-FFF2-40B4-BE49-F238E27FC236}">
              <a16:creationId xmlns:a16="http://schemas.microsoft.com/office/drawing/2014/main" xmlns="" id="{00000000-0008-0000-0100-000010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twoCellAnchor editAs="oneCell">
    <xdr:from>
      <xdr:col>12</xdr:col>
      <xdr:colOff>0</xdr:colOff>
      <xdr:row>348</xdr:row>
      <xdr:rowOff>0</xdr:rowOff>
    </xdr:from>
    <xdr:to>
      <xdr:col>12</xdr:col>
      <xdr:colOff>3754</xdr:colOff>
      <xdr:row>348</xdr:row>
      <xdr:rowOff>440531</xdr:rowOff>
    </xdr:to>
    <xdr:sp macro="" textlink="">
      <xdr:nvSpPr>
        <xdr:cNvPr id="1041" name="2 Rectángulo">
          <a:extLst>
            <a:ext uri="{FF2B5EF4-FFF2-40B4-BE49-F238E27FC236}">
              <a16:creationId xmlns:a16="http://schemas.microsoft.com/office/drawing/2014/main" xmlns="" id="{00000000-0008-0000-0100-000011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042" name="2 Rectángulo">
          <a:extLst>
            <a:ext uri="{FF2B5EF4-FFF2-40B4-BE49-F238E27FC236}">
              <a16:creationId xmlns:a16="http://schemas.microsoft.com/office/drawing/2014/main" xmlns="" id="{00000000-0008-0000-0100-000012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043" name="2 Rectángulo">
          <a:extLst>
            <a:ext uri="{FF2B5EF4-FFF2-40B4-BE49-F238E27FC236}">
              <a16:creationId xmlns:a16="http://schemas.microsoft.com/office/drawing/2014/main" xmlns="" id="{00000000-0008-0000-0100-000013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1044" name="2 Rectángulo">
          <a:extLst>
            <a:ext uri="{FF2B5EF4-FFF2-40B4-BE49-F238E27FC236}">
              <a16:creationId xmlns:a16="http://schemas.microsoft.com/office/drawing/2014/main" xmlns="" id="{00000000-0008-0000-0100-000014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45" name="2 Rectángulo">
          <a:extLst>
            <a:ext uri="{FF2B5EF4-FFF2-40B4-BE49-F238E27FC236}">
              <a16:creationId xmlns:a16="http://schemas.microsoft.com/office/drawing/2014/main" xmlns="" id="{00000000-0008-0000-0100-000015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46" name="2 Rectángulo">
          <a:extLst>
            <a:ext uri="{FF2B5EF4-FFF2-40B4-BE49-F238E27FC236}">
              <a16:creationId xmlns:a16="http://schemas.microsoft.com/office/drawing/2014/main" xmlns="" id="{00000000-0008-0000-0100-000016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47" name="2 Rectángulo">
          <a:extLst>
            <a:ext uri="{FF2B5EF4-FFF2-40B4-BE49-F238E27FC236}">
              <a16:creationId xmlns:a16="http://schemas.microsoft.com/office/drawing/2014/main" xmlns="" id="{00000000-0008-0000-0100-000017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48" name="2 Rectángulo">
          <a:extLst>
            <a:ext uri="{FF2B5EF4-FFF2-40B4-BE49-F238E27FC236}">
              <a16:creationId xmlns:a16="http://schemas.microsoft.com/office/drawing/2014/main" xmlns="" id="{00000000-0008-0000-0100-000018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49" name="2 Rectángulo">
          <a:extLst>
            <a:ext uri="{FF2B5EF4-FFF2-40B4-BE49-F238E27FC236}">
              <a16:creationId xmlns:a16="http://schemas.microsoft.com/office/drawing/2014/main" xmlns="" id="{00000000-0008-0000-0100-000019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50" name="2 Rectángulo">
          <a:extLst>
            <a:ext uri="{FF2B5EF4-FFF2-40B4-BE49-F238E27FC236}">
              <a16:creationId xmlns:a16="http://schemas.microsoft.com/office/drawing/2014/main" xmlns="" id="{00000000-0008-0000-0100-00001A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51" name="2 Rectángulo">
          <a:extLst>
            <a:ext uri="{FF2B5EF4-FFF2-40B4-BE49-F238E27FC236}">
              <a16:creationId xmlns:a16="http://schemas.microsoft.com/office/drawing/2014/main" xmlns="" id="{00000000-0008-0000-0100-00001B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52" name="2 Rectángulo">
          <a:extLst>
            <a:ext uri="{FF2B5EF4-FFF2-40B4-BE49-F238E27FC236}">
              <a16:creationId xmlns:a16="http://schemas.microsoft.com/office/drawing/2014/main" xmlns="" id="{00000000-0008-0000-0100-00001C04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53" name="2 Rectángulo">
          <a:extLst>
            <a:ext uri="{FF2B5EF4-FFF2-40B4-BE49-F238E27FC236}">
              <a16:creationId xmlns:a16="http://schemas.microsoft.com/office/drawing/2014/main" xmlns="" id="{00000000-0008-0000-0100-00001D04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54" name="2 Rectángulo">
          <a:extLst>
            <a:ext uri="{FF2B5EF4-FFF2-40B4-BE49-F238E27FC236}">
              <a16:creationId xmlns:a16="http://schemas.microsoft.com/office/drawing/2014/main" xmlns="" id="{00000000-0008-0000-0100-00001E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55" name="2 Rectángulo">
          <a:extLst>
            <a:ext uri="{FF2B5EF4-FFF2-40B4-BE49-F238E27FC236}">
              <a16:creationId xmlns:a16="http://schemas.microsoft.com/office/drawing/2014/main" xmlns="" id="{00000000-0008-0000-0100-00001F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56" name="2 Rectángulo">
          <a:extLst>
            <a:ext uri="{FF2B5EF4-FFF2-40B4-BE49-F238E27FC236}">
              <a16:creationId xmlns:a16="http://schemas.microsoft.com/office/drawing/2014/main" xmlns="" id="{00000000-0008-0000-0100-000020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57" name="2 Rectángulo">
          <a:extLst>
            <a:ext uri="{FF2B5EF4-FFF2-40B4-BE49-F238E27FC236}">
              <a16:creationId xmlns:a16="http://schemas.microsoft.com/office/drawing/2014/main" xmlns="" id="{00000000-0008-0000-0100-000021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58" name="2 Rectángulo">
          <a:extLst>
            <a:ext uri="{FF2B5EF4-FFF2-40B4-BE49-F238E27FC236}">
              <a16:creationId xmlns:a16="http://schemas.microsoft.com/office/drawing/2014/main" xmlns="" id="{00000000-0008-0000-0100-000022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59" name="2 Rectángulo">
          <a:extLst>
            <a:ext uri="{FF2B5EF4-FFF2-40B4-BE49-F238E27FC236}">
              <a16:creationId xmlns:a16="http://schemas.microsoft.com/office/drawing/2014/main" xmlns="" id="{00000000-0008-0000-0100-000023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60" name="2 Rectángulo">
          <a:extLst>
            <a:ext uri="{FF2B5EF4-FFF2-40B4-BE49-F238E27FC236}">
              <a16:creationId xmlns:a16="http://schemas.microsoft.com/office/drawing/2014/main" xmlns="" id="{00000000-0008-0000-0100-000024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61" name="2 Rectángulo">
          <a:extLst>
            <a:ext uri="{FF2B5EF4-FFF2-40B4-BE49-F238E27FC236}">
              <a16:creationId xmlns:a16="http://schemas.microsoft.com/office/drawing/2014/main" xmlns="" id="{00000000-0008-0000-0100-000025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62" name="2 Rectángulo">
          <a:extLst>
            <a:ext uri="{FF2B5EF4-FFF2-40B4-BE49-F238E27FC236}">
              <a16:creationId xmlns:a16="http://schemas.microsoft.com/office/drawing/2014/main" xmlns="" id="{00000000-0008-0000-0100-000026040000}"/>
            </a:ext>
          </a:extLst>
        </xdr:cNvPr>
        <xdr:cNvSpPr>
          <a:spLocks noChangeArrowheads="1"/>
        </xdr:cNvSpPr>
      </xdr:nvSpPr>
      <xdr:spPr bwMode="auto">
        <a:xfrm>
          <a:off x="18478500" y="51493271"/>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63" name="2 Rectángulo">
          <a:extLst>
            <a:ext uri="{FF2B5EF4-FFF2-40B4-BE49-F238E27FC236}">
              <a16:creationId xmlns:a16="http://schemas.microsoft.com/office/drawing/2014/main" xmlns="" id="{00000000-0008-0000-0100-000027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64" name="2 Rectángulo">
          <a:extLst>
            <a:ext uri="{FF2B5EF4-FFF2-40B4-BE49-F238E27FC236}">
              <a16:creationId xmlns:a16="http://schemas.microsoft.com/office/drawing/2014/main" xmlns="" id="{00000000-0008-0000-0100-000028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65" name="2 Rectángulo">
          <a:extLst>
            <a:ext uri="{FF2B5EF4-FFF2-40B4-BE49-F238E27FC236}">
              <a16:creationId xmlns:a16="http://schemas.microsoft.com/office/drawing/2014/main" xmlns="" id="{00000000-0008-0000-0100-000029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66" name="2 Rectángulo">
          <a:extLst>
            <a:ext uri="{FF2B5EF4-FFF2-40B4-BE49-F238E27FC236}">
              <a16:creationId xmlns:a16="http://schemas.microsoft.com/office/drawing/2014/main" xmlns="" id="{00000000-0008-0000-0100-00002A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67" name="2 Rectángulo">
          <a:extLst>
            <a:ext uri="{FF2B5EF4-FFF2-40B4-BE49-F238E27FC236}">
              <a16:creationId xmlns:a16="http://schemas.microsoft.com/office/drawing/2014/main" xmlns="" id="{00000000-0008-0000-0100-00002B04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068" name="2 Rectángulo">
          <a:extLst>
            <a:ext uri="{FF2B5EF4-FFF2-40B4-BE49-F238E27FC236}">
              <a16:creationId xmlns:a16="http://schemas.microsoft.com/office/drawing/2014/main" xmlns="" id="{00000000-0008-0000-0100-00002C04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69" name="2 Rectángulo">
          <a:extLst>
            <a:ext uri="{FF2B5EF4-FFF2-40B4-BE49-F238E27FC236}">
              <a16:creationId xmlns:a16="http://schemas.microsoft.com/office/drawing/2014/main" xmlns="" id="{00000000-0008-0000-0100-00002D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70" name="2 Rectángulo">
          <a:extLst>
            <a:ext uri="{FF2B5EF4-FFF2-40B4-BE49-F238E27FC236}">
              <a16:creationId xmlns:a16="http://schemas.microsoft.com/office/drawing/2014/main" xmlns="" id="{00000000-0008-0000-0100-00002E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1" name="2 Rectángulo">
          <a:extLst>
            <a:ext uri="{FF2B5EF4-FFF2-40B4-BE49-F238E27FC236}">
              <a16:creationId xmlns:a16="http://schemas.microsoft.com/office/drawing/2014/main" xmlns="" id="{00000000-0008-0000-0100-00002F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2" name="2 Rectángulo">
          <a:extLst>
            <a:ext uri="{FF2B5EF4-FFF2-40B4-BE49-F238E27FC236}">
              <a16:creationId xmlns:a16="http://schemas.microsoft.com/office/drawing/2014/main" xmlns="" id="{00000000-0008-0000-0100-000030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3" name="2 Rectángulo">
          <a:extLst>
            <a:ext uri="{FF2B5EF4-FFF2-40B4-BE49-F238E27FC236}">
              <a16:creationId xmlns:a16="http://schemas.microsoft.com/office/drawing/2014/main" xmlns="" id="{00000000-0008-0000-0100-000031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4" name="2 Rectángulo">
          <a:extLst>
            <a:ext uri="{FF2B5EF4-FFF2-40B4-BE49-F238E27FC236}">
              <a16:creationId xmlns:a16="http://schemas.microsoft.com/office/drawing/2014/main" xmlns="" id="{00000000-0008-0000-0100-000032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5" name="2 Rectángulo">
          <a:extLst>
            <a:ext uri="{FF2B5EF4-FFF2-40B4-BE49-F238E27FC236}">
              <a16:creationId xmlns:a16="http://schemas.microsoft.com/office/drawing/2014/main" xmlns="" id="{00000000-0008-0000-0100-000033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6" name="2 Rectángulo">
          <a:extLst>
            <a:ext uri="{FF2B5EF4-FFF2-40B4-BE49-F238E27FC236}">
              <a16:creationId xmlns:a16="http://schemas.microsoft.com/office/drawing/2014/main" xmlns="" id="{00000000-0008-0000-0100-000034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7" name="2 Rectángulo">
          <a:extLst>
            <a:ext uri="{FF2B5EF4-FFF2-40B4-BE49-F238E27FC236}">
              <a16:creationId xmlns:a16="http://schemas.microsoft.com/office/drawing/2014/main" xmlns="" id="{00000000-0008-0000-0100-000035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8" name="2 Rectángulo">
          <a:extLst>
            <a:ext uri="{FF2B5EF4-FFF2-40B4-BE49-F238E27FC236}">
              <a16:creationId xmlns:a16="http://schemas.microsoft.com/office/drawing/2014/main" xmlns="" id="{00000000-0008-0000-0100-000036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79" name="2 Rectángulo">
          <a:extLst>
            <a:ext uri="{FF2B5EF4-FFF2-40B4-BE49-F238E27FC236}">
              <a16:creationId xmlns:a16="http://schemas.microsoft.com/office/drawing/2014/main" xmlns="" id="{00000000-0008-0000-0100-000037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80" name="2 Rectángulo">
          <a:extLst>
            <a:ext uri="{FF2B5EF4-FFF2-40B4-BE49-F238E27FC236}">
              <a16:creationId xmlns:a16="http://schemas.microsoft.com/office/drawing/2014/main" xmlns="" id="{00000000-0008-0000-0100-000038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81" name="2 Rectángulo">
          <a:extLst>
            <a:ext uri="{FF2B5EF4-FFF2-40B4-BE49-F238E27FC236}">
              <a16:creationId xmlns:a16="http://schemas.microsoft.com/office/drawing/2014/main" xmlns="" id="{00000000-0008-0000-0100-000039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82" name="2 Rectángulo">
          <a:extLst>
            <a:ext uri="{FF2B5EF4-FFF2-40B4-BE49-F238E27FC236}">
              <a16:creationId xmlns:a16="http://schemas.microsoft.com/office/drawing/2014/main" xmlns="" id="{00000000-0008-0000-0100-00003A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083" name="2 Rectángulo">
          <a:extLst>
            <a:ext uri="{FF2B5EF4-FFF2-40B4-BE49-F238E27FC236}">
              <a16:creationId xmlns:a16="http://schemas.microsoft.com/office/drawing/2014/main" xmlns="" id="{00000000-0008-0000-0100-00003B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84" name="2 Rectángulo">
          <a:extLst>
            <a:ext uri="{FF2B5EF4-FFF2-40B4-BE49-F238E27FC236}">
              <a16:creationId xmlns:a16="http://schemas.microsoft.com/office/drawing/2014/main" xmlns="" id="{00000000-0008-0000-0100-00003C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085" name="2 Rectángulo">
          <a:extLst>
            <a:ext uri="{FF2B5EF4-FFF2-40B4-BE49-F238E27FC236}">
              <a16:creationId xmlns:a16="http://schemas.microsoft.com/office/drawing/2014/main" xmlns="" id="{00000000-0008-0000-0100-00003D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86" name="2 Rectángulo">
          <a:extLst>
            <a:ext uri="{FF2B5EF4-FFF2-40B4-BE49-F238E27FC236}">
              <a16:creationId xmlns:a16="http://schemas.microsoft.com/office/drawing/2014/main" xmlns="" id="{00000000-0008-0000-0100-00003E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87" name="2 Rectángulo">
          <a:extLst>
            <a:ext uri="{FF2B5EF4-FFF2-40B4-BE49-F238E27FC236}">
              <a16:creationId xmlns:a16="http://schemas.microsoft.com/office/drawing/2014/main" xmlns="" id="{00000000-0008-0000-0100-00003F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88" name="2 Rectángulo">
          <a:extLst>
            <a:ext uri="{FF2B5EF4-FFF2-40B4-BE49-F238E27FC236}">
              <a16:creationId xmlns:a16="http://schemas.microsoft.com/office/drawing/2014/main" xmlns="" id="{00000000-0008-0000-0100-000040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89" name="2 Rectángulo">
          <a:extLst>
            <a:ext uri="{FF2B5EF4-FFF2-40B4-BE49-F238E27FC236}">
              <a16:creationId xmlns:a16="http://schemas.microsoft.com/office/drawing/2014/main" xmlns="" id="{00000000-0008-0000-0100-000041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0" name="2 Rectángulo">
          <a:extLst>
            <a:ext uri="{FF2B5EF4-FFF2-40B4-BE49-F238E27FC236}">
              <a16:creationId xmlns:a16="http://schemas.microsoft.com/office/drawing/2014/main" xmlns="" id="{00000000-0008-0000-0100-000042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1" name="2 Rectángulo">
          <a:extLst>
            <a:ext uri="{FF2B5EF4-FFF2-40B4-BE49-F238E27FC236}">
              <a16:creationId xmlns:a16="http://schemas.microsoft.com/office/drawing/2014/main" xmlns="" id="{00000000-0008-0000-0100-000043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2" name="2 Rectángulo">
          <a:extLst>
            <a:ext uri="{FF2B5EF4-FFF2-40B4-BE49-F238E27FC236}">
              <a16:creationId xmlns:a16="http://schemas.microsoft.com/office/drawing/2014/main" xmlns="" id="{00000000-0008-0000-0100-000044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3" name="2 Rectángulo">
          <a:extLst>
            <a:ext uri="{FF2B5EF4-FFF2-40B4-BE49-F238E27FC236}">
              <a16:creationId xmlns:a16="http://schemas.microsoft.com/office/drawing/2014/main" xmlns="" id="{00000000-0008-0000-0100-000045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4" name="2 Rectángulo">
          <a:extLst>
            <a:ext uri="{FF2B5EF4-FFF2-40B4-BE49-F238E27FC236}">
              <a16:creationId xmlns:a16="http://schemas.microsoft.com/office/drawing/2014/main" xmlns="" id="{00000000-0008-0000-0100-000046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5" name="2 Rectángulo">
          <a:extLst>
            <a:ext uri="{FF2B5EF4-FFF2-40B4-BE49-F238E27FC236}">
              <a16:creationId xmlns:a16="http://schemas.microsoft.com/office/drawing/2014/main" xmlns="" id="{00000000-0008-0000-0100-000047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6" name="2 Rectángulo">
          <a:extLst>
            <a:ext uri="{FF2B5EF4-FFF2-40B4-BE49-F238E27FC236}">
              <a16:creationId xmlns:a16="http://schemas.microsoft.com/office/drawing/2014/main" xmlns="" id="{00000000-0008-0000-0100-000048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7" name="2 Rectángulo">
          <a:extLst>
            <a:ext uri="{FF2B5EF4-FFF2-40B4-BE49-F238E27FC236}">
              <a16:creationId xmlns:a16="http://schemas.microsoft.com/office/drawing/2014/main" xmlns="" id="{00000000-0008-0000-0100-000049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8" name="2 Rectángulo">
          <a:extLst>
            <a:ext uri="{FF2B5EF4-FFF2-40B4-BE49-F238E27FC236}">
              <a16:creationId xmlns:a16="http://schemas.microsoft.com/office/drawing/2014/main" xmlns="" id="{00000000-0008-0000-0100-00004A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099" name="2 Rectángulo">
          <a:extLst>
            <a:ext uri="{FF2B5EF4-FFF2-40B4-BE49-F238E27FC236}">
              <a16:creationId xmlns:a16="http://schemas.microsoft.com/office/drawing/2014/main" xmlns="" id="{00000000-0008-0000-0100-00004B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00" name="2 Rectángulo">
          <a:extLst>
            <a:ext uri="{FF2B5EF4-FFF2-40B4-BE49-F238E27FC236}">
              <a16:creationId xmlns:a16="http://schemas.microsoft.com/office/drawing/2014/main" xmlns="" id="{00000000-0008-0000-0100-00004C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01" name="2 Rectángulo">
          <a:extLst>
            <a:ext uri="{FF2B5EF4-FFF2-40B4-BE49-F238E27FC236}">
              <a16:creationId xmlns:a16="http://schemas.microsoft.com/office/drawing/2014/main" xmlns="" id="{00000000-0008-0000-0100-00004D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02" name="2 Rectángulo">
          <a:extLst>
            <a:ext uri="{FF2B5EF4-FFF2-40B4-BE49-F238E27FC236}">
              <a16:creationId xmlns:a16="http://schemas.microsoft.com/office/drawing/2014/main" xmlns="" id="{00000000-0008-0000-0100-00004E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03" name="2 Rectángulo">
          <a:extLst>
            <a:ext uri="{FF2B5EF4-FFF2-40B4-BE49-F238E27FC236}">
              <a16:creationId xmlns:a16="http://schemas.microsoft.com/office/drawing/2014/main" xmlns="" id="{00000000-0008-0000-0100-00004F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04" name="2 Rectángulo">
          <a:extLst>
            <a:ext uri="{FF2B5EF4-FFF2-40B4-BE49-F238E27FC236}">
              <a16:creationId xmlns:a16="http://schemas.microsoft.com/office/drawing/2014/main" xmlns="" id="{00000000-0008-0000-0100-000050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05" name="2 Rectángulo">
          <a:extLst>
            <a:ext uri="{FF2B5EF4-FFF2-40B4-BE49-F238E27FC236}">
              <a16:creationId xmlns:a16="http://schemas.microsoft.com/office/drawing/2014/main" xmlns="" id="{00000000-0008-0000-0100-000051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06" name="2 Rectángulo">
          <a:extLst>
            <a:ext uri="{FF2B5EF4-FFF2-40B4-BE49-F238E27FC236}">
              <a16:creationId xmlns:a16="http://schemas.microsoft.com/office/drawing/2014/main" xmlns="" id="{00000000-0008-0000-0100-000052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07" name="2 Rectángulo">
          <a:extLst>
            <a:ext uri="{FF2B5EF4-FFF2-40B4-BE49-F238E27FC236}">
              <a16:creationId xmlns:a16="http://schemas.microsoft.com/office/drawing/2014/main" xmlns="" id="{00000000-0008-0000-0100-000053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08" name="2 Rectángulo">
          <a:extLst>
            <a:ext uri="{FF2B5EF4-FFF2-40B4-BE49-F238E27FC236}">
              <a16:creationId xmlns:a16="http://schemas.microsoft.com/office/drawing/2014/main" xmlns="" id="{00000000-0008-0000-0100-000054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09" name="2 Rectángulo">
          <a:extLst>
            <a:ext uri="{FF2B5EF4-FFF2-40B4-BE49-F238E27FC236}">
              <a16:creationId xmlns:a16="http://schemas.microsoft.com/office/drawing/2014/main" xmlns="" id="{00000000-0008-0000-0100-000055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0" name="2 Rectángulo">
          <a:extLst>
            <a:ext uri="{FF2B5EF4-FFF2-40B4-BE49-F238E27FC236}">
              <a16:creationId xmlns:a16="http://schemas.microsoft.com/office/drawing/2014/main" xmlns="" id="{00000000-0008-0000-0100-000056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1" name="2 Rectángulo">
          <a:extLst>
            <a:ext uri="{FF2B5EF4-FFF2-40B4-BE49-F238E27FC236}">
              <a16:creationId xmlns:a16="http://schemas.microsoft.com/office/drawing/2014/main" xmlns="" id="{00000000-0008-0000-0100-000057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2" name="2 Rectángulo">
          <a:extLst>
            <a:ext uri="{FF2B5EF4-FFF2-40B4-BE49-F238E27FC236}">
              <a16:creationId xmlns:a16="http://schemas.microsoft.com/office/drawing/2014/main" xmlns="" id="{00000000-0008-0000-0100-000058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3" name="2 Rectángulo">
          <a:extLst>
            <a:ext uri="{FF2B5EF4-FFF2-40B4-BE49-F238E27FC236}">
              <a16:creationId xmlns:a16="http://schemas.microsoft.com/office/drawing/2014/main" xmlns="" id="{00000000-0008-0000-0100-000059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4" name="2 Rectángulo">
          <a:extLst>
            <a:ext uri="{FF2B5EF4-FFF2-40B4-BE49-F238E27FC236}">
              <a16:creationId xmlns:a16="http://schemas.microsoft.com/office/drawing/2014/main" xmlns="" id="{00000000-0008-0000-0100-00005A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5" name="2 Rectángulo">
          <a:extLst>
            <a:ext uri="{FF2B5EF4-FFF2-40B4-BE49-F238E27FC236}">
              <a16:creationId xmlns:a16="http://schemas.microsoft.com/office/drawing/2014/main" xmlns="" id="{00000000-0008-0000-0100-00005B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6" name="2 Rectángulo">
          <a:extLst>
            <a:ext uri="{FF2B5EF4-FFF2-40B4-BE49-F238E27FC236}">
              <a16:creationId xmlns:a16="http://schemas.microsoft.com/office/drawing/2014/main" xmlns="" id="{00000000-0008-0000-0100-00005C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7" name="2 Rectángulo">
          <a:extLst>
            <a:ext uri="{FF2B5EF4-FFF2-40B4-BE49-F238E27FC236}">
              <a16:creationId xmlns:a16="http://schemas.microsoft.com/office/drawing/2014/main" xmlns="" id="{00000000-0008-0000-0100-00005D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8" name="2 Rectángulo">
          <a:extLst>
            <a:ext uri="{FF2B5EF4-FFF2-40B4-BE49-F238E27FC236}">
              <a16:creationId xmlns:a16="http://schemas.microsoft.com/office/drawing/2014/main" xmlns="" id="{00000000-0008-0000-0100-00005E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19" name="2 Rectángulo">
          <a:extLst>
            <a:ext uri="{FF2B5EF4-FFF2-40B4-BE49-F238E27FC236}">
              <a16:creationId xmlns:a16="http://schemas.microsoft.com/office/drawing/2014/main" xmlns="" id="{00000000-0008-0000-0100-00005F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20" name="2 Rectángulo">
          <a:extLst>
            <a:ext uri="{FF2B5EF4-FFF2-40B4-BE49-F238E27FC236}">
              <a16:creationId xmlns:a16="http://schemas.microsoft.com/office/drawing/2014/main" xmlns="" id="{00000000-0008-0000-0100-000060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21" name="2 Rectángulo">
          <a:extLst>
            <a:ext uri="{FF2B5EF4-FFF2-40B4-BE49-F238E27FC236}">
              <a16:creationId xmlns:a16="http://schemas.microsoft.com/office/drawing/2014/main" xmlns="" id="{00000000-0008-0000-0100-000061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twoCellAnchor editAs="oneCell">
    <xdr:from>
      <xdr:col>12</xdr:col>
      <xdr:colOff>0</xdr:colOff>
      <xdr:row>348</xdr:row>
      <xdr:rowOff>0</xdr:rowOff>
    </xdr:from>
    <xdr:to>
      <xdr:col>12</xdr:col>
      <xdr:colOff>3754</xdr:colOff>
      <xdr:row>348</xdr:row>
      <xdr:rowOff>440531</xdr:rowOff>
    </xdr:to>
    <xdr:sp macro="" textlink="">
      <xdr:nvSpPr>
        <xdr:cNvPr id="1122" name="2 Rectángulo">
          <a:extLst>
            <a:ext uri="{FF2B5EF4-FFF2-40B4-BE49-F238E27FC236}">
              <a16:creationId xmlns:a16="http://schemas.microsoft.com/office/drawing/2014/main" xmlns="" id="{00000000-0008-0000-0100-000062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123" name="2 Rectángulo">
          <a:extLst>
            <a:ext uri="{FF2B5EF4-FFF2-40B4-BE49-F238E27FC236}">
              <a16:creationId xmlns:a16="http://schemas.microsoft.com/office/drawing/2014/main" xmlns="" id="{00000000-0008-0000-0100-000063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124" name="2 Rectángulo">
          <a:extLst>
            <a:ext uri="{FF2B5EF4-FFF2-40B4-BE49-F238E27FC236}">
              <a16:creationId xmlns:a16="http://schemas.microsoft.com/office/drawing/2014/main" xmlns="" id="{00000000-0008-0000-0100-000064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1125" name="2 Rectángulo">
          <a:extLst>
            <a:ext uri="{FF2B5EF4-FFF2-40B4-BE49-F238E27FC236}">
              <a16:creationId xmlns:a16="http://schemas.microsoft.com/office/drawing/2014/main" xmlns="" id="{00000000-0008-0000-0100-000065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26" name="2 Rectángulo">
          <a:extLst>
            <a:ext uri="{FF2B5EF4-FFF2-40B4-BE49-F238E27FC236}">
              <a16:creationId xmlns:a16="http://schemas.microsoft.com/office/drawing/2014/main" xmlns="" id="{00000000-0008-0000-0100-000066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27" name="2 Rectángulo">
          <a:extLst>
            <a:ext uri="{FF2B5EF4-FFF2-40B4-BE49-F238E27FC236}">
              <a16:creationId xmlns:a16="http://schemas.microsoft.com/office/drawing/2014/main" xmlns="" id="{00000000-0008-0000-0100-000067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28" name="2 Rectángulo">
          <a:extLst>
            <a:ext uri="{FF2B5EF4-FFF2-40B4-BE49-F238E27FC236}">
              <a16:creationId xmlns:a16="http://schemas.microsoft.com/office/drawing/2014/main" xmlns="" id="{00000000-0008-0000-0100-000068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29" name="2 Rectángulo">
          <a:extLst>
            <a:ext uri="{FF2B5EF4-FFF2-40B4-BE49-F238E27FC236}">
              <a16:creationId xmlns:a16="http://schemas.microsoft.com/office/drawing/2014/main" xmlns="" id="{00000000-0008-0000-0100-000069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30" name="2 Rectángulo">
          <a:extLst>
            <a:ext uri="{FF2B5EF4-FFF2-40B4-BE49-F238E27FC236}">
              <a16:creationId xmlns:a16="http://schemas.microsoft.com/office/drawing/2014/main" xmlns="" id="{00000000-0008-0000-0100-00006A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31" name="2 Rectángulo">
          <a:extLst>
            <a:ext uri="{FF2B5EF4-FFF2-40B4-BE49-F238E27FC236}">
              <a16:creationId xmlns:a16="http://schemas.microsoft.com/office/drawing/2014/main" xmlns="" id="{00000000-0008-0000-0100-00006B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32" name="2 Rectángulo">
          <a:extLst>
            <a:ext uri="{FF2B5EF4-FFF2-40B4-BE49-F238E27FC236}">
              <a16:creationId xmlns:a16="http://schemas.microsoft.com/office/drawing/2014/main" xmlns="" id="{00000000-0008-0000-0100-00006C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33" name="2 Rectángulo">
          <a:extLst>
            <a:ext uri="{FF2B5EF4-FFF2-40B4-BE49-F238E27FC236}">
              <a16:creationId xmlns:a16="http://schemas.microsoft.com/office/drawing/2014/main" xmlns="" id="{00000000-0008-0000-0100-00006D04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34" name="2 Rectángulo">
          <a:extLst>
            <a:ext uri="{FF2B5EF4-FFF2-40B4-BE49-F238E27FC236}">
              <a16:creationId xmlns:a16="http://schemas.microsoft.com/office/drawing/2014/main" xmlns="" id="{00000000-0008-0000-0100-00006E04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35" name="2 Rectángulo">
          <a:extLst>
            <a:ext uri="{FF2B5EF4-FFF2-40B4-BE49-F238E27FC236}">
              <a16:creationId xmlns:a16="http://schemas.microsoft.com/office/drawing/2014/main" xmlns="" id="{00000000-0008-0000-0100-00006F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36" name="2 Rectángulo">
          <a:extLst>
            <a:ext uri="{FF2B5EF4-FFF2-40B4-BE49-F238E27FC236}">
              <a16:creationId xmlns:a16="http://schemas.microsoft.com/office/drawing/2014/main" xmlns="" id="{00000000-0008-0000-0100-000070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37" name="2 Rectángulo">
          <a:extLst>
            <a:ext uri="{FF2B5EF4-FFF2-40B4-BE49-F238E27FC236}">
              <a16:creationId xmlns:a16="http://schemas.microsoft.com/office/drawing/2014/main" xmlns="" id="{00000000-0008-0000-0100-000071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38" name="2 Rectángulo">
          <a:extLst>
            <a:ext uri="{FF2B5EF4-FFF2-40B4-BE49-F238E27FC236}">
              <a16:creationId xmlns:a16="http://schemas.microsoft.com/office/drawing/2014/main" xmlns="" id="{00000000-0008-0000-0100-000072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39" name="2 Rectángulo">
          <a:extLst>
            <a:ext uri="{FF2B5EF4-FFF2-40B4-BE49-F238E27FC236}">
              <a16:creationId xmlns:a16="http://schemas.microsoft.com/office/drawing/2014/main" xmlns="" id="{00000000-0008-0000-0100-000073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40" name="2 Rectángulo">
          <a:extLst>
            <a:ext uri="{FF2B5EF4-FFF2-40B4-BE49-F238E27FC236}">
              <a16:creationId xmlns:a16="http://schemas.microsoft.com/office/drawing/2014/main" xmlns="" id="{00000000-0008-0000-0100-000074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41" name="2 Rectángulo">
          <a:extLst>
            <a:ext uri="{FF2B5EF4-FFF2-40B4-BE49-F238E27FC236}">
              <a16:creationId xmlns:a16="http://schemas.microsoft.com/office/drawing/2014/main" xmlns="" id="{00000000-0008-0000-0100-000075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42" name="2 Rectángulo">
          <a:extLst>
            <a:ext uri="{FF2B5EF4-FFF2-40B4-BE49-F238E27FC236}">
              <a16:creationId xmlns:a16="http://schemas.microsoft.com/office/drawing/2014/main" xmlns="" id="{00000000-0008-0000-0100-000076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43" name="2 Rectángulo">
          <a:extLst>
            <a:ext uri="{FF2B5EF4-FFF2-40B4-BE49-F238E27FC236}">
              <a16:creationId xmlns:a16="http://schemas.microsoft.com/office/drawing/2014/main" xmlns="" id="{00000000-0008-0000-0100-000077040000}"/>
            </a:ext>
          </a:extLst>
        </xdr:cNvPr>
        <xdr:cNvSpPr>
          <a:spLocks noChangeArrowheads="1"/>
        </xdr:cNvSpPr>
      </xdr:nvSpPr>
      <xdr:spPr bwMode="auto">
        <a:xfrm>
          <a:off x="18478500" y="51493271"/>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44" name="2 Rectángulo">
          <a:extLst>
            <a:ext uri="{FF2B5EF4-FFF2-40B4-BE49-F238E27FC236}">
              <a16:creationId xmlns:a16="http://schemas.microsoft.com/office/drawing/2014/main" xmlns="" id="{00000000-0008-0000-0100-000078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45" name="2 Rectángulo">
          <a:extLst>
            <a:ext uri="{FF2B5EF4-FFF2-40B4-BE49-F238E27FC236}">
              <a16:creationId xmlns:a16="http://schemas.microsoft.com/office/drawing/2014/main" xmlns="" id="{00000000-0008-0000-0100-000079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46" name="2 Rectángulo">
          <a:extLst>
            <a:ext uri="{FF2B5EF4-FFF2-40B4-BE49-F238E27FC236}">
              <a16:creationId xmlns:a16="http://schemas.microsoft.com/office/drawing/2014/main" xmlns="" id="{00000000-0008-0000-0100-00007A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47" name="2 Rectángulo">
          <a:extLst>
            <a:ext uri="{FF2B5EF4-FFF2-40B4-BE49-F238E27FC236}">
              <a16:creationId xmlns:a16="http://schemas.microsoft.com/office/drawing/2014/main" xmlns="" id="{00000000-0008-0000-0100-00007B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48" name="2 Rectángulo">
          <a:extLst>
            <a:ext uri="{FF2B5EF4-FFF2-40B4-BE49-F238E27FC236}">
              <a16:creationId xmlns:a16="http://schemas.microsoft.com/office/drawing/2014/main" xmlns="" id="{00000000-0008-0000-0100-00007C04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49" name="2 Rectángulo">
          <a:extLst>
            <a:ext uri="{FF2B5EF4-FFF2-40B4-BE49-F238E27FC236}">
              <a16:creationId xmlns:a16="http://schemas.microsoft.com/office/drawing/2014/main" xmlns="" id="{00000000-0008-0000-0100-00007D04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50" name="2 Rectángulo">
          <a:extLst>
            <a:ext uri="{FF2B5EF4-FFF2-40B4-BE49-F238E27FC236}">
              <a16:creationId xmlns:a16="http://schemas.microsoft.com/office/drawing/2014/main" xmlns="" id="{00000000-0008-0000-0100-00007E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51" name="2 Rectángulo">
          <a:extLst>
            <a:ext uri="{FF2B5EF4-FFF2-40B4-BE49-F238E27FC236}">
              <a16:creationId xmlns:a16="http://schemas.microsoft.com/office/drawing/2014/main" xmlns="" id="{00000000-0008-0000-0100-00007F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2" name="2 Rectángulo">
          <a:extLst>
            <a:ext uri="{FF2B5EF4-FFF2-40B4-BE49-F238E27FC236}">
              <a16:creationId xmlns:a16="http://schemas.microsoft.com/office/drawing/2014/main" xmlns="" id="{00000000-0008-0000-0100-000080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3" name="2 Rectángulo">
          <a:extLst>
            <a:ext uri="{FF2B5EF4-FFF2-40B4-BE49-F238E27FC236}">
              <a16:creationId xmlns:a16="http://schemas.microsoft.com/office/drawing/2014/main" xmlns="" id="{00000000-0008-0000-0100-000081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4" name="2 Rectángulo">
          <a:extLst>
            <a:ext uri="{FF2B5EF4-FFF2-40B4-BE49-F238E27FC236}">
              <a16:creationId xmlns:a16="http://schemas.microsoft.com/office/drawing/2014/main" xmlns="" id="{00000000-0008-0000-0100-000082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5" name="2 Rectángulo">
          <a:extLst>
            <a:ext uri="{FF2B5EF4-FFF2-40B4-BE49-F238E27FC236}">
              <a16:creationId xmlns:a16="http://schemas.microsoft.com/office/drawing/2014/main" xmlns="" id="{00000000-0008-0000-0100-000083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6" name="2 Rectángulo">
          <a:extLst>
            <a:ext uri="{FF2B5EF4-FFF2-40B4-BE49-F238E27FC236}">
              <a16:creationId xmlns:a16="http://schemas.microsoft.com/office/drawing/2014/main" xmlns="" id="{00000000-0008-0000-0100-000084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7" name="2 Rectángulo">
          <a:extLst>
            <a:ext uri="{FF2B5EF4-FFF2-40B4-BE49-F238E27FC236}">
              <a16:creationId xmlns:a16="http://schemas.microsoft.com/office/drawing/2014/main" xmlns="" id="{00000000-0008-0000-0100-000085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8" name="2 Rectángulo">
          <a:extLst>
            <a:ext uri="{FF2B5EF4-FFF2-40B4-BE49-F238E27FC236}">
              <a16:creationId xmlns:a16="http://schemas.microsoft.com/office/drawing/2014/main" xmlns="" id="{00000000-0008-0000-0100-000086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59" name="2 Rectángulo">
          <a:extLst>
            <a:ext uri="{FF2B5EF4-FFF2-40B4-BE49-F238E27FC236}">
              <a16:creationId xmlns:a16="http://schemas.microsoft.com/office/drawing/2014/main" xmlns="" id="{00000000-0008-0000-0100-000087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60" name="2 Rectángulo">
          <a:extLst>
            <a:ext uri="{FF2B5EF4-FFF2-40B4-BE49-F238E27FC236}">
              <a16:creationId xmlns:a16="http://schemas.microsoft.com/office/drawing/2014/main" xmlns="" id="{00000000-0008-0000-0100-000088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61" name="2 Rectángulo">
          <a:extLst>
            <a:ext uri="{FF2B5EF4-FFF2-40B4-BE49-F238E27FC236}">
              <a16:creationId xmlns:a16="http://schemas.microsoft.com/office/drawing/2014/main" xmlns="" id="{00000000-0008-0000-0100-000089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62" name="2 Rectángulo">
          <a:extLst>
            <a:ext uri="{FF2B5EF4-FFF2-40B4-BE49-F238E27FC236}">
              <a16:creationId xmlns:a16="http://schemas.microsoft.com/office/drawing/2014/main" xmlns="" id="{00000000-0008-0000-0100-00008A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63" name="2 Rectángulo">
          <a:extLst>
            <a:ext uri="{FF2B5EF4-FFF2-40B4-BE49-F238E27FC236}">
              <a16:creationId xmlns:a16="http://schemas.microsoft.com/office/drawing/2014/main" xmlns="" id="{00000000-0008-0000-0100-00008B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164" name="2 Rectángulo">
          <a:extLst>
            <a:ext uri="{FF2B5EF4-FFF2-40B4-BE49-F238E27FC236}">
              <a16:creationId xmlns:a16="http://schemas.microsoft.com/office/drawing/2014/main" xmlns="" id="{00000000-0008-0000-0100-00008C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65" name="2 Rectángulo">
          <a:extLst>
            <a:ext uri="{FF2B5EF4-FFF2-40B4-BE49-F238E27FC236}">
              <a16:creationId xmlns:a16="http://schemas.microsoft.com/office/drawing/2014/main" xmlns="" id="{00000000-0008-0000-0100-00008D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166" name="2 Rectángulo">
          <a:extLst>
            <a:ext uri="{FF2B5EF4-FFF2-40B4-BE49-F238E27FC236}">
              <a16:creationId xmlns:a16="http://schemas.microsoft.com/office/drawing/2014/main" xmlns="" id="{00000000-0008-0000-0100-00008E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67" name="2 Rectángulo">
          <a:extLst>
            <a:ext uri="{FF2B5EF4-FFF2-40B4-BE49-F238E27FC236}">
              <a16:creationId xmlns:a16="http://schemas.microsoft.com/office/drawing/2014/main" xmlns="" id="{00000000-0008-0000-0100-00008F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68" name="2 Rectángulo">
          <a:extLst>
            <a:ext uri="{FF2B5EF4-FFF2-40B4-BE49-F238E27FC236}">
              <a16:creationId xmlns:a16="http://schemas.microsoft.com/office/drawing/2014/main" xmlns="" id="{00000000-0008-0000-0100-000090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69" name="2 Rectángulo">
          <a:extLst>
            <a:ext uri="{FF2B5EF4-FFF2-40B4-BE49-F238E27FC236}">
              <a16:creationId xmlns:a16="http://schemas.microsoft.com/office/drawing/2014/main" xmlns="" id="{00000000-0008-0000-0100-000091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0" name="2 Rectángulo">
          <a:extLst>
            <a:ext uri="{FF2B5EF4-FFF2-40B4-BE49-F238E27FC236}">
              <a16:creationId xmlns:a16="http://schemas.microsoft.com/office/drawing/2014/main" xmlns="" id="{00000000-0008-0000-0100-000092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1" name="2 Rectángulo">
          <a:extLst>
            <a:ext uri="{FF2B5EF4-FFF2-40B4-BE49-F238E27FC236}">
              <a16:creationId xmlns:a16="http://schemas.microsoft.com/office/drawing/2014/main" xmlns="" id="{00000000-0008-0000-0100-000093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2" name="2 Rectángulo">
          <a:extLst>
            <a:ext uri="{FF2B5EF4-FFF2-40B4-BE49-F238E27FC236}">
              <a16:creationId xmlns:a16="http://schemas.microsoft.com/office/drawing/2014/main" xmlns="" id="{00000000-0008-0000-0100-000094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3" name="2 Rectángulo">
          <a:extLst>
            <a:ext uri="{FF2B5EF4-FFF2-40B4-BE49-F238E27FC236}">
              <a16:creationId xmlns:a16="http://schemas.microsoft.com/office/drawing/2014/main" xmlns="" id="{00000000-0008-0000-0100-000095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4" name="2 Rectángulo">
          <a:extLst>
            <a:ext uri="{FF2B5EF4-FFF2-40B4-BE49-F238E27FC236}">
              <a16:creationId xmlns:a16="http://schemas.microsoft.com/office/drawing/2014/main" xmlns="" id="{00000000-0008-0000-0100-000096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5" name="2 Rectángulo">
          <a:extLst>
            <a:ext uri="{FF2B5EF4-FFF2-40B4-BE49-F238E27FC236}">
              <a16:creationId xmlns:a16="http://schemas.microsoft.com/office/drawing/2014/main" xmlns="" id="{00000000-0008-0000-0100-000097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6" name="2 Rectángulo">
          <a:extLst>
            <a:ext uri="{FF2B5EF4-FFF2-40B4-BE49-F238E27FC236}">
              <a16:creationId xmlns:a16="http://schemas.microsoft.com/office/drawing/2014/main" xmlns="" id="{00000000-0008-0000-0100-000098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7" name="2 Rectángulo">
          <a:extLst>
            <a:ext uri="{FF2B5EF4-FFF2-40B4-BE49-F238E27FC236}">
              <a16:creationId xmlns:a16="http://schemas.microsoft.com/office/drawing/2014/main" xmlns="" id="{00000000-0008-0000-0100-000099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8" name="2 Rectángulo">
          <a:extLst>
            <a:ext uri="{FF2B5EF4-FFF2-40B4-BE49-F238E27FC236}">
              <a16:creationId xmlns:a16="http://schemas.microsoft.com/office/drawing/2014/main" xmlns="" id="{00000000-0008-0000-0100-00009A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79" name="2 Rectángulo">
          <a:extLst>
            <a:ext uri="{FF2B5EF4-FFF2-40B4-BE49-F238E27FC236}">
              <a16:creationId xmlns:a16="http://schemas.microsoft.com/office/drawing/2014/main" xmlns="" id="{00000000-0008-0000-0100-00009B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80" name="2 Rectángulo">
          <a:extLst>
            <a:ext uri="{FF2B5EF4-FFF2-40B4-BE49-F238E27FC236}">
              <a16:creationId xmlns:a16="http://schemas.microsoft.com/office/drawing/2014/main" xmlns="" id="{00000000-0008-0000-0100-00009C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81" name="2 Rectángulo">
          <a:extLst>
            <a:ext uri="{FF2B5EF4-FFF2-40B4-BE49-F238E27FC236}">
              <a16:creationId xmlns:a16="http://schemas.microsoft.com/office/drawing/2014/main" xmlns="" id="{00000000-0008-0000-0100-00009D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82" name="2 Rectángulo">
          <a:extLst>
            <a:ext uri="{FF2B5EF4-FFF2-40B4-BE49-F238E27FC236}">
              <a16:creationId xmlns:a16="http://schemas.microsoft.com/office/drawing/2014/main" xmlns="" id="{00000000-0008-0000-0100-00009E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83" name="2 Rectángulo">
          <a:extLst>
            <a:ext uri="{FF2B5EF4-FFF2-40B4-BE49-F238E27FC236}">
              <a16:creationId xmlns:a16="http://schemas.microsoft.com/office/drawing/2014/main" xmlns="" id="{00000000-0008-0000-0100-00009F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184" name="2 Rectángulo">
          <a:extLst>
            <a:ext uri="{FF2B5EF4-FFF2-40B4-BE49-F238E27FC236}">
              <a16:creationId xmlns:a16="http://schemas.microsoft.com/office/drawing/2014/main" xmlns="" id="{00000000-0008-0000-0100-0000A0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85" name="2 Rectángulo">
          <a:extLst>
            <a:ext uri="{FF2B5EF4-FFF2-40B4-BE49-F238E27FC236}">
              <a16:creationId xmlns:a16="http://schemas.microsoft.com/office/drawing/2014/main" xmlns="" id="{00000000-0008-0000-0100-0000A1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86" name="2 Rectángulo">
          <a:extLst>
            <a:ext uri="{FF2B5EF4-FFF2-40B4-BE49-F238E27FC236}">
              <a16:creationId xmlns:a16="http://schemas.microsoft.com/office/drawing/2014/main" xmlns="" id="{00000000-0008-0000-0100-0000A2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87" name="2 Rectángulo">
          <a:extLst>
            <a:ext uri="{FF2B5EF4-FFF2-40B4-BE49-F238E27FC236}">
              <a16:creationId xmlns:a16="http://schemas.microsoft.com/office/drawing/2014/main" xmlns="" id="{00000000-0008-0000-0100-0000A3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88" name="2 Rectángulo">
          <a:extLst>
            <a:ext uri="{FF2B5EF4-FFF2-40B4-BE49-F238E27FC236}">
              <a16:creationId xmlns:a16="http://schemas.microsoft.com/office/drawing/2014/main" xmlns="" id="{00000000-0008-0000-0100-0000A4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89" name="2 Rectángulo">
          <a:extLst>
            <a:ext uri="{FF2B5EF4-FFF2-40B4-BE49-F238E27FC236}">
              <a16:creationId xmlns:a16="http://schemas.microsoft.com/office/drawing/2014/main" xmlns="" id="{00000000-0008-0000-0100-0000A5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0" name="2 Rectángulo">
          <a:extLst>
            <a:ext uri="{FF2B5EF4-FFF2-40B4-BE49-F238E27FC236}">
              <a16:creationId xmlns:a16="http://schemas.microsoft.com/office/drawing/2014/main" xmlns="" id="{00000000-0008-0000-0100-0000A6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1" name="2 Rectángulo">
          <a:extLst>
            <a:ext uri="{FF2B5EF4-FFF2-40B4-BE49-F238E27FC236}">
              <a16:creationId xmlns:a16="http://schemas.microsoft.com/office/drawing/2014/main" xmlns="" id="{00000000-0008-0000-0100-0000A7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2" name="2 Rectángulo">
          <a:extLst>
            <a:ext uri="{FF2B5EF4-FFF2-40B4-BE49-F238E27FC236}">
              <a16:creationId xmlns:a16="http://schemas.microsoft.com/office/drawing/2014/main" xmlns="" id="{00000000-0008-0000-0100-0000A8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3" name="2 Rectángulo">
          <a:extLst>
            <a:ext uri="{FF2B5EF4-FFF2-40B4-BE49-F238E27FC236}">
              <a16:creationId xmlns:a16="http://schemas.microsoft.com/office/drawing/2014/main" xmlns="" id="{00000000-0008-0000-0100-0000A9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4" name="2 Rectángulo">
          <a:extLst>
            <a:ext uri="{FF2B5EF4-FFF2-40B4-BE49-F238E27FC236}">
              <a16:creationId xmlns:a16="http://schemas.microsoft.com/office/drawing/2014/main" xmlns="" id="{00000000-0008-0000-0100-0000AA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5" name="2 Rectángulo">
          <a:extLst>
            <a:ext uri="{FF2B5EF4-FFF2-40B4-BE49-F238E27FC236}">
              <a16:creationId xmlns:a16="http://schemas.microsoft.com/office/drawing/2014/main" xmlns="" id="{00000000-0008-0000-0100-0000AB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6" name="2 Rectángulo">
          <a:extLst>
            <a:ext uri="{FF2B5EF4-FFF2-40B4-BE49-F238E27FC236}">
              <a16:creationId xmlns:a16="http://schemas.microsoft.com/office/drawing/2014/main" xmlns="" id="{00000000-0008-0000-0100-0000AC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7" name="2 Rectángulo">
          <a:extLst>
            <a:ext uri="{FF2B5EF4-FFF2-40B4-BE49-F238E27FC236}">
              <a16:creationId xmlns:a16="http://schemas.microsoft.com/office/drawing/2014/main" xmlns="" id="{00000000-0008-0000-0100-0000AD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8" name="2 Rectángulo">
          <a:extLst>
            <a:ext uri="{FF2B5EF4-FFF2-40B4-BE49-F238E27FC236}">
              <a16:creationId xmlns:a16="http://schemas.microsoft.com/office/drawing/2014/main" xmlns="" id="{00000000-0008-0000-0100-0000AE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199" name="2 Rectángulo">
          <a:extLst>
            <a:ext uri="{FF2B5EF4-FFF2-40B4-BE49-F238E27FC236}">
              <a16:creationId xmlns:a16="http://schemas.microsoft.com/office/drawing/2014/main" xmlns="" id="{00000000-0008-0000-0100-0000AF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00" name="2 Rectángulo">
          <a:extLst>
            <a:ext uri="{FF2B5EF4-FFF2-40B4-BE49-F238E27FC236}">
              <a16:creationId xmlns:a16="http://schemas.microsoft.com/office/drawing/2014/main" xmlns="" id="{00000000-0008-0000-0100-0000B0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01" name="2 Rectángulo">
          <a:extLst>
            <a:ext uri="{FF2B5EF4-FFF2-40B4-BE49-F238E27FC236}">
              <a16:creationId xmlns:a16="http://schemas.microsoft.com/office/drawing/2014/main" xmlns="" id="{00000000-0008-0000-0100-0000B1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02" name="2 Rectángulo">
          <a:extLst>
            <a:ext uri="{FF2B5EF4-FFF2-40B4-BE49-F238E27FC236}">
              <a16:creationId xmlns:a16="http://schemas.microsoft.com/office/drawing/2014/main" xmlns="" id="{00000000-0008-0000-0100-0000B2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twoCellAnchor editAs="oneCell">
    <xdr:from>
      <xdr:col>12</xdr:col>
      <xdr:colOff>0</xdr:colOff>
      <xdr:row>348</xdr:row>
      <xdr:rowOff>0</xdr:rowOff>
    </xdr:from>
    <xdr:to>
      <xdr:col>12</xdr:col>
      <xdr:colOff>3754</xdr:colOff>
      <xdr:row>348</xdr:row>
      <xdr:rowOff>440531</xdr:rowOff>
    </xdr:to>
    <xdr:sp macro="" textlink="">
      <xdr:nvSpPr>
        <xdr:cNvPr id="1203" name="2 Rectángulo">
          <a:extLst>
            <a:ext uri="{FF2B5EF4-FFF2-40B4-BE49-F238E27FC236}">
              <a16:creationId xmlns:a16="http://schemas.microsoft.com/office/drawing/2014/main" xmlns="" id="{00000000-0008-0000-0100-0000B3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204" name="2 Rectángulo">
          <a:extLst>
            <a:ext uri="{FF2B5EF4-FFF2-40B4-BE49-F238E27FC236}">
              <a16:creationId xmlns:a16="http://schemas.microsoft.com/office/drawing/2014/main" xmlns="" id="{00000000-0008-0000-0100-0000B4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twoCellAnchor>
  <xdr:twoCellAnchor editAs="oneCell">
    <xdr:from>
      <xdr:col>12</xdr:col>
      <xdr:colOff>0</xdr:colOff>
      <xdr:row>348</xdr:row>
      <xdr:rowOff>0</xdr:rowOff>
    </xdr:from>
    <xdr:to>
      <xdr:col>12</xdr:col>
      <xdr:colOff>3754</xdr:colOff>
      <xdr:row>348</xdr:row>
      <xdr:rowOff>440531</xdr:rowOff>
    </xdr:to>
    <xdr:sp macro="" textlink="">
      <xdr:nvSpPr>
        <xdr:cNvPr id="1205" name="2 Rectángulo">
          <a:extLst>
            <a:ext uri="{FF2B5EF4-FFF2-40B4-BE49-F238E27FC236}">
              <a16:creationId xmlns:a16="http://schemas.microsoft.com/office/drawing/2014/main" xmlns="" id="{00000000-0008-0000-0100-0000B5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twoCellAnchor>
  <xdr:oneCellAnchor>
    <xdr:from>
      <xdr:col>12</xdr:col>
      <xdr:colOff>0</xdr:colOff>
      <xdr:row>348</xdr:row>
      <xdr:rowOff>0</xdr:rowOff>
    </xdr:from>
    <xdr:ext cx="3754" cy="440531"/>
    <xdr:sp macro="" textlink="">
      <xdr:nvSpPr>
        <xdr:cNvPr id="1206" name="2 Rectángulo">
          <a:extLst>
            <a:ext uri="{FF2B5EF4-FFF2-40B4-BE49-F238E27FC236}">
              <a16:creationId xmlns:a16="http://schemas.microsoft.com/office/drawing/2014/main" xmlns="" id="{00000000-0008-0000-0100-0000B6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07" name="2 Rectángulo">
          <a:extLst>
            <a:ext uri="{FF2B5EF4-FFF2-40B4-BE49-F238E27FC236}">
              <a16:creationId xmlns:a16="http://schemas.microsoft.com/office/drawing/2014/main" xmlns="" id="{00000000-0008-0000-0100-0000B7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08" name="2 Rectángulo">
          <a:extLst>
            <a:ext uri="{FF2B5EF4-FFF2-40B4-BE49-F238E27FC236}">
              <a16:creationId xmlns:a16="http://schemas.microsoft.com/office/drawing/2014/main" xmlns="" id="{00000000-0008-0000-0100-0000B8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09" name="2 Rectángulo">
          <a:extLst>
            <a:ext uri="{FF2B5EF4-FFF2-40B4-BE49-F238E27FC236}">
              <a16:creationId xmlns:a16="http://schemas.microsoft.com/office/drawing/2014/main" xmlns="" id="{00000000-0008-0000-0100-0000B9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10" name="2 Rectángulo">
          <a:extLst>
            <a:ext uri="{FF2B5EF4-FFF2-40B4-BE49-F238E27FC236}">
              <a16:creationId xmlns:a16="http://schemas.microsoft.com/office/drawing/2014/main" xmlns="" id="{00000000-0008-0000-0100-0000BA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11" name="2 Rectángulo">
          <a:extLst>
            <a:ext uri="{FF2B5EF4-FFF2-40B4-BE49-F238E27FC236}">
              <a16:creationId xmlns:a16="http://schemas.microsoft.com/office/drawing/2014/main" xmlns="" id="{00000000-0008-0000-0100-0000BB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12" name="2 Rectángulo">
          <a:extLst>
            <a:ext uri="{FF2B5EF4-FFF2-40B4-BE49-F238E27FC236}">
              <a16:creationId xmlns:a16="http://schemas.microsoft.com/office/drawing/2014/main" xmlns="" id="{00000000-0008-0000-0100-0000BC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13" name="2 Rectángulo">
          <a:extLst>
            <a:ext uri="{FF2B5EF4-FFF2-40B4-BE49-F238E27FC236}">
              <a16:creationId xmlns:a16="http://schemas.microsoft.com/office/drawing/2014/main" xmlns="" id="{00000000-0008-0000-0100-0000BD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14" name="2 Rectángulo">
          <a:extLst>
            <a:ext uri="{FF2B5EF4-FFF2-40B4-BE49-F238E27FC236}">
              <a16:creationId xmlns:a16="http://schemas.microsoft.com/office/drawing/2014/main" xmlns="" id="{00000000-0008-0000-0100-0000BE04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15" name="2 Rectángulo">
          <a:extLst>
            <a:ext uri="{FF2B5EF4-FFF2-40B4-BE49-F238E27FC236}">
              <a16:creationId xmlns:a16="http://schemas.microsoft.com/office/drawing/2014/main" xmlns="" id="{00000000-0008-0000-0100-0000BF04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16" name="2 Rectángulo">
          <a:extLst>
            <a:ext uri="{FF2B5EF4-FFF2-40B4-BE49-F238E27FC236}">
              <a16:creationId xmlns:a16="http://schemas.microsoft.com/office/drawing/2014/main" xmlns="" id="{00000000-0008-0000-0100-0000C0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17" name="2 Rectángulo">
          <a:extLst>
            <a:ext uri="{FF2B5EF4-FFF2-40B4-BE49-F238E27FC236}">
              <a16:creationId xmlns:a16="http://schemas.microsoft.com/office/drawing/2014/main" xmlns="" id="{00000000-0008-0000-0100-0000C1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18" name="2 Rectángulo">
          <a:extLst>
            <a:ext uri="{FF2B5EF4-FFF2-40B4-BE49-F238E27FC236}">
              <a16:creationId xmlns:a16="http://schemas.microsoft.com/office/drawing/2014/main" xmlns="" id="{00000000-0008-0000-0100-0000C2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19" name="2 Rectángulo">
          <a:extLst>
            <a:ext uri="{FF2B5EF4-FFF2-40B4-BE49-F238E27FC236}">
              <a16:creationId xmlns:a16="http://schemas.microsoft.com/office/drawing/2014/main" xmlns="" id="{00000000-0008-0000-0100-0000C3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20" name="2 Rectángulo">
          <a:extLst>
            <a:ext uri="{FF2B5EF4-FFF2-40B4-BE49-F238E27FC236}">
              <a16:creationId xmlns:a16="http://schemas.microsoft.com/office/drawing/2014/main" xmlns="" id="{00000000-0008-0000-0100-0000C4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21" name="2 Rectángulo">
          <a:extLst>
            <a:ext uri="{FF2B5EF4-FFF2-40B4-BE49-F238E27FC236}">
              <a16:creationId xmlns:a16="http://schemas.microsoft.com/office/drawing/2014/main" xmlns="" id="{00000000-0008-0000-0100-0000C5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22" name="2 Rectángulo">
          <a:extLst>
            <a:ext uri="{FF2B5EF4-FFF2-40B4-BE49-F238E27FC236}">
              <a16:creationId xmlns:a16="http://schemas.microsoft.com/office/drawing/2014/main" xmlns="" id="{00000000-0008-0000-0100-0000C6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23" name="2 Rectángulo">
          <a:extLst>
            <a:ext uri="{FF2B5EF4-FFF2-40B4-BE49-F238E27FC236}">
              <a16:creationId xmlns:a16="http://schemas.microsoft.com/office/drawing/2014/main" xmlns="" id="{00000000-0008-0000-0100-0000C7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24" name="2 Rectángulo">
          <a:extLst>
            <a:ext uri="{FF2B5EF4-FFF2-40B4-BE49-F238E27FC236}">
              <a16:creationId xmlns:a16="http://schemas.microsoft.com/office/drawing/2014/main" xmlns="" id="{00000000-0008-0000-0100-0000C8040000}"/>
            </a:ext>
          </a:extLst>
        </xdr:cNvPr>
        <xdr:cNvSpPr>
          <a:spLocks noChangeArrowheads="1"/>
        </xdr:cNvSpPr>
      </xdr:nvSpPr>
      <xdr:spPr bwMode="auto">
        <a:xfrm>
          <a:off x="18478500" y="51493271"/>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25" name="2 Rectángulo">
          <a:extLst>
            <a:ext uri="{FF2B5EF4-FFF2-40B4-BE49-F238E27FC236}">
              <a16:creationId xmlns:a16="http://schemas.microsoft.com/office/drawing/2014/main" xmlns="" id="{00000000-0008-0000-0100-0000C9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26" name="2 Rectángulo">
          <a:extLst>
            <a:ext uri="{FF2B5EF4-FFF2-40B4-BE49-F238E27FC236}">
              <a16:creationId xmlns:a16="http://schemas.microsoft.com/office/drawing/2014/main" xmlns="" id="{00000000-0008-0000-0100-0000CA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27" name="2 Rectángulo">
          <a:extLst>
            <a:ext uri="{FF2B5EF4-FFF2-40B4-BE49-F238E27FC236}">
              <a16:creationId xmlns:a16="http://schemas.microsoft.com/office/drawing/2014/main" xmlns="" id="{00000000-0008-0000-0100-0000CB040000}"/>
            </a:ext>
          </a:extLst>
        </xdr:cNvPr>
        <xdr:cNvSpPr>
          <a:spLocks noChangeArrowheads="1"/>
        </xdr:cNvSpPr>
      </xdr:nvSpPr>
      <xdr:spPr bwMode="auto">
        <a:xfrm>
          <a:off x="16887825" y="503015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28" name="2 Rectángulo">
          <a:extLst>
            <a:ext uri="{FF2B5EF4-FFF2-40B4-BE49-F238E27FC236}">
              <a16:creationId xmlns:a16="http://schemas.microsoft.com/office/drawing/2014/main" xmlns="" id="{00000000-0008-0000-0100-0000CC040000}"/>
            </a:ext>
          </a:extLst>
        </xdr:cNvPr>
        <xdr:cNvSpPr>
          <a:spLocks noChangeArrowheads="1"/>
        </xdr:cNvSpPr>
      </xdr:nvSpPr>
      <xdr:spPr bwMode="auto">
        <a:xfrm>
          <a:off x="16887825" y="505206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29" name="2 Rectángulo">
          <a:extLst>
            <a:ext uri="{FF2B5EF4-FFF2-40B4-BE49-F238E27FC236}">
              <a16:creationId xmlns:a16="http://schemas.microsoft.com/office/drawing/2014/main" xmlns="" id="{00000000-0008-0000-0100-0000CD040000}"/>
            </a:ext>
          </a:extLst>
        </xdr:cNvPr>
        <xdr:cNvSpPr>
          <a:spLocks noChangeArrowheads="1"/>
        </xdr:cNvSpPr>
      </xdr:nvSpPr>
      <xdr:spPr bwMode="auto">
        <a:xfrm>
          <a:off x="18478500" y="503015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30" name="2 Rectángulo">
          <a:extLst>
            <a:ext uri="{FF2B5EF4-FFF2-40B4-BE49-F238E27FC236}">
              <a16:creationId xmlns:a16="http://schemas.microsoft.com/office/drawing/2014/main" xmlns="" id="{00000000-0008-0000-0100-0000CE040000}"/>
            </a:ext>
          </a:extLst>
        </xdr:cNvPr>
        <xdr:cNvSpPr>
          <a:spLocks noChangeArrowheads="1"/>
        </xdr:cNvSpPr>
      </xdr:nvSpPr>
      <xdr:spPr bwMode="auto">
        <a:xfrm>
          <a:off x="18478500" y="505206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31" name="2 Rectángulo">
          <a:extLst>
            <a:ext uri="{FF2B5EF4-FFF2-40B4-BE49-F238E27FC236}">
              <a16:creationId xmlns:a16="http://schemas.microsoft.com/office/drawing/2014/main" xmlns="" id="{00000000-0008-0000-0100-0000CF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32" name="2 Rectángulo">
          <a:extLst>
            <a:ext uri="{FF2B5EF4-FFF2-40B4-BE49-F238E27FC236}">
              <a16:creationId xmlns:a16="http://schemas.microsoft.com/office/drawing/2014/main" xmlns="" id="{00000000-0008-0000-0100-0000D0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3" name="2 Rectángulo">
          <a:extLst>
            <a:ext uri="{FF2B5EF4-FFF2-40B4-BE49-F238E27FC236}">
              <a16:creationId xmlns:a16="http://schemas.microsoft.com/office/drawing/2014/main" xmlns="" id="{00000000-0008-0000-0100-0000D1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4" name="2 Rectángulo">
          <a:extLst>
            <a:ext uri="{FF2B5EF4-FFF2-40B4-BE49-F238E27FC236}">
              <a16:creationId xmlns:a16="http://schemas.microsoft.com/office/drawing/2014/main" xmlns="" id="{00000000-0008-0000-0100-0000D2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5" name="2 Rectángulo">
          <a:extLst>
            <a:ext uri="{FF2B5EF4-FFF2-40B4-BE49-F238E27FC236}">
              <a16:creationId xmlns:a16="http://schemas.microsoft.com/office/drawing/2014/main" xmlns="" id="{00000000-0008-0000-0100-0000D3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6" name="2 Rectángulo">
          <a:extLst>
            <a:ext uri="{FF2B5EF4-FFF2-40B4-BE49-F238E27FC236}">
              <a16:creationId xmlns:a16="http://schemas.microsoft.com/office/drawing/2014/main" xmlns="" id="{00000000-0008-0000-0100-0000D4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7" name="2 Rectángulo">
          <a:extLst>
            <a:ext uri="{FF2B5EF4-FFF2-40B4-BE49-F238E27FC236}">
              <a16:creationId xmlns:a16="http://schemas.microsoft.com/office/drawing/2014/main" xmlns="" id="{00000000-0008-0000-0100-0000D5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8" name="2 Rectángulo">
          <a:extLst>
            <a:ext uri="{FF2B5EF4-FFF2-40B4-BE49-F238E27FC236}">
              <a16:creationId xmlns:a16="http://schemas.microsoft.com/office/drawing/2014/main" xmlns="" id="{00000000-0008-0000-0100-0000D6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39" name="2 Rectángulo">
          <a:extLst>
            <a:ext uri="{FF2B5EF4-FFF2-40B4-BE49-F238E27FC236}">
              <a16:creationId xmlns:a16="http://schemas.microsoft.com/office/drawing/2014/main" xmlns="" id="{00000000-0008-0000-0100-0000D7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40" name="2 Rectángulo">
          <a:extLst>
            <a:ext uri="{FF2B5EF4-FFF2-40B4-BE49-F238E27FC236}">
              <a16:creationId xmlns:a16="http://schemas.microsoft.com/office/drawing/2014/main" xmlns="" id="{00000000-0008-0000-0100-0000D8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41" name="2 Rectángulo">
          <a:extLst>
            <a:ext uri="{FF2B5EF4-FFF2-40B4-BE49-F238E27FC236}">
              <a16:creationId xmlns:a16="http://schemas.microsoft.com/office/drawing/2014/main" xmlns="" id="{00000000-0008-0000-0100-0000D9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42" name="2 Rectángulo">
          <a:extLst>
            <a:ext uri="{FF2B5EF4-FFF2-40B4-BE49-F238E27FC236}">
              <a16:creationId xmlns:a16="http://schemas.microsoft.com/office/drawing/2014/main" xmlns="" id="{00000000-0008-0000-0100-0000DA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43" name="2 Rectángulo">
          <a:extLst>
            <a:ext uri="{FF2B5EF4-FFF2-40B4-BE49-F238E27FC236}">
              <a16:creationId xmlns:a16="http://schemas.microsoft.com/office/drawing/2014/main" xmlns="" id="{00000000-0008-0000-0100-0000DB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44" name="2 Rectángulo">
          <a:extLst>
            <a:ext uri="{FF2B5EF4-FFF2-40B4-BE49-F238E27FC236}">
              <a16:creationId xmlns:a16="http://schemas.microsoft.com/office/drawing/2014/main" xmlns="" id="{00000000-0008-0000-0100-0000DC040000}"/>
            </a:ext>
          </a:extLst>
        </xdr:cNvPr>
        <xdr:cNvSpPr>
          <a:spLocks noChangeArrowheads="1"/>
        </xdr:cNvSpPr>
      </xdr:nvSpPr>
      <xdr:spPr bwMode="auto">
        <a:xfrm>
          <a:off x="16887825" y="51330225"/>
          <a:ext cx="3754" cy="440531"/>
        </a:xfrm>
        <a:prstGeom prst="rect">
          <a:avLst/>
        </a:prstGeom>
        <a:noFill/>
        <a:ln w="9525">
          <a:noFill/>
          <a:miter lim="800000"/>
          <a:headEnd/>
          <a:tailEnd/>
        </a:ln>
      </xdr:spPr>
    </xdr:sp>
    <xdr:clientData/>
  </xdr:oneCellAnchor>
  <xdr:oneCellAnchor>
    <xdr:from>
      <xdr:col>12</xdr:col>
      <xdr:colOff>0</xdr:colOff>
      <xdr:row>382</xdr:row>
      <xdr:rowOff>0</xdr:rowOff>
    </xdr:from>
    <xdr:ext cx="3754" cy="440531"/>
    <xdr:sp macro="" textlink="">
      <xdr:nvSpPr>
        <xdr:cNvPr id="1245" name="2 Rectángulo">
          <a:extLst>
            <a:ext uri="{FF2B5EF4-FFF2-40B4-BE49-F238E27FC236}">
              <a16:creationId xmlns:a16="http://schemas.microsoft.com/office/drawing/2014/main" xmlns="" id="{00000000-0008-0000-0100-0000DD040000}"/>
            </a:ext>
          </a:extLst>
        </xdr:cNvPr>
        <xdr:cNvSpPr>
          <a:spLocks noChangeArrowheads="1"/>
        </xdr:cNvSpPr>
      </xdr:nvSpPr>
      <xdr:spPr bwMode="auto">
        <a:xfrm>
          <a:off x="16887825" y="51549300"/>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46" name="2 Rectángulo">
          <a:extLst>
            <a:ext uri="{FF2B5EF4-FFF2-40B4-BE49-F238E27FC236}">
              <a16:creationId xmlns:a16="http://schemas.microsoft.com/office/drawing/2014/main" xmlns="" id="{00000000-0008-0000-0100-0000DE040000}"/>
            </a:ext>
          </a:extLst>
        </xdr:cNvPr>
        <xdr:cNvSpPr>
          <a:spLocks noChangeArrowheads="1"/>
        </xdr:cNvSpPr>
      </xdr:nvSpPr>
      <xdr:spPr bwMode="auto">
        <a:xfrm>
          <a:off x="18478500" y="51330225"/>
          <a:ext cx="3754" cy="440531"/>
        </a:xfrm>
        <a:prstGeom prst="rect">
          <a:avLst/>
        </a:prstGeom>
        <a:noFill/>
        <a:ln w="9525">
          <a:noFill/>
          <a:miter lim="800000"/>
          <a:headEnd/>
          <a:tailEnd/>
        </a:ln>
      </xdr:spPr>
    </xdr:sp>
    <xdr:clientData/>
  </xdr:oneCellAnchor>
  <xdr:oneCellAnchor>
    <xdr:from>
      <xdr:col>13</xdr:col>
      <xdr:colOff>0</xdr:colOff>
      <xdr:row>382</xdr:row>
      <xdr:rowOff>0</xdr:rowOff>
    </xdr:from>
    <xdr:ext cx="3754" cy="440531"/>
    <xdr:sp macro="" textlink="">
      <xdr:nvSpPr>
        <xdr:cNvPr id="1247" name="2 Rectángulo">
          <a:extLst>
            <a:ext uri="{FF2B5EF4-FFF2-40B4-BE49-F238E27FC236}">
              <a16:creationId xmlns:a16="http://schemas.microsoft.com/office/drawing/2014/main" xmlns="" id="{00000000-0008-0000-0100-0000DF040000}"/>
            </a:ext>
          </a:extLst>
        </xdr:cNvPr>
        <xdr:cNvSpPr>
          <a:spLocks noChangeArrowheads="1"/>
        </xdr:cNvSpPr>
      </xdr:nvSpPr>
      <xdr:spPr bwMode="auto">
        <a:xfrm>
          <a:off x="18478500" y="515493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48" name="2 Rectángulo">
          <a:extLst>
            <a:ext uri="{FF2B5EF4-FFF2-40B4-BE49-F238E27FC236}">
              <a16:creationId xmlns:a16="http://schemas.microsoft.com/office/drawing/2014/main" xmlns="" id="{00000000-0008-0000-0100-0000E0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49" name="2 Rectángulo">
          <a:extLst>
            <a:ext uri="{FF2B5EF4-FFF2-40B4-BE49-F238E27FC236}">
              <a16:creationId xmlns:a16="http://schemas.microsoft.com/office/drawing/2014/main" xmlns="" id="{00000000-0008-0000-0100-0000E1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0" name="2 Rectángulo">
          <a:extLst>
            <a:ext uri="{FF2B5EF4-FFF2-40B4-BE49-F238E27FC236}">
              <a16:creationId xmlns:a16="http://schemas.microsoft.com/office/drawing/2014/main" xmlns="" id="{00000000-0008-0000-0100-0000E2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1" name="2 Rectángulo">
          <a:extLst>
            <a:ext uri="{FF2B5EF4-FFF2-40B4-BE49-F238E27FC236}">
              <a16:creationId xmlns:a16="http://schemas.microsoft.com/office/drawing/2014/main" xmlns="" id="{00000000-0008-0000-0100-0000E3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2" name="2 Rectángulo">
          <a:extLst>
            <a:ext uri="{FF2B5EF4-FFF2-40B4-BE49-F238E27FC236}">
              <a16:creationId xmlns:a16="http://schemas.microsoft.com/office/drawing/2014/main" xmlns="" id="{00000000-0008-0000-0100-0000E4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3" name="2 Rectángulo">
          <a:extLst>
            <a:ext uri="{FF2B5EF4-FFF2-40B4-BE49-F238E27FC236}">
              <a16:creationId xmlns:a16="http://schemas.microsoft.com/office/drawing/2014/main" xmlns="" id="{00000000-0008-0000-0100-0000E5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4" name="2 Rectángulo">
          <a:extLst>
            <a:ext uri="{FF2B5EF4-FFF2-40B4-BE49-F238E27FC236}">
              <a16:creationId xmlns:a16="http://schemas.microsoft.com/office/drawing/2014/main" xmlns="" id="{00000000-0008-0000-0100-0000E6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5" name="2 Rectángulo">
          <a:extLst>
            <a:ext uri="{FF2B5EF4-FFF2-40B4-BE49-F238E27FC236}">
              <a16:creationId xmlns:a16="http://schemas.microsoft.com/office/drawing/2014/main" xmlns="" id="{00000000-0008-0000-0100-0000E7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6" name="2 Rectángulo">
          <a:extLst>
            <a:ext uri="{FF2B5EF4-FFF2-40B4-BE49-F238E27FC236}">
              <a16:creationId xmlns:a16="http://schemas.microsoft.com/office/drawing/2014/main" xmlns="" id="{00000000-0008-0000-0100-0000E8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7" name="2 Rectángulo">
          <a:extLst>
            <a:ext uri="{FF2B5EF4-FFF2-40B4-BE49-F238E27FC236}">
              <a16:creationId xmlns:a16="http://schemas.microsoft.com/office/drawing/2014/main" xmlns="" id="{00000000-0008-0000-0100-0000E9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8" name="2 Rectángulo">
          <a:extLst>
            <a:ext uri="{FF2B5EF4-FFF2-40B4-BE49-F238E27FC236}">
              <a16:creationId xmlns:a16="http://schemas.microsoft.com/office/drawing/2014/main" xmlns="" id="{00000000-0008-0000-0100-0000EA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59" name="2 Rectángulo">
          <a:extLst>
            <a:ext uri="{FF2B5EF4-FFF2-40B4-BE49-F238E27FC236}">
              <a16:creationId xmlns:a16="http://schemas.microsoft.com/office/drawing/2014/main" xmlns="" id="{00000000-0008-0000-0100-0000EB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60" name="2 Rectángulo">
          <a:extLst>
            <a:ext uri="{FF2B5EF4-FFF2-40B4-BE49-F238E27FC236}">
              <a16:creationId xmlns:a16="http://schemas.microsoft.com/office/drawing/2014/main" xmlns="" id="{00000000-0008-0000-0100-0000EC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61" name="2 Rectángulo">
          <a:extLst>
            <a:ext uri="{FF2B5EF4-FFF2-40B4-BE49-F238E27FC236}">
              <a16:creationId xmlns:a16="http://schemas.microsoft.com/office/drawing/2014/main" xmlns="" id="{00000000-0008-0000-0100-0000ED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62" name="2 Rectángulo">
          <a:extLst>
            <a:ext uri="{FF2B5EF4-FFF2-40B4-BE49-F238E27FC236}">
              <a16:creationId xmlns:a16="http://schemas.microsoft.com/office/drawing/2014/main" xmlns="" id="{00000000-0008-0000-0100-0000EE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63" name="2 Rectángulo">
          <a:extLst>
            <a:ext uri="{FF2B5EF4-FFF2-40B4-BE49-F238E27FC236}">
              <a16:creationId xmlns:a16="http://schemas.microsoft.com/office/drawing/2014/main" xmlns="" id="{00000000-0008-0000-0100-0000EF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64" name="2 Rectángulo">
          <a:extLst>
            <a:ext uri="{FF2B5EF4-FFF2-40B4-BE49-F238E27FC236}">
              <a16:creationId xmlns:a16="http://schemas.microsoft.com/office/drawing/2014/main" xmlns="" id="{00000000-0008-0000-0100-0000F0040000}"/>
            </a:ext>
          </a:extLst>
        </xdr:cNvPr>
        <xdr:cNvSpPr>
          <a:spLocks noChangeArrowheads="1"/>
        </xdr:cNvSpPr>
      </xdr:nvSpPr>
      <xdr:spPr bwMode="auto">
        <a:xfrm>
          <a:off x="16887825" y="49272825"/>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1265" name="2 Rectángulo">
          <a:extLst>
            <a:ext uri="{FF2B5EF4-FFF2-40B4-BE49-F238E27FC236}">
              <a16:creationId xmlns:a16="http://schemas.microsoft.com/office/drawing/2014/main" xmlns="" id="{00000000-0008-0000-0100-0000F1040000}"/>
            </a:ext>
          </a:extLst>
        </xdr:cNvPr>
        <xdr:cNvSpPr>
          <a:spLocks noChangeArrowheads="1"/>
        </xdr:cNvSpPr>
      </xdr:nvSpPr>
      <xdr:spPr bwMode="auto">
        <a:xfrm>
          <a:off x="16887825"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66" name="2 Rectángulo">
          <a:extLst>
            <a:ext uri="{FF2B5EF4-FFF2-40B4-BE49-F238E27FC236}">
              <a16:creationId xmlns:a16="http://schemas.microsoft.com/office/drawing/2014/main" xmlns="" id="{00000000-0008-0000-0100-0000F2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67" name="2 Rectángulo">
          <a:extLst>
            <a:ext uri="{FF2B5EF4-FFF2-40B4-BE49-F238E27FC236}">
              <a16:creationId xmlns:a16="http://schemas.microsoft.com/office/drawing/2014/main" xmlns="" id="{00000000-0008-0000-0100-0000F3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68" name="2 Rectángulo">
          <a:extLst>
            <a:ext uri="{FF2B5EF4-FFF2-40B4-BE49-F238E27FC236}">
              <a16:creationId xmlns:a16="http://schemas.microsoft.com/office/drawing/2014/main" xmlns="" id="{00000000-0008-0000-0100-0000F4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69" name="2 Rectángulo">
          <a:extLst>
            <a:ext uri="{FF2B5EF4-FFF2-40B4-BE49-F238E27FC236}">
              <a16:creationId xmlns:a16="http://schemas.microsoft.com/office/drawing/2014/main" xmlns="" id="{00000000-0008-0000-0100-0000F5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0" name="2 Rectángulo">
          <a:extLst>
            <a:ext uri="{FF2B5EF4-FFF2-40B4-BE49-F238E27FC236}">
              <a16:creationId xmlns:a16="http://schemas.microsoft.com/office/drawing/2014/main" xmlns="" id="{00000000-0008-0000-0100-0000F6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1" name="2 Rectángulo">
          <a:extLst>
            <a:ext uri="{FF2B5EF4-FFF2-40B4-BE49-F238E27FC236}">
              <a16:creationId xmlns:a16="http://schemas.microsoft.com/office/drawing/2014/main" xmlns="" id="{00000000-0008-0000-0100-0000F7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2" name="2 Rectángulo">
          <a:extLst>
            <a:ext uri="{FF2B5EF4-FFF2-40B4-BE49-F238E27FC236}">
              <a16:creationId xmlns:a16="http://schemas.microsoft.com/office/drawing/2014/main" xmlns="" id="{00000000-0008-0000-0100-0000F8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3" name="2 Rectángulo">
          <a:extLst>
            <a:ext uri="{FF2B5EF4-FFF2-40B4-BE49-F238E27FC236}">
              <a16:creationId xmlns:a16="http://schemas.microsoft.com/office/drawing/2014/main" xmlns="" id="{00000000-0008-0000-0100-0000F9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4" name="2 Rectángulo">
          <a:extLst>
            <a:ext uri="{FF2B5EF4-FFF2-40B4-BE49-F238E27FC236}">
              <a16:creationId xmlns:a16="http://schemas.microsoft.com/office/drawing/2014/main" xmlns="" id="{00000000-0008-0000-0100-0000FA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5" name="2 Rectángulo">
          <a:extLst>
            <a:ext uri="{FF2B5EF4-FFF2-40B4-BE49-F238E27FC236}">
              <a16:creationId xmlns:a16="http://schemas.microsoft.com/office/drawing/2014/main" xmlns="" id="{00000000-0008-0000-0100-0000FB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6" name="2 Rectángulo">
          <a:extLst>
            <a:ext uri="{FF2B5EF4-FFF2-40B4-BE49-F238E27FC236}">
              <a16:creationId xmlns:a16="http://schemas.microsoft.com/office/drawing/2014/main" xmlns="" id="{00000000-0008-0000-0100-0000FC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7" name="2 Rectángulo">
          <a:extLst>
            <a:ext uri="{FF2B5EF4-FFF2-40B4-BE49-F238E27FC236}">
              <a16:creationId xmlns:a16="http://schemas.microsoft.com/office/drawing/2014/main" xmlns="" id="{00000000-0008-0000-0100-0000FD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8" name="2 Rectángulo">
          <a:extLst>
            <a:ext uri="{FF2B5EF4-FFF2-40B4-BE49-F238E27FC236}">
              <a16:creationId xmlns:a16="http://schemas.microsoft.com/office/drawing/2014/main" xmlns="" id="{00000000-0008-0000-0100-0000FE04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79" name="2 Rectángulo">
          <a:extLst>
            <a:ext uri="{FF2B5EF4-FFF2-40B4-BE49-F238E27FC236}">
              <a16:creationId xmlns:a16="http://schemas.microsoft.com/office/drawing/2014/main" xmlns="" id="{00000000-0008-0000-0100-0000FF04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80" name="2 Rectángulo">
          <a:extLst>
            <a:ext uri="{FF2B5EF4-FFF2-40B4-BE49-F238E27FC236}">
              <a16:creationId xmlns:a16="http://schemas.microsoft.com/office/drawing/2014/main" xmlns="" id="{00000000-0008-0000-0100-00000005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81" name="2 Rectángulo">
          <a:extLst>
            <a:ext uri="{FF2B5EF4-FFF2-40B4-BE49-F238E27FC236}">
              <a16:creationId xmlns:a16="http://schemas.microsoft.com/office/drawing/2014/main" xmlns="" id="{00000000-0008-0000-0100-00000105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82" name="2 Rectángulo">
          <a:extLst>
            <a:ext uri="{FF2B5EF4-FFF2-40B4-BE49-F238E27FC236}">
              <a16:creationId xmlns:a16="http://schemas.microsoft.com/office/drawing/2014/main" xmlns="" id="{00000000-0008-0000-0100-000002050000}"/>
            </a:ext>
          </a:extLst>
        </xdr:cNvPr>
        <xdr:cNvSpPr>
          <a:spLocks noChangeArrowheads="1"/>
        </xdr:cNvSpPr>
      </xdr:nvSpPr>
      <xdr:spPr bwMode="auto">
        <a:xfrm>
          <a:off x="18478500" y="49272825"/>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1283" name="2 Rectángulo">
          <a:extLst>
            <a:ext uri="{FF2B5EF4-FFF2-40B4-BE49-F238E27FC236}">
              <a16:creationId xmlns:a16="http://schemas.microsoft.com/office/drawing/2014/main" xmlns="" id="{00000000-0008-0000-0100-000003050000}"/>
            </a:ext>
          </a:extLst>
        </xdr:cNvPr>
        <xdr:cNvSpPr>
          <a:spLocks noChangeArrowheads="1"/>
        </xdr:cNvSpPr>
      </xdr:nvSpPr>
      <xdr:spPr bwMode="auto">
        <a:xfrm>
          <a:off x="18478500" y="49491900"/>
          <a:ext cx="3754" cy="440531"/>
        </a:xfrm>
        <a:prstGeom prst="rect">
          <a:avLst/>
        </a:prstGeom>
        <a:noFill/>
        <a:ln w="9525">
          <a:noFill/>
          <a:miter lim="800000"/>
          <a:headEnd/>
          <a:tailEnd/>
        </a:ln>
      </xdr:spPr>
    </xdr:sp>
    <xdr:clientData/>
  </xdr:oneCellAnchor>
  <xdr:twoCellAnchor editAs="oneCell">
    <xdr:from>
      <xdr:col>12</xdr:col>
      <xdr:colOff>0</xdr:colOff>
      <xdr:row>14</xdr:row>
      <xdr:rowOff>0</xdr:rowOff>
    </xdr:from>
    <xdr:to>
      <xdr:col>12</xdr:col>
      <xdr:colOff>0</xdr:colOff>
      <xdr:row>14</xdr:row>
      <xdr:rowOff>440531</xdr:rowOff>
    </xdr:to>
    <xdr:sp macro="" textlink="">
      <xdr:nvSpPr>
        <xdr:cNvPr id="1284" name="2 Rectángulo">
          <a:extLst>
            <a:ext uri="{FF2B5EF4-FFF2-40B4-BE49-F238E27FC236}">
              <a16:creationId xmlns:a16="http://schemas.microsoft.com/office/drawing/2014/main" xmlns="" id="{00000000-0008-0000-0100-000004050000}"/>
            </a:ext>
          </a:extLst>
        </xdr:cNvPr>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85" name="2 Rectángulo">
          <a:extLst>
            <a:ext uri="{FF2B5EF4-FFF2-40B4-BE49-F238E27FC236}">
              <a16:creationId xmlns:a16="http://schemas.microsoft.com/office/drawing/2014/main" xmlns="" id="{00000000-0008-0000-0100-00000505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86" name="2 Rectángulo">
          <a:extLst>
            <a:ext uri="{FF2B5EF4-FFF2-40B4-BE49-F238E27FC236}">
              <a16:creationId xmlns:a16="http://schemas.microsoft.com/office/drawing/2014/main" xmlns="" id="{00000000-0008-0000-0100-00000605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87" name="2 Rectángulo">
          <a:extLst>
            <a:ext uri="{FF2B5EF4-FFF2-40B4-BE49-F238E27FC236}">
              <a16:creationId xmlns:a16="http://schemas.microsoft.com/office/drawing/2014/main" xmlns="" id="{00000000-0008-0000-0100-00000705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88" name="2 Rectángulo">
          <a:extLst>
            <a:ext uri="{FF2B5EF4-FFF2-40B4-BE49-F238E27FC236}">
              <a16:creationId xmlns:a16="http://schemas.microsoft.com/office/drawing/2014/main" xmlns="" id="{00000000-0008-0000-0100-00000805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89" name="2 Rectángulo">
          <a:extLst>
            <a:ext uri="{FF2B5EF4-FFF2-40B4-BE49-F238E27FC236}">
              <a16:creationId xmlns:a16="http://schemas.microsoft.com/office/drawing/2014/main" xmlns="" id="{00000000-0008-0000-0100-00000905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0" name="2 Rectángulo">
          <a:extLst>
            <a:ext uri="{FF2B5EF4-FFF2-40B4-BE49-F238E27FC236}">
              <a16:creationId xmlns:a16="http://schemas.microsoft.com/office/drawing/2014/main" xmlns="" id="{00000000-0008-0000-0100-00000A05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1" name="2 Rectángulo">
          <a:extLst>
            <a:ext uri="{FF2B5EF4-FFF2-40B4-BE49-F238E27FC236}">
              <a16:creationId xmlns:a16="http://schemas.microsoft.com/office/drawing/2014/main" xmlns="" id="{00000000-0008-0000-0100-00000B05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2" name="2 Rectángulo">
          <a:extLst>
            <a:ext uri="{FF2B5EF4-FFF2-40B4-BE49-F238E27FC236}">
              <a16:creationId xmlns:a16="http://schemas.microsoft.com/office/drawing/2014/main" xmlns="" id="{00000000-0008-0000-0100-00000C05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3" name="2 Rectángulo">
          <a:extLst>
            <a:ext uri="{FF2B5EF4-FFF2-40B4-BE49-F238E27FC236}">
              <a16:creationId xmlns:a16="http://schemas.microsoft.com/office/drawing/2014/main" xmlns="" id="{00000000-0008-0000-0100-00000D05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4" name="2 Rectángulo">
          <a:extLst>
            <a:ext uri="{FF2B5EF4-FFF2-40B4-BE49-F238E27FC236}">
              <a16:creationId xmlns:a16="http://schemas.microsoft.com/office/drawing/2014/main" xmlns="" id="{00000000-0008-0000-0100-00000E05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5" name="2 Rectángulo">
          <a:extLst>
            <a:ext uri="{FF2B5EF4-FFF2-40B4-BE49-F238E27FC236}">
              <a16:creationId xmlns:a16="http://schemas.microsoft.com/office/drawing/2014/main" xmlns="" id="{00000000-0008-0000-0100-00000F050000}"/>
            </a:ext>
          </a:extLst>
        </xdr:cNvPr>
        <xdr:cNvSpPr>
          <a:spLocks noChangeArrowheads="1"/>
        </xdr:cNvSpPr>
      </xdr:nvSpPr>
      <xdr:spPr bwMode="auto">
        <a:xfrm>
          <a:off x="16887825" y="5753100"/>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6" name="2 Rectángulo">
          <a:extLst>
            <a:ext uri="{FF2B5EF4-FFF2-40B4-BE49-F238E27FC236}">
              <a16:creationId xmlns:a16="http://schemas.microsoft.com/office/drawing/2014/main" xmlns="" id="{00000000-0008-0000-0100-00001005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7" name="2 Rectángulo">
          <a:extLst>
            <a:ext uri="{FF2B5EF4-FFF2-40B4-BE49-F238E27FC236}">
              <a16:creationId xmlns:a16="http://schemas.microsoft.com/office/drawing/2014/main" xmlns="" id="{00000000-0008-0000-0100-00001105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8" name="2 Rectángulo">
          <a:extLst>
            <a:ext uri="{FF2B5EF4-FFF2-40B4-BE49-F238E27FC236}">
              <a16:creationId xmlns:a16="http://schemas.microsoft.com/office/drawing/2014/main" xmlns="" id="{00000000-0008-0000-0100-00001205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299" name="2 Rectángulo">
          <a:extLst>
            <a:ext uri="{FF2B5EF4-FFF2-40B4-BE49-F238E27FC236}">
              <a16:creationId xmlns:a16="http://schemas.microsoft.com/office/drawing/2014/main" xmlns="" id="{00000000-0008-0000-0100-00001305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300" name="2 Rectángulo">
          <a:extLst>
            <a:ext uri="{FF2B5EF4-FFF2-40B4-BE49-F238E27FC236}">
              <a16:creationId xmlns:a16="http://schemas.microsoft.com/office/drawing/2014/main" xmlns="" id="{00000000-0008-0000-0100-00001405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301" name="2 Rectángulo">
          <a:extLst>
            <a:ext uri="{FF2B5EF4-FFF2-40B4-BE49-F238E27FC236}">
              <a16:creationId xmlns:a16="http://schemas.microsoft.com/office/drawing/2014/main" xmlns="" id="{00000000-0008-0000-0100-000015050000}"/>
            </a:ext>
          </a:extLst>
        </xdr:cNvPr>
        <xdr:cNvSpPr>
          <a:spLocks noChangeArrowheads="1"/>
        </xdr:cNvSpPr>
      </xdr:nvSpPr>
      <xdr:spPr bwMode="auto">
        <a:xfrm>
          <a:off x="16887825" y="59721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302" name="2 Rectángulo">
          <a:extLst>
            <a:ext uri="{FF2B5EF4-FFF2-40B4-BE49-F238E27FC236}">
              <a16:creationId xmlns:a16="http://schemas.microsoft.com/office/drawing/2014/main" xmlns="" id="{00000000-0008-0000-0100-000016050000}"/>
            </a:ext>
          </a:extLst>
        </xdr:cNvPr>
        <xdr:cNvSpPr>
          <a:spLocks noChangeArrowheads="1"/>
        </xdr:cNvSpPr>
      </xdr:nvSpPr>
      <xdr:spPr bwMode="auto">
        <a:xfrm>
          <a:off x="16887825" y="100869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303" name="2 Rectángulo">
          <a:extLst>
            <a:ext uri="{FF2B5EF4-FFF2-40B4-BE49-F238E27FC236}">
              <a16:creationId xmlns:a16="http://schemas.microsoft.com/office/drawing/2014/main" xmlns="" id="{00000000-0008-0000-0100-000017050000}"/>
            </a:ext>
          </a:extLst>
        </xdr:cNvPr>
        <xdr:cNvSpPr>
          <a:spLocks noChangeArrowheads="1"/>
        </xdr:cNvSpPr>
      </xdr:nvSpPr>
      <xdr:spPr bwMode="auto">
        <a:xfrm>
          <a:off x="16887825" y="90582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304" name="2 Rectángulo">
          <a:extLst>
            <a:ext uri="{FF2B5EF4-FFF2-40B4-BE49-F238E27FC236}">
              <a16:creationId xmlns:a16="http://schemas.microsoft.com/office/drawing/2014/main" xmlns="" id="{00000000-0008-0000-0100-000018050000}"/>
            </a:ext>
          </a:extLst>
        </xdr:cNvPr>
        <xdr:cNvSpPr>
          <a:spLocks noChangeArrowheads="1"/>
        </xdr:cNvSpPr>
      </xdr:nvSpPr>
      <xdr:spPr bwMode="auto">
        <a:xfrm>
          <a:off x="16887825" y="8029575"/>
          <a:ext cx="0" cy="440531"/>
        </a:xfrm>
        <a:prstGeom prst="rect">
          <a:avLst/>
        </a:prstGeom>
        <a:noFill/>
        <a:ln w="9525">
          <a:noFill/>
          <a:miter lim="800000"/>
          <a:headEnd/>
          <a:tailEnd/>
        </a:ln>
      </xdr:spPr>
    </xdr:sp>
    <xdr:clientData/>
  </xdr:twoCellAnchor>
  <xdr:twoCellAnchor editAs="oneCell">
    <xdr:from>
      <xdr:col>12</xdr:col>
      <xdr:colOff>0</xdr:colOff>
      <xdr:row>14</xdr:row>
      <xdr:rowOff>0</xdr:rowOff>
    </xdr:from>
    <xdr:to>
      <xdr:col>12</xdr:col>
      <xdr:colOff>0</xdr:colOff>
      <xdr:row>14</xdr:row>
      <xdr:rowOff>440531</xdr:rowOff>
    </xdr:to>
    <xdr:sp macro="" textlink="">
      <xdr:nvSpPr>
        <xdr:cNvPr id="1305" name="2 Rectángulo">
          <a:extLst>
            <a:ext uri="{FF2B5EF4-FFF2-40B4-BE49-F238E27FC236}">
              <a16:creationId xmlns:a16="http://schemas.microsoft.com/office/drawing/2014/main" xmlns="" id="{00000000-0008-0000-0100-000019050000}"/>
            </a:ext>
          </a:extLst>
        </xdr:cNvPr>
        <xdr:cNvSpPr>
          <a:spLocks noChangeArrowheads="1"/>
        </xdr:cNvSpPr>
      </xdr:nvSpPr>
      <xdr:spPr bwMode="auto">
        <a:xfrm>
          <a:off x="16887825" y="70008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06" name="2 Rectángulo">
          <a:extLst>
            <a:ext uri="{FF2B5EF4-FFF2-40B4-BE49-F238E27FC236}">
              <a16:creationId xmlns:a16="http://schemas.microsoft.com/office/drawing/2014/main" xmlns="" id="{00000000-0008-0000-0100-00001A05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07" name="2 Rectángulo">
          <a:extLst>
            <a:ext uri="{FF2B5EF4-FFF2-40B4-BE49-F238E27FC236}">
              <a16:creationId xmlns:a16="http://schemas.microsoft.com/office/drawing/2014/main" xmlns="" id="{00000000-0008-0000-0100-00001B05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08" name="2 Rectángulo">
          <a:extLst>
            <a:ext uri="{FF2B5EF4-FFF2-40B4-BE49-F238E27FC236}">
              <a16:creationId xmlns:a16="http://schemas.microsoft.com/office/drawing/2014/main" xmlns="" id="{00000000-0008-0000-0100-00001C05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09" name="2 Rectángulo">
          <a:extLst>
            <a:ext uri="{FF2B5EF4-FFF2-40B4-BE49-F238E27FC236}">
              <a16:creationId xmlns:a16="http://schemas.microsoft.com/office/drawing/2014/main" xmlns="" id="{00000000-0008-0000-0100-00001D050000}"/>
            </a:ext>
          </a:extLst>
        </xdr:cNvPr>
        <xdr:cNvSpPr>
          <a:spLocks noChangeArrowheads="1"/>
        </xdr:cNvSpPr>
      </xdr:nvSpPr>
      <xdr:spPr bwMode="auto">
        <a:xfrm>
          <a:off x="16887825" y="11115675"/>
          <a:ext cx="0" cy="440531"/>
        </a:xfrm>
        <a:prstGeom prst="rect">
          <a:avLst/>
        </a:prstGeom>
        <a:noFill/>
        <a:ln w="9525">
          <a:noFill/>
          <a:miter lim="800000"/>
          <a:headEnd/>
          <a:tailEnd/>
        </a:ln>
      </xdr:spPr>
    </xdr:sp>
    <xdr:clientData/>
  </xdr:twoCellAnchor>
  <xdr:oneCellAnchor>
    <xdr:from>
      <xdr:col>12</xdr:col>
      <xdr:colOff>0</xdr:colOff>
      <xdr:row>58</xdr:row>
      <xdr:rowOff>0</xdr:rowOff>
    </xdr:from>
    <xdr:ext cx="0" cy="440531"/>
    <xdr:sp macro="" textlink="">
      <xdr:nvSpPr>
        <xdr:cNvPr id="1310" name="2 Rectángulo">
          <a:extLst>
            <a:ext uri="{FF2B5EF4-FFF2-40B4-BE49-F238E27FC236}">
              <a16:creationId xmlns:a16="http://schemas.microsoft.com/office/drawing/2014/main" xmlns="" id="{00000000-0008-0000-0100-00001E05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1311" name="2 Rectángulo">
          <a:extLst>
            <a:ext uri="{FF2B5EF4-FFF2-40B4-BE49-F238E27FC236}">
              <a16:creationId xmlns:a16="http://schemas.microsoft.com/office/drawing/2014/main" xmlns="" id="{00000000-0008-0000-0100-00001F050000}"/>
            </a:ext>
          </a:extLst>
        </xdr:cNvPr>
        <xdr:cNvSpPr>
          <a:spLocks noChangeArrowheads="1"/>
        </xdr:cNvSpPr>
      </xdr:nvSpPr>
      <xdr:spPr bwMode="auto">
        <a:xfrm>
          <a:off x="16887825" y="11925300"/>
          <a:ext cx="0" cy="478631"/>
        </a:xfrm>
        <a:prstGeom prst="rect">
          <a:avLst/>
        </a:prstGeom>
        <a:noFill/>
        <a:ln w="9525">
          <a:noFill/>
          <a:miter lim="800000"/>
          <a:headEnd/>
          <a:tailEnd/>
        </a:ln>
      </xdr:spPr>
    </xdr:sp>
    <xdr:clientData/>
  </xdr:oneCellAnchor>
  <xdr:oneCellAnchor>
    <xdr:from>
      <xdr:col>12</xdr:col>
      <xdr:colOff>0</xdr:colOff>
      <xdr:row>58</xdr:row>
      <xdr:rowOff>0</xdr:rowOff>
    </xdr:from>
    <xdr:ext cx="0" cy="440531"/>
    <xdr:sp macro="" textlink="">
      <xdr:nvSpPr>
        <xdr:cNvPr id="1312" name="2 Rectángulo">
          <a:extLst>
            <a:ext uri="{FF2B5EF4-FFF2-40B4-BE49-F238E27FC236}">
              <a16:creationId xmlns:a16="http://schemas.microsoft.com/office/drawing/2014/main" xmlns="" id="{00000000-0008-0000-0100-000020050000}"/>
            </a:ext>
          </a:extLst>
        </xdr:cNvPr>
        <xdr:cNvSpPr>
          <a:spLocks noChangeArrowheads="1"/>
        </xdr:cNvSpPr>
      </xdr:nvSpPr>
      <xdr:spPr bwMode="auto">
        <a:xfrm>
          <a:off x="16887825" y="12144375"/>
          <a:ext cx="0" cy="440531"/>
        </a:xfrm>
        <a:prstGeom prst="rect">
          <a:avLst/>
        </a:prstGeom>
        <a:noFill/>
        <a:ln w="9525">
          <a:noFill/>
          <a:miter lim="800000"/>
          <a:headEnd/>
          <a:tailEnd/>
        </a:ln>
      </xdr:spPr>
    </xdr:sp>
    <xdr:clientData/>
  </xdr:oneCellAnchor>
  <xdr:oneCellAnchor>
    <xdr:from>
      <xdr:col>12</xdr:col>
      <xdr:colOff>0</xdr:colOff>
      <xdr:row>58</xdr:row>
      <xdr:rowOff>0</xdr:rowOff>
    </xdr:from>
    <xdr:ext cx="0" cy="478631"/>
    <xdr:sp macro="" textlink="">
      <xdr:nvSpPr>
        <xdr:cNvPr id="1313" name="2 Rectángulo">
          <a:extLst>
            <a:ext uri="{FF2B5EF4-FFF2-40B4-BE49-F238E27FC236}">
              <a16:creationId xmlns:a16="http://schemas.microsoft.com/office/drawing/2014/main" xmlns="" id="{00000000-0008-0000-0100-000021050000}"/>
            </a:ext>
          </a:extLst>
        </xdr:cNvPr>
        <xdr:cNvSpPr>
          <a:spLocks noChangeArrowheads="1"/>
        </xdr:cNvSpPr>
      </xdr:nvSpPr>
      <xdr:spPr bwMode="auto">
        <a:xfrm>
          <a:off x="16887825" y="11925300"/>
          <a:ext cx="0" cy="478631"/>
        </a:xfrm>
        <a:prstGeom prst="rect">
          <a:avLst/>
        </a:prstGeom>
        <a:noFill/>
        <a:ln w="9525">
          <a:noFill/>
          <a:miter lim="800000"/>
          <a:headEnd/>
          <a:tailEnd/>
        </a:ln>
      </xdr:spPr>
    </xdr:sp>
    <xdr:clientData/>
  </xdr:oneCellAnchor>
  <xdr:twoCellAnchor editAs="oneCell">
    <xdr:from>
      <xdr:col>12</xdr:col>
      <xdr:colOff>0</xdr:colOff>
      <xdr:row>58</xdr:row>
      <xdr:rowOff>0</xdr:rowOff>
    </xdr:from>
    <xdr:to>
      <xdr:col>12</xdr:col>
      <xdr:colOff>0</xdr:colOff>
      <xdr:row>58</xdr:row>
      <xdr:rowOff>440531</xdr:rowOff>
    </xdr:to>
    <xdr:sp macro="" textlink="">
      <xdr:nvSpPr>
        <xdr:cNvPr id="1314" name="2 Rectángulo">
          <a:extLst>
            <a:ext uri="{FF2B5EF4-FFF2-40B4-BE49-F238E27FC236}">
              <a16:creationId xmlns:a16="http://schemas.microsoft.com/office/drawing/2014/main" xmlns="" id="{00000000-0008-0000-0100-000022050000}"/>
            </a:ext>
          </a:extLst>
        </xdr:cNvPr>
        <xdr:cNvSpPr>
          <a:spLocks noChangeArrowheads="1"/>
        </xdr:cNvSpPr>
      </xdr:nvSpPr>
      <xdr:spPr bwMode="auto">
        <a:xfrm>
          <a:off x="16887825" y="133445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15" name="2 Rectángulo">
          <a:extLst>
            <a:ext uri="{FF2B5EF4-FFF2-40B4-BE49-F238E27FC236}">
              <a16:creationId xmlns:a16="http://schemas.microsoft.com/office/drawing/2014/main" xmlns="" id="{00000000-0008-0000-0100-000023050000}"/>
            </a:ext>
          </a:extLst>
        </xdr:cNvPr>
        <xdr:cNvSpPr>
          <a:spLocks noChangeArrowheads="1"/>
        </xdr:cNvSpPr>
      </xdr:nvSpPr>
      <xdr:spPr bwMode="auto">
        <a:xfrm>
          <a:off x="16887825" y="154019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16" name="2 Rectángulo">
          <a:extLst>
            <a:ext uri="{FF2B5EF4-FFF2-40B4-BE49-F238E27FC236}">
              <a16:creationId xmlns:a16="http://schemas.microsoft.com/office/drawing/2014/main" xmlns="" id="{00000000-0008-0000-0100-000024050000}"/>
            </a:ext>
          </a:extLst>
        </xdr:cNvPr>
        <xdr:cNvSpPr>
          <a:spLocks noChangeArrowheads="1"/>
        </xdr:cNvSpPr>
      </xdr:nvSpPr>
      <xdr:spPr bwMode="auto">
        <a:xfrm>
          <a:off x="16887825" y="143732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17" name="2 Rectángulo">
          <a:extLst>
            <a:ext uri="{FF2B5EF4-FFF2-40B4-BE49-F238E27FC236}">
              <a16:creationId xmlns:a16="http://schemas.microsoft.com/office/drawing/2014/main" xmlns="" id="{00000000-0008-0000-0100-000025050000}"/>
            </a:ext>
          </a:extLst>
        </xdr:cNvPr>
        <xdr:cNvSpPr>
          <a:spLocks noChangeArrowheads="1"/>
        </xdr:cNvSpPr>
      </xdr:nvSpPr>
      <xdr:spPr bwMode="auto">
        <a:xfrm>
          <a:off x="16887825" y="133445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18" name="2 Rectángulo">
          <a:extLst>
            <a:ext uri="{FF2B5EF4-FFF2-40B4-BE49-F238E27FC236}">
              <a16:creationId xmlns:a16="http://schemas.microsoft.com/office/drawing/2014/main" xmlns="" id="{00000000-0008-0000-0100-000026050000}"/>
            </a:ext>
          </a:extLst>
        </xdr:cNvPr>
        <xdr:cNvSpPr>
          <a:spLocks noChangeArrowheads="1"/>
        </xdr:cNvSpPr>
      </xdr:nvSpPr>
      <xdr:spPr bwMode="auto">
        <a:xfrm>
          <a:off x="16887825" y="154019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19" name="2 Rectángulo">
          <a:extLst>
            <a:ext uri="{FF2B5EF4-FFF2-40B4-BE49-F238E27FC236}">
              <a16:creationId xmlns:a16="http://schemas.microsoft.com/office/drawing/2014/main" xmlns="" id="{00000000-0008-0000-0100-000027050000}"/>
            </a:ext>
          </a:extLst>
        </xdr:cNvPr>
        <xdr:cNvSpPr>
          <a:spLocks noChangeArrowheads="1"/>
        </xdr:cNvSpPr>
      </xdr:nvSpPr>
      <xdr:spPr bwMode="auto">
        <a:xfrm>
          <a:off x="16887825" y="143732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20" name="2 Rectángulo">
          <a:extLst>
            <a:ext uri="{FF2B5EF4-FFF2-40B4-BE49-F238E27FC236}">
              <a16:creationId xmlns:a16="http://schemas.microsoft.com/office/drawing/2014/main" xmlns="" id="{00000000-0008-0000-0100-000028050000}"/>
            </a:ext>
          </a:extLst>
        </xdr:cNvPr>
        <xdr:cNvSpPr>
          <a:spLocks noChangeArrowheads="1"/>
        </xdr:cNvSpPr>
      </xdr:nvSpPr>
      <xdr:spPr bwMode="auto">
        <a:xfrm>
          <a:off x="16887825" y="133445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21" name="2 Rectángulo">
          <a:extLst>
            <a:ext uri="{FF2B5EF4-FFF2-40B4-BE49-F238E27FC236}">
              <a16:creationId xmlns:a16="http://schemas.microsoft.com/office/drawing/2014/main" xmlns="" id="{00000000-0008-0000-0100-000029050000}"/>
            </a:ext>
          </a:extLst>
        </xdr:cNvPr>
        <xdr:cNvSpPr>
          <a:spLocks noChangeArrowheads="1"/>
        </xdr:cNvSpPr>
      </xdr:nvSpPr>
      <xdr:spPr bwMode="auto">
        <a:xfrm>
          <a:off x="16887825" y="154019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22" name="2 Rectángulo">
          <a:extLst>
            <a:ext uri="{FF2B5EF4-FFF2-40B4-BE49-F238E27FC236}">
              <a16:creationId xmlns:a16="http://schemas.microsoft.com/office/drawing/2014/main" xmlns="" id="{00000000-0008-0000-0100-00002A050000}"/>
            </a:ext>
          </a:extLst>
        </xdr:cNvPr>
        <xdr:cNvSpPr>
          <a:spLocks noChangeArrowheads="1"/>
        </xdr:cNvSpPr>
      </xdr:nvSpPr>
      <xdr:spPr bwMode="auto">
        <a:xfrm>
          <a:off x="16887825" y="143732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23" name="2 Rectángulo">
          <a:extLst>
            <a:ext uri="{FF2B5EF4-FFF2-40B4-BE49-F238E27FC236}">
              <a16:creationId xmlns:a16="http://schemas.microsoft.com/office/drawing/2014/main" xmlns="" id="{00000000-0008-0000-0100-00002B050000}"/>
            </a:ext>
          </a:extLst>
        </xdr:cNvPr>
        <xdr:cNvSpPr>
          <a:spLocks noChangeArrowheads="1"/>
        </xdr:cNvSpPr>
      </xdr:nvSpPr>
      <xdr:spPr bwMode="auto">
        <a:xfrm>
          <a:off x="16887825" y="133445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24" name="2 Rectángulo">
          <a:extLst>
            <a:ext uri="{FF2B5EF4-FFF2-40B4-BE49-F238E27FC236}">
              <a16:creationId xmlns:a16="http://schemas.microsoft.com/office/drawing/2014/main" xmlns="" id="{00000000-0008-0000-0100-00002C050000}"/>
            </a:ext>
          </a:extLst>
        </xdr:cNvPr>
        <xdr:cNvSpPr>
          <a:spLocks noChangeArrowheads="1"/>
        </xdr:cNvSpPr>
      </xdr:nvSpPr>
      <xdr:spPr bwMode="auto">
        <a:xfrm>
          <a:off x="16887825" y="15401925"/>
          <a:ext cx="0" cy="440531"/>
        </a:xfrm>
        <a:prstGeom prst="rect">
          <a:avLst/>
        </a:prstGeom>
        <a:noFill/>
        <a:ln w="9525">
          <a:noFill/>
          <a:miter lim="800000"/>
          <a:headEnd/>
          <a:tailEnd/>
        </a:ln>
      </xdr:spPr>
    </xdr:sp>
    <xdr:clientData/>
  </xdr:twoCellAnchor>
  <xdr:twoCellAnchor editAs="oneCell">
    <xdr:from>
      <xdr:col>12</xdr:col>
      <xdr:colOff>0</xdr:colOff>
      <xdr:row>58</xdr:row>
      <xdr:rowOff>0</xdr:rowOff>
    </xdr:from>
    <xdr:to>
      <xdr:col>12</xdr:col>
      <xdr:colOff>0</xdr:colOff>
      <xdr:row>58</xdr:row>
      <xdr:rowOff>440531</xdr:rowOff>
    </xdr:to>
    <xdr:sp macro="" textlink="">
      <xdr:nvSpPr>
        <xdr:cNvPr id="1325" name="2 Rectángulo">
          <a:extLst>
            <a:ext uri="{FF2B5EF4-FFF2-40B4-BE49-F238E27FC236}">
              <a16:creationId xmlns:a16="http://schemas.microsoft.com/office/drawing/2014/main" xmlns="" id="{00000000-0008-0000-0100-00002D050000}"/>
            </a:ext>
          </a:extLst>
        </xdr:cNvPr>
        <xdr:cNvSpPr>
          <a:spLocks noChangeArrowheads="1"/>
        </xdr:cNvSpPr>
      </xdr:nvSpPr>
      <xdr:spPr bwMode="auto">
        <a:xfrm>
          <a:off x="16887825" y="143732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26" name="2 Rectángulo">
          <a:extLst>
            <a:ext uri="{FF2B5EF4-FFF2-40B4-BE49-F238E27FC236}">
              <a16:creationId xmlns:a16="http://schemas.microsoft.com/office/drawing/2014/main" xmlns="" id="{00000000-0008-0000-0100-00002E050000}"/>
            </a:ext>
          </a:extLst>
        </xdr:cNvPr>
        <xdr:cNvSpPr>
          <a:spLocks noChangeArrowheads="1"/>
        </xdr:cNvSpPr>
      </xdr:nvSpPr>
      <xdr:spPr bwMode="auto">
        <a:xfrm>
          <a:off x="16887825" y="164306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27" name="2 Rectángulo">
          <a:extLst>
            <a:ext uri="{FF2B5EF4-FFF2-40B4-BE49-F238E27FC236}">
              <a16:creationId xmlns:a16="http://schemas.microsoft.com/office/drawing/2014/main" xmlns="" id="{00000000-0008-0000-0100-00002F050000}"/>
            </a:ext>
          </a:extLst>
        </xdr:cNvPr>
        <xdr:cNvSpPr>
          <a:spLocks noChangeArrowheads="1"/>
        </xdr:cNvSpPr>
      </xdr:nvSpPr>
      <xdr:spPr bwMode="auto">
        <a:xfrm>
          <a:off x="16887825" y="195167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28" name="2 Rectángulo">
          <a:extLst>
            <a:ext uri="{FF2B5EF4-FFF2-40B4-BE49-F238E27FC236}">
              <a16:creationId xmlns:a16="http://schemas.microsoft.com/office/drawing/2014/main" xmlns="" id="{00000000-0008-0000-0100-000030050000}"/>
            </a:ext>
          </a:extLst>
        </xdr:cNvPr>
        <xdr:cNvSpPr>
          <a:spLocks noChangeArrowheads="1"/>
        </xdr:cNvSpPr>
      </xdr:nvSpPr>
      <xdr:spPr bwMode="auto">
        <a:xfrm>
          <a:off x="16887825" y="184880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29" name="2 Rectángulo">
          <a:extLst>
            <a:ext uri="{FF2B5EF4-FFF2-40B4-BE49-F238E27FC236}">
              <a16:creationId xmlns:a16="http://schemas.microsoft.com/office/drawing/2014/main" xmlns="" id="{00000000-0008-0000-0100-000031050000}"/>
            </a:ext>
          </a:extLst>
        </xdr:cNvPr>
        <xdr:cNvSpPr>
          <a:spLocks noChangeArrowheads="1"/>
        </xdr:cNvSpPr>
      </xdr:nvSpPr>
      <xdr:spPr bwMode="auto">
        <a:xfrm>
          <a:off x="16887825" y="174593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0" name="2 Rectángulo">
          <a:extLst>
            <a:ext uri="{FF2B5EF4-FFF2-40B4-BE49-F238E27FC236}">
              <a16:creationId xmlns:a16="http://schemas.microsoft.com/office/drawing/2014/main" xmlns="" id="{00000000-0008-0000-0100-000032050000}"/>
            </a:ext>
          </a:extLst>
        </xdr:cNvPr>
        <xdr:cNvSpPr>
          <a:spLocks noChangeArrowheads="1"/>
        </xdr:cNvSpPr>
      </xdr:nvSpPr>
      <xdr:spPr bwMode="auto">
        <a:xfrm>
          <a:off x="16887825" y="164306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1" name="2 Rectángulo">
          <a:extLst>
            <a:ext uri="{FF2B5EF4-FFF2-40B4-BE49-F238E27FC236}">
              <a16:creationId xmlns:a16="http://schemas.microsoft.com/office/drawing/2014/main" xmlns="" id="{00000000-0008-0000-0100-000033050000}"/>
            </a:ext>
          </a:extLst>
        </xdr:cNvPr>
        <xdr:cNvSpPr>
          <a:spLocks noChangeArrowheads="1"/>
        </xdr:cNvSpPr>
      </xdr:nvSpPr>
      <xdr:spPr bwMode="auto">
        <a:xfrm>
          <a:off x="16887825" y="195167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2" name="2 Rectángulo">
          <a:extLst>
            <a:ext uri="{FF2B5EF4-FFF2-40B4-BE49-F238E27FC236}">
              <a16:creationId xmlns:a16="http://schemas.microsoft.com/office/drawing/2014/main" xmlns="" id="{00000000-0008-0000-0100-000034050000}"/>
            </a:ext>
          </a:extLst>
        </xdr:cNvPr>
        <xdr:cNvSpPr>
          <a:spLocks noChangeArrowheads="1"/>
        </xdr:cNvSpPr>
      </xdr:nvSpPr>
      <xdr:spPr bwMode="auto">
        <a:xfrm>
          <a:off x="16887825" y="184880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3" name="2 Rectángulo">
          <a:extLst>
            <a:ext uri="{FF2B5EF4-FFF2-40B4-BE49-F238E27FC236}">
              <a16:creationId xmlns:a16="http://schemas.microsoft.com/office/drawing/2014/main" xmlns="" id="{00000000-0008-0000-0100-000035050000}"/>
            </a:ext>
          </a:extLst>
        </xdr:cNvPr>
        <xdr:cNvSpPr>
          <a:spLocks noChangeArrowheads="1"/>
        </xdr:cNvSpPr>
      </xdr:nvSpPr>
      <xdr:spPr bwMode="auto">
        <a:xfrm>
          <a:off x="16887825" y="174593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4" name="2 Rectángulo">
          <a:extLst>
            <a:ext uri="{FF2B5EF4-FFF2-40B4-BE49-F238E27FC236}">
              <a16:creationId xmlns:a16="http://schemas.microsoft.com/office/drawing/2014/main" xmlns="" id="{00000000-0008-0000-0100-000036050000}"/>
            </a:ext>
          </a:extLst>
        </xdr:cNvPr>
        <xdr:cNvSpPr>
          <a:spLocks noChangeArrowheads="1"/>
        </xdr:cNvSpPr>
      </xdr:nvSpPr>
      <xdr:spPr bwMode="auto">
        <a:xfrm>
          <a:off x="16887825" y="164306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5" name="2 Rectángulo">
          <a:extLst>
            <a:ext uri="{FF2B5EF4-FFF2-40B4-BE49-F238E27FC236}">
              <a16:creationId xmlns:a16="http://schemas.microsoft.com/office/drawing/2014/main" xmlns="" id="{00000000-0008-0000-0100-000037050000}"/>
            </a:ext>
          </a:extLst>
        </xdr:cNvPr>
        <xdr:cNvSpPr>
          <a:spLocks noChangeArrowheads="1"/>
        </xdr:cNvSpPr>
      </xdr:nvSpPr>
      <xdr:spPr bwMode="auto">
        <a:xfrm>
          <a:off x="16887825" y="195167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6" name="2 Rectángulo">
          <a:extLst>
            <a:ext uri="{FF2B5EF4-FFF2-40B4-BE49-F238E27FC236}">
              <a16:creationId xmlns:a16="http://schemas.microsoft.com/office/drawing/2014/main" xmlns="" id="{00000000-0008-0000-0100-000038050000}"/>
            </a:ext>
          </a:extLst>
        </xdr:cNvPr>
        <xdr:cNvSpPr>
          <a:spLocks noChangeArrowheads="1"/>
        </xdr:cNvSpPr>
      </xdr:nvSpPr>
      <xdr:spPr bwMode="auto">
        <a:xfrm>
          <a:off x="16887825" y="184880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7" name="2 Rectángulo">
          <a:extLst>
            <a:ext uri="{FF2B5EF4-FFF2-40B4-BE49-F238E27FC236}">
              <a16:creationId xmlns:a16="http://schemas.microsoft.com/office/drawing/2014/main" xmlns="" id="{00000000-0008-0000-0100-000039050000}"/>
            </a:ext>
          </a:extLst>
        </xdr:cNvPr>
        <xdr:cNvSpPr>
          <a:spLocks noChangeArrowheads="1"/>
        </xdr:cNvSpPr>
      </xdr:nvSpPr>
      <xdr:spPr bwMode="auto">
        <a:xfrm>
          <a:off x="16887825" y="174593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8" name="2 Rectángulo">
          <a:extLst>
            <a:ext uri="{FF2B5EF4-FFF2-40B4-BE49-F238E27FC236}">
              <a16:creationId xmlns:a16="http://schemas.microsoft.com/office/drawing/2014/main" xmlns="" id="{00000000-0008-0000-0100-00003A050000}"/>
            </a:ext>
          </a:extLst>
        </xdr:cNvPr>
        <xdr:cNvSpPr>
          <a:spLocks noChangeArrowheads="1"/>
        </xdr:cNvSpPr>
      </xdr:nvSpPr>
      <xdr:spPr bwMode="auto">
        <a:xfrm>
          <a:off x="16887825" y="164306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39" name="2 Rectángulo">
          <a:extLst>
            <a:ext uri="{FF2B5EF4-FFF2-40B4-BE49-F238E27FC236}">
              <a16:creationId xmlns:a16="http://schemas.microsoft.com/office/drawing/2014/main" xmlns="" id="{00000000-0008-0000-0100-00003B050000}"/>
            </a:ext>
          </a:extLst>
        </xdr:cNvPr>
        <xdr:cNvSpPr>
          <a:spLocks noChangeArrowheads="1"/>
        </xdr:cNvSpPr>
      </xdr:nvSpPr>
      <xdr:spPr bwMode="auto">
        <a:xfrm>
          <a:off x="16887825" y="195167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40" name="2 Rectángulo">
          <a:extLst>
            <a:ext uri="{FF2B5EF4-FFF2-40B4-BE49-F238E27FC236}">
              <a16:creationId xmlns:a16="http://schemas.microsoft.com/office/drawing/2014/main" xmlns="" id="{00000000-0008-0000-0100-00003C050000}"/>
            </a:ext>
          </a:extLst>
        </xdr:cNvPr>
        <xdr:cNvSpPr>
          <a:spLocks noChangeArrowheads="1"/>
        </xdr:cNvSpPr>
      </xdr:nvSpPr>
      <xdr:spPr bwMode="auto">
        <a:xfrm>
          <a:off x="16887825" y="18488025"/>
          <a:ext cx="0" cy="440531"/>
        </a:xfrm>
        <a:prstGeom prst="rect">
          <a:avLst/>
        </a:prstGeom>
        <a:noFill/>
        <a:ln w="9525">
          <a:noFill/>
          <a:miter lim="800000"/>
          <a:headEnd/>
          <a:tailEnd/>
        </a:ln>
      </xdr:spPr>
    </xdr:sp>
    <xdr:clientData/>
  </xdr:twoCellAnchor>
  <xdr:twoCellAnchor editAs="oneCell">
    <xdr:from>
      <xdr:col>12</xdr:col>
      <xdr:colOff>0</xdr:colOff>
      <xdr:row>71</xdr:row>
      <xdr:rowOff>0</xdr:rowOff>
    </xdr:from>
    <xdr:to>
      <xdr:col>12</xdr:col>
      <xdr:colOff>0</xdr:colOff>
      <xdr:row>71</xdr:row>
      <xdr:rowOff>440531</xdr:rowOff>
    </xdr:to>
    <xdr:sp macro="" textlink="">
      <xdr:nvSpPr>
        <xdr:cNvPr id="1341" name="2 Rectángulo">
          <a:extLst>
            <a:ext uri="{FF2B5EF4-FFF2-40B4-BE49-F238E27FC236}">
              <a16:creationId xmlns:a16="http://schemas.microsoft.com/office/drawing/2014/main" xmlns="" id="{00000000-0008-0000-0100-00003D050000}"/>
            </a:ext>
          </a:extLst>
        </xdr:cNvPr>
        <xdr:cNvSpPr>
          <a:spLocks noChangeArrowheads="1"/>
        </xdr:cNvSpPr>
      </xdr:nvSpPr>
      <xdr:spPr bwMode="auto">
        <a:xfrm>
          <a:off x="16887825" y="1745932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1342" name="2 Rectángulo">
          <a:extLst>
            <a:ext uri="{FF2B5EF4-FFF2-40B4-BE49-F238E27FC236}">
              <a16:creationId xmlns:a16="http://schemas.microsoft.com/office/drawing/2014/main" xmlns="" id="{00000000-0008-0000-0100-00003E050000}"/>
            </a:ext>
          </a:extLst>
        </xdr:cNvPr>
        <xdr:cNvSpPr>
          <a:spLocks noChangeArrowheads="1"/>
        </xdr:cNvSpPr>
      </xdr:nvSpPr>
      <xdr:spPr bwMode="auto">
        <a:xfrm>
          <a:off x="16887825" y="20545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1343" name="2 Rectángulo">
          <a:extLst>
            <a:ext uri="{FF2B5EF4-FFF2-40B4-BE49-F238E27FC236}">
              <a16:creationId xmlns:a16="http://schemas.microsoft.com/office/drawing/2014/main" xmlns="" id="{00000000-0008-0000-0100-00003F050000}"/>
            </a:ext>
          </a:extLst>
        </xdr:cNvPr>
        <xdr:cNvSpPr>
          <a:spLocks noChangeArrowheads="1"/>
        </xdr:cNvSpPr>
      </xdr:nvSpPr>
      <xdr:spPr bwMode="auto">
        <a:xfrm>
          <a:off x="16887825" y="24660225"/>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1344" name="2 Rectángulo">
          <a:extLst>
            <a:ext uri="{FF2B5EF4-FFF2-40B4-BE49-F238E27FC236}">
              <a16:creationId xmlns:a16="http://schemas.microsoft.com/office/drawing/2014/main" xmlns="" id="{00000000-0008-0000-0100-000040050000}"/>
            </a:ext>
          </a:extLst>
        </xdr:cNvPr>
        <xdr:cNvSpPr>
          <a:spLocks noChangeArrowheads="1"/>
        </xdr:cNvSpPr>
      </xdr:nvSpPr>
      <xdr:spPr bwMode="auto">
        <a:xfrm>
          <a:off x="16887825" y="2363152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1345" name="2 Rectángulo">
          <a:extLst>
            <a:ext uri="{FF2B5EF4-FFF2-40B4-BE49-F238E27FC236}">
              <a16:creationId xmlns:a16="http://schemas.microsoft.com/office/drawing/2014/main" xmlns="" id="{00000000-0008-0000-0100-000041050000}"/>
            </a:ext>
          </a:extLst>
        </xdr:cNvPr>
        <xdr:cNvSpPr>
          <a:spLocks noChangeArrowheads="1"/>
        </xdr:cNvSpPr>
      </xdr:nvSpPr>
      <xdr:spPr bwMode="auto">
        <a:xfrm>
          <a:off x="16887825" y="2260282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1346" name="2 Rectángulo">
          <a:extLst>
            <a:ext uri="{FF2B5EF4-FFF2-40B4-BE49-F238E27FC236}">
              <a16:creationId xmlns:a16="http://schemas.microsoft.com/office/drawing/2014/main" xmlns="" id="{00000000-0008-0000-0100-000042050000}"/>
            </a:ext>
          </a:extLst>
        </xdr:cNvPr>
        <xdr:cNvSpPr>
          <a:spLocks noChangeArrowheads="1"/>
        </xdr:cNvSpPr>
      </xdr:nvSpPr>
      <xdr:spPr bwMode="auto">
        <a:xfrm>
          <a:off x="16887825" y="2157412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1347" name="2 Rectángulo">
          <a:extLst>
            <a:ext uri="{FF2B5EF4-FFF2-40B4-BE49-F238E27FC236}">
              <a16:creationId xmlns:a16="http://schemas.microsoft.com/office/drawing/2014/main" xmlns="" id="{00000000-0008-0000-0100-000043050000}"/>
            </a:ext>
          </a:extLst>
        </xdr:cNvPr>
        <xdr:cNvSpPr>
          <a:spLocks noChangeArrowheads="1"/>
        </xdr:cNvSpPr>
      </xdr:nvSpPr>
      <xdr:spPr bwMode="auto">
        <a:xfrm>
          <a:off x="16887825" y="20545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1348" name="2 Rectángulo">
          <a:extLst>
            <a:ext uri="{FF2B5EF4-FFF2-40B4-BE49-F238E27FC236}">
              <a16:creationId xmlns:a16="http://schemas.microsoft.com/office/drawing/2014/main" xmlns="" id="{00000000-0008-0000-0100-000044050000}"/>
            </a:ext>
          </a:extLst>
        </xdr:cNvPr>
        <xdr:cNvSpPr>
          <a:spLocks noChangeArrowheads="1"/>
        </xdr:cNvSpPr>
      </xdr:nvSpPr>
      <xdr:spPr bwMode="auto">
        <a:xfrm>
          <a:off x="16887825" y="24660225"/>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1349" name="2 Rectángulo">
          <a:extLst>
            <a:ext uri="{FF2B5EF4-FFF2-40B4-BE49-F238E27FC236}">
              <a16:creationId xmlns:a16="http://schemas.microsoft.com/office/drawing/2014/main" xmlns="" id="{00000000-0008-0000-0100-000045050000}"/>
            </a:ext>
          </a:extLst>
        </xdr:cNvPr>
        <xdr:cNvSpPr>
          <a:spLocks noChangeArrowheads="1"/>
        </xdr:cNvSpPr>
      </xdr:nvSpPr>
      <xdr:spPr bwMode="auto">
        <a:xfrm>
          <a:off x="16887825" y="2363152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1350" name="2 Rectángulo">
          <a:extLst>
            <a:ext uri="{FF2B5EF4-FFF2-40B4-BE49-F238E27FC236}">
              <a16:creationId xmlns:a16="http://schemas.microsoft.com/office/drawing/2014/main" xmlns="" id="{00000000-0008-0000-0100-000046050000}"/>
            </a:ext>
          </a:extLst>
        </xdr:cNvPr>
        <xdr:cNvSpPr>
          <a:spLocks noChangeArrowheads="1"/>
        </xdr:cNvSpPr>
      </xdr:nvSpPr>
      <xdr:spPr bwMode="auto">
        <a:xfrm>
          <a:off x="16887825" y="2260282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1351" name="2 Rectángulo">
          <a:extLst>
            <a:ext uri="{FF2B5EF4-FFF2-40B4-BE49-F238E27FC236}">
              <a16:creationId xmlns:a16="http://schemas.microsoft.com/office/drawing/2014/main" xmlns="" id="{00000000-0008-0000-0100-000047050000}"/>
            </a:ext>
          </a:extLst>
        </xdr:cNvPr>
        <xdr:cNvSpPr>
          <a:spLocks noChangeArrowheads="1"/>
        </xdr:cNvSpPr>
      </xdr:nvSpPr>
      <xdr:spPr bwMode="auto">
        <a:xfrm>
          <a:off x="16887825" y="2157412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1352" name="2 Rectángulo">
          <a:extLst>
            <a:ext uri="{FF2B5EF4-FFF2-40B4-BE49-F238E27FC236}">
              <a16:creationId xmlns:a16="http://schemas.microsoft.com/office/drawing/2014/main" xmlns="" id="{00000000-0008-0000-0100-000048050000}"/>
            </a:ext>
          </a:extLst>
        </xdr:cNvPr>
        <xdr:cNvSpPr>
          <a:spLocks noChangeArrowheads="1"/>
        </xdr:cNvSpPr>
      </xdr:nvSpPr>
      <xdr:spPr bwMode="auto">
        <a:xfrm>
          <a:off x="16887825" y="20545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1353" name="2 Rectángulo">
          <a:extLst>
            <a:ext uri="{FF2B5EF4-FFF2-40B4-BE49-F238E27FC236}">
              <a16:creationId xmlns:a16="http://schemas.microsoft.com/office/drawing/2014/main" xmlns="" id="{00000000-0008-0000-0100-000049050000}"/>
            </a:ext>
          </a:extLst>
        </xdr:cNvPr>
        <xdr:cNvSpPr>
          <a:spLocks noChangeArrowheads="1"/>
        </xdr:cNvSpPr>
      </xdr:nvSpPr>
      <xdr:spPr bwMode="auto">
        <a:xfrm>
          <a:off x="16887825" y="24660225"/>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1354" name="2 Rectángulo">
          <a:extLst>
            <a:ext uri="{FF2B5EF4-FFF2-40B4-BE49-F238E27FC236}">
              <a16:creationId xmlns:a16="http://schemas.microsoft.com/office/drawing/2014/main" xmlns="" id="{00000000-0008-0000-0100-00004A050000}"/>
            </a:ext>
          </a:extLst>
        </xdr:cNvPr>
        <xdr:cNvSpPr>
          <a:spLocks noChangeArrowheads="1"/>
        </xdr:cNvSpPr>
      </xdr:nvSpPr>
      <xdr:spPr bwMode="auto">
        <a:xfrm>
          <a:off x="16887825" y="2363152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1355" name="2 Rectángulo">
          <a:extLst>
            <a:ext uri="{FF2B5EF4-FFF2-40B4-BE49-F238E27FC236}">
              <a16:creationId xmlns:a16="http://schemas.microsoft.com/office/drawing/2014/main" xmlns="" id="{00000000-0008-0000-0100-00004B050000}"/>
            </a:ext>
          </a:extLst>
        </xdr:cNvPr>
        <xdr:cNvSpPr>
          <a:spLocks noChangeArrowheads="1"/>
        </xdr:cNvSpPr>
      </xdr:nvSpPr>
      <xdr:spPr bwMode="auto">
        <a:xfrm>
          <a:off x="16887825" y="2260282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1356" name="2 Rectángulo">
          <a:extLst>
            <a:ext uri="{FF2B5EF4-FFF2-40B4-BE49-F238E27FC236}">
              <a16:creationId xmlns:a16="http://schemas.microsoft.com/office/drawing/2014/main" xmlns="" id="{00000000-0008-0000-0100-00004C050000}"/>
            </a:ext>
          </a:extLst>
        </xdr:cNvPr>
        <xdr:cNvSpPr>
          <a:spLocks noChangeArrowheads="1"/>
        </xdr:cNvSpPr>
      </xdr:nvSpPr>
      <xdr:spPr bwMode="auto">
        <a:xfrm>
          <a:off x="16887825" y="21574125"/>
          <a:ext cx="0" cy="440531"/>
        </a:xfrm>
        <a:prstGeom prst="rect">
          <a:avLst/>
        </a:prstGeom>
        <a:noFill/>
        <a:ln w="9525">
          <a:noFill/>
          <a:miter lim="800000"/>
          <a:headEnd/>
          <a:tailEnd/>
        </a:ln>
      </xdr:spPr>
    </xdr:sp>
    <xdr:clientData/>
  </xdr:twoCellAnchor>
  <xdr:twoCellAnchor editAs="oneCell">
    <xdr:from>
      <xdr:col>12</xdr:col>
      <xdr:colOff>0</xdr:colOff>
      <xdr:row>144</xdr:row>
      <xdr:rowOff>219075</xdr:rowOff>
    </xdr:from>
    <xdr:to>
      <xdr:col>12</xdr:col>
      <xdr:colOff>0</xdr:colOff>
      <xdr:row>144</xdr:row>
      <xdr:rowOff>659606</xdr:rowOff>
    </xdr:to>
    <xdr:sp macro="" textlink="">
      <xdr:nvSpPr>
        <xdr:cNvPr id="1357" name="2 Rectángulo">
          <a:extLst>
            <a:ext uri="{FF2B5EF4-FFF2-40B4-BE49-F238E27FC236}">
              <a16:creationId xmlns:a16="http://schemas.microsoft.com/office/drawing/2014/main" xmlns="" id="{00000000-0008-0000-0100-00004D050000}"/>
            </a:ext>
          </a:extLst>
        </xdr:cNvPr>
        <xdr:cNvSpPr>
          <a:spLocks noChangeArrowheads="1"/>
        </xdr:cNvSpPr>
      </xdr:nvSpPr>
      <xdr:spPr bwMode="auto">
        <a:xfrm>
          <a:off x="16887825" y="20545425"/>
          <a:ext cx="0" cy="440531"/>
        </a:xfrm>
        <a:prstGeom prst="rect">
          <a:avLst/>
        </a:prstGeom>
        <a:noFill/>
        <a:ln w="9525">
          <a:noFill/>
          <a:miter lim="800000"/>
          <a:headEnd/>
          <a:tailEnd/>
        </a:ln>
      </xdr:spPr>
    </xdr:sp>
    <xdr:clientData/>
  </xdr:twoCellAnchor>
  <xdr:twoCellAnchor editAs="oneCell">
    <xdr:from>
      <xdr:col>12</xdr:col>
      <xdr:colOff>0</xdr:colOff>
      <xdr:row>148</xdr:row>
      <xdr:rowOff>219075</xdr:rowOff>
    </xdr:from>
    <xdr:to>
      <xdr:col>12</xdr:col>
      <xdr:colOff>0</xdr:colOff>
      <xdr:row>148</xdr:row>
      <xdr:rowOff>659606</xdr:rowOff>
    </xdr:to>
    <xdr:sp macro="" textlink="">
      <xdr:nvSpPr>
        <xdr:cNvPr id="1358" name="2 Rectángulo">
          <a:extLst>
            <a:ext uri="{FF2B5EF4-FFF2-40B4-BE49-F238E27FC236}">
              <a16:creationId xmlns:a16="http://schemas.microsoft.com/office/drawing/2014/main" xmlns="" id="{00000000-0008-0000-0100-00004E050000}"/>
            </a:ext>
          </a:extLst>
        </xdr:cNvPr>
        <xdr:cNvSpPr>
          <a:spLocks noChangeArrowheads="1"/>
        </xdr:cNvSpPr>
      </xdr:nvSpPr>
      <xdr:spPr bwMode="auto">
        <a:xfrm>
          <a:off x="16887825" y="24660225"/>
          <a:ext cx="0" cy="440531"/>
        </a:xfrm>
        <a:prstGeom prst="rect">
          <a:avLst/>
        </a:prstGeom>
        <a:noFill/>
        <a:ln w="9525">
          <a:noFill/>
          <a:miter lim="800000"/>
          <a:headEnd/>
          <a:tailEnd/>
        </a:ln>
      </xdr:spPr>
    </xdr:sp>
    <xdr:clientData/>
  </xdr:twoCellAnchor>
  <xdr:twoCellAnchor editAs="oneCell">
    <xdr:from>
      <xdr:col>12</xdr:col>
      <xdr:colOff>0</xdr:colOff>
      <xdr:row>147</xdr:row>
      <xdr:rowOff>219075</xdr:rowOff>
    </xdr:from>
    <xdr:to>
      <xdr:col>12</xdr:col>
      <xdr:colOff>0</xdr:colOff>
      <xdr:row>147</xdr:row>
      <xdr:rowOff>659606</xdr:rowOff>
    </xdr:to>
    <xdr:sp macro="" textlink="">
      <xdr:nvSpPr>
        <xdr:cNvPr id="1359" name="2 Rectángulo">
          <a:extLst>
            <a:ext uri="{FF2B5EF4-FFF2-40B4-BE49-F238E27FC236}">
              <a16:creationId xmlns:a16="http://schemas.microsoft.com/office/drawing/2014/main" xmlns="" id="{00000000-0008-0000-0100-00004F050000}"/>
            </a:ext>
          </a:extLst>
        </xdr:cNvPr>
        <xdr:cNvSpPr>
          <a:spLocks noChangeArrowheads="1"/>
        </xdr:cNvSpPr>
      </xdr:nvSpPr>
      <xdr:spPr bwMode="auto">
        <a:xfrm>
          <a:off x="16887825" y="23631525"/>
          <a:ext cx="0" cy="440531"/>
        </a:xfrm>
        <a:prstGeom prst="rect">
          <a:avLst/>
        </a:prstGeom>
        <a:noFill/>
        <a:ln w="9525">
          <a:noFill/>
          <a:miter lim="800000"/>
          <a:headEnd/>
          <a:tailEnd/>
        </a:ln>
      </xdr:spPr>
    </xdr:sp>
    <xdr:clientData/>
  </xdr:twoCellAnchor>
  <xdr:twoCellAnchor editAs="oneCell">
    <xdr:from>
      <xdr:col>12</xdr:col>
      <xdr:colOff>0</xdr:colOff>
      <xdr:row>146</xdr:row>
      <xdr:rowOff>219075</xdr:rowOff>
    </xdr:from>
    <xdr:to>
      <xdr:col>12</xdr:col>
      <xdr:colOff>0</xdr:colOff>
      <xdr:row>146</xdr:row>
      <xdr:rowOff>659606</xdr:rowOff>
    </xdr:to>
    <xdr:sp macro="" textlink="">
      <xdr:nvSpPr>
        <xdr:cNvPr id="1360" name="2 Rectángulo">
          <a:extLst>
            <a:ext uri="{FF2B5EF4-FFF2-40B4-BE49-F238E27FC236}">
              <a16:creationId xmlns:a16="http://schemas.microsoft.com/office/drawing/2014/main" xmlns="" id="{00000000-0008-0000-0100-000050050000}"/>
            </a:ext>
          </a:extLst>
        </xdr:cNvPr>
        <xdr:cNvSpPr>
          <a:spLocks noChangeArrowheads="1"/>
        </xdr:cNvSpPr>
      </xdr:nvSpPr>
      <xdr:spPr bwMode="auto">
        <a:xfrm>
          <a:off x="16887825" y="22602825"/>
          <a:ext cx="0" cy="440531"/>
        </a:xfrm>
        <a:prstGeom prst="rect">
          <a:avLst/>
        </a:prstGeom>
        <a:noFill/>
        <a:ln w="9525">
          <a:noFill/>
          <a:miter lim="800000"/>
          <a:headEnd/>
          <a:tailEnd/>
        </a:ln>
      </xdr:spPr>
    </xdr:sp>
    <xdr:clientData/>
  </xdr:twoCellAnchor>
  <xdr:twoCellAnchor editAs="oneCell">
    <xdr:from>
      <xdr:col>12</xdr:col>
      <xdr:colOff>0</xdr:colOff>
      <xdr:row>145</xdr:row>
      <xdr:rowOff>219075</xdr:rowOff>
    </xdr:from>
    <xdr:to>
      <xdr:col>12</xdr:col>
      <xdr:colOff>0</xdr:colOff>
      <xdr:row>145</xdr:row>
      <xdr:rowOff>659606</xdr:rowOff>
    </xdr:to>
    <xdr:sp macro="" textlink="">
      <xdr:nvSpPr>
        <xdr:cNvPr id="1361" name="2 Rectángulo">
          <a:extLst>
            <a:ext uri="{FF2B5EF4-FFF2-40B4-BE49-F238E27FC236}">
              <a16:creationId xmlns:a16="http://schemas.microsoft.com/office/drawing/2014/main" xmlns="" id="{00000000-0008-0000-0100-000051050000}"/>
            </a:ext>
          </a:extLst>
        </xdr:cNvPr>
        <xdr:cNvSpPr>
          <a:spLocks noChangeArrowheads="1"/>
        </xdr:cNvSpPr>
      </xdr:nvSpPr>
      <xdr:spPr bwMode="auto">
        <a:xfrm>
          <a:off x="16887825" y="21574125"/>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1362" name="2 Rectángulo">
          <a:extLst>
            <a:ext uri="{FF2B5EF4-FFF2-40B4-BE49-F238E27FC236}">
              <a16:creationId xmlns:a16="http://schemas.microsoft.com/office/drawing/2014/main" xmlns="" id="{00000000-0008-0000-0100-000052050000}"/>
            </a:ext>
          </a:extLst>
        </xdr:cNvPr>
        <xdr:cNvSpPr>
          <a:spLocks noChangeArrowheads="1"/>
        </xdr:cNvSpPr>
      </xdr:nvSpPr>
      <xdr:spPr bwMode="auto">
        <a:xfrm>
          <a:off x="16887825" y="25688925"/>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1363" name="2 Rectángulo">
          <a:extLst>
            <a:ext uri="{FF2B5EF4-FFF2-40B4-BE49-F238E27FC236}">
              <a16:creationId xmlns:a16="http://schemas.microsoft.com/office/drawing/2014/main" xmlns="" id="{00000000-0008-0000-0100-000053050000}"/>
            </a:ext>
          </a:extLst>
        </xdr:cNvPr>
        <xdr:cNvSpPr>
          <a:spLocks noChangeArrowheads="1"/>
        </xdr:cNvSpPr>
      </xdr:nvSpPr>
      <xdr:spPr bwMode="auto">
        <a:xfrm>
          <a:off x="16887825" y="25688925"/>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1364" name="2 Rectángulo">
          <a:extLst>
            <a:ext uri="{FF2B5EF4-FFF2-40B4-BE49-F238E27FC236}">
              <a16:creationId xmlns:a16="http://schemas.microsoft.com/office/drawing/2014/main" xmlns="" id="{00000000-0008-0000-0100-000054050000}"/>
            </a:ext>
          </a:extLst>
        </xdr:cNvPr>
        <xdr:cNvSpPr>
          <a:spLocks noChangeArrowheads="1"/>
        </xdr:cNvSpPr>
      </xdr:nvSpPr>
      <xdr:spPr bwMode="auto">
        <a:xfrm>
          <a:off x="16887825" y="25688925"/>
          <a:ext cx="0" cy="440531"/>
        </a:xfrm>
        <a:prstGeom prst="rect">
          <a:avLst/>
        </a:prstGeom>
        <a:noFill/>
        <a:ln w="9525">
          <a:noFill/>
          <a:miter lim="800000"/>
          <a:headEnd/>
          <a:tailEnd/>
        </a:ln>
      </xdr:spPr>
    </xdr:sp>
    <xdr:clientData/>
  </xdr:twoCellAnchor>
  <xdr:twoCellAnchor editAs="oneCell">
    <xdr:from>
      <xdr:col>12</xdr:col>
      <xdr:colOff>0</xdr:colOff>
      <xdr:row>231</xdr:row>
      <xdr:rowOff>0</xdr:rowOff>
    </xdr:from>
    <xdr:to>
      <xdr:col>12</xdr:col>
      <xdr:colOff>0</xdr:colOff>
      <xdr:row>231</xdr:row>
      <xdr:rowOff>440531</xdr:rowOff>
    </xdr:to>
    <xdr:sp macro="" textlink="">
      <xdr:nvSpPr>
        <xdr:cNvPr id="1365" name="2 Rectángulo">
          <a:extLst>
            <a:ext uri="{FF2B5EF4-FFF2-40B4-BE49-F238E27FC236}">
              <a16:creationId xmlns:a16="http://schemas.microsoft.com/office/drawing/2014/main" xmlns="" id="{00000000-0008-0000-0100-000055050000}"/>
            </a:ext>
          </a:extLst>
        </xdr:cNvPr>
        <xdr:cNvSpPr>
          <a:spLocks noChangeArrowheads="1"/>
        </xdr:cNvSpPr>
      </xdr:nvSpPr>
      <xdr:spPr bwMode="auto">
        <a:xfrm>
          <a:off x="16887825" y="25688925"/>
          <a:ext cx="0" cy="440531"/>
        </a:xfrm>
        <a:prstGeom prst="rect">
          <a:avLst/>
        </a:prstGeom>
        <a:noFill/>
        <a:ln w="9525">
          <a:noFill/>
          <a:miter lim="800000"/>
          <a:headEnd/>
          <a:tailEnd/>
        </a:ln>
      </xdr:spPr>
    </xdr:sp>
    <xdr:clientData/>
  </xdr:twoCellAnchor>
  <xdr:oneCellAnchor>
    <xdr:from>
      <xdr:col>12</xdr:col>
      <xdr:colOff>0</xdr:colOff>
      <xdr:row>234</xdr:row>
      <xdr:rowOff>219075</xdr:rowOff>
    </xdr:from>
    <xdr:ext cx="0" cy="440531"/>
    <xdr:sp macro="" textlink="">
      <xdr:nvSpPr>
        <xdr:cNvPr id="1366" name="2 Rectángulo">
          <a:extLst>
            <a:ext uri="{FF2B5EF4-FFF2-40B4-BE49-F238E27FC236}">
              <a16:creationId xmlns:a16="http://schemas.microsoft.com/office/drawing/2014/main" xmlns="" id="{00000000-0008-0000-0100-000056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67" name="2 Rectángulo">
          <a:extLst>
            <a:ext uri="{FF2B5EF4-FFF2-40B4-BE49-F238E27FC236}">
              <a16:creationId xmlns:a16="http://schemas.microsoft.com/office/drawing/2014/main" xmlns="" id="{00000000-0008-0000-0100-000057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68" name="2 Rectángulo">
          <a:extLst>
            <a:ext uri="{FF2B5EF4-FFF2-40B4-BE49-F238E27FC236}">
              <a16:creationId xmlns:a16="http://schemas.microsoft.com/office/drawing/2014/main" xmlns="" id="{00000000-0008-0000-0100-000058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69" name="2 Rectángulo">
          <a:extLst>
            <a:ext uri="{FF2B5EF4-FFF2-40B4-BE49-F238E27FC236}">
              <a16:creationId xmlns:a16="http://schemas.microsoft.com/office/drawing/2014/main" xmlns="" id="{00000000-0008-0000-0100-000059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70" name="2 Rectángulo">
          <a:extLst>
            <a:ext uri="{FF2B5EF4-FFF2-40B4-BE49-F238E27FC236}">
              <a16:creationId xmlns:a16="http://schemas.microsoft.com/office/drawing/2014/main" xmlns="" id="{00000000-0008-0000-0100-00005A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71" name="2 Rectángulo">
          <a:extLst>
            <a:ext uri="{FF2B5EF4-FFF2-40B4-BE49-F238E27FC236}">
              <a16:creationId xmlns:a16="http://schemas.microsoft.com/office/drawing/2014/main" xmlns="" id="{00000000-0008-0000-0100-00005B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72" name="2 Rectángulo">
          <a:extLst>
            <a:ext uri="{FF2B5EF4-FFF2-40B4-BE49-F238E27FC236}">
              <a16:creationId xmlns:a16="http://schemas.microsoft.com/office/drawing/2014/main" xmlns="" id="{00000000-0008-0000-0100-00005C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oneCellAnchor>
    <xdr:from>
      <xdr:col>12</xdr:col>
      <xdr:colOff>0</xdr:colOff>
      <xdr:row>234</xdr:row>
      <xdr:rowOff>219075</xdr:rowOff>
    </xdr:from>
    <xdr:ext cx="0" cy="440531"/>
    <xdr:sp macro="" textlink="">
      <xdr:nvSpPr>
        <xdr:cNvPr id="1373" name="2 Rectángulo">
          <a:extLst>
            <a:ext uri="{FF2B5EF4-FFF2-40B4-BE49-F238E27FC236}">
              <a16:creationId xmlns:a16="http://schemas.microsoft.com/office/drawing/2014/main" xmlns="" id="{00000000-0008-0000-0100-00005D050000}"/>
            </a:ext>
          </a:extLst>
        </xdr:cNvPr>
        <xdr:cNvSpPr>
          <a:spLocks noChangeArrowheads="1"/>
        </xdr:cNvSpPr>
      </xdr:nvSpPr>
      <xdr:spPr bwMode="auto">
        <a:xfrm>
          <a:off x="16898471" y="97799899"/>
          <a:ext cx="0" cy="440531"/>
        </a:xfrm>
        <a:prstGeom prst="rect">
          <a:avLst/>
        </a:prstGeom>
        <a:noFill/>
        <a:ln w="9525">
          <a:noFill/>
          <a:miter lim="800000"/>
          <a:headEnd/>
          <a:tailEnd/>
        </a:ln>
      </xdr:spPr>
    </xdr:sp>
    <xdr:clientData/>
  </xdr:oneCellAnchor>
  <xdr:twoCellAnchor editAs="oneCell">
    <xdr:from>
      <xdr:col>12</xdr:col>
      <xdr:colOff>0</xdr:colOff>
      <xdr:row>235</xdr:row>
      <xdr:rowOff>219075</xdr:rowOff>
    </xdr:from>
    <xdr:to>
      <xdr:col>12</xdr:col>
      <xdr:colOff>0</xdr:colOff>
      <xdr:row>235</xdr:row>
      <xdr:rowOff>659606</xdr:rowOff>
    </xdr:to>
    <xdr:sp macro="" textlink="">
      <xdr:nvSpPr>
        <xdr:cNvPr id="1374" name="2 Rectángulo">
          <a:extLst>
            <a:ext uri="{FF2B5EF4-FFF2-40B4-BE49-F238E27FC236}">
              <a16:creationId xmlns:a16="http://schemas.microsoft.com/office/drawing/2014/main" xmlns="" id="{00000000-0008-0000-0100-00005E050000}"/>
            </a:ext>
          </a:extLst>
        </xdr:cNvPr>
        <xdr:cNvSpPr>
          <a:spLocks noChangeArrowheads="1"/>
        </xdr:cNvSpPr>
      </xdr:nvSpPr>
      <xdr:spPr bwMode="auto">
        <a:xfrm>
          <a:off x="16887825" y="26717625"/>
          <a:ext cx="0" cy="440531"/>
        </a:xfrm>
        <a:prstGeom prst="rect">
          <a:avLst/>
        </a:prstGeom>
        <a:noFill/>
        <a:ln w="9525">
          <a:noFill/>
          <a:miter lim="800000"/>
          <a:headEnd/>
          <a:tailEnd/>
        </a:ln>
      </xdr:spPr>
    </xdr:sp>
    <xdr:clientData/>
  </xdr:twoCellAnchor>
  <xdr:twoCellAnchor editAs="oneCell">
    <xdr:from>
      <xdr:col>12</xdr:col>
      <xdr:colOff>0</xdr:colOff>
      <xdr:row>237</xdr:row>
      <xdr:rowOff>219075</xdr:rowOff>
    </xdr:from>
    <xdr:to>
      <xdr:col>12</xdr:col>
      <xdr:colOff>0</xdr:colOff>
      <xdr:row>237</xdr:row>
      <xdr:rowOff>659606</xdr:rowOff>
    </xdr:to>
    <xdr:sp macro="" textlink="">
      <xdr:nvSpPr>
        <xdr:cNvPr id="1375" name="2 Rectángulo">
          <a:extLst>
            <a:ext uri="{FF2B5EF4-FFF2-40B4-BE49-F238E27FC236}">
              <a16:creationId xmlns:a16="http://schemas.microsoft.com/office/drawing/2014/main" xmlns="" id="{00000000-0008-0000-0100-00005F050000}"/>
            </a:ext>
          </a:extLst>
        </xdr:cNvPr>
        <xdr:cNvSpPr>
          <a:spLocks noChangeArrowheads="1"/>
        </xdr:cNvSpPr>
      </xdr:nvSpPr>
      <xdr:spPr bwMode="auto">
        <a:xfrm>
          <a:off x="16887825" y="28775025"/>
          <a:ext cx="0" cy="440531"/>
        </a:xfrm>
        <a:prstGeom prst="rect">
          <a:avLst/>
        </a:prstGeom>
        <a:noFill/>
        <a:ln w="9525">
          <a:noFill/>
          <a:miter lim="800000"/>
          <a:headEnd/>
          <a:tailEnd/>
        </a:ln>
      </xdr:spPr>
    </xdr:sp>
    <xdr:clientData/>
  </xdr:twoCellAnchor>
  <xdr:twoCellAnchor editAs="oneCell">
    <xdr:from>
      <xdr:col>12</xdr:col>
      <xdr:colOff>0</xdr:colOff>
      <xdr:row>236</xdr:row>
      <xdr:rowOff>219075</xdr:rowOff>
    </xdr:from>
    <xdr:to>
      <xdr:col>12</xdr:col>
      <xdr:colOff>0</xdr:colOff>
      <xdr:row>236</xdr:row>
      <xdr:rowOff>659606</xdr:rowOff>
    </xdr:to>
    <xdr:sp macro="" textlink="">
      <xdr:nvSpPr>
        <xdr:cNvPr id="1376" name="2 Rectángulo">
          <a:extLst>
            <a:ext uri="{FF2B5EF4-FFF2-40B4-BE49-F238E27FC236}">
              <a16:creationId xmlns:a16="http://schemas.microsoft.com/office/drawing/2014/main" xmlns="" id="{00000000-0008-0000-0100-000060050000}"/>
            </a:ext>
          </a:extLst>
        </xdr:cNvPr>
        <xdr:cNvSpPr>
          <a:spLocks noChangeArrowheads="1"/>
        </xdr:cNvSpPr>
      </xdr:nvSpPr>
      <xdr:spPr bwMode="auto">
        <a:xfrm>
          <a:off x="16887825" y="27746325"/>
          <a:ext cx="0" cy="440531"/>
        </a:xfrm>
        <a:prstGeom prst="rect">
          <a:avLst/>
        </a:prstGeom>
        <a:noFill/>
        <a:ln w="9525">
          <a:noFill/>
          <a:miter lim="800000"/>
          <a:headEnd/>
          <a:tailEnd/>
        </a:ln>
      </xdr:spPr>
    </xdr:sp>
    <xdr:clientData/>
  </xdr:twoCellAnchor>
  <xdr:twoCellAnchor editAs="oneCell">
    <xdr:from>
      <xdr:col>12</xdr:col>
      <xdr:colOff>0</xdr:colOff>
      <xdr:row>235</xdr:row>
      <xdr:rowOff>219075</xdr:rowOff>
    </xdr:from>
    <xdr:to>
      <xdr:col>12</xdr:col>
      <xdr:colOff>0</xdr:colOff>
      <xdr:row>235</xdr:row>
      <xdr:rowOff>659606</xdr:rowOff>
    </xdr:to>
    <xdr:sp macro="" textlink="">
      <xdr:nvSpPr>
        <xdr:cNvPr id="1377" name="2 Rectángulo">
          <a:extLst>
            <a:ext uri="{FF2B5EF4-FFF2-40B4-BE49-F238E27FC236}">
              <a16:creationId xmlns:a16="http://schemas.microsoft.com/office/drawing/2014/main" xmlns="" id="{00000000-0008-0000-0100-000061050000}"/>
            </a:ext>
          </a:extLst>
        </xdr:cNvPr>
        <xdr:cNvSpPr>
          <a:spLocks noChangeArrowheads="1"/>
        </xdr:cNvSpPr>
      </xdr:nvSpPr>
      <xdr:spPr bwMode="auto">
        <a:xfrm>
          <a:off x="16887825" y="26717625"/>
          <a:ext cx="0" cy="440531"/>
        </a:xfrm>
        <a:prstGeom prst="rect">
          <a:avLst/>
        </a:prstGeom>
        <a:noFill/>
        <a:ln w="9525">
          <a:noFill/>
          <a:miter lim="800000"/>
          <a:headEnd/>
          <a:tailEnd/>
        </a:ln>
      </xdr:spPr>
    </xdr:sp>
    <xdr:clientData/>
  </xdr:twoCellAnchor>
  <xdr:twoCellAnchor editAs="oneCell">
    <xdr:from>
      <xdr:col>12</xdr:col>
      <xdr:colOff>0</xdr:colOff>
      <xdr:row>237</xdr:row>
      <xdr:rowOff>219075</xdr:rowOff>
    </xdr:from>
    <xdr:to>
      <xdr:col>12</xdr:col>
      <xdr:colOff>0</xdr:colOff>
      <xdr:row>237</xdr:row>
      <xdr:rowOff>659606</xdr:rowOff>
    </xdr:to>
    <xdr:sp macro="" textlink="">
      <xdr:nvSpPr>
        <xdr:cNvPr id="1378" name="2 Rectángulo">
          <a:extLst>
            <a:ext uri="{FF2B5EF4-FFF2-40B4-BE49-F238E27FC236}">
              <a16:creationId xmlns:a16="http://schemas.microsoft.com/office/drawing/2014/main" xmlns="" id="{00000000-0008-0000-0100-000062050000}"/>
            </a:ext>
          </a:extLst>
        </xdr:cNvPr>
        <xdr:cNvSpPr>
          <a:spLocks noChangeArrowheads="1"/>
        </xdr:cNvSpPr>
      </xdr:nvSpPr>
      <xdr:spPr bwMode="auto">
        <a:xfrm>
          <a:off x="16887825" y="28775025"/>
          <a:ext cx="0" cy="440531"/>
        </a:xfrm>
        <a:prstGeom prst="rect">
          <a:avLst/>
        </a:prstGeom>
        <a:noFill/>
        <a:ln w="9525">
          <a:noFill/>
          <a:miter lim="800000"/>
          <a:headEnd/>
          <a:tailEnd/>
        </a:ln>
      </xdr:spPr>
    </xdr:sp>
    <xdr:clientData/>
  </xdr:twoCellAnchor>
  <xdr:twoCellAnchor editAs="oneCell">
    <xdr:from>
      <xdr:col>12</xdr:col>
      <xdr:colOff>0</xdr:colOff>
      <xdr:row>236</xdr:row>
      <xdr:rowOff>219075</xdr:rowOff>
    </xdr:from>
    <xdr:to>
      <xdr:col>12</xdr:col>
      <xdr:colOff>0</xdr:colOff>
      <xdr:row>236</xdr:row>
      <xdr:rowOff>659606</xdr:rowOff>
    </xdr:to>
    <xdr:sp macro="" textlink="">
      <xdr:nvSpPr>
        <xdr:cNvPr id="1379" name="2 Rectángulo">
          <a:extLst>
            <a:ext uri="{FF2B5EF4-FFF2-40B4-BE49-F238E27FC236}">
              <a16:creationId xmlns:a16="http://schemas.microsoft.com/office/drawing/2014/main" xmlns="" id="{00000000-0008-0000-0100-000063050000}"/>
            </a:ext>
          </a:extLst>
        </xdr:cNvPr>
        <xdr:cNvSpPr>
          <a:spLocks noChangeArrowheads="1"/>
        </xdr:cNvSpPr>
      </xdr:nvSpPr>
      <xdr:spPr bwMode="auto">
        <a:xfrm>
          <a:off x="16887825" y="27746325"/>
          <a:ext cx="0" cy="440531"/>
        </a:xfrm>
        <a:prstGeom prst="rect">
          <a:avLst/>
        </a:prstGeom>
        <a:noFill/>
        <a:ln w="9525">
          <a:noFill/>
          <a:miter lim="800000"/>
          <a:headEnd/>
          <a:tailEnd/>
        </a:ln>
      </xdr:spPr>
    </xdr:sp>
    <xdr:clientData/>
  </xdr:twoCellAnchor>
  <xdr:twoCellAnchor editAs="oneCell">
    <xdr:from>
      <xdr:col>12</xdr:col>
      <xdr:colOff>0</xdr:colOff>
      <xdr:row>235</xdr:row>
      <xdr:rowOff>219075</xdr:rowOff>
    </xdr:from>
    <xdr:to>
      <xdr:col>12</xdr:col>
      <xdr:colOff>0</xdr:colOff>
      <xdr:row>235</xdr:row>
      <xdr:rowOff>659606</xdr:rowOff>
    </xdr:to>
    <xdr:sp macro="" textlink="">
      <xdr:nvSpPr>
        <xdr:cNvPr id="1380" name="2 Rectángulo">
          <a:extLst>
            <a:ext uri="{FF2B5EF4-FFF2-40B4-BE49-F238E27FC236}">
              <a16:creationId xmlns:a16="http://schemas.microsoft.com/office/drawing/2014/main" xmlns="" id="{00000000-0008-0000-0100-000064050000}"/>
            </a:ext>
          </a:extLst>
        </xdr:cNvPr>
        <xdr:cNvSpPr>
          <a:spLocks noChangeArrowheads="1"/>
        </xdr:cNvSpPr>
      </xdr:nvSpPr>
      <xdr:spPr bwMode="auto">
        <a:xfrm>
          <a:off x="16887825" y="26717625"/>
          <a:ext cx="0" cy="440531"/>
        </a:xfrm>
        <a:prstGeom prst="rect">
          <a:avLst/>
        </a:prstGeom>
        <a:noFill/>
        <a:ln w="9525">
          <a:noFill/>
          <a:miter lim="800000"/>
          <a:headEnd/>
          <a:tailEnd/>
        </a:ln>
      </xdr:spPr>
    </xdr:sp>
    <xdr:clientData/>
  </xdr:twoCellAnchor>
  <xdr:twoCellAnchor editAs="oneCell">
    <xdr:from>
      <xdr:col>12</xdr:col>
      <xdr:colOff>0</xdr:colOff>
      <xdr:row>237</xdr:row>
      <xdr:rowOff>219075</xdr:rowOff>
    </xdr:from>
    <xdr:to>
      <xdr:col>12</xdr:col>
      <xdr:colOff>0</xdr:colOff>
      <xdr:row>237</xdr:row>
      <xdr:rowOff>659606</xdr:rowOff>
    </xdr:to>
    <xdr:sp macro="" textlink="">
      <xdr:nvSpPr>
        <xdr:cNvPr id="1381" name="2 Rectángulo">
          <a:extLst>
            <a:ext uri="{FF2B5EF4-FFF2-40B4-BE49-F238E27FC236}">
              <a16:creationId xmlns:a16="http://schemas.microsoft.com/office/drawing/2014/main" xmlns="" id="{00000000-0008-0000-0100-000065050000}"/>
            </a:ext>
          </a:extLst>
        </xdr:cNvPr>
        <xdr:cNvSpPr>
          <a:spLocks noChangeArrowheads="1"/>
        </xdr:cNvSpPr>
      </xdr:nvSpPr>
      <xdr:spPr bwMode="auto">
        <a:xfrm>
          <a:off x="16887825" y="28775025"/>
          <a:ext cx="0" cy="440531"/>
        </a:xfrm>
        <a:prstGeom prst="rect">
          <a:avLst/>
        </a:prstGeom>
        <a:noFill/>
        <a:ln w="9525">
          <a:noFill/>
          <a:miter lim="800000"/>
          <a:headEnd/>
          <a:tailEnd/>
        </a:ln>
      </xdr:spPr>
    </xdr:sp>
    <xdr:clientData/>
  </xdr:twoCellAnchor>
  <xdr:twoCellAnchor editAs="oneCell">
    <xdr:from>
      <xdr:col>12</xdr:col>
      <xdr:colOff>0</xdr:colOff>
      <xdr:row>236</xdr:row>
      <xdr:rowOff>219075</xdr:rowOff>
    </xdr:from>
    <xdr:to>
      <xdr:col>12</xdr:col>
      <xdr:colOff>0</xdr:colOff>
      <xdr:row>236</xdr:row>
      <xdr:rowOff>659606</xdr:rowOff>
    </xdr:to>
    <xdr:sp macro="" textlink="">
      <xdr:nvSpPr>
        <xdr:cNvPr id="1382" name="2 Rectángulo">
          <a:extLst>
            <a:ext uri="{FF2B5EF4-FFF2-40B4-BE49-F238E27FC236}">
              <a16:creationId xmlns:a16="http://schemas.microsoft.com/office/drawing/2014/main" xmlns="" id="{00000000-0008-0000-0100-000066050000}"/>
            </a:ext>
          </a:extLst>
        </xdr:cNvPr>
        <xdr:cNvSpPr>
          <a:spLocks noChangeArrowheads="1"/>
        </xdr:cNvSpPr>
      </xdr:nvSpPr>
      <xdr:spPr bwMode="auto">
        <a:xfrm>
          <a:off x="16887825" y="27746325"/>
          <a:ext cx="0" cy="440531"/>
        </a:xfrm>
        <a:prstGeom prst="rect">
          <a:avLst/>
        </a:prstGeom>
        <a:noFill/>
        <a:ln w="9525">
          <a:noFill/>
          <a:miter lim="800000"/>
          <a:headEnd/>
          <a:tailEnd/>
        </a:ln>
      </xdr:spPr>
    </xdr:sp>
    <xdr:clientData/>
  </xdr:twoCellAnchor>
  <xdr:twoCellAnchor editAs="oneCell">
    <xdr:from>
      <xdr:col>12</xdr:col>
      <xdr:colOff>0</xdr:colOff>
      <xdr:row>235</xdr:row>
      <xdr:rowOff>219075</xdr:rowOff>
    </xdr:from>
    <xdr:to>
      <xdr:col>12</xdr:col>
      <xdr:colOff>0</xdr:colOff>
      <xdr:row>235</xdr:row>
      <xdr:rowOff>659606</xdr:rowOff>
    </xdr:to>
    <xdr:sp macro="" textlink="">
      <xdr:nvSpPr>
        <xdr:cNvPr id="1383" name="2 Rectángulo">
          <a:extLst>
            <a:ext uri="{FF2B5EF4-FFF2-40B4-BE49-F238E27FC236}">
              <a16:creationId xmlns:a16="http://schemas.microsoft.com/office/drawing/2014/main" xmlns="" id="{00000000-0008-0000-0100-000067050000}"/>
            </a:ext>
          </a:extLst>
        </xdr:cNvPr>
        <xdr:cNvSpPr>
          <a:spLocks noChangeArrowheads="1"/>
        </xdr:cNvSpPr>
      </xdr:nvSpPr>
      <xdr:spPr bwMode="auto">
        <a:xfrm>
          <a:off x="16887825" y="26717625"/>
          <a:ext cx="0" cy="440531"/>
        </a:xfrm>
        <a:prstGeom prst="rect">
          <a:avLst/>
        </a:prstGeom>
        <a:noFill/>
        <a:ln w="9525">
          <a:noFill/>
          <a:miter lim="800000"/>
          <a:headEnd/>
          <a:tailEnd/>
        </a:ln>
      </xdr:spPr>
    </xdr:sp>
    <xdr:clientData/>
  </xdr:twoCellAnchor>
  <xdr:twoCellAnchor editAs="oneCell">
    <xdr:from>
      <xdr:col>12</xdr:col>
      <xdr:colOff>0</xdr:colOff>
      <xdr:row>237</xdr:row>
      <xdr:rowOff>219075</xdr:rowOff>
    </xdr:from>
    <xdr:to>
      <xdr:col>12</xdr:col>
      <xdr:colOff>0</xdr:colOff>
      <xdr:row>237</xdr:row>
      <xdr:rowOff>659606</xdr:rowOff>
    </xdr:to>
    <xdr:sp macro="" textlink="">
      <xdr:nvSpPr>
        <xdr:cNvPr id="1384" name="2 Rectángulo">
          <a:extLst>
            <a:ext uri="{FF2B5EF4-FFF2-40B4-BE49-F238E27FC236}">
              <a16:creationId xmlns:a16="http://schemas.microsoft.com/office/drawing/2014/main" xmlns="" id="{00000000-0008-0000-0100-000068050000}"/>
            </a:ext>
          </a:extLst>
        </xdr:cNvPr>
        <xdr:cNvSpPr>
          <a:spLocks noChangeArrowheads="1"/>
        </xdr:cNvSpPr>
      </xdr:nvSpPr>
      <xdr:spPr bwMode="auto">
        <a:xfrm>
          <a:off x="16887825" y="28775025"/>
          <a:ext cx="0" cy="440531"/>
        </a:xfrm>
        <a:prstGeom prst="rect">
          <a:avLst/>
        </a:prstGeom>
        <a:noFill/>
        <a:ln w="9525">
          <a:noFill/>
          <a:miter lim="800000"/>
          <a:headEnd/>
          <a:tailEnd/>
        </a:ln>
      </xdr:spPr>
    </xdr:sp>
    <xdr:clientData/>
  </xdr:twoCellAnchor>
  <xdr:twoCellAnchor editAs="oneCell">
    <xdr:from>
      <xdr:col>12</xdr:col>
      <xdr:colOff>0</xdr:colOff>
      <xdr:row>236</xdr:row>
      <xdr:rowOff>219075</xdr:rowOff>
    </xdr:from>
    <xdr:to>
      <xdr:col>12</xdr:col>
      <xdr:colOff>0</xdr:colOff>
      <xdr:row>236</xdr:row>
      <xdr:rowOff>659606</xdr:rowOff>
    </xdr:to>
    <xdr:sp macro="" textlink="">
      <xdr:nvSpPr>
        <xdr:cNvPr id="1385" name="2 Rectángulo">
          <a:extLst>
            <a:ext uri="{FF2B5EF4-FFF2-40B4-BE49-F238E27FC236}">
              <a16:creationId xmlns:a16="http://schemas.microsoft.com/office/drawing/2014/main" xmlns="" id="{00000000-0008-0000-0100-000069050000}"/>
            </a:ext>
          </a:extLst>
        </xdr:cNvPr>
        <xdr:cNvSpPr>
          <a:spLocks noChangeArrowheads="1"/>
        </xdr:cNvSpPr>
      </xdr:nvSpPr>
      <xdr:spPr bwMode="auto">
        <a:xfrm>
          <a:off x="16887825" y="27746325"/>
          <a:ext cx="0" cy="440531"/>
        </a:xfrm>
        <a:prstGeom prst="rect">
          <a:avLst/>
        </a:prstGeom>
        <a:noFill/>
        <a:ln w="9525">
          <a:noFill/>
          <a:miter lim="800000"/>
          <a:headEnd/>
          <a:tailEnd/>
        </a:ln>
      </xdr:spPr>
    </xdr:sp>
    <xdr:clientData/>
  </xdr:twoCellAnchor>
  <xdr:twoCellAnchor editAs="oneCell">
    <xdr:from>
      <xdr:col>12</xdr:col>
      <xdr:colOff>0</xdr:colOff>
      <xdr:row>347</xdr:row>
      <xdr:rowOff>219075</xdr:rowOff>
    </xdr:from>
    <xdr:to>
      <xdr:col>12</xdr:col>
      <xdr:colOff>0</xdr:colOff>
      <xdr:row>347</xdr:row>
      <xdr:rowOff>659606</xdr:rowOff>
    </xdr:to>
    <xdr:sp macro="" textlink="">
      <xdr:nvSpPr>
        <xdr:cNvPr id="1386" name="2 Rectángulo">
          <a:extLst>
            <a:ext uri="{FF2B5EF4-FFF2-40B4-BE49-F238E27FC236}">
              <a16:creationId xmlns:a16="http://schemas.microsoft.com/office/drawing/2014/main" xmlns="" id="{00000000-0008-0000-0100-00006A050000}"/>
            </a:ext>
          </a:extLst>
        </xdr:cNvPr>
        <xdr:cNvSpPr>
          <a:spLocks noChangeArrowheads="1"/>
        </xdr:cNvSpPr>
      </xdr:nvSpPr>
      <xdr:spPr bwMode="auto">
        <a:xfrm>
          <a:off x="16887825" y="29803725"/>
          <a:ext cx="0" cy="440531"/>
        </a:xfrm>
        <a:prstGeom prst="rect">
          <a:avLst/>
        </a:prstGeom>
        <a:noFill/>
        <a:ln w="9525">
          <a:noFill/>
          <a:miter lim="800000"/>
          <a:headEnd/>
          <a:tailEnd/>
        </a:ln>
      </xdr:spPr>
    </xdr:sp>
    <xdr:clientData/>
  </xdr:twoCellAnchor>
  <xdr:twoCellAnchor editAs="oneCell">
    <xdr:from>
      <xdr:col>12</xdr:col>
      <xdr:colOff>0</xdr:colOff>
      <xdr:row>347</xdr:row>
      <xdr:rowOff>219075</xdr:rowOff>
    </xdr:from>
    <xdr:to>
      <xdr:col>12</xdr:col>
      <xdr:colOff>0</xdr:colOff>
      <xdr:row>347</xdr:row>
      <xdr:rowOff>659606</xdr:rowOff>
    </xdr:to>
    <xdr:sp macro="" textlink="">
      <xdr:nvSpPr>
        <xdr:cNvPr id="1387" name="2 Rectángulo">
          <a:extLst>
            <a:ext uri="{FF2B5EF4-FFF2-40B4-BE49-F238E27FC236}">
              <a16:creationId xmlns:a16="http://schemas.microsoft.com/office/drawing/2014/main" xmlns="" id="{00000000-0008-0000-0100-00006B050000}"/>
            </a:ext>
          </a:extLst>
        </xdr:cNvPr>
        <xdr:cNvSpPr>
          <a:spLocks noChangeArrowheads="1"/>
        </xdr:cNvSpPr>
      </xdr:nvSpPr>
      <xdr:spPr bwMode="auto">
        <a:xfrm>
          <a:off x="16887825" y="29803725"/>
          <a:ext cx="0" cy="440531"/>
        </a:xfrm>
        <a:prstGeom prst="rect">
          <a:avLst/>
        </a:prstGeom>
        <a:noFill/>
        <a:ln w="9525">
          <a:noFill/>
          <a:miter lim="800000"/>
          <a:headEnd/>
          <a:tailEnd/>
        </a:ln>
      </xdr:spPr>
    </xdr:sp>
    <xdr:clientData/>
  </xdr:twoCellAnchor>
  <xdr:twoCellAnchor editAs="oneCell">
    <xdr:from>
      <xdr:col>12</xdr:col>
      <xdr:colOff>0</xdr:colOff>
      <xdr:row>347</xdr:row>
      <xdr:rowOff>219075</xdr:rowOff>
    </xdr:from>
    <xdr:to>
      <xdr:col>12</xdr:col>
      <xdr:colOff>0</xdr:colOff>
      <xdr:row>347</xdr:row>
      <xdr:rowOff>659606</xdr:rowOff>
    </xdr:to>
    <xdr:sp macro="" textlink="">
      <xdr:nvSpPr>
        <xdr:cNvPr id="1388" name="2 Rectángulo">
          <a:extLst>
            <a:ext uri="{FF2B5EF4-FFF2-40B4-BE49-F238E27FC236}">
              <a16:creationId xmlns:a16="http://schemas.microsoft.com/office/drawing/2014/main" xmlns="" id="{00000000-0008-0000-0100-00006C050000}"/>
            </a:ext>
          </a:extLst>
        </xdr:cNvPr>
        <xdr:cNvSpPr>
          <a:spLocks noChangeArrowheads="1"/>
        </xdr:cNvSpPr>
      </xdr:nvSpPr>
      <xdr:spPr bwMode="auto">
        <a:xfrm>
          <a:off x="16887825" y="29803725"/>
          <a:ext cx="0" cy="440531"/>
        </a:xfrm>
        <a:prstGeom prst="rect">
          <a:avLst/>
        </a:prstGeom>
        <a:noFill/>
        <a:ln w="9525">
          <a:noFill/>
          <a:miter lim="800000"/>
          <a:headEnd/>
          <a:tailEnd/>
        </a:ln>
      </xdr:spPr>
    </xdr:sp>
    <xdr:clientData/>
  </xdr:twoCellAnchor>
  <xdr:twoCellAnchor editAs="oneCell">
    <xdr:from>
      <xdr:col>12</xdr:col>
      <xdr:colOff>0</xdr:colOff>
      <xdr:row>347</xdr:row>
      <xdr:rowOff>219075</xdr:rowOff>
    </xdr:from>
    <xdr:to>
      <xdr:col>12</xdr:col>
      <xdr:colOff>0</xdr:colOff>
      <xdr:row>347</xdr:row>
      <xdr:rowOff>659606</xdr:rowOff>
    </xdr:to>
    <xdr:sp macro="" textlink="">
      <xdr:nvSpPr>
        <xdr:cNvPr id="1389" name="2 Rectángulo">
          <a:extLst>
            <a:ext uri="{FF2B5EF4-FFF2-40B4-BE49-F238E27FC236}">
              <a16:creationId xmlns:a16="http://schemas.microsoft.com/office/drawing/2014/main" xmlns="" id="{00000000-0008-0000-0100-00006D050000}"/>
            </a:ext>
          </a:extLst>
        </xdr:cNvPr>
        <xdr:cNvSpPr>
          <a:spLocks noChangeArrowheads="1"/>
        </xdr:cNvSpPr>
      </xdr:nvSpPr>
      <xdr:spPr bwMode="auto">
        <a:xfrm>
          <a:off x="16887825" y="29803725"/>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390" name="2 Rectángulo">
          <a:extLst>
            <a:ext uri="{FF2B5EF4-FFF2-40B4-BE49-F238E27FC236}">
              <a16:creationId xmlns:a16="http://schemas.microsoft.com/office/drawing/2014/main" xmlns="" id="{4C924929-8E29-424B-92A8-F85D38716A5A}"/>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391" name="2 Rectángulo">
          <a:extLst>
            <a:ext uri="{FF2B5EF4-FFF2-40B4-BE49-F238E27FC236}">
              <a16:creationId xmlns:a16="http://schemas.microsoft.com/office/drawing/2014/main" xmlns="" id="{5FA54067-185F-4652-94DD-B610864C9F5B}"/>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392" name="2 Rectángulo">
          <a:extLst>
            <a:ext uri="{FF2B5EF4-FFF2-40B4-BE49-F238E27FC236}">
              <a16:creationId xmlns:a16="http://schemas.microsoft.com/office/drawing/2014/main" xmlns="" id="{EE099F18-3C6B-4AAF-9C7A-EDD69B9050FD}"/>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393" name="2 Rectángulo">
          <a:extLst>
            <a:ext uri="{FF2B5EF4-FFF2-40B4-BE49-F238E27FC236}">
              <a16:creationId xmlns:a16="http://schemas.microsoft.com/office/drawing/2014/main" xmlns="" id="{E852C45D-0E62-4A6D-8C3D-0069E17912C0}"/>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394" name="2 Rectángulo">
          <a:extLst>
            <a:ext uri="{FF2B5EF4-FFF2-40B4-BE49-F238E27FC236}">
              <a16:creationId xmlns:a16="http://schemas.microsoft.com/office/drawing/2014/main" xmlns="" id="{6451823F-59AB-45AA-BDF7-562AB8010507}"/>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395" name="2 Rectángulo">
          <a:extLst>
            <a:ext uri="{FF2B5EF4-FFF2-40B4-BE49-F238E27FC236}">
              <a16:creationId xmlns:a16="http://schemas.microsoft.com/office/drawing/2014/main" xmlns="" id="{23EF4236-0BAA-4003-8EF4-EEFF0411591E}"/>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396" name="2 Rectángulo">
          <a:extLst>
            <a:ext uri="{FF2B5EF4-FFF2-40B4-BE49-F238E27FC236}">
              <a16:creationId xmlns:a16="http://schemas.microsoft.com/office/drawing/2014/main" xmlns="" id="{C8E49EE0-8B94-4918-9108-A833245E0817}"/>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397" name="2 Rectángulo">
          <a:extLst>
            <a:ext uri="{FF2B5EF4-FFF2-40B4-BE49-F238E27FC236}">
              <a16:creationId xmlns:a16="http://schemas.microsoft.com/office/drawing/2014/main" xmlns="" id="{8331D99D-7E50-48A7-A366-AF8B8412D70B}"/>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398" name="2 Rectángulo">
          <a:extLst>
            <a:ext uri="{FF2B5EF4-FFF2-40B4-BE49-F238E27FC236}">
              <a16:creationId xmlns:a16="http://schemas.microsoft.com/office/drawing/2014/main" xmlns="" id="{36EFC979-257D-4C77-BE2A-E144055E8379}"/>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399" name="2 Rectángulo">
          <a:extLst>
            <a:ext uri="{FF2B5EF4-FFF2-40B4-BE49-F238E27FC236}">
              <a16:creationId xmlns:a16="http://schemas.microsoft.com/office/drawing/2014/main" xmlns="" id="{CA69317A-75F6-4A61-984C-E0650D8DB396}"/>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400" name="2 Rectángulo">
          <a:extLst>
            <a:ext uri="{FF2B5EF4-FFF2-40B4-BE49-F238E27FC236}">
              <a16:creationId xmlns:a16="http://schemas.microsoft.com/office/drawing/2014/main" xmlns="" id="{3FDB368B-A108-432F-ABCF-01DA495474AB}"/>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401" name="2 Rectángulo">
          <a:extLst>
            <a:ext uri="{FF2B5EF4-FFF2-40B4-BE49-F238E27FC236}">
              <a16:creationId xmlns:a16="http://schemas.microsoft.com/office/drawing/2014/main" xmlns="" id="{099EF569-4E7F-4C91-955E-555A6BC17778}"/>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402" name="2 Rectángulo">
          <a:extLst>
            <a:ext uri="{FF2B5EF4-FFF2-40B4-BE49-F238E27FC236}">
              <a16:creationId xmlns:a16="http://schemas.microsoft.com/office/drawing/2014/main" xmlns="" id="{F32D4E36-3735-46FD-AEDB-81EB13596F51}"/>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403" name="2 Rectángulo">
          <a:extLst>
            <a:ext uri="{FF2B5EF4-FFF2-40B4-BE49-F238E27FC236}">
              <a16:creationId xmlns:a16="http://schemas.microsoft.com/office/drawing/2014/main" xmlns="" id="{00C39E2E-A1D8-4944-A3A5-4E0022793346}"/>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404" name="2 Rectángulo">
          <a:extLst>
            <a:ext uri="{FF2B5EF4-FFF2-40B4-BE49-F238E27FC236}">
              <a16:creationId xmlns:a16="http://schemas.microsoft.com/office/drawing/2014/main" xmlns="" id="{CF46B380-BF7A-4DDA-9FA0-386FC895F3FB}"/>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405" name="2 Rectángulo">
          <a:extLst>
            <a:ext uri="{FF2B5EF4-FFF2-40B4-BE49-F238E27FC236}">
              <a16:creationId xmlns:a16="http://schemas.microsoft.com/office/drawing/2014/main" xmlns="" id="{92B8AF59-7929-45C9-A0B7-79B44369D66B}"/>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406" name="2 Rectángulo">
          <a:extLst>
            <a:ext uri="{FF2B5EF4-FFF2-40B4-BE49-F238E27FC236}">
              <a16:creationId xmlns:a16="http://schemas.microsoft.com/office/drawing/2014/main" xmlns="" id="{DA085EC2-1EB4-407E-ADAC-8D2682A651E9}"/>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407" name="2 Rectángulo">
          <a:extLst>
            <a:ext uri="{FF2B5EF4-FFF2-40B4-BE49-F238E27FC236}">
              <a16:creationId xmlns:a16="http://schemas.microsoft.com/office/drawing/2014/main" xmlns="" id="{ADE10896-7266-438D-B70B-BDDB2DC8BA45}"/>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408" name="2 Rectángulo">
          <a:extLst>
            <a:ext uri="{FF2B5EF4-FFF2-40B4-BE49-F238E27FC236}">
              <a16:creationId xmlns:a16="http://schemas.microsoft.com/office/drawing/2014/main" xmlns="" id="{2FA70404-174E-4875-8141-DF1A5349B348}"/>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409" name="2 Rectángulo">
          <a:extLst>
            <a:ext uri="{FF2B5EF4-FFF2-40B4-BE49-F238E27FC236}">
              <a16:creationId xmlns:a16="http://schemas.microsoft.com/office/drawing/2014/main" xmlns="" id="{8C195708-AC6D-44BC-9E2D-4140B0E1785B}"/>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410" name="2 Rectángulo">
          <a:extLst>
            <a:ext uri="{FF2B5EF4-FFF2-40B4-BE49-F238E27FC236}">
              <a16:creationId xmlns:a16="http://schemas.microsoft.com/office/drawing/2014/main" xmlns="" id="{9E1C6BF6-974E-4B94-87F0-71B275F5269D}"/>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16</xdr:row>
      <xdr:rowOff>219075</xdr:rowOff>
    </xdr:from>
    <xdr:to>
      <xdr:col>12</xdr:col>
      <xdr:colOff>0</xdr:colOff>
      <xdr:row>16</xdr:row>
      <xdr:rowOff>659606</xdr:rowOff>
    </xdr:to>
    <xdr:sp macro="" textlink="">
      <xdr:nvSpPr>
        <xdr:cNvPr id="1411" name="2 Rectángulo">
          <a:extLst>
            <a:ext uri="{FF2B5EF4-FFF2-40B4-BE49-F238E27FC236}">
              <a16:creationId xmlns:a16="http://schemas.microsoft.com/office/drawing/2014/main" xmlns="" id="{0324009F-7E30-4A77-A6A4-7988AA38A269}"/>
            </a:ext>
          </a:extLst>
        </xdr:cNvPr>
        <xdr:cNvSpPr>
          <a:spLocks noChangeArrowheads="1"/>
        </xdr:cNvSpPr>
      </xdr:nvSpPr>
      <xdr:spPr bwMode="auto">
        <a:xfrm>
          <a:off x="16887825" y="9353550"/>
          <a:ext cx="0" cy="440531"/>
        </a:xfrm>
        <a:prstGeom prst="rect">
          <a:avLst/>
        </a:prstGeom>
        <a:noFill/>
        <a:ln w="9525">
          <a:noFill/>
          <a:miter lim="800000"/>
          <a:headEnd/>
          <a:tailEnd/>
        </a:ln>
      </xdr:spPr>
    </xdr:sp>
    <xdr:clientData/>
  </xdr:twoCellAnchor>
  <xdr:twoCellAnchor editAs="oneCell">
    <xdr:from>
      <xdr:col>12</xdr:col>
      <xdr:colOff>0</xdr:colOff>
      <xdr:row>15</xdr:row>
      <xdr:rowOff>219075</xdr:rowOff>
    </xdr:from>
    <xdr:to>
      <xdr:col>12</xdr:col>
      <xdr:colOff>0</xdr:colOff>
      <xdr:row>15</xdr:row>
      <xdr:rowOff>659606</xdr:rowOff>
    </xdr:to>
    <xdr:sp macro="" textlink="">
      <xdr:nvSpPr>
        <xdr:cNvPr id="1412" name="2 Rectángulo">
          <a:extLst>
            <a:ext uri="{FF2B5EF4-FFF2-40B4-BE49-F238E27FC236}">
              <a16:creationId xmlns:a16="http://schemas.microsoft.com/office/drawing/2014/main" xmlns="" id="{4C721159-E4FC-4081-A553-898144128E25}"/>
            </a:ext>
          </a:extLst>
        </xdr:cNvPr>
        <xdr:cNvSpPr>
          <a:spLocks noChangeArrowheads="1"/>
        </xdr:cNvSpPr>
      </xdr:nvSpPr>
      <xdr:spPr bwMode="auto">
        <a:xfrm>
          <a:off x="16887825" y="8324850"/>
          <a:ext cx="0" cy="440531"/>
        </a:xfrm>
        <a:prstGeom prst="rect">
          <a:avLst/>
        </a:prstGeom>
        <a:noFill/>
        <a:ln w="9525">
          <a:noFill/>
          <a:miter lim="800000"/>
          <a:headEnd/>
          <a:tailEnd/>
        </a:ln>
      </xdr:spPr>
    </xdr:sp>
    <xdr:clientData/>
  </xdr:twoCellAnchor>
  <xdr:twoCellAnchor editAs="oneCell">
    <xdr:from>
      <xdr:col>12</xdr:col>
      <xdr:colOff>0</xdr:colOff>
      <xdr:row>14</xdr:row>
      <xdr:rowOff>219075</xdr:rowOff>
    </xdr:from>
    <xdr:to>
      <xdr:col>12</xdr:col>
      <xdr:colOff>0</xdr:colOff>
      <xdr:row>14</xdr:row>
      <xdr:rowOff>659606</xdr:rowOff>
    </xdr:to>
    <xdr:sp macro="" textlink="">
      <xdr:nvSpPr>
        <xdr:cNvPr id="1413" name="2 Rectángulo">
          <a:extLst>
            <a:ext uri="{FF2B5EF4-FFF2-40B4-BE49-F238E27FC236}">
              <a16:creationId xmlns:a16="http://schemas.microsoft.com/office/drawing/2014/main" xmlns="" id="{A8DF9861-A309-47CA-B5BA-50B066388490}"/>
            </a:ext>
          </a:extLst>
        </xdr:cNvPr>
        <xdr:cNvSpPr>
          <a:spLocks noChangeArrowheads="1"/>
        </xdr:cNvSpPr>
      </xdr:nvSpPr>
      <xdr:spPr bwMode="auto">
        <a:xfrm>
          <a:off x="16887825" y="7296150"/>
          <a:ext cx="0" cy="440531"/>
        </a:xfrm>
        <a:prstGeom prst="rect">
          <a:avLst/>
        </a:prstGeom>
        <a:noFill/>
        <a:ln w="9525">
          <a:noFill/>
          <a:miter lim="800000"/>
          <a:headEnd/>
          <a:tailEnd/>
        </a:ln>
      </xdr:spPr>
    </xdr:sp>
    <xdr:clientData/>
  </xdr:twoCellAnchor>
  <xdr:twoCellAnchor editAs="oneCell">
    <xdr:from>
      <xdr:col>12</xdr:col>
      <xdr:colOff>0</xdr:colOff>
      <xdr:row>17</xdr:row>
      <xdr:rowOff>0</xdr:rowOff>
    </xdr:from>
    <xdr:to>
      <xdr:col>12</xdr:col>
      <xdr:colOff>0</xdr:colOff>
      <xdr:row>17</xdr:row>
      <xdr:rowOff>440531</xdr:rowOff>
    </xdr:to>
    <xdr:sp macro="" textlink="">
      <xdr:nvSpPr>
        <xdr:cNvPr id="1414" name="2 Rectángulo">
          <a:extLst>
            <a:ext uri="{FF2B5EF4-FFF2-40B4-BE49-F238E27FC236}">
              <a16:creationId xmlns:a16="http://schemas.microsoft.com/office/drawing/2014/main" xmlns="" id="{CD500171-0D84-41FF-9287-0FDC57C85FF3}"/>
            </a:ext>
          </a:extLst>
        </xdr:cNvPr>
        <xdr:cNvSpPr>
          <a:spLocks noChangeArrowheads="1"/>
        </xdr:cNvSpPr>
      </xdr:nvSpPr>
      <xdr:spPr bwMode="auto">
        <a:xfrm>
          <a:off x="16887825" y="10163175"/>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1415" name="2 Rectángulo">
          <a:extLst>
            <a:ext uri="{FF2B5EF4-FFF2-40B4-BE49-F238E27FC236}">
              <a16:creationId xmlns:a16="http://schemas.microsoft.com/office/drawing/2014/main" xmlns="" id="{7D5EB75E-EE34-42CF-BD20-B0BC4DDD36CF}"/>
            </a:ext>
          </a:extLst>
        </xdr:cNvPr>
        <xdr:cNvSpPr>
          <a:spLocks noChangeArrowheads="1"/>
        </xdr:cNvSpPr>
      </xdr:nvSpPr>
      <xdr:spPr bwMode="auto">
        <a:xfrm>
          <a:off x="16887825" y="10382250"/>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1416" name="2 Rectángulo">
          <a:extLst>
            <a:ext uri="{FF2B5EF4-FFF2-40B4-BE49-F238E27FC236}">
              <a16:creationId xmlns:a16="http://schemas.microsoft.com/office/drawing/2014/main" xmlns="" id="{47561954-BFD5-4575-95E6-C4168F922AE1}"/>
            </a:ext>
          </a:extLst>
        </xdr:cNvPr>
        <xdr:cNvSpPr>
          <a:spLocks noChangeArrowheads="1"/>
        </xdr:cNvSpPr>
      </xdr:nvSpPr>
      <xdr:spPr bwMode="auto">
        <a:xfrm>
          <a:off x="16887825" y="11410950"/>
          <a:ext cx="0" cy="440531"/>
        </a:xfrm>
        <a:prstGeom prst="rect">
          <a:avLst/>
        </a:prstGeom>
        <a:noFill/>
        <a:ln w="9525">
          <a:noFill/>
          <a:miter lim="800000"/>
          <a:headEnd/>
          <a:tailEnd/>
        </a:ln>
      </xdr:spPr>
    </xdr:sp>
    <xdr:clientData/>
  </xdr:twoCellAnchor>
  <xdr:twoCellAnchor editAs="oneCell">
    <xdr:from>
      <xdr:col>12</xdr:col>
      <xdr:colOff>0</xdr:colOff>
      <xdr:row>17</xdr:row>
      <xdr:rowOff>219075</xdr:rowOff>
    </xdr:from>
    <xdr:to>
      <xdr:col>12</xdr:col>
      <xdr:colOff>0</xdr:colOff>
      <xdr:row>17</xdr:row>
      <xdr:rowOff>659606</xdr:rowOff>
    </xdr:to>
    <xdr:sp macro="" textlink="">
      <xdr:nvSpPr>
        <xdr:cNvPr id="1417" name="2 Rectángulo">
          <a:extLst>
            <a:ext uri="{FF2B5EF4-FFF2-40B4-BE49-F238E27FC236}">
              <a16:creationId xmlns:a16="http://schemas.microsoft.com/office/drawing/2014/main" xmlns="" id="{12A2AFC7-B4DC-4906-804A-C426B17E3349}"/>
            </a:ext>
          </a:extLst>
        </xdr:cNvPr>
        <xdr:cNvSpPr>
          <a:spLocks noChangeArrowheads="1"/>
        </xdr:cNvSpPr>
      </xdr:nvSpPr>
      <xdr:spPr bwMode="auto">
        <a:xfrm>
          <a:off x="16887825" y="10382250"/>
          <a:ext cx="0" cy="440531"/>
        </a:xfrm>
        <a:prstGeom prst="rect">
          <a:avLst/>
        </a:prstGeom>
        <a:noFill/>
        <a:ln w="9525">
          <a:noFill/>
          <a:miter lim="800000"/>
          <a:headEnd/>
          <a:tailEnd/>
        </a:ln>
      </xdr:spPr>
    </xdr:sp>
    <xdr:clientData/>
  </xdr:twoCellAnchor>
  <xdr:twoCellAnchor editAs="oneCell">
    <xdr:from>
      <xdr:col>12</xdr:col>
      <xdr:colOff>0</xdr:colOff>
      <xdr:row>18</xdr:row>
      <xdr:rowOff>219075</xdr:rowOff>
    </xdr:from>
    <xdr:to>
      <xdr:col>12</xdr:col>
      <xdr:colOff>0</xdr:colOff>
      <xdr:row>18</xdr:row>
      <xdr:rowOff>659606</xdr:rowOff>
    </xdr:to>
    <xdr:sp macro="" textlink="">
      <xdr:nvSpPr>
        <xdr:cNvPr id="1418" name="2 Rectángulo">
          <a:extLst>
            <a:ext uri="{FF2B5EF4-FFF2-40B4-BE49-F238E27FC236}">
              <a16:creationId xmlns:a16="http://schemas.microsoft.com/office/drawing/2014/main" xmlns="" id="{BA2C7A6E-8CF0-4D30-BF7B-D76A792E32A7}"/>
            </a:ext>
          </a:extLst>
        </xdr:cNvPr>
        <xdr:cNvSpPr>
          <a:spLocks noChangeArrowheads="1"/>
        </xdr:cNvSpPr>
      </xdr:nvSpPr>
      <xdr:spPr bwMode="auto">
        <a:xfrm>
          <a:off x="16887825" y="11410950"/>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1419" name="2 Rectángulo">
          <a:extLst>
            <a:ext uri="{FF2B5EF4-FFF2-40B4-BE49-F238E27FC236}">
              <a16:creationId xmlns:a16="http://schemas.microsoft.com/office/drawing/2014/main" xmlns="" id="{4CCEB977-CE1B-4FB5-8C36-0941CD9E824A}"/>
            </a:ext>
          </a:extLst>
        </xdr:cNvPr>
        <xdr:cNvSpPr>
          <a:spLocks noChangeArrowheads="1"/>
        </xdr:cNvSpPr>
      </xdr:nvSpPr>
      <xdr:spPr bwMode="auto">
        <a:xfrm>
          <a:off x="16887825" y="14497050"/>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1420" name="2 Rectángulo">
          <a:extLst>
            <a:ext uri="{FF2B5EF4-FFF2-40B4-BE49-F238E27FC236}">
              <a16:creationId xmlns:a16="http://schemas.microsoft.com/office/drawing/2014/main" xmlns="" id="{DB68F693-9F2B-40F9-8852-10E3E775CF76}"/>
            </a:ext>
          </a:extLst>
        </xdr:cNvPr>
        <xdr:cNvSpPr>
          <a:spLocks noChangeArrowheads="1"/>
        </xdr:cNvSpPr>
      </xdr:nvSpPr>
      <xdr:spPr bwMode="auto">
        <a:xfrm>
          <a:off x="16887825" y="12439650"/>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1421" name="2 Rectángulo">
          <a:extLst>
            <a:ext uri="{FF2B5EF4-FFF2-40B4-BE49-F238E27FC236}">
              <a16:creationId xmlns:a16="http://schemas.microsoft.com/office/drawing/2014/main" xmlns="" id="{137C719C-0E63-43AC-94C8-47E6A1432C61}"/>
            </a:ext>
          </a:extLst>
        </xdr:cNvPr>
        <xdr:cNvSpPr>
          <a:spLocks noChangeArrowheads="1"/>
        </xdr:cNvSpPr>
      </xdr:nvSpPr>
      <xdr:spPr bwMode="auto">
        <a:xfrm>
          <a:off x="16887825" y="13468350"/>
          <a:ext cx="0" cy="440531"/>
        </a:xfrm>
        <a:prstGeom prst="rect">
          <a:avLst/>
        </a:prstGeom>
        <a:noFill/>
        <a:ln w="9525">
          <a:noFill/>
          <a:miter lim="800000"/>
          <a:headEnd/>
          <a:tailEnd/>
        </a:ln>
      </xdr:spPr>
    </xdr:sp>
    <xdr:clientData/>
  </xdr:twoCellAnchor>
  <xdr:twoCellAnchor editAs="oneCell">
    <xdr:from>
      <xdr:col>12</xdr:col>
      <xdr:colOff>0</xdr:colOff>
      <xdr:row>21</xdr:row>
      <xdr:rowOff>219075</xdr:rowOff>
    </xdr:from>
    <xdr:to>
      <xdr:col>12</xdr:col>
      <xdr:colOff>0</xdr:colOff>
      <xdr:row>21</xdr:row>
      <xdr:rowOff>659606</xdr:rowOff>
    </xdr:to>
    <xdr:sp macro="" textlink="">
      <xdr:nvSpPr>
        <xdr:cNvPr id="1422" name="2 Rectángulo">
          <a:extLst>
            <a:ext uri="{FF2B5EF4-FFF2-40B4-BE49-F238E27FC236}">
              <a16:creationId xmlns:a16="http://schemas.microsoft.com/office/drawing/2014/main" xmlns="" id="{A6CEDEC1-8BF1-45DE-926C-97DFBE03DD5B}"/>
            </a:ext>
          </a:extLst>
        </xdr:cNvPr>
        <xdr:cNvSpPr>
          <a:spLocks noChangeArrowheads="1"/>
        </xdr:cNvSpPr>
      </xdr:nvSpPr>
      <xdr:spPr bwMode="auto">
        <a:xfrm>
          <a:off x="16887825" y="14497050"/>
          <a:ext cx="0" cy="440531"/>
        </a:xfrm>
        <a:prstGeom prst="rect">
          <a:avLst/>
        </a:prstGeom>
        <a:noFill/>
        <a:ln w="9525">
          <a:noFill/>
          <a:miter lim="800000"/>
          <a:headEnd/>
          <a:tailEnd/>
        </a:ln>
      </xdr:spPr>
    </xdr:sp>
    <xdr:clientData/>
  </xdr:twoCellAnchor>
  <xdr:twoCellAnchor editAs="oneCell">
    <xdr:from>
      <xdr:col>12</xdr:col>
      <xdr:colOff>0</xdr:colOff>
      <xdr:row>19</xdr:row>
      <xdr:rowOff>219075</xdr:rowOff>
    </xdr:from>
    <xdr:to>
      <xdr:col>12</xdr:col>
      <xdr:colOff>0</xdr:colOff>
      <xdr:row>19</xdr:row>
      <xdr:rowOff>659606</xdr:rowOff>
    </xdr:to>
    <xdr:sp macro="" textlink="">
      <xdr:nvSpPr>
        <xdr:cNvPr id="1423" name="2 Rectángulo">
          <a:extLst>
            <a:ext uri="{FF2B5EF4-FFF2-40B4-BE49-F238E27FC236}">
              <a16:creationId xmlns:a16="http://schemas.microsoft.com/office/drawing/2014/main" xmlns="" id="{B5B60CE9-41B9-4CBF-8F4C-8084F2352EFB}"/>
            </a:ext>
          </a:extLst>
        </xdr:cNvPr>
        <xdr:cNvSpPr>
          <a:spLocks noChangeArrowheads="1"/>
        </xdr:cNvSpPr>
      </xdr:nvSpPr>
      <xdr:spPr bwMode="auto">
        <a:xfrm>
          <a:off x="16887825" y="12439650"/>
          <a:ext cx="0" cy="440531"/>
        </a:xfrm>
        <a:prstGeom prst="rect">
          <a:avLst/>
        </a:prstGeom>
        <a:noFill/>
        <a:ln w="9525">
          <a:noFill/>
          <a:miter lim="800000"/>
          <a:headEnd/>
          <a:tailEnd/>
        </a:ln>
      </xdr:spPr>
    </xdr:sp>
    <xdr:clientData/>
  </xdr:twoCellAnchor>
  <xdr:twoCellAnchor editAs="oneCell">
    <xdr:from>
      <xdr:col>12</xdr:col>
      <xdr:colOff>0</xdr:colOff>
      <xdr:row>20</xdr:row>
      <xdr:rowOff>219075</xdr:rowOff>
    </xdr:from>
    <xdr:to>
      <xdr:col>12</xdr:col>
      <xdr:colOff>0</xdr:colOff>
      <xdr:row>20</xdr:row>
      <xdr:rowOff>659606</xdr:rowOff>
    </xdr:to>
    <xdr:sp macro="" textlink="">
      <xdr:nvSpPr>
        <xdr:cNvPr id="1424" name="2 Rectángulo">
          <a:extLst>
            <a:ext uri="{FF2B5EF4-FFF2-40B4-BE49-F238E27FC236}">
              <a16:creationId xmlns:a16="http://schemas.microsoft.com/office/drawing/2014/main" xmlns="" id="{E31E4796-E954-42D5-B18D-18F6F4536477}"/>
            </a:ext>
          </a:extLst>
        </xdr:cNvPr>
        <xdr:cNvSpPr>
          <a:spLocks noChangeArrowheads="1"/>
        </xdr:cNvSpPr>
      </xdr:nvSpPr>
      <xdr:spPr bwMode="auto">
        <a:xfrm>
          <a:off x="16887825" y="13468350"/>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1425" name="2 Rectángulo">
          <a:extLst>
            <a:ext uri="{FF2B5EF4-FFF2-40B4-BE49-F238E27FC236}">
              <a16:creationId xmlns:a16="http://schemas.microsoft.com/office/drawing/2014/main" xmlns="" id="{DBC9A57C-2A14-466E-8A50-182B6C26FACB}"/>
            </a:ext>
          </a:extLst>
        </xdr:cNvPr>
        <xdr:cNvSpPr>
          <a:spLocks noChangeArrowheads="1"/>
        </xdr:cNvSpPr>
      </xdr:nvSpPr>
      <xdr:spPr bwMode="auto">
        <a:xfrm>
          <a:off x="16887825" y="15525750"/>
          <a:ext cx="0" cy="440531"/>
        </a:xfrm>
        <a:prstGeom prst="rect">
          <a:avLst/>
        </a:prstGeom>
        <a:noFill/>
        <a:ln w="9525">
          <a:noFill/>
          <a:miter lim="800000"/>
          <a:headEnd/>
          <a:tailEnd/>
        </a:ln>
      </xdr:spPr>
    </xdr:sp>
    <xdr:clientData/>
  </xdr:twoCellAnchor>
  <xdr:twoCellAnchor editAs="oneCell">
    <xdr:from>
      <xdr:col>12</xdr:col>
      <xdr:colOff>0</xdr:colOff>
      <xdr:row>22</xdr:row>
      <xdr:rowOff>219075</xdr:rowOff>
    </xdr:from>
    <xdr:to>
      <xdr:col>12</xdr:col>
      <xdr:colOff>0</xdr:colOff>
      <xdr:row>22</xdr:row>
      <xdr:rowOff>659606</xdr:rowOff>
    </xdr:to>
    <xdr:sp macro="" textlink="">
      <xdr:nvSpPr>
        <xdr:cNvPr id="1426" name="2 Rectángulo">
          <a:extLst>
            <a:ext uri="{FF2B5EF4-FFF2-40B4-BE49-F238E27FC236}">
              <a16:creationId xmlns:a16="http://schemas.microsoft.com/office/drawing/2014/main" xmlns="" id="{CA3BE1ED-66C5-4AB1-874C-40741D672C00}"/>
            </a:ext>
          </a:extLst>
        </xdr:cNvPr>
        <xdr:cNvSpPr>
          <a:spLocks noChangeArrowheads="1"/>
        </xdr:cNvSpPr>
      </xdr:nvSpPr>
      <xdr:spPr bwMode="auto">
        <a:xfrm>
          <a:off x="16887825" y="15525750"/>
          <a:ext cx="0" cy="440531"/>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0</xdr:colOff>
      <xdr:row>23</xdr:row>
      <xdr:rowOff>440531</xdr:rowOff>
    </xdr:to>
    <xdr:sp macro="" textlink="">
      <xdr:nvSpPr>
        <xdr:cNvPr id="1427" name="2 Rectángulo">
          <a:extLst>
            <a:ext uri="{FF2B5EF4-FFF2-40B4-BE49-F238E27FC236}">
              <a16:creationId xmlns:a16="http://schemas.microsoft.com/office/drawing/2014/main" xmlns="" id="{91C18AE3-0B9E-4186-B843-13DF474ECD83}"/>
            </a:ext>
          </a:extLst>
        </xdr:cNvPr>
        <xdr:cNvSpPr>
          <a:spLocks noChangeArrowheads="1"/>
        </xdr:cNvSpPr>
      </xdr:nvSpPr>
      <xdr:spPr bwMode="auto">
        <a:xfrm>
          <a:off x="16887825" y="163353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1428" name="2 Rectángulo">
          <a:extLst>
            <a:ext uri="{FF2B5EF4-FFF2-40B4-BE49-F238E27FC236}">
              <a16:creationId xmlns:a16="http://schemas.microsoft.com/office/drawing/2014/main" xmlns="" id="{D99B56D8-E7D8-4DD8-B4DA-193CA28DF8D9}"/>
            </a:ext>
          </a:extLst>
        </xdr:cNvPr>
        <xdr:cNvSpPr>
          <a:spLocks noChangeArrowheads="1"/>
        </xdr:cNvSpPr>
      </xdr:nvSpPr>
      <xdr:spPr bwMode="auto">
        <a:xfrm>
          <a:off x="16887825" y="16554450"/>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1429" name="2 Rectángulo">
          <a:extLst>
            <a:ext uri="{FF2B5EF4-FFF2-40B4-BE49-F238E27FC236}">
              <a16:creationId xmlns:a16="http://schemas.microsoft.com/office/drawing/2014/main" xmlns="" id="{BD18ACA4-261F-43CE-B560-B6F7F7A366DE}"/>
            </a:ext>
          </a:extLst>
        </xdr:cNvPr>
        <xdr:cNvSpPr>
          <a:spLocks noChangeArrowheads="1"/>
        </xdr:cNvSpPr>
      </xdr:nvSpPr>
      <xdr:spPr bwMode="auto">
        <a:xfrm>
          <a:off x="16887825" y="16554450"/>
          <a:ext cx="0" cy="440531"/>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0</xdr:colOff>
      <xdr:row>23</xdr:row>
      <xdr:rowOff>440531</xdr:rowOff>
    </xdr:to>
    <xdr:sp macro="" textlink="">
      <xdr:nvSpPr>
        <xdr:cNvPr id="1430" name="2 Rectángulo">
          <a:extLst>
            <a:ext uri="{FF2B5EF4-FFF2-40B4-BE49-F238E27FC236}">
              <a16:creationId xmlns:a16="http://schemas.microsoft.com/office/drawing/2014/main" xmlns="" id="{CCBA2E2B-CA32-4652-876A-B411EFF5D356}"/>
            </a:ext>
          </a:extLst>
        </xdr:cNvPr>
        <xdr:cNvSpPr>
          <a:spLocks noChangeArrowheads="1"/>
        </xdr:cNvSpPr>
      </xdr:nvSpPr>
      <xdr:spPr bwMode="auto">
        <a:xfrm>
          <a:off x="16887825" y="16335375"/>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1431" name="2 Rectángulo">
          <a:extLst>
            <a:ext uri="{FF2B5EF4-FFF2-40B4-BE49-F238E27FC236}">
              <a16:creationId xmlns:a16="http://schemas.microsoft.com/office/drawing/2014/main" xmlns="" id="{EF230FDB-D00D-4568-AFA9-C1F8CA45B0C1}"/>
            </a:ext>
          </a:extLst>
        </xdr:cNvPr>
        <xdr:cNvSpPr>
          <a:spLocks noChangeArrowheads="1"/>
        </xdr:cNvSpPr>
      </xdr:nvSpPr>
      <xdr:spPr bwMode="auto">
        <a:xfrm>
          <a:off x="16887825" y="16554450"/>
          <a:ext cx="0" cy="440531"/>
        </a:xfrm>
        <a:prstGeom prst="rect">
          <a:avLst/>
        </a:prstGeom>
        <a:noFill/>
        <a:ln w="9525">
          <a:noFill/>
          <a:miter lim="800000"/>
          <a:headEnd/>
          <a:tailEnd/>
        </a:ln>
      </xdr:spPr>
    </xdr:sp>
    <xdr:clientData/>
  </xdr:twoCellAnchor>
  <xdr:twoCellAnchor editAs="oneCell">
    <xdr:from>
      <xdr:col>12</xdr:col>
      <xdr:colOff>0</xdr:colOff>
      <xdr:row>23</xdr:row>
      <xdr:rowOff>219075</xdr:rowOff>
    </xdr:from>
    <xdr:to>
      <xdr:col>12</xdr:col>
      <xdr:colOff>0</xdr:colOff>
      <xdr:row>23</xdr:row>
      <xdr:rowOff>659606</xdr:rowOff>
    </xdr:to>
    <xdr:sp macro="" textlink="">
      <xdr:nvSpPr>
        <xdr:cNvPr id="1432" name="2 Rectángulo">
          <a:extLst>
            <a:ext uri="{FF2B5EF4-FFF2-40B4-BE49-F238E27FC236}">
              <a16:creationId xmlns:a16="http://schemas.microsoft.com/office/drawing/2014/main" xmlns="" id="{F5E80AAF-FA35-41D9-B81F-2089F660BF0E}"/>
            </a:ext>
          </a:extLst>
        </xdr:cNvPr>
        <xdr:cNvSpPr>
          <a:spLocks noChangeArrowheads="1"/>
        </xdr:cNvSpPr>
      </xdr:nvSpPr>
      <xdr:spPr bwMode="auto">
        <a:xfrm>
          <a:off x="16887825" y="165544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3" name="2 Rectángulo">
          <a:extLst>
            <a:ext uri="{FF2B5EF4-FFF2-40B4-BE49-F238E27FC236}">
              <a16:creationId xmlns:a16="http://schemas.microsoft.com/office/drawing/2014/main" xmlns="" id="{AE3E9958-30FE-48D6-981D-FF44141574D0}"/>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4" name="2 Rectángulo">
          <a:extLst>
            <a:ext uri="{FF2B5EF4-FFF2-40B4-BE49-F238E27FC236}">
              <a16:creationId xmlns:a16="http://schemas.microsoft.com/office/drawing/2014/main" xmlns="" id="{EB5B48A9-5C1D-4ACE-8C81-4419B394F9FC}"/>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5" name="2 Rectángulo">
          <a:extLst>
            <a:ext uri="{FF2B5EF4-FFF2-40B4-BE49-F238E27FC236}">
              <a16:creationId xmlns:a16="http://schemas.microsoft.com/office/drawing/2014/main" xmlns="" id="{FA772CD2-418B-4C6C-B1F5-85B9CEA662C7}"/>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6" name="2 Rectángulo">
          <a:extLst>
            <a:ext uri="{FF2B5EF4-FFF2-40B4-BE49-F238E27FC236}">
              <a16:creationId xmlns:a16="http://schemas.microsoft.com/office/drawing/2014/main" xmlns="" id="{655E0ACB-BAE3-4FEE-A782-6DF81F11EB71}"/>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7" name="2 Rectángulo">
          <a:extLst>
            <a:ext uri="{FF2B5EF4-FFF2-40B4-BE49-F238E27FC236}">
              <a16:creationId xmlns:a16="http://schemas.microsoft.com/office/drawing/2014/main" xmlns="" id="{C3ACF878-E7CD-4BC9-A1A9-8D80585600C4}"/>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8" name="2 Rectángulo">
          <a:extLst>
            <a:ext uri="{FF2B5EF4-FFF2-40B4-BE49-F238E27FC236}">
              <a16:creationId xmlns:a16="http://schemas.microsoft.com/office/drawing/2014/main" xmlns="" id="{730A0F44-7D8D-4F67-B8C4-9CD3E6AB20A5}"/>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39" name="2 Rectángulo">
          <a:extLst>
            <a:ext uri="{FF2B5EF4-FFF2-40B4-BE49-F238E27FC236}">
              <a16:creationId xmlns:a16="http://schemas.microsoft.com/office/drawing/2014/main" xmlns="" id="{E1FC9535-47C6-444E-B014-669B1D2829F6}"/>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24</xdr:row>
      <xdr:rowOff>219075</xdr:rowOff>
    </xdr:from>
    <xdr:to>
      <xdr:col>12</xdr:col>
      <xdr:colOff>0</xdr:colOff>
      <xdr:row>24</xdr:row>
      <xdr:rowOff>659606</xdr:rowOff>
    </xdr:to>
    <xdr:sp macro="" textlink="">
      <xdr:nvSpPr>
        <xdr:cNvPr id="1440" name="2 Rectángulo">
          <a:extLst>
            <a:ext uri="{FF2B5EF4-FFF2-40B4-BE49-F238E27FC236}">
              <a16:creationId xmlns:a16="http://schemas.microsoft.com/office/drawing/2014/main" xmlns="" id="{506BB936-EC60-4616-98B4-D44848F089FB}"/>
            </a:ext>
          </a:extLst>
        </xdr:cNvPr>
        <xdr:cNvSpPr>
          <a:spLocks noChangeArrowheads="1"/>
        </xdr:cNvSpPr>
      </xdr:nvSpPr>
      <xdr:spPr bwMode="auto">
        <a:xfrm>
          <a:off x="16887825" y="175831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41" name="2 Rectángulo">
          <a:extLst>
            <a:ext uri="{FF2B5EF4-FFF2-40B4-BE49-F238E27FC236}">
              <a16:creationId xmlns:a16="http://schemas.microsoft.com/office/drawing/2014/main" xmlns="" id="{13A574F1-529D-40DE-99F3-8CCFFDEE651A}"/>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42" name="2 Rectángulo">
          <a:extLst>
            <a:ext uri="{FF2B5EF4-FFF2-40B4-BE49-F238E27FC236}">
              <a16:creationId xmlns:a16="http://schemas.microsoft.com/office/drawing/2014/main" xmlns="" id="{27992CAE-C770-4B8C-8F41-61F443092795}"/>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43" name="2 Rectángulo">
          <a:extLst>
            <a:ext uri="{FF2B5EF4-FFF2-40B4-BE49-F238E27FC236}">
              <a16:creationId xmlns:a16="http://schemas.microsoft.com/office/drawing/2014/main" xmlns="" id="{474EF7FD-82CE-47D8-AF07-5AF1CD77A03E}"/>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44" name="2 Rectángulo">
          <a:extLst>
            <a:ext uri="{FF2B5EF4-FFF2-40B4-BE49-F238E27FC236}">
              <a16:creationId xmlns:a16="http://schemas.microsoft.com/office/drawing/2014/main" xmlns="" id="{179FE688-15E8-4EA0-A2CE-41B04CF0EA7F}"/>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45" name="2 Rectángulo">
          <a:extLst>
            <a:ext uri="{FF2B5EF4-FFF2-40B4-BE49-F238E27FC236}">
              <a16:creationId xmlns:a16="http://schemas.microsoft.com/office/drawing/2014/main" xmlns="" id="{F05C85D4-A7F5-4DAD-8B47-F55F640AA127}"/>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46" name="2 Rectángulo">
          <a:extLst>
            <a:ext uri="{FF2B5EF4-FFF2-40B4-BE49-F238E27FC236}">
              <a16:creationId xmlns:a16="http://schemas.microsoft.com/office/drawing/2014/main" xmlns="" id="{799C59B9-63DA-4C29-9A32-0E8A67DD4C6A}"/>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47" name="2 Rectángulo">
          <a:extLst>
            <a:ext uri="{FF2B5EF4-FFF2-40B4-BE49-F238E27FC236}">
              <a16:creationId xmlns:a16="http://schemas.microsoft.com/office/drawing/2014/main" xmlns="" id="{59BB384A-7681-4524-AD6B-0503EF1329EE}"/>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48" name="2 Rectángulo">
          <a:extLst>
            <a:ext uri="{FF2B5EF4-FFF2-40B4-BE49-F238E27FC236}">
              <a16:creationId xmlns:a16="http://schemas.microsoft.com/office/drawing/2014/main" xmlns="" id="{49369672-DDCE-4BBD-90C9-A3454664FD12}"/>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49" name="2 Rectángulo">
          <a:extLst>
            <a:ext uri="{FF2B5EF4-FFF2-40B4-BE49-F238E27FC236}">
              <a16:creationId xmlns:a16="http://schemas.microsoft.com/office/drawing/2014/main" xmlns="" id="{63923D6E-C664-4F99-8534-DD1C1EBEE5B1}"/>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50" name="2 Rectángulo">
          <a:extLst>
            <a:ext uri="{FF2B5EF4-FFF2-40B4-BE49-F238E27FC236}">
              <a16:creationId xmlns:a16="http://schemas.microsoft.com/office/drawing/2014/main" xmlns="" id="{B2C0D0E4-6BDD-41CF-902F-9756436EF072}"/>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51" name="2 Rectángulo">
          <a:extLst>
            <a:ext uri="{FF2B5EF4-FFF2-40B4-BE49-F238E27FC236}">
              <a16:creationId xmlns:a16="http://schemas.microsoft.com/office/drawing/2014/main" xmlns="" id="{6E285116-8672-4250-AE50-7616940E1A93}"/>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52" name="2 Rectángulo">
          <a:extLst>
            <a:ext uri="{FF2B5EF4-FFF2-40B4-BE49-F238E27FC236}">
              <a16:creationId xmlns:a16="http://schemas.microsoft.com/office/drawing/2014/main" xmlns="" id="{5973DDA4-5A98-4BFA-B601-81BB7CA47C1F}"/>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53" name="2 Rectángulo">
          <a:extLst>
            <a:ext uri="{FF2B5EF4-FFF2-40B4-BE49-F238E27FC236}">
              <a16:creationId xmlns:a16="http://schemas.microsoft.com/office/drawing/2014/main" xmlns="" id="{9440BDE3-6E70-43C5-A9E0-99A7A848718D}"/>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54" name="2 Rectángulo">
          <a:extLst>
            <a:ext uri="{FF2B5EF4-FFF2-40B4-BE49-F238E27FC236}">
              <a16:creationId xmlns:a16="http://schemas.microsoft.com/office/drawing/2014/main" xmlns="" id="{B8A993F6-FBB3-4311-A724-FB4C0CFE6B60}"/>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55" name="2 Rectángulo">
          <a:extLst>
            <a:ext uri="{FF2B5EF4-FFF2-40B4-BE49-F238E27FC236}">
              <a16:creationId xmlns:a16="http://schemas.microsoft.com/office/drawing/2014/main" xmlns="" id="{DFCA9210-4BAD-4699-A95B-445C6ED9C2CB}"/>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56" name="2 Rectángulo">
          <a:extLst>
            <a:ext uri="{FF2B5EF4-FFF2-40B4-BE49-F238E27FC236}">
              <a16:creationId xmlns:a16="http://schemas.microsoft.com/office/drawing/2014/main" xmlns="" id="{541C1FDE-622C-4859-B23E-184B04F18480}"/>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57" name="2 Rectángulo">
          <a:extLst>
            <a:ext uri="{FF2B5EF4-FFF2-40B4-BE49-F238E27FC236}">
              <a16:creationId xmlns:a16="http://schemas.microsoft.com/office/drawing/2014/main" xmlns="" id="{78C52B36-A739-4B88-AA81-AFD6C7B64E7B}"/>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58" name="2 Rectángulo">
          <a:extLst>
            <a:ext uri="{FF2B5EF4-FFF2-40B4-BE49-F238E27FC236}">
              <a16:creationId xmlns:a16="http://schemas.microsoft.com/office/drawing/2014/main" xmlns="" id="{704036A9-44C0-483E-8DEC-A56FD3D2D8A8}"/>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59" name="2 Rectángulo">
          <a:extLst>
            <a:ext uri="{FF2B5EF4-FFF2-40B4-BE49-F238E27FC236}">
              <a16:creationId xmlns:a16="http://schemas.microsoft.com/office/drawing/2014/main" xmlns="" id="{96B56103-E5F4-47C8-9955-B9FBF3332000}"/>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60" name="2 Rectángulo">
          <a:extLst>
            <a:ext uri="{FF2B5EF4-FFF2-40B4-BE49-F238E27FC236}">
              <a16:creationId xmlns:a16="http://schemas.microsoft.com/office/drawing/2014/main" xmlns="" id="{CFDDD874-B356-4C4B-8740-D6EBFE7D4E81}"/>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61" name="2 Rectángulo">
          <a:extLst>
            <a:ext uri="{FF2B5EF4-FFF2-40B4-BE49-F238E27FC236}">
              <a16:creationId xmlns:a16="http://schemas.microsoft.com/office/drawing/2014/main" xmlns="" id="{F7AB9A09-9D70-46F6-B697-D1CA65C5A6E0}"/>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62" name="2 Rectángulo">
          <a:extLst>
            <a:ext uri="{FF2B5EF4-FFF2-40B4-BE49-F238E27FC236}">
              <a16:creationId xmlns:a16="http://schemas.microsoft.com/office/drawing/2014/main" xmlns="" id="{31F0EA5E-2F6A-462B-BED2-FB1EED8BF1E7}"/>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63" name="2 Rectángulo">
          <a:extLst>
            <a:ext uri="{FF2B5EF4-FFF2-40B4-BE49-F238E27FC236}">
              <a16:creationId xmlns:a16="http://schemas.microsoft.com/office/drawing/2014/main" xmlns="" id="{51EFFA27-AC7A-41C7-8FAC-F88B3B9033FE}"/>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64" name="2 Rectángulo">
          <a:extLst>
            <a:ext uri="{FF2B5EF4-FFF2-40B4-BE49-F238E27FC236}">
              <a16:creationId xmlns:a16="http://schemas.microsoft.com/office/drawing/2014/main" xmlns="" id="{AE79E961-5BE4-43E5-BFFF-81FF0547A524}"/>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465" name="2 Rectángulo">
          <a:extLst>
            <a:ext uri="{FF2B5EF4-FFF2-40B4-BE49-F238E27FC236}">
              <a16:creationId xmlns:a16="http://schemas.microsoft.com/office/drawing/2014/main" xmlns="" id="{7E8998A2-0E2A-4A47-A7F0-E0598DB86092}"/>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466" name="2 Rectángulo">
          <a:extLst>
            <a:ext uri="{FF2B5EF4-FFF2-40B4-BE49-F238E27FC236}">
              <a16:creationId xmlns:a16="http://schemas.microsoft.com/office/drawing/2014/main" xmlns="" id="{D862B5AF-20C4-4CB8-A4E1-1D65D7502220}"/>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467" name="2 Rectángulo">
          <a:extLst>
            <a:ext uri="{FF2B5EF4-FFF2-40B4-BE49-F238E27FC236}">
              <a16:creationId xmlns:a16="http://schemas.microsoft.com/office/drawing/2014/main" xmlns="" id="{2CFF4792-CB62-4033-A3A5-4A36D9900059}"/>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468" name="2 Rectángulo">
          <a:extLst>
            <a:ext uri="{FF2B5EF4-FFF2-40B4-BE49-F238E27FC236}">
              <a16:creationId xmlns:a16="http://schemas.microsoft.com/office/drawing/2014/main" xmlns="" id="{D6C349FB-B600-4B88-846E-8D0D5AB86D16}"/>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469" name="2 Rectángulo">
          <a:extLst>
            <a:ext uri="{FF2B5EF4-FFF2-40B4-BE49-F238E27FC236}">
              <a16:creationId xmlns:a16="http://schemas.microsoft.com/office/drawing/2014/main" xmlns="" id="{12E2F64F-EC95-4973-8FD6-70CC02347020}"/>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470" name="2 Rectángulo">
          <a:extLst>
            <a:ext uri="{FF2B5EF4-FFF2-40B4-BE49-F238E27FC236}">
              <a16:creationId xmlns:a16="http://schemas.microsoft.com/office/drawing/2014/main" xmlns="" id="{604274D7-94BD-4E35-947D-96B9CDE72DDC}"/>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471" name="2 Rectángulo">
          <a:extLst>
            <a:ext uri="{FF2B5EF4-FFF2-40B4-BE49-F238E27FC236}">
              <a16:creationId xmlns:a16="http://schemas.microsoft.com/office/drawing/2014/main" xmlns="" id="{41F58D66-6BCF-4258-A226-F51DBD56EFC1}"/>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472" name="2 Rectángulo">
          <a:extLst>
            <a:ext uri="{FF2B5EF4-FFF2-40B4-BE49-F238E27FC236}">
              <a16:creationId xmlns:a16="http://schemas.microsoft.com/office/drawing/2014/main" xmlns="" id="{9273BCF0-A183-4AAA-B387-C4E12644F5C9}"/>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473" name="2 Rectángulo">
          <a:extLst>
            <a:ext uri="{FF2B5EF4-FFF2-40B4-BE49-F238E27FC236}">
              <a16:creationId xmlns:a16="http://schemas.microsoft.com/office/drawing/2014/main" xmlns="" id="{EDD939F6-5058-4A14-B1B9-E1F6F9324486}"/>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474" name="2 Rectángulo">
          <a:extLst>
            <a:ext uri="{FF2B5EF4-FFF2-40B4-BE49-F238E27FC236}">
              <a16:creationId xmlns:a16="http://schemas.microsoft.com/office/drawing/2014/main" xmlns="" id="{3B3B9810-55E7-45FC-AA25-C44FF9323266}"/>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475" name="2 Rectángulo">
          <a:extLst>
            <a:ext uri="{FF2B5EF4-FFF2-40B4-BE49-F238E27FC236}">
              <a16:creationId xmlns:a16="http://schemas.microsoft.com/office/drawing/2014/main" xmlns="" id="{1571B67C-E683-4F90-A354-EADD671F0EB8}"/>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476" name="2 Rectángulo">
          <a:extLst>
            <a:ext uri="{FF2B5EF4-FFF2-40B4-BE49-F238E27FC236}">
              <a16:creationId xmlns:a16="http://schemas.microsoft.com/office/drawing/2014/main" xmlns="" id="{7933F93C-276A-4B6B-B29F-58F777FC7256}"/>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77" name="2 Rectángulo">
          <a:extLst>
            <a:ext uri="{FF2B5EF4-FFF2-40B4-BE49-F238E27FC236}">
              <a16:creationId xmlns:a16="http://schemas.microsoft.com/office/drawing/2014/main" xmlns="" id="{F0D07B66-1761-41A0-BBB6-D7309C086ACD}"/>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78" name="2 Rectángulo">
          <a:extLst>
            <a:ext uri="{FF2B5EF4-FFF2-40B4-BE49-F238E27FC236}">
              <a16:creationId xmlns:a16="http://schemas.microsoft.com/office/drawing/2014/main" xmlns="" id="{A7518B54-FD88-4772-A25D-38902D5C12ED}"/>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79" name="2 Rectángulo">
          <a:extLst>
            <a:ext uri="{FF2B5EF4-FFF2-40B4-BE49-F238E27FC236}">
              <a16:creationId xmlns:a16="http://schemas.microsoft.com/office/drawing/2014/main" xmlns="" id="{81236547-F68D-4260-9C31-F5F3870D7357}"/>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80" name="2 Rectángulo">
          <a:extLst>
            <a:ext uri="{FF2B5EF4-FFF2-40B4-BE49-F238E27FC236}">
              <a16:creationId xmlns:a16="http://schemas.microsoft.com/office/drawing/2014/main" xmlns="" id="{0222FF59-4DF5-42FD-8DF5-2B02DC95A31B}"/>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81" name="2 Rectángulo">
          <a:extLst>
            <a:ext uri="{FF2B5EF4-FFF2-40B4-BE49-F238E27FC236}">
              <a16:creationId xmlns:a16="http://schemas.microsoft.com/office/drawing/2014/main" xmlns="" id="{B970D085-BEEF-4388-89C6-E2235F30CA84}"/>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82" name="2 Rectángulo">
          <a:extLst>
            <a:ext uri="{FF2B5EF4-FFF2-40B4-BE49-F238E27FC236}">
              <a16:creationId xmlns:a16="http://schemas.microsoft.com/office/drawing/2014/main" xmlns="" id="{76AF68A6-B458-4478-A420-874C91839EC6}"/>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83" name="2 Rectángulo">
          <a:extLst>
            <a:ext uri="{FF2B5EF4-FFF2-40B4-BE49-F238E27FC236}">
              <a16:creationId xmlns:a16="http://schemas.microsoft.com/office/drawing/2014/main" xmlns="" id="{F0E2C8D8-A3CC-4F93-99BD-D04DEB7B6E03}"/>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84" name="2 Rectángulo">
          <a:extLst>
            <a:ext uri="{FF2B5EF4-FFF2-40B4-BE49-F238E27FC236}">
              <a16:creationId xmlns:a16="http://schemas.microsoft.com/office/drawing/2014/main" xmlns="" id="{98522450-E598-4334-85E5-9814878E563F}"/>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85" name="2 Rectángulo">
          <a:extLst>
            <a:ext uri="{FF2B5EF4-FFF2-40B4-BE49-F238E27FC236}">
              <a16:creationId xmlns:a16="http://schemas.microsoft.com/office/drawing/2014/main" xmlns="" id="{C043D8A0-D460-4E72-BC84-FA47A5743270}"/>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86" name="2 Rectángulo">
          <a:extLst>
            <a:ext uri="{FF2B5EF4-FFF2-40B4-BE49-F238E27FC236}">
              <a16:creationId xmlns:a16="http://schemas.microsoft.com/office/drawing/2014/main" xmlns="" id="{E1F7389C-0B7A-4C01-9458-7C864A507400}"/>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87" name="2 Rectángulo">
          <a:extLst>
            <a:ext uri="{FF2B5EF4-FFF2-40B4-BE49-F238E27FC236}">
              <a16:creationId xmlns:a16="http://schemas.microsoft.com/office/drawing/2014/main" xmlns="" id="{7A72FAAD-A71A-4517-88B1-202953EA5F23}"/>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88" name="2 Rectángulo">
          <a:extLst>
            <a:ext uri="{FF2B5EF4-FFF2-40B4-BE49-F238E27FC236}">
              <a16:creationId xmlns:a16="http://schemas.microsoft.com/office/drawing/2014/main" xmlns="" id="{373A1CEF-C6B8-4472-AC7A-3A42722EEF82}"/>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89" name="2 Rectángulo">
          <a:extLst>
            <a:ext uri="{FF2B5EF4-FFF2-40B4-BE49-F238E27FC236}">
              <a16:creationId xmlns:a16="http://schemas.microsoft.com/office/drawing/2014/main" xmlns="" id="{89559E6C-49C3-4FE2-92AC-2F91C54E0037}"/>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90" name="2 Rectángulo">
          <a:extLst>
            <a:ext uri="{FF2B5EF4-FFF2-40B4-BE49-F238E27FC236}">
              <a16:creationId xmlns:a16="http://schemas.microsoft.com/office/drawing/2014/main" xmlns="" id="{616283CF-319D-4F8E-A0C2-7D24A1D9D956}"/>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91" name="2 Rectángulo">
          <a:extLst>
            <a:ext uri="{FF2B5EF4-FFF2-40B4-BE49-F238E27FC236}">
              <a16:creationId xmlns:a16="http://schemas.microsoft.com/office/drawing/2014/main" xmlns="" id="{0CA36DAE-033D-4116-B892-A9092B3AB77B}"/>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92" name="2 Rectángulo">
          <a:extLst>
            <a:ext uri="{FF2B5EF4-FFF2-40B4-BE49-F238E27FC236}">
              <a16:creationId xmlns:a16="http://schemas.microsoft.com/office/drawing/2014/main" xmlns="" id="{49A6AB2A-EC35-4235-BEBB-E0E0C4B1D2E5}"/>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93" name="2 Rectángulo">
          <a:extLst>
            <a:ext uri="{FF2B5EF4-FFF2-40B4-BE49-F238E27FC236}">
              <a16:creationId xmlns:a16="http://schemas.microsoft.com/office/drawing/2014/main" xmlns="" id="{D6C240D7-ECC2-42EE-BB1A-E543F23FAA25}"/>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494" name="2 Rectángulo">
          <a:extLst>
            <a:ext uri="{FF2B5EF4-FFF2-40B4-BE49-F238E27FC236}">
              <a16:creationId xmlns:a16="http://schemas.microsoft.com/office/drawing/2014/main" xmlns="" id="{BC2F50DA-7544-44EA-8C5B-53AB8ED2665B}"/>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28</xdr:row>
      <xdr:rowOff>219075</xdr:rowOff>
    </xdr:from>
    <xdr:to>
      <xdr:col>12</xdr:col>
      <xdr:colOff>0</xdr:colOff>
      <xdr:row>28</xdr:row>
      <xdr:rowOff>659606</xdr:rowOff>
    </xdr:to>
    <xdr:sp macro="" textlink="">
      <xdr:nvSpPr>
        <xdr:cNvPr id="1495" name="2 Rectángulo">
          <a:extLst>
            <a:ext uri="{FF2B5EF4-FFF2-40B4-BE49-F238E27FC236}">
              <a16:creationId xmlns:a16="http://schemas.microsoft.com/office/drawing/2014/main" xmlns="" id="{4C90D449-BB6E-44B5-95B7-84857F6427EF}"/>
            </a:ext>
          </a:extLst>
        </xdr:cNvPr>
        <xdr:cNvSpPr>
          <a:spLocks noChangeArrowheads="1"/>
        </xdr:cNvSpPr>
      </xdr:nvSpPr>
      <xdr:spPr bwMode="auto">
        <a:xfrm>
          <a:off x="16887825" y="21697950"/>
          <a:ext cx="0" cy="440531"/>
        </a:xfrm>
        <a:prstGeom prst="rect">
          <a:avLst/>
        </a:prstGeom>
        <a:noFill/>
        <a:ln w="9525">
          <a:noFill/>
          <a:miter lim="800000"/>
          <a:headEnd/>
          <a:tailEnd/>
        </a:ln>
      </xdr:spPr>
    </xdr:sp>
    <xdr:clientData/>
  </xdr:twoCellAnchor>
  <xdr:twoCellAnchor editAs="oneCell">
    <xdr:from>
      <xdr:col>12</xdr:col>
      <xdr:colOff>0</xdr:colOff>
      <xdr:row>27</xdr:row>
      <xdr:rowOff>219075</xdr:rowOff>
    </xdr:from>
    <xdr:to>
      <xdr:col>12</xdr:col>
      <xdr:colOff>0</xdr:colOff>
      <xdr:row>27</xdr:row>
      <xdr:rowOff>659606</xdr:rowOff>
    </xdr:to>
    <xdr:sp macro="" textlink="">
      <xdr:nvSpPr>
        <xdr:cNvPr id="1496" name="2 Rectángulo">
          <a:extLst>
            <a:ext uri="{FF2B5EF4-FFF2-40B4-BE49-F238E27FC236}">
              <a16:creationId xmlns:a16="http://schemas.microsoft.com/office/drawing/2014/main" xmlns="" id="{433C9418-49CF-4E96-B7BE-B91700D8E119}"/>
            </a:ext>
          </a:extLst>
        </xdr:cNvPr>
        <xdr:cNvSpPr>
          <a:spLocks noChangeArrowheads="1"/>
        </xdr:cNvSpPr>
      </xdr:nvSpPr>
      <xdr:spPr bwMode="auto">
        <a:xfrm>
          <a:off x="16887825" y="20669250"/>
          <a:ext cx="0" cy="440531"/>
        </a:xfrm>
        <a:prstGeom prst="rect">
          <a:avLst/>
        </a:prstGeom>
        <a:noFill/>
        <a:ln w="9525">
          <a:noFill/>
          <a:miter lim="800000"/>
          <a:headEnd/>
          <a:tailEnd/>
        </a:ln>
      </xdr:spPr>
    </xdr:sp>
    <xdr:clientData/>
  </xdr:twoCellAnchor>
  <xdr:twoCellAnchor editAs="oneCell">
    <xdr:from>
      <xdr:col>12</xdr:col>
      <xdr:colOff>0</xdr:colOff>
      <xdr:row>26</xdr:row>
      <xdr:rowOff>219075</xdr:rowOff>
    </xdr:from>
    <xdr:to>
      <xdr:col>12</xdr:col>
      <xdr:colOff>0</xdr:colOff>
      <xdr:row>26</xdr:row>
      <xdr:rowOff>659606</xdr:rowOff>
    </xdr:to>
    <xdr:sp macro="" textlink="">
      <xdr:nvSpPr>
        <xdr:cNvPr id="1497" name="2 Rectángulo">
          <a:extLst>
            <a:ext uri="{FF2B5EF4-FFF2-40B4-BE49-F238E27FC236}">
              <a16:creationId xmlns:a16="http://schemas.microsoft.com/office/drawing/2014/main" xmlns="" id="{740D99CA-0F4D-420E-86FB-F8E05BA6C286}"/>
            </a:ext>
          </a:extLst>
        </xdr:cNvPr>
        <xdr:cNvSpPr>
          <a:spLocks noChangeArrowheads="1"/>
        </xdr:cNvSpPr>
      </xdr:nvSpPr>
      <xdr:spPr bwMode="auto">
        <a:xfrm>
          <a:off x="16887825" y="19640550"/>
          <a:ext cx="0" cy="440531"/>
        </a:xfrm>
        <a:prstGeom prst="rect">
          <a:avLst/>
        </a:prstGeom>
        <a:noFill/>
        <a:ln w="9525">
          <a:noFill/>
          <a:miter lim="800000"/>
          <a:headEnd/>
          <a:tailEnd/>
        </a:ln>
      </xdr:spPr>
    </xdr:sp>
    <xdr:clientData/>
  </xdr:twoCellAnchor>
  <xdr:twoCellAnchor editAs="oneCell">
    <xdr:from>
      <xdr:col>12</xdr:col>
      <xdr:colOff>0</xdr:colOff>
      <xdr:row>25</xdr:row>
      <xdr:rowOff>219075</xdr:rowOff>
    </xdr:from>
    <xdr:to>
      <xdr:col>12</xdr:col>
      <xdr:colOff>0</xdr:colOff>
      <xdr:row>25</xdr:row>
      <xdr:rowOff>659606</xdr:rowOff>
    </xdr:to>
    <xdr:sp macro="" textlink="">
      <xdr:nvSpPr>
        <xdr:cNvPr id="1498" name="2 Rectángulo">
          <a:extLst>
            <a:ext uri="{FF2B5EF4-FFF2-40B4-BE49-F238E27FC236}">
              <a16:creationId xmlns:a16="http://schemas.microsoft.com/office/drawing/2014/main" xmlns="" id="{AB02811C-4483-4F72-8CD3-F9CC3797F397}"/>
            </a:ext>
          </a:extLst>
        </xdr:cNvPr>
        <xdr:cNvSpPr>
          <a:spLocks noChangeArrowheads="1"/>
        </xdr:cNvSpPr>
      </xdr:nvSpPr>
      <xdr:spPr bwMode="auto">
        <a:xfrm>
          <a:off x="16887825" y="18611850"/>
          <a:ext cx="0" cy="440531"/>
        </a:xfrm>
        <a:prstGeom prst="rect">
          <a:avLst/>
        </a:prstGeom>
        <a:noFill/>
        <a:ln w="9525">
          <a:noFill/>
          <a:miter lim="800000"/>
          <a:headEnd/>
          <a:tailEnd/>
        </a:ln>
      </xdr:spPr>
    </xdr:sp>
    <xdr:clientData/>
  </xdr:twoCellAnchor>
  <xdr:twoCellAnchor editAs="oneCell">
    <xdr:from>
      <xdr:col>12</xdr:col>
      <xdr:colOff>0</xdr:colOff>
      <xdr:row>30</xdr:row>
      <xdr:rowOff>219075</xdr:rowOff>
    </xdr:from>
    <xdr:to>
      <xdr:col>12</xdr:col>
      <xdr:colOff>0</xdr:colOff>
      <xdr:row>30</xdr:row>
      <xdr:rowOff>659606</xdr:rowOff>
    </xdr:to>
    <xdr:sp macro="" textlink="">
      <xdr:nvSpPr>
        <xdr:cNvPr id="1499" name="2 Rectángulo">
          <a:extLst>
            <a:ext uri="{FF2B5EF4-FFF2-40B4-BE49-F238E27FC236}">
              <a16:creationId xmlns:a16="http://schemas.microsoft.com/office/drawing/2014/main" xmlns="" id="{E2334A18-4FB4-4CB9-AE5F-70E482776E70}"/>
            </a:ext>
          </a:extLst>
        </xdr:cNvPr>
        <xdr:cNvSpPr>
          <a:spLocks noChangeArrowheads="1"/>
        </xdr:cNvSpPr>
      </xdr:nvSpPr>
      <xdr:spPr bwMode="auto">
        <a:xfrm>
          <a:off x="16887825" y="23755350"/>
          <a:ext cx="0" cy="440531"/>
        </a:xfrm>
        <a:prstGeom prst="rect">
          <a:avLst/>
        </a:prstGeom>
        <a:noFill/>
        <a:ln w="9525">
          <a:noFill/>
          <a:miter lim="800000"/>
          <a:headEnd/>
          <a:tailEnd/>
        </a:ln>
      </xdr:spPr>
    </xdr:sp>
    <xdr:clientData/>
  </xdr:twoCellAnchor>
  <xdr:twoCellAnchor editAs="oneCell">
    <xdr:from>
      <xdr:col>12</xdr:col>
      <xdr:colOff>0</xdr:colOff>
      <xdr:row>29</xdr:row>
      <xdr:rowOff>219075</xdr:rowOff>
    </xdr:from>
    <xdr:to>
      <xdr:col>12</xdr:col>
      <xdr:colOff>0</xdr:colOff>
      <xdr:row>29</xdr:row>
      <xdr:rowOff>659606</xdr:rowOff>
    </xdr:to>
    <xdr:sp macro="" textlink="">
      <xdr:nvSpPr>
        <xdr:cNvPr id="1500" name="2 Rectángulo">
          <a:extLst>
            <a:ext uri="{FF2B5EF4-FFF2-40B4-BE49-F238E27FC236}">
              <a16:creationId xmlns:a16="http://schemas.microsoft.com/office/drawing/2014/main" xmlns="" id="{93C3A5D1-74D5-49E8-AAEA-B5A541C4DB54}"/>
            </a:ext>
          </a:extLst>
        </xdr:cNvPr>
        <xdr:cNvSpPr>
          <a:spLocks noChangeArrowheads="1"/>
        </xdr:cNvSpPr>
      </xdr:nvSpPr>
      <xdr:spPr bwMode="auto">
        <a:xfrm>
          <a:off x="16887825" y="227266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501" name="2 Rectángulo">
          <a:extLst>
            <a:ext uri="{FF2B5EF4-FFF2-40B4-BE49-F238E27FC236}">
              <a16:creationId xmlns:a16="http://schemas.microsoft.com/office/drawing/2014/main" xmlns="" id="{216755C5-F4D6-4C26-AA09-BC106D145477}"/>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502" name="2 Rectángulo">
          <a:extLst>
            <a:ext uri="{FF2B5EF4-FFF2-40B4-BE49-F238E27FC236}">
              <a16:creationId xmlns:a16="http://schemas.microsoft.com/office/drawing/2014/main" xmlns="" id="{61F124D7-1ADC-4087-BF04-9D2CE641988E}"/>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503" name="2 Rectángulo">
          <a:extLst>
            <a:ext uri="{FF2B5EF4-FFF2-40B4-BE49-F238E27FC236}">
              <a16:creationId xmlns:a16="http://schemas.microsoft.com/office/drawing/2014/main" xmlns="" id="{D4E24F34-4DA7-49EC-A384-0261ACB12473}"/>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504" name="2 Rectángulo">
          <a:extLst>
            <a:ext uri="{FF2B5EF4-FFF2-40B4-BE49-F238E27FC236}">
              <a16:creationId xmlns:a16="http://schemas.microsoft.com/office/drawing/2014/main" xmlns="" id="{23DE4261-4D8E-4A94-89B0-12D0C7404B74}"/>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505" name="2 Rectángulo">
          <a:extLst>
            <a:ext uri="{FF2B5EF4-FFF2-40B4-BE49-F238E27FC236}">
              <a16:creationId xmlns:a16="http://schemas.microsoft.com/office/drawing/2014/main" xmlns="" id="{91612ECC-AF06-4E73-8760-0D0049CB11F9}"/>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506" name="2 Rectángulo">
          <a:extLst>
            <a:ext uri="{FF2B5EF4-FFF2-40B4-BE49-F238E27FC236}">
              <a16:creationId xmlns:a16="http://schemas.microsoft.com/office/drawing/2014/main" xmlns="" id="{0237936F-81CF-4958-B6AA-C1F2D5BB5D98}"/>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507" name="2 Rectángulo">
          <a:extLst>
            <a:ext uri="{FF2B5EF4-FFF2-40B4-BE49-F238E27FC236}">
              <a16:creationId xmlns:a16="http://schemas.microsoft.com/office/drawing/2014/main" xmlns="" id="{1EC5D48E-EF96-42D2-88A6-1EEDBCEFD0F9}"/>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508" name="2 Rectángulo">
          <a:extLst>
            <a:ext uri="{FF2B5EF4-FFF2-40B4-BE49-F238E27FC236}">
              <a16:creationId xmlns:a16="http://schemas.microsoft.com/office/drawing/2014/main" xmlns="" id="{E8115260-AAEC-4B9C-AF79-0C8F826D207A}"/>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509" name="2 Rectángulo">
          <a:extLst>
            <a:ext uri="{FF2B5EF4-FFF2-40B4-BE49-F238E27FC236}">
              <a16:creationId xmlns:a16="http://schemas.microsoft.com/office/drawing/2014/main" xmlns="" id="{2817FAE5-7EC4-4CB7-BBCF-205652AA790B}"/>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31</xdr:row>
      <xdr:rowOff>219075</xdr:rowOff>
    </xdr:from>
    <xdr:to>
      <xdr:col>12</xdr:col>
      <xdr:colOff>0</xdr:colOff>
      <xdr:row>31</xdr:row>
      <xdr:rowOff>659606</xdr:rowOff>
    </xdr:to>
    <xdr:sp macro="" textlink="">
      <xdr:nvSpPr>
        <xdr:cNvPr id="1510" name="2 Rectángulo">
          <a:extLst>
            <a:ext uri="{FF2B5EF4-FFF2-40B4-BE49-F238E27FC236}">
              <a16:creationId xmlns:a16="http://schemas.microsoft.com/office/drawing/2014/main" xmlns="" id="{7E7B8F6B-0128-44C4-86E6-14BF352747D3}"/>
            </a:ext>
          </a:extLst>
        </xdr:cNvPr>
        <xdr:cNvSpPr>
          <a:spLocks noChangeArrowheads="1"/>
        </xdr:cNvSpPr>
      </xdr:nvSpPr>
      <xdr:spPr bwMode="auto">
        <a:xfrm>
          <a:off x="16887825" y="24784050"/>
          <a:ext cx="0" cy="440531"/>
        </a:xfrm>
        <a:prstGeom prst="rect">
          <a:avLst/>
        </a:prstGeom>
        <a:noFill/>
        <a:ln w="9525">
          <a:noFill/>
          <a:miter lim="800000"/>
          <a:headEnd/>
          <a:tailEnd/>
        </a:ln>
      </xdr:spPr>
    </xdr:sp>
    <xdr:clientData/>
  </xdr:twoCellAnchor>
  <xdr:twoCellAnchor editAs="oneCell">
    <xdr:from>
      <xdr:col>12</xdr:col>
      <xdr:colOff>0</xdr:colOff>
      <xdr:row>33</xdr:row>
      <xdr:rowOff>219075</xdr:rowOff>
    </xdr:from>
    <xdr:to>
      <xdr:col>12</xdr:col>
      <xdr:colOff>0</xdr:colOff>
      <xdr:row>33</xdr:row>
      <xdr:rowOff>659606</xdr:rowOff>
    </xdr:to>
    <xdr:sp macro="" textlink="">
      <xdr:nvSpPr>
        <xdr:cNvPr id="1511" name="2 Rectángulo">
          <a:extLst>
            <a:ext uri="{FF2B5EF4-FFF2-40B4-BE49-F238E27FC236}">
              <a16:creationId xmlns:a16="http://schemas.microsoft.com/office/drawing/2014/main" xmlns="" id="{5ACF05B6-8629-44A4-B8B5-31C73203C4CA}"/>
            </a:ext>
          </a:extLst>
        </xdr:cNvPr>
        <xdr:cNvSpPr>
          <a:spLocks noChangeArrowheads="1"/>
        </xdr:cNvSpPr>
      </xdr:nvSpPr>
      <xdr:spPr bwMode="auto">
        <a:xfrm>
          <a:off x="16887825" y="26841450"/>
          <a:ext cx="0" cy="440531"/>
        </a:xfrm>
        <a:prstGeom prst="rect">
          <a:avLst/>
        </a:prstGeom>
        <a:noFill/>
        <a:ln w="9525">
          <a:noFill/>
          <a:miter lim="800000"/>
          <a:headEnd/>
          <a:tailEnd/>
        </a:ln>
      </xdr:spPr>
    </xdr:sp>
    <xdr:clientData/>
  </xdr:twoCellAnchor>
  <xdr:twoCellAnchor editAs="oneCell">
    <xdr:from>
      <xdr:col>12</xdr:col>
      <xdr:colOff>0</xdr:colOff>
      <xdr:row>32</xdr:row>
      <xdr:rowOff>219075</xdr:rowOff>
    </xdr:from>
    <xdr:to>
      <xdr:col>12</xdr:col>
      <xdr:colOff>0</xdr:colOff>
      <xdr:row>32</xdr:row>
      <xdr:rowOff>659606</xdr:rowOff>
    </xdr:to>
    <xdr:sp macro="" textlink="">
      <xdr:nvSpPr>
        <xdr:cNvPr id="1512" name="2 Rectángulo">
          <a:extLst>
            <a:ext uri="{FF2B5EF4-FFF2-40B4-BE49-F238E27FC236}">
              <a16:creationId xmlns:a16="http://schemas.microsoft.com/office/drawing/2014/main" xmlns="" id="{0B98583A-E542-4F5F-8E46-538D8EAA48A9}"/>
            </a:ext>
          </a:extLst>
        </xdr:cNvPr>
        <xdr:cNvSpPr>
          <a:spLocks noChangeArrowheads="1"/>
        </xdr:cNvSpPr>
      </xdr:nvSpPr>
      <xdr:spPr bwMode="auto">
        <a:xfrm>
          <a:off x="16887825" y="25812750"/>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1513" name="2 Rectángulo">
          <a:extLst>
            <a:ext uri="{FF2B5EF4-FFF2-40B4-BE49-F238E27FC236}">
              <a16:creationId xmlns:a16="http://schemas.microsoft.com/office/drawing/2014/main" xmlns="" id="{D684967E-DBAE-40EB-A660-C04232F67BC7}"/>
            </a:ext>
          </a:extLst>
        </xdr:cNvPr>
        <xdr:cNvSpPr>
          <a:spLocks noChangeArrowheads="1"/>
        </xdr:cNvSpPr>
      </xdr:nvSpPr>
      <xdr:spPr bwMode="auto">
        <a:xfrm>
          <a:off x="16887825" y="27870150"/>
          <a:ext cx="0" cy="440531"/>
        </a:xfrm>
        <a:prstGeom prst="rect">
          <a:avLst/>
        </a:prstGeom>
        <a:noFill/>
        <a:ln w="9525">
          <a:noFill/>
          <a:miter lim="800000"/>
          <a:headEnd/>
          <a:tailEnd/>
        </a:ln>
      </xdr:spPr>
    </xdr:sp>
    <xdr:clientData/>
  </xdr:twoCellAnchor>
  <xdr:twoCellAnchor editAs="oneCell">
    <xdr:from>
      <xdr:col>12</xdr:col>
      <xdr:colOff>0</xdr:colOff>
      <xdr:row>34</xdr:row>
      <xdr:rowOff>219075</xdr:rowOff>
    </xdr:from>
    <xdr:to>
      <xdr:col>12</xdr:col>
      <xdr:colOff>0</xdr:colOff>
      <xdr:row>34</xdr:row>
      <xdr:rowOff>659606</xdr:rowOff>
    </xdr:to>
    <xdr:sp macro="" textlink="">
      <xdr:nvSpPr>
        <xdr:cNvPr id="1514" name="2 Rectángulo">
          <a:extLst>
            <a:ext uri="{FF2B5EF4-FFF2-40B4-BE49-F238E27FC236}">
              <a16:creationId xmlns:a16="http://schemas.microsoft.com/office/drawing/2014/main" xmlns="" id="{27483DEC-AAB6-4BB4-A1E1-20347BD8CAB8}"/>
            </a:ext>
          </a:extLst>
        </xdr:cNvPr>
        <xdr:cNvSpPr>
          <a:spLocks noChangeArrowheads="1"/>
        </xdr:cNvSpPr>
      </xdr:nvSpPr>
      <xdr:spPr bwMode="auto">
        <a:xfrm>
          <a:off x="16887825" y="278701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15" name="2 Rectángulo">
          <a:extLst>
            <a:ext uri="{FF2B5EF4-FFF2-40B4-BE49-F238E27FC236}">
              <a16:creationId xmlns:a16="http://schemas.microsoft.com/office/drawing/2014/main" xmlns="" id="{10C00686-D40B-4497-A9C7-8C0D8F1C7BA4}"/>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16" name="2 Rectángulo">
          <a:extLst>
            <a:ext uri="{FF2B5EF4-FFF2-40B4-BE49-F238E27FC236}">
              <a16:creationId xmlns:a16="http://schemas.microsoft.com/office/drawing/2014/main" xmlns="" id="{D1B286CA-8547-4CEB-97DF-DE80ECA2E9EF}"/>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17" name="2 Rectángulo">
          <a:extLst>
            <a:ext uri="{FF2B5EF4-FFF2-40B4-BE49-F238E27FC236}">
              <a16:creationId xmlns:a16="http://schemas.microsoft.com/office/drawing/2014/main" xmlns="" id="{D391A5D9-2D31-414E-8C86-5E4F063AAE0A}"/>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18" name="2 Rectángulo">
          <a:extLst>
            <a:ext uri="{FF2B5EF4-FFF2-40B4-BE49-F238E27FC236}">
              <a16:creationId xmlns:a16="http://schemas.microsoft.com/office/drawing/2014/main" xmlns="" id="{D26B257D-7BFE-412D-85FB-F529BE45F6C2}"/>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19" name="2 Rectángulo">
          <a:extLst>
            <a:ext uri="{FF2B5EF4-FFF2-40B4-BE49-F238E27FC236}">
              <a16:creationId xmlns:a16="http://schemas.microsoft.com/office/drawing/2014/main" xmlns="" id="{0D963AE0-D593-4243-89D6-C9FD5BC71E01}"/>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20" name="2 Rectángulo">
          <a:extLst>
            <a:ext uri="{FF2B5EF4-FFF2-40B4-BE49-F238E27FC236}">
              <a16:creationId xmlns:a16="http://schemas.microsoft.com/office/drawing/2014/main" xmlns="" id="{0C1A53BD-0485-418D-B1C8-C563F6968BE9}"/>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21" name="2 Rectángulo">
          <a:extLst>
            <a:ext uri="{FF2B5EF4-FFF2-40B4-BE49-F238E27FC236}">
              <a16:creationId xmlns:a16="http://schemas.microsoft.com/office/drawing/2014/main" xmlns="" id="{3477B8A7-12D8-4990-962A-D3C0AB462412}"/>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35</xdr:row>
      <xdr:rowOff>219075</xdr:rowOff>
    </xdr:from>
    <xdr:to>
      <xdr:col>12</xdr:col>
      <xdr:colOff>0</xdr:colOff>
      <xdr:row>35</xdr:row>
      <xdr:rowOff>659606</xdr:rowOff>
    </xdr:to>
    <xdr:sp macro="" textlink="">
      <xdr:nvSpPr>
        <xdr:cNvPr id="1522" name="2 Rectángulo">
          <a:extLst>
            <a:ext uri="{FF2B5EF4-FFF2-40B4-BE49-F238E27FC236}">
              <a16:creationId xmlns:a16="http://schemas.microsoft.com/office/drawing/2014/main" xmlns="" id="{54CE8322-F531-446F-9CC6-1D22499978A5}"/>
            </a:ext>
          </a:extLst>
        </xdr:cNvPr>
        <xdr:cNvSpPr>
          <a:spLocks noChangeArrowheads="1"/>
        </xdr:cNvSpPr>
      </xdr:nvSpPr>
      <xdr:spPr bwMode="auto">
        <a:xfrm>
          <a:off x="16887825" y="288988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3" name="2 Rectángulo">
          <a:extLst>
            <a:ext uri="{FF2B5EF4-FFF2-40B4-BE49-F238E27FC236}">
              <a16:creationId xmlns:a16="http://schemas.microsoft.com/office/drawing/2014/main" xmlns="" id="{483AF3B8-3C6C-4CCD-AE9C-C413C8903651}"/>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4" name="2 Rectángulo">
          <a:extLst>
            <a:ext uri="{FF2B5EF4-FFF2-40B4-BE49-F238E27FC236}">
              <a16:creationId xmlns:a16="http://schemas.microsoft.com/office/drawing/2014/main" xmlns="" id="{DAE780BA-8F91-4BC5-8D74-7A22361982FB}"/>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5" name="2 Rectángulo">
          <a:extLst>
            <a:ext uri="{FF2B5EF4-FFF2-40B4-BE49-F238E27FC236}">
              <a16:creationId xmlns:a16="http://schemas.microsoft.com/office/drawing/2014/main" xmlns="" id="{DABB72AE-DBA9-4952-ADB3-D7C9D2FDFBEE}"/>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6" name="2 Rectángulo">
          <a:extLst>
            <a:ext uri="{FF2B5EF4-FFF2-40B4-BE49-F238E27FC236}">
              <a16:creationId xmlns:a16="http://schemas.microsoft.com/office/drawing/2014/main" xmlns="" id="{8440A56E-A89B-4B49-A049-6153E637076A}"/>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7" name="2 Rectángulo">
          <a:extLst>
            <a:ext uri="{FF2B5EF4-FFF2-40B4-BE49-F238E27FC236}">
              <a16:creationId xmlns:a16="http://schemas.microsoft.com/office/drawing/2014/main" xmlns="" id="{93A13A92-30F6-49F4-8145-CEAD9BC8D39A}"/>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8" name="2 Rectángulo">
          <a:extLst>
            <a:ext uri="{FF2B5EF4-FFF2-40B4-BE49-F238E27FC236}">
              <a16:creationId xmlns:a16="http://schemas.microsoft.com/office/drawing/2014/main" xmlns="" id="{6C26B712-C161-43D7-9ABF-5F9BA3CCFC4E}"/>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29" name="2 Rectángulo">
          <a:extLst>
            <a:ext uri="{FF2B5EF4-FFF2-40B4-BE49-F238E27FC236}">
              <a16:creationId xmlns:a16="http://schemas.microsoft.com/office/drawing/2014/main" xmlns="" id="{04186318-9753-4906-850D-E6E5E3985401}"/>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36</xdr:row>
      <xdr:rowOff>219075</xdr:rowOff>
    </xdr:from>
    <xdr:to>
      <xdr:col>12</xdr:col>
      <xdr:colOff>0</xdr:colOff>
      <xdr:row>36</xdr:row>
      <xdr:rowOff>659606</xdr:rowOff>
    </xdr:to>
    <xdr:sp macro="" textlink="">
      <xdr:nvSpPr>
        <xdr:cNvPr id="1530" name="2 Rectángulo">
          <a:extLst>
            <a:ext uri="{FF2B5EF4-FFF2-40B4-BE49-F238E27FC236}">
              <a16:creationId xmlns:a16="http://schemas.microsoft.com/office/drawing/2014/main" xmlns="" id="{17E53D77-B40F-4142-B529-A2875D091393}"/>
            </a:ext>
          </a:extLst>
        </xdr:cNvPr>
        <xdr:cNvSpPr>
          <a:spLocks noChangeArrowheads="1"/>
        </xdr:cNvSpPr>
      </xdr:nvSpPr>
      <xdr:spPr bwMode="auto">
        <a:xfrm>
          <a:off x="16887825" y="299275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1" name="2 Rectángulo">
          <a:extLst>
            <a:ext uri="{FF2B5EF4-FFF2-40B4-BE49-F238E27FC236}">
              <a16:creationId xmlns:a16="http://schemas.microsoft.com/office/drawing/2014/main" xmlns="" id="{85A7BE8A-C51A-45FB-9125-BA8F66A9FBA6}"/>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2" name="2 Rectángulo">
          <a:extLst>
            <a:ext uri="{FF2B5EF4-FFF2-40B4-BE49-F238E27FC236}">
              <a16:creationId xmlns:a16="http://schemas.microsoft.com/office/drawing/2014/main" xmlns="" id="{4BD243AD-1117-4637-98E8-4E72B83CBF4E}"/>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3" name="2 Rectángulo">
          <a:extLst>
            <a:ext uri="{FF2B5EF4-FFF2-40B4-BE49-F238E27FC236}">
              <a16:creationId xmlns:a16="http://schemas.microsoft.com/office/drawing/2014/main" xmlns="" id="{EEC6A275-7B3A-486E-978F-52BA46079D85}"/>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4" name="2 Rectángulo">
          <a:extLst>
            <a:ext uri="{FF2B5EF4-FFF2-40B4-BE49-F238E27FC236}">
              <a16:creationId xmlns:a16="http://schemas.microsoft.com/office/drawing/2014/main" xmlns="" id="{E8BD6A1E-7FCA-464E-9063-B20386809461}"/>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5" name="2 Rectángulo">
          <a:extLst>
            <a:ext uri="{FF2B5EF4-FFF2-40B4-BE49-F238E27FC236}">
              <a16:creationId xmlns:a16="http://schemas.microsoft.com/office/drawing/2014/main" xmlns="" id="{4CFE2B97-1E01-4478-88F0-FFF33E29FC3A}"/>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6" name="2 Rectángulo">
          <a:extLst>
            <a:ext uri="{FF2B5EF4-FFF2-40B4-BE49-F238E27FC236}">
              <a16:creationId xmlns:a16="http://schemas.microsoft.com/office/drawing/2014/main" xmlns="" id="{E573878F-43CA-4F50-B4F0-4E2CD8A2998B}"/>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7" name="2 Rectángulo">
          <a:extLst>
            <a:ext uri="{FF2B5EF4-FFF2-40B4-BE49-F238E27FC236}">
              <a16:creationId xmlns:a16="http://schemas.microsoft.com/office/drawing/2014/main" xmlns="" id="{B9F03A73-AF2C-49E8-BECF-88A050A51822}"/>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37</xdr:row>
      <xdr:rowOff>219075</xdr:rowOff>
    </xdr:from>
    <xdr:to>
      <xdr:col>12</xdr:col>
      <xdr:colOff>0</xdr:colOff>
      <xdr:row>37</xdr:row>
      <xdr:rowOff>659606</xdr:rowOff>
    </xdr:to>
    <xdr:sp macro="" textlink="">
      <xdr:nvSpPr>
        <xdr:cNvPr id="1538" name="2 Rectángulo">
          <a:extLst>
            <a:ext uri="{FF2B5EF4-FFF2-40B4-BE49-F238E27FC236}">
              <a16:creationId xmlns:a16="http://schemas.microsoft.com/office/drawing/2014/main" xmlns="" id="{68FAB9D2-576A-4457-BCCB-CE1B8890D99C}"/>
            </a:ext>
          </a:extLst>
        </xdr:cNvPr>
        <xdr:cNvSpPr>
          <a:spLocks noChangeArrowheads="1"/>
        </xdr:cNvSpPr>
      </xdr:nvSpPr>
      <xdr:spPr bwMode="auto">
        <a:xfrm>
          <a:off x="16887825" y="30956250"/>
          <a:ext cx="0" cy="440531"/>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0</xdr:colOff>
      <xdr:row>38</xdr:row>
      <xdr:rowOff>440531</xdr:rowOff>
    </xdr:to>
    <xdr:sp macro="" textlink="">
      <xdr:nvSpPr>
        <xdr:cNvPr id="1539" name="2 Rectángulo">
          <a:extLst>
            <a:ext uri="{FF2B5EF4-FFF2-40B4-BE49-F238E27FC236}">
              <a16:creationId xmlns:a16="http://schemas.microsoft.com/office/drawing/2014/main" xmlns="" id="{0B5A1BC1-8CA7-4AD4-ABDB-5B379F747E2D}"/>
            </a:ext>
          </a:extLst>
        </xdr:cNvPr>
        <xdr:cNvSpPr>
          <a:spLocks noChangeArrowheads="1"/>
        </xdr:cNvSpPr>
      </xdr:nvSpPr>
      <xdr:spPr bwMode="auto">
        <a:xfrm>
          <a:off x="16887825" y="317658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40" name="2 Rectángulo">
          <a:extLst>
            <a:ext uri="{FF2B5EF4-FFF2-40B4-BE49-F238E27FC236}">
              <a16:creationId xmlns:a16="http://schemas.microsoft.com/office/drawing/2014/main" xmlns="" id="{005EB761-1811-4444-8F3C-CAAC5017F82E}"/>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41" name="2 Rectángulo">
          <a:extLst>
            <a:ext uri="{FF2B5EF4-FFF2-40B4-BE49-F238E27FC236}">
              <a16:creationId xmlns:a16="http://schemas.microsoft.com/office/drawing/2014/main" xmlns="" id="{D76AC1DD-D56B-43B6-A28C-49F15760A354}"/>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42" name="2 Rectángulo">
          <a:extLst>
            <a:ext uri="{FF2B5EF4-FFF2-40B4-BE49-F238E27FC236}">
              <a16:creationId xmlns:a16="http://schemas.microsoft.com/office/drawing/2014/main" xmlns="" id="{CCC0C8AE-3ABB-4098-8839-565F3641252B}"/>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43" name="2 Rectángulo">
          <a:extLst>
            <a:ext uri="{FF2B5EF4-FFF2-40B4-BE49-F238E27FC236}">
              <a16:creationId xmlns:a16="http://schemas.microsoft.com/office/drawing/2014/main" xmlns="" id="{E799A0C7-2092-4B4F-A862-A4D619C5E7F7}"/>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44" name="2 Rectángulo">
          <a:extLst>
            <a:ext uri="{FF2B5EF4-FFF2-40B4-BE49-F238E27FC236}">
              <a16:creationId xmlns:a16="http://schemas.microsoft.com/office/drawing/2014/main" xmlns="" id="{2AA4590E-60B0-4E9E-88A3-D917B5030562}"/>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45" name="2 Rectángulo">
          <a:extLst>
            <a:ext uri="{FF2B5EF4-FFF2-40B4-BE49-F238E27FC236}">
              <a16:creationId xmlns:a16="http://schemas.microsoft.com/office/drawing/2014/main" xmlns="" id="{753BA6D9-9894-4837-8052-9D9429FA491E}"/>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46" name="2 Rectángulo">
          <a:extLst>
            <a:ext uri="{FF2B5EF4-FFF2-40B4-BE49-F238E27FC236}">
              <a16:creationId xmlns:a16="http://schemas.microsoft.com/office/drawing/2014/main" xmlns="" id="{1610CBDC-14BD-46F4-B7F1-5C9673AA3A4A}"/>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47" name="2 Rectángulo">
          <a:extLst>
            <a:ext uri="{FF2B5EF4-FFF2-40B4-BE49-F238E27FC236}">
              <a16:creationId xmlns:a16="http://schemas.microsoft.com/office/drawing/2014/main" xmlns="" id="{83669CD4-945B-452F-AB4F-07251C8708B5}"/>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48" name="2 Rectángulo">
          <a:extLst>
            <a:ext uri="{FF2B5EF4-FFF2-40B4-BE49-F238E27FC236}">
              <a16:creationId xmlns:a16="http://schemas.microsoft.com/office/drawing/2014/main" xmlns="" id="{2B2165AA-8F9A-4AF9-BC67-BB4B83A38D67}"/>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49" name="2 Rectángulo">
          <a:extLst>
            <a:ext uri="{FF2B5EF4-FFF2-40B4-BE49-F238E27FC236}">
              <a16:creationId xmlns:a16="http://schemas.microsoft.com/office/drawing/2014/main" xmlns="" id="{4EA851AC-8324-41AD-A058-161E27F628FE}"/>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0</xdr:colOff>
      <xdr:row>38</xdr:row>
      <xdr:rowOff>440531</xdr:rowOff>
    </xdr:to>
    <xdr:sp macro="" textlink="">
      <xdr:nvSpPr>
        <xdr:cNvPr id="1550" name="2 Rectángulo">
          <a:extLst>
            <a:ext uri="{FF2B5EF4-FFF2-40B4-BE49-F238E27FC236}">
              <a16:creationId xmlns:a16="http://schemas.microsoft.com/office/drawing/2014/main" xmlns="" id="{5D80CB95-A8A9-4BF1-8F87-3CF98D932F2D}"/>
            </a:ext>
          </a:extLst>
        </xdr:cNvPr>
        <xdr:cNvSpPr>
          <a:spLocks noChangeArrowheads="1"/>
        </xdr:cNvSpPr>
      </xdr:nvSpPr>
      <xdr:spPr bwMode="auto">
        <a:xfrm>
          <a:off x="16887825" y="317658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51" name="2 Rectángulo">
          <a:extLst>
            <a:ext uri="{FF2B5EF4-FFF2-40B4-BE49-F238E27FC236}">
              <a16:creationId xmlns:a16="http://schemas.microsoft.com/office/drawing/2014/main" xmlns="" id="{831AA0E2-2634-4AD9-82ED-BDA2A59F8958}"/>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52" name="2 Rectángulo">
          <a:extLst>
            <a:ext uri="{FF2B5EF4-FFF2-40B4-BE49-F238E27FC236}">
              <a16:creationId xmlns:a16="http://schemas.microsoft.com/office/drawing/2014/main" xmlns="" id="{8A1AEB23-9322-4ECE-9399-036126B4EDEF}"/>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53" name="2 Rectángulo">
          <a:extLst>
            <a:ext uri="{FF2B5EF4-FFF2-40B4-BE49-F238E27FC236}">
              <a16:creationId xmlns:a16="http://schemas.microsoft.com/office/drawing/2014/main" xmlns="" id="{CDE43071-5920-431C-B4F9-389E3AC8E2BE}"/>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54" name="2 Rectángulo">
          <a:extLst>
            <a:ext uri="{FF2B5EF4-FFF2-40B4-BE49-F238E27FC236}">
              <a16:creationId xmlns:a16="http://schemas.microsoft.com/office/drawing/2014/main" xmlns="" id="{202955DC-8E09-4B7C-BD74-33E88E8AABE4}"/>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55" name="2 Rectángulo">
          <a:extLst>
            <a:ext uri="{FF2B5EF4-FFF2-40B4-BE49-F238E27FC236}">
              <a16:creationId xmlns:a16="http://schemas.microsoft.com/office/drawing/2014/main" xmlns="" id="{10864880-24B5-4596-851E-4ED494E56F4C}"/>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56" name="2 Rectángulo">
          <a:extLst>
            <a:ext uri="{FF2B5EF4-FFF2-40B4-BE49-F238E27FC236}">
              <a16:creationId xmlns:a16="http://schemas.microsoft.com/office/drawing/2014/main" xmlns="" id="{8681EFA1-E28B-46F0-8253-7D0FCA646AD6}"/>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57" name="2 Rectángulo">
          <a:extLst>
            <a:ext uri="{FF2B5EF4-FFF2-40B4-BE49-F238E27FC236}">
              <a16:creationId xmlns:a16="http://schemas.microsoft.com/office/drawing/2014/main" xmlns="" id="{DDA8F31A-EAD5-4B16-8266-DB5746441CED}"/>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58" name="2 Rectángulo">
          <a:extLst>
            <a:ext uri="{FF2B5EF4-FFF2-40B4-BE49-F238E27FC236}">
              <a16:creationId xmlns:a16="http://schemas.microsoft.com/office/drawing/2014/main" xmlns="" id="{FAF5F169-376F-4568-9500-B5F818393E6B}"/>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59" name="2 Rectángulo">
          <a:extLst>
            <a:ext uri="{FF2B5EF4-FFF2-40B4-BE49-F238E27FC236}">
              <a16:creationId xmlns:a16="http://schemas.microsoft.com/office/drawing/2014/main" xmlns="" id="{67D5BF06-89D6-4FB1-B17F-B0F3FA32B6BB}"/>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60" name="2 Rectángulo">
          <a:extLst>
            <a:ext uri="{FF2B5EF4-FFF2-40B4-BE49-F238E27FC236}">
              <a16:creationId xmlns:a16="http://schemas.microsoft.com/office/drawing/2014/main" xmlns="" id="{037ADDDE-4FE6-410E-A158-4A6861CA70B8}"/>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0</xdr:colOff>
      <xdr:row>38</xdr:row>
      <xdr:rowOff>440531</xdr:rowOff>
    </xdr:to>
    <xdr:sp macro="" textlink="">
      <xdr:nvSpPr>
        <xdr:cNvPr id="1561" name="2 Rectángulo">
          <a:extLst>
            <a:ext uri="{FF2B5EF4-FFF2-40B4-BE49-F238E27FC236}">
              <a16:creationId xmlns:a16="http://schemas.microsoft.com/office/drawing/2014/main" xmlns="" id="{A6D36B97-377D-4BDE-A8CB-DE1C46DBD501}"/>
            </a:ext>
          </a:extLst>
        </xdr:cNvPr>
        <xdr:cNvSpPr>
          <a:spLocks noChangeArrowheads="1"/>
        </xdr:cNvSpPr>
      </xdr:nvSpPr>
      <xdr:spPr bwMode="auto">
        <a:xfrm>
          <a:off x="16887825" y="317658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62" name="2 Rectángulo">
          <a:extLst>
            <a:ext uri="{FF2B5EF4-FFF2-40B4-BE49-F238E27FC236}">
              <a16:creationId xmlns:a16="http://schemas.microsoft.com/office/drawing/2014/main" xmlns="" id="{80D1534B-06C5-4EC3-B286-06491993DE7A}"/>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63" name="2 Rectángulo">
          <a:extLst>
            <a:ext uri="{FF2B5EF4-FFF2-40B4-BE49-F238E27FC236}">
              <a16:creationId xmlns:a16="http://schemas.microsoft.com/office/drawing/2014/main" xmlns="" id="{434946AC-0632-40CB-B689-FE5BC3CBA302}"/>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64" name="2 Rectángulo">
          <a:extLst>
            <a:ext uri="{FF2B5EF4-FFF2-40B4-BE49-F238E27FC236}">
              <a16:creationId xmlns:a16="http://schemas.microsoft.com/office/drawing/2014/main" xmlns="" id="{AB2E8660-EF4D-4732-99F9-5F02C74C8ACA}"/>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65" name="2 Rectángulo">
          <a:extLst>
            <a:ext uri="{FF2B5EF4-FFF2-40B4-BE49-F238E27FC236}">
              <a16:creationId xmlns:a16="http://schemas.microsoft.com/office/drawing/2014/main" xmlns="" id="{DF4A04C6-65E0-43C8-AA24-6F2271EF8FDD}"/>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66" name="2 Rectángulo">
          <a:extLst>
            <a:ext uri="{FF2B5EF4-FFF2-40B4-BE49-F238E27FC236}">
              <a16:creationId xmlns:a16="http://schemas.microsoft.com/office/drawing/2014/main" xmlns="" id="{28DDB0F2-6263-4920-8BCE-E54E77FF86C6}"/>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67" name="2 Rectángulo">
          <a:extLst>
            <a:ext uri="{FF2B5EF4-FFF2-40B4-BE49-F238E27FC236}">
              <a16:creationId xmlns:a16="http://schemas.microsoft.com/office/drawing/2014/main" xmlns="" id="{E91F7490-0BC7-4FE1-9A6D-8F9F086DA994}"/>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68" name="2 Rectángulo">
          <a:extLst>
            <a:ext uri="{FF2B5EF4-FFF2-40B4-BE49-F238E27FC236}">
              <a16:creationId xmlns:a16="http://schemas.microsoft.com/office/drawing/2014/main" xmlns="" id="{DCC8A713-FCFB-4B00-98DD-B74C0CBC24D3}"/>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69" name="2 Rectángulo">
          <a:extLst>
            <a:ext uri="{FF2B5EF4-FFF2-40B4-BE49-F238E27FC236}">
              <a16:creationId xmlns:a16="http://schemas.microsoft.com/office/drawing/2014/main" xmlns="" id="{4C72A434-DA3A-4DA7-B11E-5207046F532A}"/>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70" name="2 Rectángulo">
          <a:extLst>
            <a:ext uri="{FF2B5EF4-FFF2-40B4-BE49-F238E27FC236}">
              <a16:creationId xmlns:a16="http://schemas.microsoft.com/office/drawing/2014/main" xmlns="" id="{EEE6FCC2-CBE4-4186-A2E3-D31F5878CE3B}"/>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71" name="2 Rectángulo">
          <a:extLst>
            <a:ext uri="{FF2B5EF4-FFF2-40B4-BE49-F238E27FC236}">
              <a16:creationId xmlns:a16="http://schemas.microsoft.com/office/drawing/2014/main" xmlns="" id="{7CDDABF1-C839-4EA8-8BCB-C2B96C422FDE}"/>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0</xdr:rowOff>
    </xdr:from>
    <xdr:to>
      <xdr:col>12</xdr:col>
      <xdr:colOff>0</xdr:colOff>
      <xdr:row>38</xdr:row>
      <xdr:rowOff>440531</xdr:rowOff>
    </xdr:to>
    <xdr:sp macro="" textlink="">
      <xdr:nvSpPr>
        <xdr:cNvPr id="1572" name="2 Rectángulo">
          <a:extLst>
            <a:ext uri="{FF2B5EF4-FFF2-40B4-BE49-F238E27FC236}">
              <a16:creationId xmlns:a16="http://schemas.microsoft.com/office/drawing/2014/main" xmlns="" id="{C8827D13-BA58-42F4-846E-5D38F26D14AE}"/>
            </a:ext>
          </a:extLst>
        </xdr:cNvPr>
        <xdr:cNvSpPr>
          <a:spLocks noChangeArrowheads="1"/>
        </xdr:cNvSpPr>
      </xdr:nvSpPr>
      <xdr:spPr bwMode="auto">
        <a:xfrm>
          <a:off x="16887825" y="31765875"/>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73" name="2 Rectángulo">
          <a:extLst>
            <a:ext uri="{FF2B5EF4-FFF2-40B4-BE49-F238E27FC236}">
              <a16:creationId xmlns:a16="http://schemas.microsoft.com/office/drawing/2014/main" xmlns="" id="{C41E7494-1DA3-42F2-B345-31CC0A53A470}"/>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74" name="2 Rectángulo">
          <a:extLst>
            <a:ext uri="{FF2B5EF4-FFF2-40B4-BE49-F238E27FC236}">
              <a16:creationId xmlns:a16="http://schemas.microsoft.com/office/drawing/2014/main" xmlns="" id="{682295D9-B667-4C07-B08A-862849E9CB20}"/>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75" name="2 Rectángulo">
          <a:extLst>
            <a:ext uri="{FF2B5EF4-FFF2-40B4-BE49-F238E27FC236}">
              <a16:creationId xmlns:a16="http://schemas.microsoft.com/office/drawing/2014/main" xmlns="" id="{8244804A-CDCC-4091-8348-B8D3E1850EFB}"/>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76" name="2 Rectángulo">
          <a:extLst>
            <a:ext uri="{FF2B5EF4-FFF2-40B4-BE49-F238E27FC236}">
              <a16:creationId xmlns:a16="http://schemas.microsoft.com/office/drawing/2014/main" xmlns="" id="{A5CDD9A8-8305-4791-A61B-A3E80D90B423}"/>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77" name="2 Rectángulo">
          <a:extLst>
            <a:ext uri="{FF2B5EF4-FFF2-40B4-BE49-F238E27FC236}">
              <a16:creationId xmlns:a16="http://schemas.microsoft.com/office/drawing/2014/main" xmlns="" id="{8A6507ED-B301-4590-9DEB-2CD9D7BC1540}"/>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38</xdr:row>
      <xdr:rowOff>219075</xdr:rowOff>
    </xdr:from>
    <xdr:to>
      <xdr:col>12</xdr:col>
      <xdr:colOff>0</xdr:colOff>
      <xdr:row>38</xdr:row>
      <xdr:rowOff>659606</xdr:rowOff>
    </xdr:to>
    <xdr:sp macro="" textlink="">
      <xdr:nvSpPr>
        <xdr:cNvPr id="1578" name="2 Rectángulo">
          <a:extLst>
            <a:ext uri="{FF2B5EF4-FFF2-40B4-BE49-F238E27FC236}">
              <a16:creationId xmlns:a16="http://schemas.microsoft.com/office/drawing/2014/main" xmlns="" id="{16DF60B0-730B-46F7-BB2F-5688C6297722}"/>
            </a:ext>
          </a:extLst>
        </xdr:cNvPr>
        <xdr:cNvSpPr>
          <a:spLocks noChangeArrowheads="1"/>
        </xdr:cNvSpPr>
      </xdr:nvSpPr>
      <xdr:spPr bwMode="auto">
        <a:xfrm>
          <a:off x="16887825" y="31984950"/>
          <a:ext cx="0" cy="440531"/>
        </a:xfrm>
        <a:prstGeom prst="rect">
          <a:avLst/>
        </a:prstGeom>
        <a:noFill/>
        <a:ln w="9525">
          <a:noFill/>
          <a:miter lim="800000"/>
          <a:headEnd/>
          <a:tailEnd/>
        </a:ln>
      </xdr:spPr>
    </xdr:sp>
    <xdr:clientData/>
  </xdr:twoCellAnchor>
  <xdr:twoCellAnchor editAs="oneCell">
    <xdr:from>
      <xdr:col>12</xdr:col>
      <xdr:colOff>0</xdr:colOff>
      <xdr:row>42</xdr:row>
      <xdr:rowOff>219075</xdr:rowOff>
    </xdr:from>
    <xdr:to>
      <xdr:col>12</xdr:col>
      <xdr:colOff>0</xdr:colOff>
      <xdr:row>42</xdr:row>
      <xdr:rowOff>659606</xdr:rowOff>
    </xdr:to>
    <xdr:sp macro="" textlink="">
      <xdr:nvSpPr>
        <xdr:cNvPr id="1579" name="2 Rectángulo">
          <a:extLst>
            <a:ext uri="{FF2B5EF4-FFF2-40B4-BE49-F238E27FC236}">
              <a16:creationId xmlns:a16="http://schemas.microsoft.com/office/drawing/2014/main" xmlns="" id="{D27EAD9D-97D8-49B9-9C7F-FFB561179553}"/>
            </a:ext>
          </a:extLst>
        </xdr:cNvPr>
        <xdr:cNvSpPr>
          <a:spLocks noChangeArrowheads="1"/>
        </xdr:cNvSpPr>
      </xdr:nvSpPr>
      <xdr:spPr bwMode="auto">
        <a:xfrm>
          <a:off x="16887825" y="36099750"/>
          <a:ext cx="0" cy="440531"/>
        </a:xfrm>
        <a:prstGeom prst="rect">
          <a:avLst/>
        </a:prstGeom>
        <a:noFill/>
        <a:ln w="9525">
          <a:noFill/>
          <a:miter lim="800000"/>
          <a:headEnd/>
          <a:tailEnd/>
        </a:ln>
      </xdr:spPr>
    </xdr:sp>
    <xdr:clientData/>
  </xdr:twoCellAnchor>
  <xdr:twoCellAnchor editAs="oneCell">
    <xdr:from>
      <xdr:col>12</xdr:col>
      <xdr:colOff>0</xdr:colOff>
      <xdr:row>41</xdr:row>
      <xdr:rowOff>219075</xdr:rowOff>
    </xdr:from>
    <xdr:to>
      <xdr:col>12</xdr:col>
      <xdr:colOff>0</xdr:colOff>
      <xdr:row>41</xdr:row>
      <xdr:rowOff>659606</xdr:rowOff>
    </xdr:to>
    <xdr:sp macro="" textlink="">
      <xdr:nvSpPr>
        <xdr:cNvPr id="1580" name="2 Rectángulo">
          <a:extLst>
            <a:ext uri="{FF2B5EF4-FFF2-40B4-BE49-F238E27FC236}">
              <a16:creationId xmlns:a16="http://schemas.microsoft.com/office/drawing/2014/main" xmlns="" id="{049D26B8-CFBF-4937-A50D-FCD89DD82C44}"/>
            </a:ext>
          </a:extLst>
        </xdr:cNvPr>
        <xdr:cNvSpPr>
          <a:spLocks noChangeArrowheads="1"/>
        </xdr:cNvSpPr>
      </xdr:nvSpPr>
      <xdr:spPr bwMode="auto">
        <a:xfrm>
          <a:off x="16887825" y="35071050"/>
          <a:ext cx="0" cy="440531"/>
        </a:xfrm>
        <a:prstGeom prst="rect">
          <a:avLst/>
        </a:prstGeom>
        <a:noFill/>
        <a:ln w="9525">
          <a:noFill/>
          <a:miter lim="800000"/>
          <a:headEnd/>
          <a:tailEnd/>
        </a:ln>
      </xdr:spPr>
    </xdr:sp>
    <xdr:clientData/>
  </xdr:twoCellAnchor>
  <xdr:twoCellAnchor editAs="oneCell">
    <xdr:from>
      <xdr:col>12</xdr:col>
      <xdr:colOff>0</xdr:colOff>
      <xdr:row>40</xdr:row>
      <xdr:rowOff>219075</xdr:rowOff>
    </xdr:from>
    <xdr:to>
      <xdr:col>12</xdr:col>
      <xdr:colOff>0</xdr:colOff>
      <xdr:row>40</xdr:row>
      <xdr:rowOff>659606</xdr:rowOff>
    </xdr:to>
    <xdr:sp macro="" textlink="">
      <xdr:nvSpPr>
        <xdr:cNvPr id="1581" name="2 Rectángulo">
          <a:extLst>
            <a:ext uri="{FF2B5EF4-FFF2-40B4-BE49-F238E27FC236}">
              <a16:creationId xmlns:a16="http://schemas.microsoft.com/office/drawing/2014/main" xmlns="" id="{548AA360-4A90-4245-89A1-539525ABB36E}"/>
            </a:ext>
          </a:extLst>
        </xdr:cNvPr>
        <xdr:cNvSpPr>
          <a:spLocks noChangeArrowheads="1"/>
        </xdr:cNvSpPr>
      </xdr:nvSpPr>
      <xdr:spPr bwMode="auto">
        <a:xfrm>
          <a:off x="16887825" y="34042350"/>
          <a:ext cx="0" cy="440531"/>
        </a:xfrm>
        <a:prstGeom prst="rect">
          <a:avLst/>
        </a:prstGeom>
        <a:noFill/>
        <a:ln w="9525">
          <a:noFill/>
          <a:miter lim="800000"/>
          <a:headEnd/>
          <a:tailEnd/>
        </a:ln>
      </xdr:spPr>
    </xdr:sp>
    <xdr:clientData/>
  </xdr:twoCellAnchor>
  <xdr:twoCellAnchor editAs="oneCell">
    <xdr:from>
      <xdr:col>12</xdr:col>
      <xdr:colOff>0</xdr:colOff>
      <xdr:row>39</xdr:row>
      <xdr:rowOff>219075</xdr:rowOff>
    </xdr:from>
    <xdr:to>
      <xdr:col>12</xdr:col>
      <xdr:colOff>0</xdr:colOff>
      <xdr:row>39</xdr:row>
      <xdr:rowOff>659606</xdr:rowOff>
    </xdr:to>
    <xdr:sp macro="" textlink="">
      <xdr:nvSpPr>
        <xdr:cNvPr id="1582" name="2 Rectángulo">
          <a:extLst>
            <a:ext uri="{FF2B5EF4-FFF2-40B4-BE49-F238E27FC236}">
              <a16:creationId xmlns:a16="http://schemas.microsoft.com/office/drawing/2014/main" xmlns="" id="{4ECF712E-4278-40D1-9AC0-E11B7DE903BF}"/>
            </a:ext>
          </a:extLst>
        </xdr:cNvPr>
        <xdr:cNvSpPr>
          <a:spLocks noChangeArrowheads="1"/>
        </xdr:cNvSpPr>
      </xdr:nvSpPr>
      <xdr:spPr bwMode="auto">
        <a:xfrm>
          <a:off x="16887825" y="33013650"/>
          <a:ext cx="0" cy="440531"/>
        </a:xfrm>
        <a:prstGeom prst="rect">
          <a:avLst/>
        </a:prstGeom>
        <a:noFill/>
        <a:ln w="9525">
          <a:noFill/>
          <a:miter lim="800000"/>
          <a:headEnd/>
          <a:tailEnd/>
        </a:ln>
      </xdr:spPr>
    </xdr:sp>
    <xdr:clientData/>
  </xdr:twoCellAnchor>
  <xdr:twoCellAnchor editAs="oneCell">
    <xdr:from>
      <xdr:col>12</xdr:col>
      <xdr:colOff>0</xdr:colOff>
      <xdr:row>57</xdr:row>
      <xdr:rowOff>219075</xdr:rowOff>
    </xdr:from>
    <xdr:to>
      <xdr:col>12</xdr:col>
      <xdr:colOff>0</xdr:colOff>
      <xdr:row>57</xdr:row>
      <xdr:rowOff>659606</xdr:rowOff>
    </xdr:to>
    <xdr:sp macro="" textlink="">
      <xdr:nvSpPr>
        <xdr:cNvPr id="1583" name="2 Rectángulo">
          <a:extLst>
            <a:ext uri="{FF2B5EF4-FFF2-40B4-BE49-F238E27FC236}">
              <a16:creationId xmlns:a16="http://schemas.microsoft.com/office/drawing/2014/main" xmlns="" id="{822CF8A3-3D1F-497F-A015-EC5FC445EDB4}"/>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84" name="2 Rectángulo">
          <a:extLst>
            <a:ext uri="{FF2B5EF4-FFF2-40B4-BE49-F238E27FC236}">
              <a16:creationId xmlns:a16="http://schemas.microsoft.com/office/drawing/2014/main" xmlns="" id="{13CEE632-7BEA-485D-A174-D72266BDFE7D}"/>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85" name="2 Rectángulo">
          <a:extLst>
            <a:ext uri="{FF2B5EF4-FFF2-40B4-BE49-F238E27FC236}">
              <a16:creationId xmlns:a16="http://schemas.microsoft.com/office/drawing/2014/main" xmlns="" id="{DA40755E-2CAB-483F-A1E9-02A340274866}"/>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86" name="2 Rectángulo">
          <a:extLst>
            <a:ext uri="{FF2B5EF4-FFF2-40B4-BE49-F238E27FC236}">
              <a16:creationId xmlns:a16="http://schemas.microsoft.com/office/drawing/2014/main" xmlns="" id="{8BB515C8-D739-4D4E-8174-9901C8912A42}"/>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87" name="2 Rectángulo">
          <a:extLst>
            <a:ext uri="{FF2B5EF4-FFF2-40B4-BE49-F238E27FC236}">
              <a16:creationId xmlns:a16="http://schemas.microsoft.com/office/drawing/2014/main" xmlns="" id="{94F2A48B-36B4-4AE1-9883-C2360F3880F4}"/>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88" name="2 Rectángulo">
          <a:extLst>
            <a:ext uri="{FF2B5EF4-FFF2-40B4-BE49-F238E27FC236}">
              <a16:creationId xmlns:a16="http://schemas.microsoft.com/office/drawing/2014/main" xmlns="" id="{8347358A-7484-4D9A-ACC8-4FD40C970BF4}"/>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89" name="2 Rectángulo">
          <a:extLst>
            <a:ext uri="{FF2B5EF4-FFF2-40B4-BE49-F238E27FC236}">
              <a16:creationId xmlns:a16="http://schemas.microsoft.com/office/drawing/2014/main" xmlns="" id="{44ACBE26-E9BF-4A3A-86A3-75D0B549B801}"/>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90" name="2 Rectángulo">
          <a:extLst>
            <a:ext uri="{FF2B5EF4-FFF2-40B4-BE49-F238E27FC236}">
              <a16:creationId xmlns:a16="http://schemas.microsoft.com/office/drawing/2014/main" xmlns="" id="{905B0FC4-D37F-43DA-A9B6-56C277EF39E3}"/>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91" name="2 Rectángulo">
          <a:extLst>
            <a:ext uri="{FF2B5EF4-FFF2-40B4-BE49-F238E27FC236}">
              <a16:creationId xmlns:a16="http://schemas.microsoft.com/office/drawing/2014/main" xmlns="" id="{AD41C4E6-3174-4AEA-A7F1-034D6B7B50B8}"/>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92" name="2 Rectángulo">
          <a:extLst>
            <a:ext uri="{FF2B5EF4-FFF2-40B4-BE49-F238E27FC236}">
              <a16:creationId xmlns:a16="http://schemas.microsoft.com/office/drawing/2014/main" xmlns="" id="{F5131029-CFE9-4797-960B-21FE70C65AFF}"/>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93" name="2 Rectángulo">
          <a:extLst>
            <a:ext uri="{FF2B5EF4-FFF2-40B4-BE49-F238E27FC236}">
              <a16:creationId xmlns:a16="http://schemas.microsoft.com/office/drawing/2014/main" xmlns="" id="{18A94F7E-383C-4A1B-9B40-C5A4870CFF10}"/>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94" name="2 Rectángulo">
          <a:extLst>
            <a:ext uri="{FF2B5EF4-FFF2-40B4-BE49-F238E27FC236}">
              <a16:creationId xmlns:a16="http://schemas.microsoft.com/office/drawing/2014/main" xmlns="" id="{CFB3F72C-A122-41AA-8D93-3F140A0010AB}"/>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95" name="2 Rectángulo">
          <a:extLst>
            <a:ext uri="{FF2B5EF4-FFF2-40B4-BE49-F238E27FC236}">
              <a16:creationId xmlns:a16="http://schemas.microsoft.com/office/drawing/2014/main" xmlns="" id="{055C50F0-01E8-4BF6-B397-C34E14D635A0}"/>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96" name="2 Rectángulo">
          <a:extLst>
            <a:ext uri="{FF2B5EF4-FFF2-40B4-BE49-F238E27FC236}">
              <a16:creationId xmlns:a16="http://schemas.microsoft.com/office/drawing/2014/main" xmlns="" id="{976C86EB-0A6F-420E-82E2-099FD89AE6AA}"/>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97" name="2 Rectángulo">
          <a:extLst>
            <a:ext uri="{FF2B5EF4-FFF2-40B4-BE49-F238E27FC236}">
              <a16:creationId xmlns:a16="http://schemas.microsoft.com/office/drawing/2014/main" xmlns="" id="{FEAF44EA-9358-4CEA-89E4-E56047EA70A2}"/>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598" name="2 Rectángulo">
          <a:extLst>
            <a:ext uri="{FF2B5EF4-FFF2-40B4-BE49-F238E27FC236}">
              <a16:creationId xmlns:a16="http://schemas.microsoft.com/office/drawing/2014/main" xmlns="" id="{4CFC1870-C955-44C2-A555-543BB69997A9}"/>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599" name="2 Rectángulo">
          <a:extLst>
            <a:ext uri="{FF2B5EF4-FFF2-40B4-BE49-F238E27FC236}">
              <a16:creationId xmlns:a16="http://schemas.microsoft.com/office/drawing/2014/main" xmlns="" id="{9212E57F-917A-47A3-A4AB-0278210B756C}"/>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00" name="2 Rectángulo">
          <a:extLst>
            <a:ext uri="{FF2B5EF4-FFF2-40B4-BE49-F238E27FC236}">
              <a16:creationId xmlns:a16="http://schemas.microsoft.com/office/drawing/2014/main" xmlns="" id="{4D9AF376-B547-48EF-870A-37BB8CE4FCB1}"/>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01" name="2 Rectángulo">
          <a:extLst>
            <a:ext uri="{FF2B5EF4-FFF2-40B4-BE49-F238E27FC236}">
              <a16:creationId xmlns:a16="http://schemas.microsoft.com/office/drawing/2014/main" xmlns="" id="{17B23335-1D9A-4776-BAFB-13BC4FFDAD7B}"/>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02" name="2 Rectángulo">
          <a:extLst>
            <a:ext uri="{FF2B5EF4-FFF2-40B4-BE49-F238E27FC236}">
              <a16:creationId xmlns:a16="http://schemas.microsoft.com/office/drawing/2014/main" xmlns="" id="{C5BAA246-1D2D-4571-971F-9EDDEC297A91}"/>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03" name="2 Rectángulo">
          <a:extLst>
            <a:ext uri="{FF2B5EF4-FFF2-40B4-BE49-F238E27FC236}">
              <a16:creationId xmlns:a16="http://schemas.microsoft.com/office/drawing/2014/main" xmlns="" id="{8D051EC6-6B24-45DB-9457-7DF5CE5A3130}"/>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04" name="2 Rectángulo">
          <a:extLst>
            <a:ext uri="{FF2B5EF4-FFF2-40B4-BE49-F238E27FC236}">
              <a16:creationId xmlns:a16="http://schemas.microsoft.com/office/drawing/2014/main" xmlns="" id="{07850677-55D2-49F6-98FB-7060E041974A}"/>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05" name="2 Rectángulo">
          <a:extLst>
            <a:ext uri="{FF2B5EF4-FFF2-40B4-BE49-F238E27FC236}">
              <a16:creationId xmlns:a16="http://schemas.microsoft.com/office/drawing/2014/main" xmlns="" id="{F7D1A452-D2FF-46E7-A8F5-8B5265F5C9E8}"/>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06" name="2 Rectángulo">
          <a:extLst>
            <a:ext uri="{FF2B5EF4-FFF2-40B4-BE49-F238E27FC236}">
              <a16:creationId xmlns:a16="http://schemas.microsoft.com/office/drawing/2014/main" xmlns="" id="{BB395EA0-58A9-46BA-B96F-4835F45E5EF3}"/>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07" name="2 Rectángulo">
          <a:extLst>
            <a:ext uri="{FF2B5EF4-FFF2-40B4-BE49-F238E27FC236}">
              <a16:creationId xmlns:a16="http://schemas.microsoft.com/office/drawing/2014/main" xmlns="" id="{3187C75D-66C5-44B0-83D6-BA80774C6EEF}"/>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08" name="2 Rectángulo">
          <a:extLst>
            <a:ext uri="{FF2B5EF4-FFF2-40B4-BE49-F238E27FC236}">
              <a16:creationId xmlns:a16="http://schemas.microsoft.com/office/drawing/2014/main" xmlns="" id="{F1E77819-8348-46E6-A787-0DE7E788B812}"/>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09" name="2 Rectángulo">
          <a:extLst>
            <a:ext uri="{FF2B5EF4-FFF2-40B4-BE49-F238E27FC236}">
              <a16:creationId xmlns:a16="http://schemas.microsoft.com/office/drawing/2014/main" xmlns="" id="{C9F0D170-BD97-46B1-B463-53444DC67186}"/>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10" name="2 Rectángulo">
          <a:extLst>
            <a:ext uri="{FF2B5EF4-FFF2-40B4-BE49-F238E27FC236}">
              <a16:creationId xmlns:a16="http://schemas.microsoft.com/office/drawing/2014/main" xmlns="" id="{647575ED-7575-490F-BBCF-D1FFAE4D658D}"/>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11" name="2 Rectángulo">
          <a:extLst>
            <a:ext uri="{FF2B5EF4-FFF2-40B4-BE49-F238E27FC236}">
              <a16:creationId xmlns:a16="http://schemas.microsoft.com/office/drawing/2014/main" xmlns="" id="{097B77EC-4795-4875-A648-175973F650F1}"/>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12" name="2 Rectángulo">
          <a:extLst>
            <a:ext uri="{FF2B5EF4-FFF2-40B4-BE49-F238E27FC236}">
              <a16:creationId xmlns:a16="http://schemas.microsoft.com/office/drawing/2014/main" xmlns="" id="{CED762E5-3867-4AA3-876F-082B875CA2D3}"/>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twoCellAnchor editAs="oneCell">
    <xdr:from>
      <xdr:col>12</xdr:col>
      <xdr:colOff>0</xdr:colOff>
      <xdr:row>57</xdr:row>
      <xdr:rowOff>219075</xdr:rowOff>
    </xdr:from>
    <xdr:to>
      <xdr:col>12</xdr:col>
      <xdr:colOff>0</xdr:colOff>
      <xdr:row>57</xdr:row>
      <xdr:rowOff>659606</xdr:rowOff>
    </xdr:to>
    <xdr:sp macro="" textlink="">
      <xdr:nvSpPr>
        <xdr:cNvPr id="1613" name="2 Rectángulo">
          <a:extLst>
            <a:ext uri="{FF2B5EF4-FFF2-40B4-BE49-F238E27FC236}">
              <a16:creationId xmlns:a16="http://schemas.microsoft.com/office/drawing/2014/main" xmlns="" id="{5D237F2C-8C8A-415A-B165-EE04E5100EBD}"/>
            </a:ext>
          </a:extLst>
        </xdr:cNvPr>
        <xdr:cNvSpPr>
          <a:spLocks noChangeArrowheads="1"/>
        </xdr:cNvSpPr>
      </xdr:nvSpPr>
      <xdr:spPr bwMode="auto">
        <a:xfrm>
          <a:off x="16887825" y="46386750"/>
          <a:ext cx="0" cy="440531"/>
        </a:xfrm>
        <a:prstGeom prst="rect">
          <a:avLst/>
        </a:prstGeom>
        <a:noFill/>
        <a:ln w="9525">
          <a:noFill/>
          <a:miter lim="800000"/>
          <a:headEnd/>
          <a:tailEnd/>
        </a:ln>
      </xdr:spPr>
    </xdr:sp>
    <xdr:clientData/>
  </xdr:twoCellAnchor>
  <xdr:oneCellAnchor>
    <xdr:from>
      <xdr:col>12</xdr:col>
      <xdr:colOff>0</xdr:colOff>
      <xdr:row>57</xdr:row>
      <xdr:rowOff>0</xdr:rowOff>
    </xdr:from>
    <xdr:ext cx="0" cy="440531"/>
    <xdr:sp macro="" textlink="">
      <xdr:nvSpPr>
        <xdr:cNvPr id="1614" name="2 Rectángulo">
          <a:extLst>
            <a:ext uri="{FF2B5EF4-FFF2-40B4-BE49-F238E27FC236}">
              <a16:creationId xmlns:a16="http://schemas.microsoft.com/office/drawing/2014/main" xmlns="" id="{970F7593-85C7-4128-9A1D-2F2A9156EA66}"/>
            </a:ext>
          </a:extLst>
        </xdr:cNvPr>
        <xdr:cNvSpPr>
          <a:spLocks noChangeArrowheads="1"/>
        </xdr:cNvSpPr>
      </xdr:nvSpPr>
      <xdr:spPr bwMode="auto">
        <a:xfrm>
          <a:off x="16887825" y="46167675"/>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15" name="2 Rectángulo">
          <a:extLst>
            <a:ext uri="{FF2B5EF4-FFF2-40B4-BE49-F238E27FC236}">
              <a16:creationId xmlns:a16="http://schemas.microsoft.com/office/drawing/2014/main" xmlns="" id="{B086EF97-DC4A-4283-B729-52862ABF298E}"/>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16" name="2 Rectángulo">
          <a:extLst>
            <a:ext uri="{FF2B5EF4-FFF2-40B4-BE49-F238E27FC236}">
              <a16:creationId xmlns:a16="http://schemas.microsoft.com/office/drawing/2014/main" xmlns="" id="{9E0D9295-328D-4D57-AA90-CFA600FC8AD9}"/>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17" name="2 Rectángulo">
          <a:extLst>
            <a:ext uri="{FF2B5EF4-FFF2-40B4-BE49-F238E27FC236}">
              <a16:creationId xmlns:a16="http://schemas.microsoft.com/office/drawing/2014/main" xmlns="" id="{D83F96FF-1A4F-4155-9DA8-F16414716968}"/>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18" name="2 Rectángulo">
          <a:extLst>
            <a:ext uri="{FF2B5EF4-FFF2-40B4-BE49-F238E27FC236}">
              <a16:creationId xmlns:a16="http://schemas.microsoft.com/office/drawing/2014/main" xmlns="" id="{DD146938-526C-4CB6-A697-FB4F202D1888}"/>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19" name="2 Rectángulo">
          <a:extLst>
            <a:ext uri="{FF2B5EF4-FFF2-40B4-BE49-F238E27FC236}">
              <a16:creationId xmlns:a16="http://schemas.microsoft.com/office/drawing/2014/main" xmlns="" id="{ACCA062D-EB6E-48C4-8AD3-6C5E486D5101}"/>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20" name="2 Rectángulo">
          <a:extLst>
            <a:ext uri="{FF2B5EF4-FFF2-40B4-BE49-F238E27FC236}">
              <a16:creationId xmlns:a16="http://schemas.microsoft.com/office/drawing/2014/main" xmlns="" id="{EF64E3F6-8FE8-4C44-AECD-2CC6B6F63CFF}"/>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21" name="2 Rectángulo">
          <a:extLst>
            <a:ext uri="{FF2B5EF4-FFF2-40B4-BE49-F238E27FC236}">
              <a16:creationId xmlns:a16="http://schemas.microsoft.com/office/drawing/2014/main" xmlns="" id="{A5913F70-02E3-4C65-8A8C-D9286A0AFAA5}"/>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22" name="2 Rectángulo">
          <a:extLst>
            <a:ext uri="{FF2B5EF4-FFF2-40B4-BE49-F238E27FC236}">
              <a16:creationId xmlns:a16="http://schemas.microsoft.com/office/drawing/2014/main" xmlns="" id="{CE8E3C7C-39A0-4E72-A60C-9385DEC87780}"/>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twoCellAnchor editAs="oneCell">
    <xdr:from>
      <xdr:col>12</xdr:col>
      <xdr:colOff>0</xdr:colOff>
      <xdr:row>60</xdr:row>
      <xdr:rowOff>219075</xdr:rowOff>
    </xdr:from>
    <xdr:to>
      <xdr:col>12</xdr:col>
      <xdr:colOff>0</xdr:colOff>
      <xdr:row>61</xdr:row>
      <xdr:rowOff>436791</xdr:rowOff>
    </xdr:to>
    <xdr:sp macro="" textlink="">
      <xdr:nvSpPr>
        <xdr:cNvPr id="1623" name="2 Rectángulo">
          <a:extLst>
            <a:ext uri="{FF2B5EF4-FFF2-40B4-BE49-F238E27FC236}">
              <a16:creationId xmlns:a16="http://schemas.microsoft.com/office/drawing/2014/main" xmlns="" id="{ABC450DB-79CC-47C4-9E02-0D129B32A091}"/>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624" name="2 Rectángulo">
          <a:extLst>
            <a:ext uri="{FF2B5EF4-FFF2-40B4-BE49-F238E27FC236}">
              <a16:creationId xmlns:a16="http://schemas.microsoft.com/office/drawing/2014/main" xmlns="" id="{4BEF7E93-24DB-4B89-8D3C-057321D7FE81}"/>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625" name="2 Rectángulo">
          <a:extLst>
            <a:ext uri="{FF2B5EF4-FFF2-40B4-BE49-F238E27FC236}">
              <a16:creationId xmlns:a16="http://schemas.microsoft.com/office/drawing/2014/main" xmlns="" id="{8D51E7E2-8C71-4D69-B72E-50EA91D7660D}"/>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626" name="2 Rectángulo">
          <a:extLst>
            <a:ext uri="{FF2B5EF4-FFF2-40B4-BE49-F238E27FC236}">
              <a16:creationId xmlns:a16="http://schemas.microsoft.com/office/drawing/2014/main" xmlns="" id="{4C7E756D-974A-4633-9FD6-C14D7D5959C2}"/>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27" name="2 Rectángulo">
          <a:extLst>
            <a:ext uri="{FF2B5EF4-FFF2-40B4-BE49-F238E27FC236}">
              <a16:creationId xmlns:a16="http://schemas.microsoft.com/office/drawing/2014/main" xmlns="" id="{CBA4326F-4E23-4A71-A6E1-373C14C7D864}"/>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28" name="2 Rectángulo">
          <a:extLst>
            <a:ext uri="{FF2B5EF4-FFF2-40B4-BE49-F238E27FC236}">
              <a16:creationId xmlns:a16="http://schemas.microsoft.com/office/drawing/2014/main" xmlns="" id="{68666880-92B4-4966-B5E8-6C5657F10665}"/>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29" name="2 Rectángulo">
          <a:extLst>
            <a:ext uri="{FF2B5EF4-FFF2-40B4-BE49-F238E27FC236}">
              <a16:creationId xmlns:a16="http://schemas.microsoft.com/office/drawing/2014/main" xmlns="" id="{91048DD4-5C92-4705-9C45-C100A2D72624}"/>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30" name="2 Rectángulo">
          <a:extLst>
            <a:ext uri="{FF2B5EF4-FFF2-40B4-BE49-F238E27FC236}">
              <a16:creationId xmlns:a16="http://schemas.microsoft.com/office/drawing/2014/main" xmlns="" id="{DE2C6360-5E5D-41CD-BE31-0DAA5A2452CE}"/>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oneCellAnchor>
    <xdr:from>
      <xdr:col>12</xdr:col>
      <xdr:colOff>0</xdr:colOff>
      <xdr:row>59</xdr:row>
      <xdr:rowOff>219075</xdr:rowOff>
    </xdr:from>
    <xdr:ext cx="0" cy="440531"/>
    <xdr:sp macro="" textlink="">
      <xdr:nvSpPr>
        <xdr:cNvPr id="1631" name="2 Rectángulo">
          <a:extLst>
            <a:ext uri="{FF2B5EF4-FFF2-40B4-BE49-F238E27FC236}">
              <a16:creationId xmlns:a16="http://schemas.microsoft.com/office/drawing/2014/main" xmlns="" id="{4865E839-AB13-4A58-BA67-976A94027D18}"/>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2" name="2 Rectángulo">
          <a:extLst>
            <a:ext uri="{FF2B5EF4-FFF2-40B4-BE49-F238E27FC236}">
              <a16:creationId xmlns:a16="http://schemas.microsoft.com/office/drawing/2014/main" xmlns="" id="{89A48722-74B2-4D28-83B9-0B99497391D3}"/>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3" name="2 Rectángulo">
          <a:extLst>
            <a:ext uri="{FF2B5EF4-FFF2-40B4-BE49-F238E27FC236}">
              <a16:creationId xmlns:a16="http://schemas.microsoft.com/office/drawing/2014/main" xmlns="" id="{2AFE1491-8F4F-4832-808F-6AFF8B79200A}"/>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4" name="2 Rectángulo">
          <a:extLst>
            <a:ext uri="{FF2B5EF4-FFF2-40B4-BE49-F238E27FC236}">
              <a16:creationId xmlns:a16="http://schemas.microsoft.com/office/drawing/2014/main" xmlns="" id="{53BE825B-CBD4-4CAC-9F5F-086F19D40F58}"/>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5" name="2 Rectángulo">
          <a:extLst>
            <a:ext uri="{FF2B5EF4-FFF2-40B4-BE49-F238E27FC236}">
              <a16:creationId xmlns:a16="http://schemas.microsoft.com/office/drawing/2014/main" xmlns="" id="{9E94F16E-57E9-4E57-83F3-5C772489C685}"/>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6" name="2 Rectángulo">
          <a:extLst>
            <a:ext uri="{FF2B5EF4-FFF2-40B4-BE49-F238E27FC236}">
              <a16:creationId xmlns:a16="http://schemas.microsoft.com/office/drawing/2014/main" xmlns="" id="{FC908C4E-B9E1-41F7-AEE4-F4EBFD9B8287}"/>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7" name="2 Rectángulo">
          <a:extLst>
            <a:ext uri="{FF2B5EF4-FFF2-40B4-BE49-F238E27FC236}">
              <a16:creationId xmlns:a16="http://schemas.microsoft.com/office/drawing/2014/main" xmlns="" id="{55E5DEC2-A571-405D-A4AB-0FA6A699784B}"/>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638" name="2 Rectángulo">
          <a:extLst>
            <a:ext uri="{FF2B5EF4-FFF2-40B4-BE49-F238E27FC236}">
              <a16:creationId xmlns:a16="http://schemas.microsoft.com/office/drawing/2014/main" xmlns="" id="{395D0743-9AB5-405A-AF8B-A0D6DC2912A6}"/>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twoCellAnchor editAs="oneCell">
    <xdr:from>
      <xdr:col>12</xdr:col>
      <xdr:colOff>0</xdr:colOff>
      <xdr:row>60</xdr:row>
      <xdr:rowOff>219075</xdr:rowOff>
    </xdr:from>
    <xdr:to>
      <xdr:col>12</xdr:col>
      <xdr:colOff>0</xdr:colOff>
      <xdr:row>61</xdr:row>
      <xdr:rowOff>436791</xdr:rowOff>
    </xdr:to>
    <xdr:sp macro="" textlink="">
      <xdr:nvSpPr>
        <xdr:cNvPr id="1639" name="2 Rectángulo">
          <a:extLst>
            <a:ext uri="{FF2B5EF4-FFF2-40B4-BE49-F238E27FC236}">
              <a16:creationId xmlns:a16="http://schemas.microsoft.com/office/drawing/2014/main" xmlns="" id="{02EF8624-A9FC-47CB-A3D6-A423A5AFEEB4}"/>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640" name="2 Rectángulo">
          <a:extLst>
            <a:ext uri="{FF2B5EF4-FFF2-40B4-BE49-F238E27FC236}">
              <a16:creationId xmlns:a16="http://schemas.microsoft.com/office/drawing/2014/main" xmlns="" id="{2A3BF94C-8838-4731-9CF2-C20367EB62C2}"/>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641" name="2 Rectángulo">
          <a:extLst>
            <a:ext uri="{FF2B5EF4-FFF2-40B4-BE49-F238E27FC236}">
              <a16:creationId xmlns:a16="http://schemas.microsoft.com/office/drawing/2014/main" xmlns="" id="{5B02C0BF-4EF0-4BFD-BEC5-855E4FCAECA0}"/>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642" name="2 Rectángulo">
          <a:extLst>
            <a:ext uri="{FF2B5EF4-FFF2-40B4-BE49-F238E27FC236}">
              <a16:creationId xmlns:a16="http://schemas.microsoft.com/office/drawing/2014/main" xmlns="" id="{5A19CC85-4CD0-468C-8F1C-85971441C0CE}"/>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43" name="2 Rectángulo">
          <a:extLst>
            <a:ext uri="{FF2B5EF4-FFF2-40B4-BE49-F238E27FC236}">
              <a16:creationId xmlns:a16="http://schemas.microsoft.com/office/drawing/2014/main" xmlns="" id="{3E26D302-28EA-4FD0-98C2-034A4B92AF5A}"/>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44" name="2 Rectángulo">
          <a:extLst>
            <a:ext uri="{FF2B5EF4-FFF2-40B4-BE49-F238E27FC236}">
              <a16:creationId xmlns:a16="http://schemas.microsoft.com/office/drawing/2014/main" xmlns="" id="{576A85C1-AAE5-4B08-82E5-46D765D0F4C5}"/>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45" name="2 Rectángulo">
          <a:extLst>
            <a:ext uri="{FF2B5EF4-FFF2-40B4-BE49-F238E27FC236}">
              <a16:creationId xmlns:a16="http://schemas.microsoft.com/office/drawing/2014/main" xmlns="" id="{9B686216-5A0A-4DA7-9E5C-01E491CE52BB}"/>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646" name="2 Rectángulo">
          <a:extLst>
            <a:ext uri="{FF2B5EF4-FFF2-40B4-BE49-F238E27FC236}">
              <a16:creationId xmlns:a16="http://schemas.microsoft.com/office/drawing/2014/main" xmlns="" id="{DCACA104-D116-44F2-A078-09BB397E3DBD}"/>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47" name="2 Rectángulo">
          <a:extLst>
            <a:ext uri="{FF2B5EF4-FFF2-40B4-BE49-F238E27FC236}">
              <a16:creationId xmlns:a16="http://schemas.microsoft.com/office/drawing/2014/main" xmlns="" id="{E9726C32-94B6-400A-BD38-42652B02FED4}"/>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48" name="2 Rectángulo">
          <a:extLst>
            <a:ext uri="{FF2B5EF4-FFF2-40B4-BE49-F238E27FC236}">
              <a16:creationId xmlns:a16="http://schemas.microsoft.com/office/drawing/2014/main" xmlns="" id="{7CD0982C-C838-4213-98A4-0D0E7CA86893}"/>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49" name="2 Rectángulo">
          <a:extLst>
            <a:ext uri="{FF2B5EF4-FFF2-40B4-BE49-F238E27FC236}">
              <a16:creationId xmlns:a16="http://schemas.microsoft.com/office/drawing/2014/main" xmlns="" id="{FB343FD3-31BC-4E51-BC2F-AE8C12B91048}"/>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50" name="2 Rectángulo">
          <a:extLst>
            <a:ext uri="{FF2B5EF4-FFF2-40B4-BE49-F238E27FC236}">
              <a16:creationId xmlns:a16="http://schemas.microsoft.com/office/drawing/2014/main" xmlns="" id="{367F9202-5FB6-4DDF-AE1B-9B9059B88A9D}"/>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51" name="2 Rectángulo">
          <a:extLst>
            <a:ext uri="{FF2B5EF4-FFF2-40B4-BE49-F238E27FC236}">
              <a16:creationId xmlns:a16="http://schemas.microsoft.com/office/drawing/2014/main" xmlns="" id="{4B23C786-A979-4A0C-AAF5-A3FB5DB7625E}"/>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52" name="2 Rectángulo">
          <a:extLst>
            <a:ext uri="{FF2B5EF4-FFF2-40B4-BE49-F238E27FC236}">
              <a16:creationId xmlns:a16="http://schemas.microsoft.com/office/drawing/2014/main" xmlns="" id="{469931CF-A98C-4053-B067-79D197366226}"/>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53" name="2 Rectángulo">
          <a:extLst>
            <a:ext uri="{FF2B5EF4-FFF2-40B4-BE49-F238E27FC236}">
              <a16:creationId xmlns:a16="http://schemas.microsoft.com/office/drawing/2014/main" xmlns="" id="{4C64B4BD-8650-4D23-8FC2-69C1746EA3BD}"/>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654" name="2 Rectángulo">
          <a:extLst>
            <a:ext uri="{FF2B5EF4-FFF2-40B4-BE49-F238E27FC236}">
              <a16:creationId xmlns:a16="http://schemas.microsoft.com/office/drawing/2014/main" xmlns="" id="{F3B5056D-6DFD-4351-822B-93D33E962BF4}"/>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55" name="2 Rectángulo">
          <a:extLst>
            <a:ext uri="{FF2B5EF4-FFF2-40B4-BE49-F238E27FC236}">
              <a16:creationId xmlns:a16="http://schemas.microsoft.com/office/drawing/2014/main" xmlns="" id="{3286A51B-8878-454C-A40C-FC501B924CDC}"/>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56" name="2 Rectángulo">
          <a:extLst>
            <a:ext uri="{FF2B5EF4-FFF2-40B4-BE49-F238E27FC236}">
              <a16:creationId xmlns:a16="http://schemas.microsoft.com/office/drawing/2014/main" xmlns="" id="{F3D4D88D-44F5-4410-8965-4A60991FB575}"/>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57" name="2 Rectángulo">
          <a:extLst>
            <a:ext uri="{FF2B5EF4-FFF2-40B4-BE49-F238E27FC236}">
              <a16:creationId xmlns:a16="http://schemas.microsoft.com/office/drawing/2014/main" xmlns="" id="{CB62D057-0F6B-47E3-816A-EDE326852871}"/>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58" name="2 Rectángulo">
          <a:extLst>
            <a:ext uri="{FF2B5EF4-FFF2-40B4-BE49-F238E27FC236}">
              <a16:creationId xmlns:a16="http://schemas.microsoft.com/office/drawing/2014/main" xmlns="" id="{6CF84702-7809-4CE3-9C5E-A397BE4B5695}"/>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59" name="2 Rectángulo">
          <a:extLst>
            <a:ext uri="{FF2B5EF4-FFF2-40B4-BE49-F238E27FC236}">
              <a16:creationId xmlns:a16="http://schemas.microsoft.com/office/drawing/2014/main" xmlns="" id="{444C841A-CE6D-4FA4-90AE-A46CA5645CE5}"/>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60" name="2 Rectángulo">
          <a:extLst>
            <a:ext uri="{FF2B5EF4-FFF2-40B4-BE49-F238E27FC236}">
              <a16:creationId xmlns:a16="http://schemas.microsoft.com/office/drawing/2014/main" xmlns="" id="{5ECA4E75-81A2-4684-B15A-6F48A8B703BB}"/>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61" name="2 Rectángulo">
          <a:extLst>
            <a:ext uri="{FF2B5EF4-FFF2-40B4-BE49-F238E27FC236}">
              <a16:creationId xmlns:a16="http://schemas.microsoft.com/office/drawing/2014/main" xmlns="" id="{9AA34324-7DB1-4BD6-B8AC-92E7B7E7D62C}"/>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662" name="2 Rectángulo">
          <a:extLst>
            <a:ext uri="{FF2B5EF4-FFF2-40B4-BE49-F238E27FC236}">
              <a16:creationId xmlns:a16="http://schemas.microsoft.com/office/drawing/2014/main" xmlns="" id="{2FF8E0FD-DDE9-4394-8C26-8E1C9BBA5AE2}"/>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3" name="2 Rectángulo">
          <a:extLst>
            <a:ext uri="{FF2B5EF4-FFF2-40B4-BE49-F238E27FC236}">
              <a16:creationId xmlns:a16="http://schemas.microsoft.com/office/drawing/2014/main" xmlns="" id="{66478C5D-AB5C-4D60-AC5D-C5329F88BF94}"/>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4" name="2 Rectángulo">
          <a:extLst>
            <a:ext uri="{FF2B5EF4-FFF2-40B4-BE49-F238E27FC236}">
              <a16:creationId xmlns:a16="http://schemas.microsoft.com/office/drawing/2014/main" xmlns="" id="{AE6EAC79-4A6E-40BA-A0EA-316AB34A3F5E}"/>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5" name="2 Rectángulo">
          <a:extLst>
            <a:ext uri="{FF2B5EF4-FFF2-40B4-BE49-F238E27FC236}">
              <a16:creationId xmlns:a16="http://schemas.microsoft.com/office/drawing/2014/main" xmlns="" id="{1DEF32A0-8E03-4DD5-9E7D-42883FA4A862}"/>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6" name="2 Rectángulo">
          <a:extLst>
            <a:ext uri="{FF2B5EF4-FFF2-40B4-BE49-F238E27FC236}">
              <a16:creationId xmlns:a16="http://schemas.microsoft.com/office/drawing/2014/main" xmlns="" id="{9B728498-4A71-4CC1-92CC-9899ED1BBB72}"/>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7" name="2 Rectángulo">
          <a:extLst>
            <a:ext uri="{FF2B5EF4-FFF2-40B4-BE49-F238E27FC236}">
              <a16:creationId xmlns:a16="http://schemas.microsoft.com/office/drawing/2014/main" xmlns="" id="{6CA7D726-3F86-40B5-8A00-E9E112E7F3A3}"/>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8" name="2 Rectángulo">
          <a:extLst>
            <a:ext uri="{FF2B5EF4-FFF2-40B4-BE49-F238E27FC236}">
              <a16:creationId xmlns:a16="http://schemas.microsoft.com/office/drawing/2014/main" xmlns="" id="{3FDC2105-FF75-4BDB-B05B-049854D70BFD}"/>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69" name="2 Rectángulo">
          <a:extLst>
            <a:ext uri="{FF2B5EF4-FFF2-40B4-BE49-F238E27FC236}">
              <a16:creationId xmlns:a16="http://schemas.microsoft.com/office/drawing/2014/main" xmlns="" id="{A26AD9BC-FA56-4C3D-A4B5-FF4F2A5759A3}"/>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670" name="2 Rectángulo">
          <a:extLst>
            <a:ext uri="{FF2B5EF4-FFF2-40B4-BE49-F238E27FC236}">
              <a16:creationId xmlns:a16="http://schemas.microsoft.com/office/drawing/2014/main" xmlns="" id="{30718FCA-F47D-443B-B287-46619DBB1875}"/>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1671" name="2 Rectángulo">
          <a:extLst>
            <a:ext uri="{FF2B5EF4-FFF2-40B4-BE49-F238E27FC236}">
              <a16:creationId xmlns:a16="http://schemas.microsoft.com/office/drawing/2014/main" xmlns="" id="{83206345-5651-4A26-A6AE-EED993BBB4A4}"/>
            </a:ext>
          </a:extLst>
        </xdr:cNvPr>
        <xdr:cNvSpPr>
          <a:spLocks noChangeArrowheads="1"/>
        </xdr:cNvSpPr>
      </xdr:nvSpPr>
      <xdr:spPr bwMode="auto">
        <a:xfrm>
          <a:off x="16887825" y="531399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1672" name="2 Rectángulo">
          <a:extLst>
            <a:ext uri="{FF2B5EF4-FFF2-40B4-BE49-F238E27FC236}">
              <a16:creationId xmlns:a16="http://schemas.microsoft.com/office/drawing/2014/main" xmlns="" id="{47DF020F-EF46-4858-8A95-52C014B6ABCE}"/>
            </a:ext>
          </a:extLst>
        </xdr:cNvPr>
        <xdr:cNvSpPr>
          <a:spLocks noChangeArrowheads="1"/>
        </xdr:cNvSpPr>
      </xdr:nvSpPr>
      <xdr:spPr bwMode="auto">
        <a:xfrm>
          <a:off x="16887825" y="53139975"/>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673" name="2 Rectángulo">
          <a:extLst>
            <a:ext uri="{FF2B5EF4-FFF2-40B4-BE49-F238E27FC236}">
              <a16:creationId xmlns:a16="http://schemas.microsoft.com/office/drawing/2014/main" xmlns="" id="{3656F4A2-89F3-4ED5-9B18-B2DEC4FA8F45}"/>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674" name="2 Rectángulo">
          <a:extLst>
            <a:ext uri="{FF2B5EF4-FFF2-40B4-BE49-F238E27FC236}">
              <a16:creationId xmlns:a16="http://schemas.microsoft.com/office/drawing/2014/main" xmlns="" id="{43BABC71-A1F2-423B-913D-5CF253527AB5}"/>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75" name="2 Rectángulo">
          <a:extLst>
            <a:ext uri="{FF2B5EF4-FFF2-40B4-BE49-F238E27FC236}">
              <a16:creationId xmlns:a16="http://schemas.microsoft.com/office/drawing/2014/main" xmlns="" id="{1700923F-E019-43AC-B893-DB8573B9F1A0}"/>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76" name="2 Rectángulo">
          <a:extLst>
            <a:ext uri="{FF2B5EF4-FFF2-40B4-BE49-F238E27FC236}">
              <a16:creationId xmlns:a16="http://schemas.microsoft.com/office/drawing/2014/main" xmlns="" id="{C1C88C48-CF75-4979-88F3-416CA9687059}"/>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77" name="2 Rectángulo">
          <a:extLst>
            <a:ext uri="{FF2B5EF4-FFF2-40B4-BE49-F238E27FC236}">
              <a16:creationId xmlns:a16="http://schemas.microsoft.com/office/drawing/2014/main" xmlns="" id="{BA70C576-B7EB-4D28-A1F7-7A032CB74D68}"/>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78" name="2 Rectángulo">
          <a:extLst>
            <a:ext uri="{FF2B5EF4-FFF2-40B4-BE49-F238E27FC236}">
              <a16:creationId xmlns:a16="http://schemas.microsoft.com/office/drawing/2014/main" xmlns="" id="{205ED89D-DD1F-4005-B1DF-03BEE1F46DE4}"/>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79" name="2 Rectángulo">
          <a:extLst>
            <a:ext uri="{FF2B5EF4-FFF2-40B4-BE49-F238E27FC236}">
              <a16:creationId xmlns:a16="http://schemas.microsoft.com/office/drawing/2014/main" xmlns="" id="{62C859AA-916A-4EB0-B639-2B3943098075}"/>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80" name="2 Rectángulo">
          <a:extLst>
            <a:ext uri="{FF2B5EF4-FFF2-40B4-BE49-F238E27FC236}">
              <a16:creationId xmlns:a16="http://schemas.microsoft.com/office/drawing/2014/main" xmlns="" id="{6E0E5FB1-3FE4-48CD-8328-4B9A104EF35F}"/>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81" name="2 Rectángulo">
          <a:extLst>
            <a:ext uri="{FF2B5EF4-FFF2-40B4-BE49-F238E27FC236}">
              <a16:creationId xmlns:a16="http://schemas.microsoft.com/office/drawing/2014/main" xmlns="" id="{5130D341-6F8A-4580-89FD-08A3B9093108}"/>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82" name="2 Rectángulo">
          <a:extLst>
            <a:ext uri="{FF2B5EF4-FFF2-40B4-BE49-F238E27FC236}">
              <a16:creationId xmlns:a16="http://schemas.microsoft.com/office/drawing/2014/main" xmlns="" id="{C5033BBA-861B-42E4-AB1A-E3FDBC86A26F}"/>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83" name="2 Rectángulo">
          <a:extLst>
            <a:ext uri="{FF2B5EF4-FFF2-40B4-BE49-F238E27FC236}">
              <a16:creationId xmlns:a16="http://schemas.microsoft.com/office/drawing/2014/main" xmlns="" id="{5446A668-706A-4088-93AA-92706FBB3C14}"/>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84" name="2 Rectángulo">
          <a:extLst>
            <a:ext uri="{FF2B5EF4-FFF2-40B4-BE49-F238E27FC236}">
              <a16:creationId xmlns:a16="http://schemas.microsoft.com/office/drawing/2014/main" xmlns="" id="{AFFCC8F3-B49B-4044-BED4-782BDF9D29BE}"/>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85" name="2 Rectángulo">
          <a:extLst>
            <a:ext uri="{FF2B5EF4-FFF2-40B4-BE49-F238E27FC236}">
              <a16:creationId xmlns:a16="http://schemas.microsoft.com/office/drawing/2014/main" xmlns="" id="{462F08D9-8910-4D97-9FC2-6B8C05FBE414}"/>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86" name="2 Rectángulo">
          <a:extLst>
            <a:ext uri="{FF2B5EF4-FFF2-40B4-BE49-F238E27FC236}">
              <a16:creationId xmlns:a16="http://schemas.microsoft.com/office/drawing/2014/main" xmlns="" id="{D3AD8337-942E-4B5B-92BF-6A41982FED59}"/>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687" name="2 Rectángulo">
          <a:extLst>
            <a:ext uri="{FF2B5EF4-FFF2-40B4-BE49-F238E27FC236}">
              <a16:creationId xmlns:a16="http://schemas.microsoft.com/office/drawing/2014/main" xmlns="" id="{4CE425D9-EA15-49C9-9E76-8ABA4CD23B4F}"/>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688" name="2 Rectángulo">
          <a:extLst>
            <a:ext uri="{FF2B5EF4-FFF2-40B4-BE49-F238E27FC236}">
              <a16:creationId xmlns:a16="http://schemas.microsoft.com/office/drawing/2014/main" xmlns="" id="{5457A64D-0AFD-4519-9BE2-FFFEDC9273F2}"/>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89" name="2 Rectángulo">
          <a:extLst>
            <a:ext uri="{FF2B5EF4-FFF2-40B4-BE49-F238E27FC236}">
              <a16:creationId xmlns:a16="http://schemas.microsoft.com/office/drawing/2014/main" xmlns="" id="{9E127C8F-C424-4AE4-9470-4FC1138C5D8A}"/>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90" name="2 Rectángulo">
          <a:extLst>
            <a:ext uri="{FF2B5EF4-FFF2-40B4-BE49-F238E27FC236}">
              <a16:creationId xmlns:a16="http://schemas.microsoft.com/office/drawing/2014/main" xmlns="" id="{1C5D0C91-B726-43C9-9CA2-F7816D39994D}"/>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91" name="2 Rectángulo">
          <a:extLst>
            <a:ext uri="{FF2B5EF4-FFF2-40B4-BE49-F238E27FC236}">
              <a16:creationId xmlns:a16="http://schemas.microsoft.com/office/drawing/2014/main" xmlns="" id="{83C28C13-AC47-4829-927C-98E1153A933E}"/>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92" name="2 Rectángulo">
          <a:extLst>
            <a:ext uri="{FF2B5EF4-FFF2-40B4-BE49-F238E27FC236}">
              <a16:creationId xmlns:a16="http://schemas.microsoft.com/office/drawing/2014/main" xmlns="" id="{45CA7FEE-4BAA-467F-BF8C-2222AE19AA7C}"/>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93" name="2 Rectángulo">
          <a:extLst>
            <a:ext uri="{FF2B5EF4-FFF2-40B4-BE49-F238E27FC236}">
              <a16:creationId xmlns:a16="http://schemas.microsoft.com/office/drawing/2014/main" xmlns="" id="{62AA52D5-4EB4-48D2-8E38-7CF81D7864B6}"/>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94" name="2 Rectángulo">
          <a:extLst>
            <a:ext uri="{FF2B5EF4-FFF2-40B4-BE49-F238E27FC236}">
              <a16:creationId xmlns:a16="http://schemas.microsoft.com/office/drawing/2014/main" xmlns="" id="{C641185F-097D-4992-A461-7887A3E1F647}"/>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95" name="2 Rectángulo">
          <a:extLst>
            <a:ext uri="{FF2B5EF4-FFF2-40B4-BE49-F238E27FC236}">
              <a16:creationId xmlns:a16="http://schemas.microsoft.com/office/drawing/2014/main" xmlns="" id="{8A08E9CD-0A26-4E25-AA68-C0E4F983BDA7}"/>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96" name="2 Rectángulo">
          <a:extLst>
            <a:ext uri="{FF2B5EF4-FFF2-40B4-BE49-F238E27FC236}">
              <a16:creationId xmlns:a16="http://schemas.microsoft.com/office/drawing/2014/main" xmlns="" id="{9085887A-56A6-4F5C-9F85-51C41E8C0832}"/>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697" name="2 Rectángulo">
          <a:extLst>
            <a:ext uri="{FF2B5EF4-FFF2-40B4-BE49-F238E27FC236}">
              <a16:creationId xmlns:a16="http://schemas.microsoft.com/office/drawing/2014/main" xmlns="" id="{8689DB9B-0560-4804-9E2F-3D3AB4D69972}"/>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698" name="2 Rectángulo">
          <a:extLst>
            <a:ext uri="{FF2B5EF4-FFF2-40B4-BE49-F238E27FC236}">
              <a16:creationId xmlns:a16="http://schemas.microsoft.com/office/drawing/2014/main" xmlns="" id="{DFFFB402-8291-4287-AC30-AE739850E2B9}"/>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699" name="2 Rectángulo">
          <a:extLst>
            <a:ext uri="{FF2B5EF4-FFF2-40B4-BE49-F238E27FC236}">
              <a16:creationId xmlns:a16="http://schemas.microsoft.com/office/drawing/2014/main" xmlns="" id="{70A04954-BEBC-4BA5-8D6B-F0B5E865BCBB}"/>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700" name="2 Rectángulo">
          <a:extLst>
            <a:ext uri="{FF2B5EF4-FFF2-40B4-BE49-F238E27FC236}">
              <a16:creationId xmlns:a16="http://schemas.microsoft.com/office/drawing/2014/main" xmlns="" id="{9D6F1C87-EF0C-4768-B6DA-8C7BF44DF2AB}"/>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01" name="2 Rectángulo">
          <a:extLst>
            <a:ext uri="{FF2B5EF4-FFF2-40B4-BE49-F238E27FC236}">
              <a16:creationId xmlns:a16="http://schemas.microsoft.com/office/drawing/2014/main" xmlns="" id="{9281D214-4EE6-4BCA-9ECF-4B9BF072A9BF}"/>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02" name="2 Rectángulo">
          <a:extLst>
            <a:ext uri="{FF2B5EF4-FFF2-40B4-BE49-F238E27FC236}">
              <a16:creationId xmlns:a16="http://schemas.microsoft.com/office/drawing/2014/main" xmlns="" id="{0C3AA3CE-5804-4754-B21D-8B019A39C45B}"/>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03" name="2 Rectángulo">
          <a:extLst>
            <a:ext uri="{FF2B5EF4-FFF2-40B4-BE49-F238E27FC236}">
              <a16:creationId xmlns:a16="http://schemas.microsoft.com/office/drawing/2014/main" xmlns="" id="{FD689F29-2D68-4EF3-B48E-FD6EE4A5094D}"/>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04" name="2 Rectángulo">
          <a:extLst>
            <a:ext uri="{FF2B5EF4-FFF2-40B4-BE49-F238E27FC236}">
              <a16:creationId xmlns:a16="http://schemas.microsoft.com/office/drawing/2014/main" xmlns="" id="{5D68B7A0-B818-4536-8F2B-FA169A9235A7}"/>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05" name="2 Rectángulo">
          <a:extLst>
            <a:ext uri="{FF2B5EF4-FFF2-40B4-BE49-F238E27FC236}">
              <a16:creationId xmlns:a16="http://schemas.microsoft.com/office/drawing/2014/main" xmlns="" id="{2B37C0B0-EA55-4E0E-A203-A5BBE55BE048}"/>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06" name="2 Rectángulo">
          <a:extLst>
            <a:ext uri="{FF2B5EF4-FFF2-40B4-BE49-F238E27FC236}">
              <a16:creationId xmlns:a16="http://schemas.microsoft.com/office/drawing/2014/main" xmlns="" id="{4D91B116-DB76-496F-8FE2-FE03A13C56CD}"/>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07" name="2 Rectángulo">
          <a:extLst>
            <a:ext uri="{FF2B5EF4-FFF2-40B4-BE49-F238E27FC236}">
              <a16:creationId xmlns:a16="http://schemas.microsoft.com/office/drawing/2014/main" xmlns="" id="{442199DA-31F6-4B35-9F54-0743D8AF4F08}"/>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08" name="2 Rectángulo">
          <a:extLst>
            <a:ext uri="{FF2B5EF4-FFF2-40B4-BE49-F238E27FC236}">
              <a16:creationId xmlns:a16="http://schemas.microsoft.com/office/drawing/2014/main" xmlns="" id="{57F3ACC1-C656-4F1A-912B-E2FCA9BB6605}"/>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09" name="2 Rectángulo">
          <a:extLst>
            <a:ext uri="{FF2B5EF4-FFF2-40B4-BE49-F238E27FC236}">
              <a16:creationId xmlns:a16="http://schemas.microsoft.com/office/drawing/2014/main" xmlns="" id="{0A6EF1A2-B9FE-4AC1-8CE4-B35B9384EBEE}"/>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10" name="2 Rectángulo">
          <a:extLst>
            <a:ext uri="{FF2B5EF4-FFF2-40B4-BE49-F238E27FC236}">
              <a16:creationId xmlns:a16="http://schemas.microsoft.com/office/drawing/2014/main" xmlns="" id="{52CAE009-A1BD-413D-96B7-3FE9D41F5E4E}"/>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11" name="2 Rectángulo">
          <a:extLst>
            <a:ext uri="{FF2B5EF4-FFF2-40B4-BE49-F238E27FC236}">
              <a16:creationId xmlns:a16="http://schemas.microsoft.com/office/drawing/2014/main" xmlns="" id="{8A617DA4-8E97-4488-8175-07B1CBCF4720}"/>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12" name="2 Rectángulo">
          <a:extLst>
            <a:ext uri="{FF2B5EF4-FFF2-40B4-BE49-F238E27FC236}">
              <a16:creationId xmlns:a16="http://schemas.microsoft.com/office/drawing/2014/main" xmlns="" id="{ABACC7BA-351D-4BAF-8D50-AE92865797A0}"/>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13" name="2 Rectángulo">
          <a:extLst>
            <a:ext uri="{FF2B5EF4-FFF2-40B4-BE49-F238E27FC236}">
              <a16:creationId xmlns:a16="http://schemas.microsoft.com/office/drawing/2014/main" xmlns="" id="{D658442D-71EA-45F4-8712-F955A46C2320}"/>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14" name="2 Rectángulo">
          <a:extLst>
            <a:ext uri="{FF2B5EF4-FFF2-40B4-BE49-F238E27FC236}">
              <a16:creationId xmlns:a16="http://schemas.microsoft.com/office/drawing/2014/main" xmlns="" id="{5A0C5F19-2D4D-4687-BFC7-13E979CAEC9E}"/>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15" name="2 Rectángulo">
          <a:extLst>
            <a:ext uri="{FF2B5EF4-FFF2-40B4-BE49-F238E27FC236}">
              <a16:creationId xmlns:a16="http://schemas.microsoft.com/office/drawing/2014/main" xmlns="" id="{D050484B-AC4F-4DE2-86D4-28C4DBD071E0}"/>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16" name="2 Rectángulo">
          <a:extLst>
            <a:ext uri="{FF2B5EF4-FFF2-40B4-BE49-F238E27FC236}">
              <a16:creationId xmlns:a16="http://schemas.microsoft.com/office/drawing/2014/main" xmlns="" id="{1B7BAE27-EBF1-4950-9C5C-5529468C4183}"/>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17" name="2 Rectángulo">
          <a:extLst>
            <a:ext uri="{FF2B5EF4-FFF2-40B4-BE49-F238E27FC236}">
              <a16:creationId xmlns:a16="http://schemas.microsoft.com/office/drawing/2014/main" xmlns="" id="{026F1A0B-8F20-4B7E-8FD3-75645DAA3C9A}"/>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18" name="2 Rectángulo">
          <a:extLst>
            <a:ext uri="{FF2B5EF4-FFF2-40B4-BE49-F238E27FC236}">
              <a16:creationId xmlns:a16="http://schemas.microsoft.com/office/drawing/2014/main" xmlns="" id="{747CC684-FAAB-4CB8-8678-531C783864E6}"/>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19" name="2 Rectángulo">
          <a:extLst>
            <a:ext uri="{FF2B5EF4-FFF2-40B4-BE49-F238E27FC236}">
              <a16:creationId xmlns:a16="http://schemas.microsoft.com/office/drawing/2014/main" xmlns="" id="{1DBFD0C8-683C-42FA-BFD8-D41752CCF74D}"/>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20" name="2 Rectángulo">
          <a:extLst>
            <a:ext uri="{FF2B5EF4-FFF2-40B4-BE49-F238E27FC236}">
              <a16:creationId xmlns:a16="http://schemas.microsoft.com/office/drawing/2014/main" xmlns="" id="{38BE077D-F92A-46FC-A2B3-A5BFC70B2B8D}"/>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21" name="2 Rectángulo">
          <a:extLst>
            <a:ext uri="{FF2B5EF4-FFF2-40B4-BE49-F238E27FC236}">
              <a16:creationId xmlns:a16="http://schemas.microsoft.com/office/drawing/2014/main" xmlns="" id="{247C10CC-B26D-4E4C-B67D-82215E64981B}"/>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22" name="2 Rectángulo">
          <a:extLst>
            <a:ext uri="{FF2B5EF4-FFF2-40B4-BE49-F238E27FC236}">
              <a16:creationId xmlns:a16="http://schemas.microsoft.com/office/drawing/2014/main" xmlns="" id="{468D67BC-9024-4E4C-8379-F4769DDFB913}"/>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23" name="2 Rectángulo">
          <a:extLst>
            <a:ext uri="{FF2B5EF4-FFF2-40B4-BE49-F238E27FC236}">
              <a16:creationId xmlns:a16="http://schemas.microsoft.com/office/drawing/2014/main" xmlns="" id="{EE882424-ED9B-4AA0-9D05-37A1E7AE0AC2}"/>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24" name="2 Rectángulo">
          <a:extLst>
            <a:ext uri="{FF2B5EF4-FFF2-40B4-BE49-F238E27FC236}">
              <a16:creationId xmlns:a16="http://schemas.microsoft.com/office/drawing/2014/main" xmlns="" id="{F1FB0545-B10D-4F80-BB5B-6881493F6D2F}"/>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25" name="2 Rectángulo">
          <a:extLst>
            <a:ext uri="{FF2B5EF4-FFF2-40B4-BE49-F238E27FC236}">
              <a16:creationId xmlns:a16="http://schemas.microsoft.com/office/drawing/2014/main" xmlns="" id="{60075791-07A0-4F21-8462-B59EBF19BB64}"/>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26" name="2 Rectángulo">
          <a:extLst>
            <a:ext uri="{FF2B5EF4-FFF2-40B4-BE49-F238E27FC236}">
              <a16:creationId xmlns:a16="http://schemas.microsoft.com/office/drawing/2014/main" xmlns="" id="{3DC861C6-7BB7-4567-8128-4EEE42BAAEE9}"/>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27" name="2 Rectángulo">
          <a:extLst>
            <a:ext uri="{FF2B5EF4-FFF2-40B4-BE49-F238E27FC236}">
              <a16:creationId xmlns:a16="http://schemas.microsoft.com/office/drawing/2014/main" xmlns="" id="{D02A211C-6666-49B2-94B1-F4C50D70DB10}"/>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28" name="2 Rectángulo">
          <a:extLst>
            <a:ext uri="{FF2B5EF4-FFF2-40B4-BE49-F238E27FC236}">
              <a16:creationId xmlns:a16="http://schemas.microsoft.com/office/drawing/2014/main" xmlns="" id="{D8DCB5DA-594C-4EE7-9754-7AC48CE461CE}"/>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729" name="2 Rectángulo">
          <a:extLst>
            <a:ext uri="{FF2B5EF4-FFF2-40B4-BE49-F238E27FC236}">
              <a16:creationId xmlns:a16="http://schemas.microsoft.com/office/drawing/2014/main" xmlns="" id="{958F0279-730C-46FC-8B09-6FFA711CEF1E}"/>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730" name="2 Rectángulo">
          <a:extLst>
            <a:ext uri="{FF2B5EF4-FFF2-40B4-BE49-F238E27FC236}">
              <a16:creationId xmlns:a16="http://schemas.microsoft.com/office/drawing/2014/main" xmlns="" id="{D2FCC00F-0732-4BD6-8DF3-137FC68BBF3F}"/>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731" name="2 Rectángulo">
          <a:extLst>
            <a:ext uri="{FF2B5EF4-FFF2-40B4-BE49-F238E27FC236}">
              <a16:creationId xmlns:a16="http://schemas.microsoft.com/office/drawing/2014/main" xmlns="" id="{39CA1378-8E75-4D63-965C-BA4CC04CA25B}"/>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732" name="2 Rectángulo">
          <a:extLst>
            <a:ext uri="{FF2B5EF4-FFF2-40B4-BE49-F238E27FC236}">
              <a16:creationId xmlns:a16="http://schemas.microsoft.com/office/drawing/2014/main" xmlns="" id="{27404969-0FEF-4835-A418-20923BE39180}"/>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oneCellAnchor>
    <xdr:from>
      <xdr:col>12</xdr:col>
      <xdr:colOff>0</xdr:colOff>
      <xdr:row>59</xdr:row>
      <xdr:rowOff>219075</xdr:rowOff>
    </xdr:from>
    <xdr:ext cx="0" cy="440531"/>
    <xdr:sp macro="" textlink="">
      <xdr:nvSpPr>
        <xdr:cNvPr id="1733" name="2 Rectángulo">
          <a:extLst>
            <a:ext uri="{FF2B5EF4-FFF2-40B4-BE49-F238E27FC236}">
              <a16:creationId xmlns:a16="http://schemas.microsoft.com/office/drawing/2014/main" xmlns="" id="{B051647B-385C-4369-9374-9737295B285C}"/>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34" name="2 Rectángulo">
          <a:extLst>
            <a:ext uri="{FF2B5EF4-FFF2-40B4-BE49-F238E27FC236}">
              <a16:creationId xmlns:a16="http://schemas.microsoft.com/office/drawing/2014/main" xmlns="" id="{0E821486-E015-4D0E-B0E5-89119B81B80C}"/>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35" name="2 Rectángulo">
          <a:extLst>
            <a:ext uri="{FF2B5EF4-FFF2-40B4-BE49-F238E27FC236}">
              <a16:creationId xmlns:a16="http://schemas.microsoft.com/office/drawing/2014/main" xmlns="" id="{C991EBDC-06EF-455E-A7C3-8C415388DC12}"/>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36" name="2 Rectángulo">
          <a:extLst>
            <a:ext uri="{FF2B5EF4-FFF2-40B4-BE49-F238E27FC236}">
              <a16:creationId xmlns:a16="http://schemas.microsoft.com/office/drawing/2014/main" xmlns="" id="{1B06BC40-B0E8-4301-90C8-040A97D7DEB3}"/>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37" name="2 Rectángulo">
          <a:extLst>
            <a:ext uri="{FF2B5EF4-FFF2-40B4-BE49-F238E27FC236}">
              <a16:creationId xmlns:a16="http://schemas.microsoft.com/office/drawing/2014/main" xmlns="" id="{FDEFA674-6D00-4928-A61F-4ECD100CB66E}"/>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38" name="2 Rectángulo">
          <a:extLst>
            <a:ext uri="{FF2B5EF4-FFF2-40B4-BE49-F238E27FC236}">
              <a16:creationId xmlns:a16="http://schemas.microsoft.com/office/drawing/2014/main" xmlns="" id="{1DD1E00B-BF2B-41C2-8B03-711684901734}"/>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39" name="2 Rectángulo">
          <a:extLst>
            <a:ext uri="{FF2B5EF4-FFF2-40B4-BE49-F238E27FC236}">
              <a16:creationId xmlns:a16="http://schemas.microsoft.com/office/drawing/2014/main" xmlns="" id="{F55521ED-4B83-470A-89C6-728F05BEB804}"/>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40" name="2 Rectángulo">
          <a:extLst>
            <a:ext uri="{FF2B5EF4-FFF2-40B4-BE49-F238E27FC236}">
              <a16:creationId xmlns:a16="http://schemas.microsoft.com/office/drawing/2014/main" xmlns="" id="{46877C33-A47B-4399-83A9-FB1D313699B1}"/>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twoCellAnchor editAs="oneCell">
    <xdr:from>
      <xdr:col>12</xdr:col>
      <xdr:colOff>0</xdr:colOff>
      <xdr:row>60</xdr:row>
      <xdr:rowOff>219075</xdr:rowOff>
    </xdr:from>
    <xdr:to>
      <xdr:col>12</xdr:col>
      <xdr:colOff>0</xdr:colOff>
      <xdr:row>61</xdr:row>
      <xdr:rowOff>436791</xdr:rowOff>
    </xdr:to>
    <xdr:sp macro="" textlink="">
      <xdr:nvSpPr>
        <xdr:cNvPr id="1741" name="2 Rectángulo">
          <a:extLst>
            <a:ext uri="{FF2B5EF4-FFF2-40B4-BE49-F238E27FC236}">
              <a16:creationId xmlns:a16="http://schemas.microsoft.com/office/drawing/2014/main" xmlns="" id="{0D2B36AA-B87A-4145-8BDA-7B22F2F5EB83}"/>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742" name="2 Rectángulo">
          <a:extLst>
            <a:ext uri="{FF2B5EF4-FFF2-40B4-BE49-F238E27FC236}">
              <a16:creationId xmlns:a16="http://schemas.microsoft.com/office/drawing/2014/main" xmlns="" id="{21DC7AC2-4BC1-4ED3-A598-2E267F33387B}"/>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743" name="2 Rectángulo">
          <a:extLst>
            <a:ext uri="{FF2B5EF4-FFF2-40B4-BE49-F238E27FC236}">
              <a16:creationId xmlns:a16="http://schemas.microsoft.com/office/drawing/2014/main" xmlns="" id="{AFE6D14E-7FBB-4E19-9F31-DADB8D17AFE2}"/>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744" name="2 Rectángulo">
          <a:extLst>
            <a:ext uri="{FF2B5EF4-FFF2-40B4-BE49-F238E27FC236}">
              <a16:creationId xmlns:a16="http://schemas.microsoft.com/office/drawing/2014/main" xmlns="" id="{7794096F-078D-480E-B30F-3A007ED07570}"/>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45" name="2 Rectángulo">
          <a:extLst>
            <a:ext uri="{FF2B5EF4-FFF2-40B4-BE49-F238E27FC236}">
              <a16:creationId xmlns:a16="http://schemas.microsoft.com/office/drawing/2014/main" xmlns="" id="{0F03A4C0-A809-43FA-8499-7D33D1A89843}"/>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46" name="2 Rectángulo">
          <a:extLst>
            <a:ext uri="{FF2B5EF4-FFF2-40B4-BE49-F238E27FC236}">
              <a16:creationId xmlns:a16="http://schemas.microsoft.com/office/drawing/2014/main" xmlns="" id="{98EE8938-FB42-4BA5-A6E8-EA9BB30BD8B2}"/>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47" name="2 Rectángulo">
          <a:extLst>
            <a:ext uri="{FF2B5EF4-FFF2-40B4-BE49-F238E27FC236}">
              <a16:creationId xmlns:a16="http://schemas.microsoft.com/office/drawing/2014/main" xmlns="" id="{7684B579-07E8-4F40-B3FC-5B38F9CE2F6A}"/>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48" name="2 Rectángulo">
          <a:extLst>
            <a:ext uri="{FF2B5EF4-FFF2-40B4-BE49-F238E27FC236}">
              <a16:creationId xmlns:a16="http://schemas.microsoft.com/office/drawing/2014/main" xmlns="" id="{9A4E5E4F-A953-4F1D-BBC3-903A49589714}"/>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oneCellAnchor>
    <xdr:from>
      <xdr:col>12</xdr:col>
      <xdr:colOff>0</xdr:colOff>
      <xdr:row>59</xdr:row>
      <xdr:rowOff>219075</xdr:rowOff>
    </xdr:from>
    <xdr:ext cx="0" cy="440531"/>
    <xdr:sp macro="" textlink="">
      <xdr:nvSpPr>
        <xdr:cNvPr id="1749" name="2 Rectángulo">
          <a:extLst>
            <a:ext uri="{FF2B5EF4-FFF2-40B4-BE49-F238E27FC236}">
              <a16:creationId xmlns:a16="http://schemas.microsoft.com/office/drawing/2014/main" xmlns="" id="{B661E33C-ED9B-4A53-8CEC-0F5D3901CEB5}"/>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0" name="2 Rectángulo">
          <a:extLst>
            <a:ext uri="{FF2B5EF4-FFF2-40B4-BE49-F238E27FC236}">
              <a16:creationId xmlns:a16="http://schemas.microsoft.com/office/drawing/2014/main" xmlns="" id="{A9B27FB3-DFE7-4F18-9A8A-103D2700FD0D}"/>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1" name="2 Rectángulo">
          <a:extLst>
            <a:ext uri="{FF2B5EF4-FFF2-40B4-BE49-F238E27FC236}">
              <a16:creationId xmlns:a16="http://schemas.microsoft.com/office/drawing/2014/main" xmlns="" id="{3851FE3F-874C-47F5-B407-9FBC2CECBBF6}"/>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2" name="2 Rectángulo">
          <a:extLst>
            <a:ext uri="{FF2B5EF4-FFF2-40B4-BE49-F238E27FC236}">
              <a16:creationId xmlns:a16="http://schemas.microsoft.com/office/drawing/2014/main" xmlns="" id="{D9AC1284-8479-4418-A3BF-85B62C472658}"/>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3" name="2 Rectángulo">
          <a:extLst>
            <a:ext uri="{FF2B5EF4-FFF2-40B4-BE49-F238E27FC236}">
              <a16:creationId xmlns:a16="http://schemas.microsoft.com/office/drawing/2014/main" xmlns="" id="{550A69BB-B149-4A07-A441-0455B94AB0C8}"/>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4" name="2 Rectángulo">
          <a:extLst>
            <a:ext uri="{FF2B5EF4-FFF2-40B4-BE49-F238E27FC236}">
              <a16:creationId xmlns:a16="http://schemas.microsoft.com/office/drawing/2014/main" xmlns="" id="{AAED750E-3468-4F81-B86B-B3BB825BEF24}"/>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5" name="2 Rectángulo">
          <a:extLst>
            <a:ext uri="{FF2B5EF4-FFF2-40B4-BE49-F238E27FC236}">
              <a16:creationId xmlns:a16="http://schemas.microsoft.com/office/drawing/2014/main" xmlns="" id="{E37A913F-3F10-496B-B0CE-AACF1B436E34}"/>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oneCellAnchor>
    <xdr:from>
      <xdr:col>12</xdr:col>
      <xdr:colOff>0</xdr:colOff>
      <xdr:row>59</xdr:row>
      <xdr:rowOff>219075</xdr:rowOff>
    </xdr:from>
    <xdr:ext cx="0" cy="440531"/>
    <xdr:sp macro="" textlink="">
      <xdr:nvSpPr>
        <xdr:cNvPr id="1756" name="2 Rectángulo">
          <a:extLst>
            <a:ext uri="{FF2B5EF4-FFF2-40B4-BE49-F238E27FC236}">
              <a16:creationId xmlns:a16="http://schemas.microsoft.com/office/drawing/2014/main" xmlns="" id="{ABC8410A-8FA1-4D9E-B6A2-67D5D6F189F6}"/>
            </a:ext>
          </a:extLst>
        </xdr:cNvPr>
        <xdr:cNvSpPr>
          <a:spLocks noChangeArrowheads="1"/>
        </xdr:cNvSpPr>
      </xdr:nvSpPr>
      <xdr:spPr bwMode="auto">
        <a:xfrm>
          <a:off x="16887825" y="48653700"/>
          <a:ext cx="0" cy="440531"/>
        </a:xfrm>
        <a:prstGeom prst="rect">
          <a:avLst/>
        </a:prstGeom>
        <a:noFill/>
        <a:ln w="9525">
          <a:noFill/>
          <a:miter lim="800000"/>
          <a:headEnd/>
          <a:tailEnd/>
        </a:ln>
      </xdr:spPr>
    </xdr:sp>
    <xdr:clientData/>
  </xdr:oneCellAnchor>
  <xdr:twoCellAnchor editAs="oneCell">
    <xdr:from>
      <xdr:col>12</xdr:col>
      <xdr:colOff>0</xdr:colOff>
      <xdr:row>60</xdr:row>
      <xdr:rowOff>219075</xdr:rowOff>
    </xdr:from>
    <xdr:to>
      <xdr:col>12</xdr:col>
      <xdr:colOff>0</xdr:colOff>
      <xdr:row>61</xdr:row>
      <xdr:rowOff>436791</xdr:rowOff>
    </xdr:to>
    <xdr:sp macro="" textlink="">
      <xdr:nvSpPr>
        <xdr:cNvPr id="1757" name="2 Rectángulo">
          <a:extLst>
            <a:ext uri="{FF2B5EF4-FFF2-40B4-BE49-F238E27FC236}">
              <a16:creationId xmlns:a16="http://schemas.microsoft.com/office/drawing/2014/main" xmlns="" id="{B2B3C7A4-20ED-4ED3-869A-424B0917B37B}"/>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758" name="2 Rectángulo">
          <a:extLst>
            <a:ext uri="{FF2B5EF4-FFF2-40B4-BE49-F238E27FC236}">
              <a16:creationId xmlns:a16="http://schemas.microsoft.com/office/drawing/2014/main" xmlns="" id="{E38568FB-6C78-4B7E-A852-A912DB600D98}"/>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759" name="2 Rectángulo">
          <a:extLst>
            <a:ext uri="{FF2B5EF4-FFF2-40B4-BE49-F238E27FC236}">
              <a16:creationId xmlns:a16="http://schemas.microsoft.com/office/drawing/2014/main" xmlns="" id="{13A5734F-9979-4417-A6F1-B21614E3985C}"/>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61</xdr:row>
      <xdr:rowOff>436791</xdr:rowOff>
    </xdr:to>
    <xdr:sp macro="" textlink="">
      <xdr:nvSpPr>
        <xdr:cNvPr id="1760" name="2 Rectángulo">
          <a:extLst>
            <a:ext uri="{FF2B5EF4-FFF2-40B4-BE49-F238E27FC236}">
              <a16:creationId xmlns:a16="http://schemas.microsoft.com/office/drawing/2014/main" xmlns="" id="{88B785E5-47DB-49B3-9FEB-D3D9E41952A1}"/>
            </a:ext>
          </a:extLst>
        </xdr:cNvPr>
        <xdr:cNvSpPr>
          <a:spLocks noChangeArrowheads="1"/>
        </xdr:cNvSpPr>
      </xdr:nvSpPr>
      <xdr:spPr bwMode="auto">
        <a:xfrm>
          <a:off x="16887825" y="50053875"/>
          <a:ext cx="0" cy="1246415"/>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61" name="2 Rectángulo">
          <a:extLst>
            <a:ext uri="{FF2B5EF4-FFF2-40B4-BE49-F238E27FC236}">
              <a16:creationId xmlns:a16="http://schemas.microsoft.com/office/drawing/2014/main" xmlns="" id="{0BF5D705-974B-47FB-A0C7-5EC80D6FCB1A}"/>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62" name="2 Rectángulo">
          <a:extLst>
            <a:ext uri="{FF2B5EF4-FFF2-40B4-BE49-F238E27FC236}">
              <a16:creationId xmlns:a16="http://schemas.microsoft.com/office/drawing/2014/main" xmlns="" id="{DE05CFE3-26C5-4E6C-A377-98B581E36CC4}"/>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63" name="2 Rectángulo">
          <a:extLst>
            <a:ext uri="{FF2B5EF4-FFF2-40B4-BE49-F238E27FC236}">
              <a16:creationId xmlns:a16="http://schemas.microsoft.com/office/drawing/2014/main" xmlns="" id="{D84A1EE2-0022-40E2-A0CB-5C755B5CA2A0}"/>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60</xdr:row>
      <xdr:rowOff>219075</xdr:rowOff>
    </xdr:from>
    <xdr:to>
      <xdr:col>12</xdr:col>
      <xdr:colOff>0</xdr:colOff>
      <xdr:row>60</xdr:row>
      <xdr:rowOff>659606</xdr:rowOff>
    </xdr:to>
    <xdr:sp macro="" textlink="">
      <xdr:nvSpPr>
        <xdr:cNvPr id="1764" name="2 Rectángulo">
          <a:extLst>
            <a:ext uri="{FF2B5EF4-FFF2-40B4-BE49-F238E27FC236}">
              <a16:creationId xmlns:a16="http://schemas.microsoft.com/office/drawing/2014/main" xmlns="" id="{1B80B762-A855-46F8-BB3B-FB63449D2016}"/>
            </a:ext>
          </a:extLst>
        </xdr:cNvPr>
        <xdr:cNvSpPr>
          <a:spLocks noChangeArrowheads="1"/>
        </xdr:cNvSpPr>
      </xdr:nvSpPr>
      <xdr:spPr bwMode="auto">
        <a:xfrm>
          <a:off x="16887825" y="500538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65" name="2 Rectángulo">
          <a:extLst>
            <a:ext uri="{FF2B5EF4-FFF2-40B4-BE49-F238E27FC236}">
              <a16:creationId xmlns:a16="http://schemas.microsoft.com/office/drawing/2014/main" xmlns="" id="{BA811803-A627-471D-ADA6-32E42B4D9934}"/>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66" name="2 Rectángulo">
          <a:extLst>
            <a:ext uri="{FF2B5EF4-FFF2-40B4-BE49-F238E27FC236}">
              <a16:creationId xmlns:a16="http://schemas.microsoft.com/office/drawing/2014/main" xmlns="" id="{4C848189-2627-4884-B83B-961D38A2B24F}"/>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67" name="2 Rectángulo">
          <a:extLst>
            <a:ext uri="{FF2B5EF4-FFF2-40B4-BE49-F238E27FC236}">
              <a16:creationId xmlns:a16="http://schemas.microsoft.com/office/drawing/2014/main" xmlns="" id="{6BA94789-1D96-4AB5-878C-45BCAC5B8777}"/>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68" name="2 Rectángulo">
          <a:extLst>
            <a:ext uri="{FF2B5EF4-FFF2-40B4-BE49-F238E27FC236}">
              <a16:creationId xmlns:a16="http://schemas.microsoft.com/office/drawing/2014/main" xmlns="" id="{309A957D-2C1F-4276-9769-F0575F6E1F6B}"/>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69" name="2 Rectángulo">
          <a:extLst>
            <a:ext uri="{FF2B5EF4-FFF2-40B4-BE49-F238E27FC236}">
              <a16:creationId xmlns:a16="http://schemas.microsoft.com/office/drawing/2014/main" xmlns="" id="{FACE3D9A-8DCD-476C-BE61-5BE7AAA20341}"/>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70" name="2 Rectángulo">
          <a:extLst>
            <a:ext uri="{FF2B5EF4-FFF2-40B4-BE49-F238E27FC236}">
              <a16:creationId xmlns:a16="http://schemas.microsoft.com/office/drawing/2014/main" xmlns="" id="{B23F0CBC-4AC5-4F89-87CF-4A33E0CDF69E}"/>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71" name="2 Rectángulo">
          <a:extLst>
            <a:ext uri="{FF2B5EF4-FFF2-40B4-BE49-F238E27FC236}">
              <a16:creationId xmlns:a16="http://schemas.microsoft.com/office/drawing/2014/main" xmlns="" id="{62508487-FADB-49DF-91B7-5B12C2215592}"/>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61</xdr:row>
      <xdr:rowOff>219075</xdr:rowOff>
    </xdr:from>
    <xdr:to>
      <xdr:col>12</xdr:col>
      <xdr:colOff>0</xdr:colOff>
      <xdr:row>61</xdr:row>
      <xdr:rowOff>659606</xdr:rowOff>
    </xdr:to>
    <xdr:sp macro="" textlink="">
      <xdr:nvSpPr>
        <xdr:cNvPr id="1772" name="2 Rectángulo">
          <a:extLst>
            <a:ext uri="{FF2B5EF4-FFF2-40B4-BE49-F238E27FC236}">
              <a16:creationId xmlns:a16="http://schemas.microsoft.com/office/drawing/2014/main" xmlns="" id="{12B07C84-228C-4581-802F-530DE6B99099}"/>
            </a:ext>
          </a:extLst>
        </xdr:cNvPr>
        <xdr:cNvSpPr>
          <a:spLocks noChangeArrowheads="1"/>
        </xdr:cNvSpPr>
      </xdr:nvSpPr>
      <xdr:spPr bwMode="auto">
        <a:xfrm>
          <a:off x="16887825" y="510825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3" name="2 Rectángulo">
          <a:extLst>
            <a:ext uri="{FF2B5EF4-FFF2-40B4-BE49-F238E27FC236}">
              <a16:creationId xmlns:a16="http://schemas.microsoft.com/office/drawing/2014/main" xmlns="" id="{8AE46CDF-A64A-4F64-A4D1-004A7A413142}"/>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4" name="2 Rectángulo">
          <a:extLst>
            <a:ext uri="{FF2B5EF4-FFF2-40B4-BE49-F238E27FC236}">
              <a16:creationId xmlns:a16="http://schemas.microsoft.com/office/drawing/2014/main" xmlns="" id="{BE37BAD5-F512-4FF1-9E1D-696D517E3D38}"/>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5" name="2 Rectángulo">
          <a:extLst>
            <a:ext uri="{FF2B5EF4-FFF2-40B4-BE49-F238E27FC236}">
              <a16:creationId xmlns:a16="http://schemas.microsoft.com/office/drawing/2014/main" xmlns="" id="{3C624533-04F7-4E40-8522-76C01D1B35AC}"/>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6" name="2 Rectángulo">
          <a:extLst>
            <a:ext uri="{FF2B5EF4-FFF2-40B4-BE49-F238E27FC236}">
              <a16:creationId xmlns:a16="http://schemas.microsoft.com/office/drawing/2014/main" xmlns="" id="{C253A28B-4E4B-47E0-917C-40D76B5C4D59}"/>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7" name="2 Rectángulo">
          <a:extLst>
            <a:ext uri="{FF2B5EF4-FFF2-40B4-BE49-F238E27FC236}">
              <a16:creationId xmlns:a16="http://schemas.microsoft.com/office/drawing/2014/main" xmlns="" id="{9E105DB2-D328-4574-B318-DFB5BEE7DBC0}"/>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8" name="2 Rectángulo">
          <a:extLst>
            <a:ext uri="{FF2B5EF4-FFF2-40B4-BE49-F238E27FC236}">
              <a16:creationId xmlns:a16="http://schemas.microsoft.com/office/drawing/2014/main" xmlns="" id="{7D1888C0-5AA0-4906-9B73-019B00053A63}"/>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79" name="2 Rectángulo">
          <a:extLst>
            <a:ext uri="{FF2B5EF4-FFF2-40B4-BE49-F238E27FC236}">
              <a16:creationId xmlns:a16="http://schemas.microsoft.com/office/drawing/2014/main" xmlns="" id="{93D58117-2C3D-49E2-9338-A73DF83B52DA}"/>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62</xdr:row>
      <xdr:rowOff>219075</xdr:rowOff>
    </xdr:from>
    <xdr:to>
      <xdr:col>12</xdr:col>
      <xdr:colOff>0</xdr:colOff>
      <xdr:row>62</xdr:row>
      <xdr:rowOff>659606</xdr:rowOff>
    </xdr:to>
    <xdr:sp macro="" textlink="">
      <xdr:nvSpPr>
        <xdr:cNvPr id="1780" name="2 Rectángulo">
          <a:extLst>
            <a:ext uri="{FF2B5EF4-FFF2-40B4-BE49-F238E27FC236}">
              <a16:creationId xmlns:a16="http://schemas.microsoft.com/office/drawing/2014/main" xmlns="" id="{9A9BD0A5-F73C-4A80-854F-111F068B51E9}"/>
            </a:ext>
          </a:extLst>
        </xdr:cNvPr>
        <xdr:cNvSpPr>
          <a:spLocks noChangeArrowheads="1"/>
        </xdr:cNvSpPr>
      </xdr:nvSpPr>
      <xdr:spPr bwMode="auto">
        <a:xfrm>
          <a:off x="16887825" y="52111275"/>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1" name="2 Rectángulo">
          <a:extLst>
            <a:ext uri="{FF2B5EF4-FFF2-40B4-BE49-F238E27FC236}">
              <a16:creationId xmlns:a16="http://schemas.microsoft.com/office/drawing/2014/main" xmlns="" id="{09840E87-1699-445A-A885-F4DF2D2A27C8}"/>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2" name="2 Rectángulo">
          <a:extLst>
            <a:ext uri="{FF2B5EF4-FFF2-40B4-BE49-F238E27FC236}">
              <a16:creationId xmlns:a16="http://schemas.microsoft.com/office/drawing/2014/main" xmlns="" id="{2D28BA52-CE86-4029-99D3-6999ADB5112B}"/>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3" name="2 Rectángulo">
          <a:extLst>
            <a:ext uri="{FF2B5EF4-FFF2-40B4-BE49-F238E27FC236}">
              <a16:creationId xmlns:a16="http://schemas.microsoft.com/office/drawing/2014/main" xmlns="" id="{A6BFCBDB-DC1D-4F4F-B825-BC9693C0B5D1}"/>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4" name="2 Rectángulo">
          <a:extLst>
            <a:ext uri="{FF2B5EF4-FFF2-40B4-BE49-F238E27FC236}">
              <a16:creationId xmlns:a16="http://schemas.microsoft.com/office/drawing/2014/main" xmlns="" id="{68A42032-EEDC-44B7-A8AD-B106872E0FC9}"/>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5" name="2 Rectángulo">
          <a:extLst>
            <a:ext uri="{FF2B5EF4-FFF2-40B4-BE49-F238E27FC236}">
              <a16:creationId xmlns:a16="http://schemas.microsoft.com/office/drawing/2014/main" xmlns="" id="{3970F130-93F5-400D-ADC2-829D8AC60D97}"/>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6" name="2 Rectángulo">
          <a:extLst>
            <a:ext uri="{FF2B5EF4-FFF2-40B4-BE49-F238E27FC236}">
              <a16:creationId xmlns:a16="http://schemas.microsoft.com/office/drawing/2014/main" xmlns="" id="{1775CEF0-C03C-4907-A2F3-366B69850A39}"/>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7" name="2 Rectángulo">
          <a:extLst>
            <a:ext uri="{FF2B5EF4-FFF2-40B4-BE49-F238E27FC236}">
              <a16:creationId xmlns:a16="http://schemas.microsoft.com/office/drawing/2014/main" xmlns="" id="{BA329C4D-E854-4AA7-943E-20C069BB43AD}"/>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0</xdr:rowOff>
    </xdr:from>
    <xdr:to>
      <xdr:col>12</xdr:col>
      <xdr:colOff>0</xdr:colOff>
      <xdr:row>63</xdr:row>
      <xdr:rowOff>440531</xdr:rowOff>
    </xdr:to>
    <xdr:sp macro="" textlink="">
      <xdr:nvSpPr>
        <xdr:cNvPr id="1788" name="2 Rectángulo">
          <a:extLst>
            <a:ext uri="{FF2B5EF4-FFF2-40B4-BE49-F238E27FC236}">
              <a16:creationId xmlns:a16="http://schemas.microsoft.com/office/drawing/2014/main" xmlns="" id="{232F6EDD-963B-40DD-B8CF-9358C6A6BFD9}"/>
            </a:ext>
          </a:extLst>
        </xdr:cNvPr>
        <xdr:cNvSpPr>
          <a:spLocks noChangeArrowheads="1"/>
        </xdr:cNvSpPr>
      </xdr:nvSpPr>
      <xdr:spPr bwMode="auto">
        <a:xfrm>
          <a:off x="16887825" y="52920900"/>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1789" name="2 Rectángulo">
          <a:extLst>
            <a:ext uri="{FF2B5EF4-FFF2-40B4-BE49-F238E27FC236}">
              <a16:creationId xmlns:a16="http://schemas.microsoft.com/office/drawing/2014/main" xmlns="" id="{2F3398CD-491D-4454-9C6A-DEEA6318CCA0}"/>
            </a:ext>
          </a:extLst>
        </xdr:cNvPr>
        <xdr:cNvSpPr>
          <a:spLocks noChangeArrowheads="1"/>
        </xdr:cNvSpPr>
      </xdr:nvSpPr>
      <xdr:spPr bwMode="auto">
        <a:xfrm>
          <a:off x="16887825" y="53139975"/>
          <a:ext cx="0" cy="440531"/>
        </a:xfrm>
        <a:prstGeom prst="rect">
          <a:avLst/>
        </a:prstGeom>
        <a:noFill/>
        <a:ln w="9525">
          <a:noFill/>
          <a:miter lim="800000"/>
          <a:headEnd/>
          <a:tailEnd/>
        </a:ln>
      </xdr:spPr>
    </xdr:sp>
    <xdr:clientData/>
  </xdr:twoCellAnchor>
  <xdr:twoCellAnchor editAs="oneCell">
    <xdr:from>
      <xdr:col>12</xdr:col>
      <xdr:colOff>0</xdr:colOff>
      <xdr:row>63</xdr:row>
      <xdr:rowOff>219075</xdr:rowOff>
    </xdr:from>
    <xdr:to>
      <xdr:col>12</xdr:col>
      <xdr:colOff>0</xdr:colOff>
      <xdr:row>63</xdr:row>
      <xdr:rowOff>659606</xdr:rowOff>
    </xdr:to>
    <xdr:sp macro="" textlink="">
      <xdr:nvSpPr>
        <xdr:cNvPr id="1790" name="2 Rectángulo">
          <a:extLst>
            <a:ext uri="{FF2B5EF4-FFF2-40B4-BE49-F238E27FC236}">
              <a16:creationId xmlns:a16="http://schemas.microsoft.com/office/drawing/2014/main" xmlns="" id="{DA59A833-5E03-4F82-BC45-271488A2AAF4}"/>
            </a:ext>
          </a:extLst>
        </xdr:cNvPr>
        <xdr:cNvSpPr>
          <a:spLocks noChangeArrowheads="1"/>
        </xdr:cNvSpPr>
      </xdr:nvSpPr>
      <xdr:spPr bwMode="auto">
        <a:xfrm>
          <a:off x="16887825" y="53139975"/>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791" name="2 Rectángulo">
          <a:extLst>
            <a:ext uri="{FF2B5EF4-FFF2-40B4-BE49-F238E27FC236}">
              <a16:creationId xmlns:a16="http://schemas.microsoft.com/office/drawing/2014/main" xmlns="" id="{90120206-6849-4C9F-822E-781BF98DD6F1}"/>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792" name="2 Rectángulo">
          <a:extLst>
            <a:ext uri="{FF2B5EF4-FFF2-40B4-BE49-F238E27FC236}">
              <a16:creationId xmlns:a16="http://schemas.microsoft.com/office/drawing/2014/main" xmlns="" id="{3E726417-1A89-4B3F-B4A4-DD0184298783}"/>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793" name="2 Rectángulo">
          <a:extLst>
            <a:ext uri="{FF2B5EF4-FFF2-40B4-BE49-F238E27FC236}">
              <a16:creationId xmlns:a16="http://schemas.microsoft.com/office/drawing/2014/main" xmlns="" id="{674F46D5-97C4-44E5-B112-74A3896960A2}"/>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794" name="2 Rectángulo">
          <a:extLst>
            <a:ext uri="{FF2B5EF4-FFF2-40B4-BE49-F238E27FC236}">
              <a16:creationId xmlns:a16="http://schemas.microsoft.com/office/drawing/2014/main" xmlns="" id="{5C24B6D4-26BC-4EC0-A577-E4459CA4604E}"/>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795" name="2 Rectángulo">
          <a:extLst>
            <a:ext uri="{FF2B5EF4-FFF2-40B4-BE49-F238E27FC236}">
              <a16:creationId xmlns:a16="http://schemas.microsoft.com/office/drawing/2014/main" xmlns="" id="{8AC92834-FCDC-42D3-AF44-F15513F74010}"/>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796" name="2 Rectángulo">
          <a:extLst>
            <a:ext uri="{FF2B5EF4-FFF2-40B4-BE49-F238E27FC236}">
              <a16:creationId xmlns:a16="http://schemas.microsoft.com/office/drawing/2014/main" xmlns="" id="{054E2694-5B4F-4679-B7E4-A923054D6DEB}"/>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797" name="2 Rectángulo">
          <a:extLst>
            <a:ext uri="{FF2B5EF4-FFF2-40B4-BE49-F238E27FC236}">
              <a16:creationId xmlns:a16="http://schemas.microsoft.com/office/drawing/2014/main" xmlns="" id="{CC4E5447-8EFB-48FB-87AA-7FFF67B27CC2}"/>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798" name="2 Rectángulo">
          <a:extLst>
            <a:ext uri="{FF2B5EF4-FFF2-40B4-BE49-F238E27FC236}">
              <a16:creationId xmlns:a16="http://schemas.microsoft.com/office/drawing/2014/main" xmlns="" id="{202E51E0-965F-4585-947A-8E2BE754EFFC}"/>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799" name="2 Rectángulo">
          <a:extLst>
            <a:ext uri="{FF2B5EF4-FFF2-40B4-BE49-F238E27FC236}">
              <a16:creationId xmlns:a16="http://schemas.microsoft.com/office/drawing/2014/main" xmlns="" id="{56ED2A9D-0882-4EF9-84EA-D9A79BFDA3F4}"/>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00" name="2 Rectángulo">
          <a:extLst>
            <a:ext uri="{FF2B5EF4-FFF2-40B4-BE49-F238E27FC236}">
              <a16:creationId xmlns:a16="http://schemas.microsoft.com/office/drawing/2014/main" xmlns="" id="{FBD9639E-928B-4F28-AA03-1B9F86F44700}"/>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801" name="2 Rectángulo">
          <a:extLst>
            <a:ext uri="{FF2B5EF4-FFF2-40B4-BE49-F238E27FC236}">
              <a16:creationId xmlns:a16="http://schemas.microsoft.com/office/drawing/2014/main" xmlns="" id="{84AEC834-95FF-4ABA-AD4D-D0619FAD90FA}"/>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802" name="2 Rectángulo">
          <a:extLst>
            <a:ext uri="{FF2B5EF4-FFF2-40B4-BE49-F238E27FC236}">
              <a16:creationId xmlns:a16="http://schemas.microsoft.com/office/drawing/2014/main" xmlns="" id="{084AA864-55BD-4835-80EF-A510B7D0EC8F}"/>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03" name="2 Rectángulo">
          <a:extLst>
            <a:ext uri="{FF2B5EF4-FFF2-40B4-BE49-F238E27FC236}">
              <a16:creationId xmlns:a16="http://schemas.microsoft.com/office/drawing/2014/main" xmlns="" id="{4395E00C-F718-4DD5-B6AC-B621CFE5E85C}"/>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804" name="2 Rectángulo">
          <a:extLst>
            <a:ext uri="{FF2B5EF4-FFF2-40B4-BE49-F238E27FC236}">
              <a16:creationId xmlns:a16="http://schemas.microsoft.com/office/drawing/2014/main" xmlns="" id="{3BD15B31-6CAA-4BDF-BFB6-868A3CB505D0}"/>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805" name="2 Rectángulo">
          <a:extLst>
            <a:ext uri="{FF2B5EF4-FFF2-40B4-BE49-F238E27FC236}">
              <a16:creationId xmlns:a16="http://schemas.microsoft.com/office/drawing/2014/main" xmlns="" id="{65C9C788-64D2-4341-AB1E-F4C5654D790A}"/>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0</xdr:rowOff>
    </xdr:from>
    <xdr:to>
      <xdr:col>12</xdr:col>
      <xdr:colOff>0</xdr:colOff>
      <xdr:row>64</xdr:row>
      <xdr:rowOff>440531</xdr:rowOff>
    </xdr:to>
    <xdr:sp macro="" textlink="">
      <xdr:nvSpPr>
        <xdr:cNvPr id="1806" name="2 Rectángulo">
          <a:extLst>
            <a:ext uri="{FF2B5EF4-FFF2-40B4-BE49-F238E27FC236}">
              <a16:creationId xmlns:a16="http://schemas.microsoft.com/office/drawing/2014/main" xmlns="" id="{4B02C7D4-704C-4B04-B231-D907E9F70437}"/>
            </a:ext>
          </a:extLst>
        </xdr:cNvPr>
        <xdr:cNvSpPr>
          <a:spLocks noChangeArrowheads="1"/>
        </xdr:cNvSpPr>
      </xdr:nvSpPr>
      <xdr:spPr bwMode="auto">
        <a:xfrm>
          <a:off x="16887825" y="53949600"/>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807" name="2 Rectángulo">
          <a:extLst>
            <a:ext uri="{FF2B5EF4-FFF2-40B4-BE49-F238E27FC236}">
              <a16:creationId xmlns:a16="http://schemas.microsoft.com/office/drawing/2014/main" xmlns="" id="{E1A2CBFD-1EBD-41B1-BD33-2328B16E58D9}"/>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08" name="2 Rectángulo">
          <a:extLst>
            <a:ext uri="{FF2B5EF4-FFF2-40B4-BE49-F238E27FC236}">
              <a16:creationId xmlns:a16="http://schemas.microsoft.com/office/drawing/2014/main" xmlns="" id="{9F8B5183-5E28-4049-B2EC-64AF9367EFCE}"/>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809" name="2 Rectángulo">
          <a:extLst>
            <a:ext uri="{FF2B5EF4-FFF2-40B4-BE49-F238E27FC236}">
              <a16:creationId xmlns:a16="http://schemas.microsoft.com/office/drawing/2014/main" xmlns="" id="{47F32B2C-9438-40DE-BED9-2C43D572F73D}"/>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810" name="2 Rectángulo">
          <a:extLst>
            <a:ext uri="{FF2B5EF4-FFF2-40B4-BE49-F238E27FC236}">
              <a16:creationId xmlns:a16="http://schemas.microsoft.com/office/drawing/2014/main" xmlns="" id="{60907177-0C7B-4097-B85D-2A23880881C1}"/>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11" name="2 Rectángulo">
          <a:extLst>
            <a:ext uri="{FF2B5EF4-FFF2-40B4-BE49-F238E27FC236}">
              <a16:creationId xmlns:a16="http://schemas.microsoft.com/office/drawing/2014/main" xmlns="" id="{8C69BBFE-1C41-4DCB-9B47-7280FEC994C2}"/>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812" name="2 Rectángulo">
          <a:extLst>
            <a:ext uri="{FF2B5EF4-FFF2-40B4-BE49-F238E27FC236}">
              <a16:creationId xmlns:a16="http://schemas.microsoft.com/office/drawing/2014/main" xmlns="" id="{296A994B-BD96-4612-B7F6-4BC242D12FA6}"/>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813" name="2 Rectángulo">
          <a:extLst>
            <a:ext uri="{FF2B5EF4-FFF2-40B4-BE49-F238E27FC236}">
              <a16:creationId xmlns:a16="http://schemas.microsoft.com/office/drawing/2014/main" xmlns="" id="{A78BBE93-36BD-433B-BC81-97E24BD8D4D5}"/>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14" name="2 Rectángulo">
          <a:extLst>
            <a:ext uri="{FF2B5EF4-FFF2-40B4-BE49-F238E27FC236}">
              <a16:creationId xmlns:a16="http://schemas.microsoft.com/office/drawing/2014/main" xmlns="" id="{F5F36071-22DA-4990-BFAE-8C081B10385D}"/>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815" name="2 Rectángulo">
          <a:extLst>
            <a:ext uri="{FF2B5EF4-FFF2-40B4-BE49-F238E27FC236}">
              <a16:creationId xmlns:a16="http://schemas.microsoft.com/office/drawing/2014/main" xmlns="" id="{8E2AA304-FF2C-45E3-8CD2-48E656B31798}"/>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64</xdr:row>
      <xdr:rowOff>219075</xdr:rowOff>
    </xdr:from>
    <xdr:to>
      <xdr:col>12</xdr:col>
      <xdr:colOff>0</xdr:colOff>
      <xdr:row>64</xdr:row>
      <xdr:rowOff>659606</xdr:rowOff>
    </xdr:to>
    <xdr:sp macro="" textlink="">
      <xdr:nvSpPr>
        <xdr:cNvPr id="1816" name="2 Rectángulo">
          <a:extLst>
            <a:ext uri="{FF2B5EF4-FFF2-40B4-BE49-F238E27FC236}">
              <a16:creationId xmlns:a16="http://schemas.microsoft.com/office/drawing/2014/main" xmlns="" id="{C33370B0-C0BC-40E0-BE27-B8C193C8BE20}"/>
            </a:ext>
          </a:extLst>
        </xdr:cNvPr>
        <xdr:cNvSpPr>
          <a:spLocks noChangeArrowheads="1"/>
        </xdr:cNvSpPr>
      </xdr:nvSpPr>
      <xdr:spPr bwMode="auto">
        <a:xfrm>
          <a:off x="16887825" y="54168675"/>
          <a:ext cx="0" cy="440531"/>
        </a:xfrm>
        <a:prstGeom prst="rect">
          <a:avLst/>
        </a:prstGeom>
        <a:noFill/>
        <a:ln w="9525">
          <a:noFill/>
          <a:miter lim="800000"/>
          <a:headEnd/>
          <a:tailEnd/>
        </a:ln>
      </xdr:spPr>
    </xdr:sp>
    <xdr:clientData/>
  </xdr:twoCellAnchor>
  <xdr:twoCellAnchor editAs="oneCell">
    <xdr:from>
      <xdr:col>12</xdr:col>
      <xdr:colOff>0</xdr:colOff>
      <xdr:row>66</xdr:row>
      <xdr:rowOff>219075</xdr:rowOff>
    </xdr:from>
    <xdr:to>
      <xdr:col>12</xdr:col>
      <xdr:colOff>0</xdr:colOff>
      <xdr:row>66</xdr:row>
      <xdr:rowOff>659606</xdr:rowOff>
    </xdr:to>
    <xdr:sp macro="" textlink="">
      <xdr:nvSpPr>
        <xdr:cNvPr id="1817" name="2 Rectángulo">
          <a:extLst>
            <a:ext uri="{FF2B5EF4-FFF2-40B4-BE49-F238E27FC236}">
              <a16:creationId xmlns:a16="http://schemas.microsoft.com/office/drawing/2014/main" xmlns="" id="{2C8A616F-4567-49AD-B153-55B206156343}"/>
            </a:ext>
          </a:extLst>
        </xdr:cNvPr>
        <xdr:cNvSpPr>
          <a:spLocks noChangeArrowheads="1"/>
        </xdr:cNvSpPr>
      </xdr:nvSpPr>
      <xdr:spPr bwMode="auto">
        <a:xfrm>
          <a:off x="16887825" y="56226075"/>
          <a:ext cx="0" cy="440531"/>
        </a:xfrm>
        <a:prstGeom prst="rect">
          <a:avLst/>
        </a:prstGeom>
        <a:noFill/>
        <a:ln w="9525">
          <a:noFill/>
          <a:miter lim="800000"/>
          <a:headEnd/>
          <a:tailEnd/>
        </a:ln>
      </xdr:spPr>
    </xdr:sp>
    <xdr:clientData/>
  </xdr:twoCellAnchor>
  <xdr:twoCellAnchor editAs="oneCell">
    <xdr:from>
      <xdr:col>12</xdr:col>
      <xdr:colOff>0</xdr:colOff>
      <xdr:row>65</xdr:row>
      <xdr:rowOff>219075</xdr:rowOff>
    </xdr:from>
    <xdr:to>
      <xdr:col>12</xdr:col>
      <xdr:colOff>0</xdr:colOff>
      <xdr:row>65</xdr:row>
      <xdr:rowOff>659606</xdr:rowOff>
    </xdr:to>
    <xdr:sp macro="" textlink="">
      <xdr:nvSpPr>
        <xdr:cNvPr id="1818" name="2 Rectángulo">
          <a:extLst>
            <a:ext uri="{FF2B5EF4-FFF2-40B4-BE49-F238E27FC236}">
              <a16:creationId xmlns:a16="http://schemas.microsoft.com/office/drawing/2014/main" xmlns="" id="{9A16840F-10BC-41EB-9D40-29EBC18B3FE8}"/>
            </a:ext>
          </a:extLst>
        </xdr:cNvPr>
        <xdr:cNvSpPr>
          <a:spLocks noChangeArrowheads="1"/>
        </xdr:cNvSpPr>
      </xdr:nvSpPr>
      <xdr:spPr bwMode="auto">
        <a:xfrm>
          <a:off x="16887825" y="551973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19" name="2 Rectángulo">
          <a:extLst>
            <a:ext uri="{FF2B5EF4-FFF2-40B4-BE49-F238E27FC236}">
              <a16:creationId xmlns:a16="http://schemas.microsoft.com/office/drawing/2014/main" xmlns="" id="{CF651E26-6817-4395-AE5C-3617197EB17B}"/>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20" name="2 Rectángulo">
          <a:extLst>
            <a:ext uri="{FF2B5EF4-FFF2-40B4-BE49-F238E27FC236}">
              <a16:creationId xmlns:a16="http://schemas.microsoft.com/office/drawing/2014/main" xmlns="" id="{E926F7EF-8268-4B85-AFE6-BED71D11B369}"/>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21" name="2 Rectángulo">
          <a:extLst>
            <a:ext uri="{FF2B5EF4-FFF2-40B4-BE49-F238E27FC236}">
              <a16:creationId xmlns:a16="http://schemas.microsoft.com/office/drawing/2014/main" xmlns="" id="{37CC3B42-F7D4-44A6-B5A4-2B493F17C51C}"/>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22" name="2 Rectángulo">
          <a:extLst>
            <a:ext uri="{FF2B5EF4-FFF2-40B4-BE49-F238E27FC236}">
              <a16:creationId xmlns:a16="http://schemas.microsoft.com/office/drawing/2014/main" xmlns="" id="{7E9C83B1-86ED-41FC-90D2-3823B28A8A76}"/>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23" name="2 Rectángulo">
          <a:extLst>
            <a:ext uri="{FF2B5EF4-FFF2-40B4-BE49-F238E27FC236}">
              <a16:creationId xmlns:a16="http://schemas.microsoft.com/office/drawing/2014/main" xmlns="" id="{975B272C-F2F1-4132-9F56-FD5892B50507}"/>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24" name="2 Rectángulo">
          <a:extLst>
            <a:ext uri="{FF2B5EF4-FFF2-40B4-BE49-F238E27FC236}">
              <a16:creationId xmlns:a16="http://schemas.microsoft.com/office/drawing/2014/main" xmlns="" id="{0EA343A6-3B64-4400-9A9C-8212D65FD958}"/>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25" name="2 Rectángulo">
          <a:extLst>
            <a:ext uri="{FF2B5EF4-FFF2-40B4-BE49-F238E27FC236}">
              <a16:creationId xmlns:a16="http://schemas.microsoft.com/office/drawing/2014/main" xmlns="" id="{7403A243-A73A-4C4B-B0B9-7A968BA51649}"/>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26" name="2 Rectángulo">
          <a:extLst>
            <a:ext uri="{FF2B5EF4-FFF2-40B4-BE49-F238E27FC236}">
              <a16:creationId xmlns:a16="http://schemas.microsoft.com/office/drawing/2014/main" xmlns="" id="{F8F3D1A4-BEBE-43AC-BC76-6419EE3E0269}"/>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27" name="2 Rectángulo">
          <a:extLst>
            <a:ext uri="{FF2B5EF4-FFF2-40B4-BE49-F238E27FC236}">
              <a16:creationId xmlns:a16="http://schemas.microsoft.com/office/drawing/2014/main" xmlns="" id="{BE7EAF8D-41BF-4BD5-8EA3-A8AAE74DB4D0}"/>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28" name="2 Rectángulo">
          <a:extLst>
            <a:ext uri="{FF2B5EF4-FFF2-40B4-BE49-F238E27FC236}">
              <a16:creationId xmlns:a16="http://schemas.microsoft.com/office/drawing/2014/main" xmlns="" id="{CE8C308E-83EE-4B60-9F90-BF2B496458B6}"/>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29" name="2 Rectángulo">
          <a:extLst>
            <a:ext uri="{FF2B5EF4-FFF2-40B4-BE49-F238E27FC236}">
              <a16:creationId xmlns:a16="http://schemas.microsoft.com/office/drawing/2014/main" xmlns="" id="{52062E8D-F72E-4579-9502-4B3E5A1BDBEB}"/>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30" name="2 Rectángulo">
          <a:extLst>
            <a:ext uri="{FF2B5EF4-FFF2-40B4-BE49-F238E27FC236}">
              <a16:creationId xmlns:a16="http://schemas.microsoft.com/office/drawing/2014/main" xmlns="" id="{577C6B7F-C0D2-4615-8984-3B6599A79F73}"/>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31" name="2 Rectángulo">
          <a:extLst>
            <a:ext uri="{FF2B5EF4-FFF2-40B4-BE49-F238E27FC236}">
              <a16:creationId xmlns:a16="http://schemas.microsoft.com/office/drawing/2014/main" xmlns="" id="{195D1D88-A195-4A28-B6BC-63926C721AD2}"/>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32" name="2 Rectángulo">
          <a:extLst>
            <a:ext uri="{FF2B5EF4-FFF2-40B4-BE49-F238E27FC236}">
              <a16:creationId xmlns:a16="http://schemas.microsoft.com/office/drawing/2014/main" xmlns="" id="{6CA51CD3-CA46-4257-8F34-67DB85D7B32C}"/>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33" name="2 Rectángulo">
          <a:extLst>
            <a:ext uri="{FF2B5EF4-FFF2-40B4-BE49-F238E27FC236}">
              <a16:creationId xmlns:a16="http://schemas.microsoft.com/office/drawing/2014/main" xmlns="" id="{2E93C8EE-AA09-4994-9221-9C85104BF8C9}"/>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34" name="2 Rectángulo">
          <a:extLst>
            <a:ext uri="{FF2B5EF4-FFF2-40B4-BE49-F238E27FC236}">
              <a16:creationId xmlns:a16="http://schemas.microsoft.com/office/drawing/2014/main" xmlns="" id="{4BEDA05C-A218-46EC-B8B8-F6B9FED76832}"/>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35" name="2 Rectángulo">
          <a:extLst>
            <a:ext uri="{FF2B5EF4-FFF2-40B4-BE49-F238E27FC236}">
              <a16:creationId xmlns:a16="http://schemas.microsoft.com/office/drawing/2014/main" xmlns="" id="{290F443F-35A4-4617-AF15-5B5EA3D76098}"/>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36" name="2 Rectángulo">
          <a:extLst>
            <a:ext uri="{FF2B5EF4-FFF2-40B4-BE49-F238E27FC236}">
              <a16:creationId xmlns:a16="http://schemas.microsoft.com/office/drawing/2014/main" xmlns="" id="{C7D890C7-4E53-4669-99D6-0D300636B6A3}"/>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37" name="2 Rectángulo">
          <a:extLst>
            <a:ext uri="{FF2B5EF4-FFF2-40B4-BE49-F238E27FC236}">
              <a16:creationId xmlns:a16="http://schemas.microsoft.com/office/drawing/2014/main" xmlns="" id="{25455D00-6C55-425B-8D7C-EF52E3419510}"/>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38" name="2 Rectángulo">
          <a:extLst>
            <a:ext uri="{FF2B5EF4-FFF2-40B4-BE49-F238E27FC236}">
              <a16:creationId xmlns:a16="http://schemas.microsoft.com/office/drawing/2014/main" xmlns="" id="{1A644DA4-36F0-43EE-B350-A588AE0685B9}"/>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39" name="2 Rectángulo">
          <a:extLst>
            <a:ext uri="{FF2B5EF4-FFF2-40B4-BE49-F238E27FC236}">
              <a16:creationId xmlns:a16="http://schemas.microsoft.com/office/drawing/2014/main" xmlns="" id="{292ACA80-FF16-47C1-92BB-8F1BC8AA16B5}"/>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40" name="2 Rectángulo">
          <a:extLst>
            <a:ext uri="{FF2B5EF4-FFF2-40B4-BE49-F238E27FC236}">
              <a16:creationId xmlns:a16="http://schemas.microsoft.com/office/drawing/2014/main" xmlns="" id="{62663F0F-300C-4263-9DD2-C08F557708FC}"/>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41" name="2 Rectángulo">
          <a:extLst>
            <a:ext uri="{FF2B5EF4-FFF2-40B4-BE49-F238E27FC236}">
              <a16:creationId xmlns:a16="http://schemas.microsoft.com/office/drawing/2014/main" xmlns="" id="{618E0202-9195-4F19-B47A-E375377A54B0}"/>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42" name="2 Rectángulo">
          <a:extLst>
            <a:ext uri="{FF2B5EF4-FFF2-40B4-BE49-F238E27FC236}">
              <a16:creationId xmlns:a16="http://schemas.microsoft.com/office/drawing/2014/main" xmlns="" id="{24B17524-9286-46F7-9741-45051FF878F9}"/>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43" name="2 Rectángulo">
          <a:extLst>
            <a:ext uri="{FF2B5EF4-FFF2-40B4-BE49-F238E27FC236}">
              <a16:creationId xmlns:a16="http://schemas.microsoft.com/office/drawing/2014/main" xmlns="" id="{731CA0A3-B0A0-46B1-87FA-6070455942FD}"/>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44" name="2 Rectángulo">
          <a:extLst>
            <a:ext uri="{FF2B5EF4-FFF2-40B4-BE49-F238E27FC236}">
              <a16:creationId xmlns:a16="http://schemas.microsoft.com/office/drawing/2014/main" xmlns="" id="{771D8200-6ACA-44C6-8028-13CA1A83408B}"/>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45" name="2 Rectángulo">
          <a:extLst>
            <a:ext uri="{FF2B5EF4-FFF2-40B4-BE49-F238E27FC236}">
              <a16:creationId xmlns:a16="http://schemas.microsoft.com/office/drawing/2014/main" xmlns="" id="{8C2F9256-6157-4297-AF08-60A5817B5B3D}"/>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46" name="2 Rectángulo">
          <a:extLst>
            <a:ext uri="{FF2B5EF4-FFF2-40B4-BE49-F238E27FC236}">
              <a16:creationId xmlns:a16="http://schemas.microsoft.com/office/drawing/2014/main" xmlns="" id="{AB96472F-0C0A-4AE2-A2B1-1A9F454AD999}"/>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67</xdr:row>
      <xdr:rowOff>219075</xdr:rowOff>
    </xdr:from>
    <xdr:to>
      <xdr:col>12</xdr:col>
      <xdr:colOff>0</xdr:colOff>
      <xdr:row>67</xdr:row>
      <xdr:rowOff>659606</xdr:rowOff>
    </xdr:to>
    <xdr:sp macro="" textlink="">
      <xdr:nvSpPr>
        <xdr:cNvPr id="1847" name="2 Rectángulo">
          <a:extLst>
            <a:ext uri="{FF2B5EF4-FFF2-40B4-BE49-F238E27FC236}">
              <a16:creationId xmlns:a16="http://schemas.microsoft.com/office/drawing/2014/main" xmlns="" id="{55D1001D-2424-434E-871C-9C1122C1103E}"/>
            </a:ext>
          </a:extLst>
        </xdr:cNvPr>
        <xdr:cNvSpPr>
          <a:spLocks noChangeArrowheads="1"/>
        </xdr:cNvSpPr>
      </xdr:nvSpPr>
      <xdr:spPr bwMode="auto">
        <a:xfrm>
          <a:off x="16887825" y="57254775"/>
          <a:ext cx="0" cy="440531"/>
        </a:xfrm>
        <a:prstGeom prst="rect">
          <a:avLst/>
        </a:prstGeom>
        <a:noFill/>
        <a:ln w="9525">
          <a:noFill/>
          <a:miter lim="800000"/>
          <a:headEnd/>
          <a:tailEnd/>
        </a:ln>
      </xdr:spPr>
    </xdr:sp>
    <xdr:clientData/>
  </xdr:twoCellAnchor>
  <xdr:twoCellAnchor editAs="oneCell">
    <xdr:from>
      <xdr:col>12</xdr:col>
      <xdr:colOff>0</xdr:colOff>
      <xdr:row>70</xdr:row>
      <xdr:rowOff>219075</xdr:rowOff>
    </xdr:from>
    <xdr:to>
      <xdr:col>12</xdr:col>
      <xdr:colOff>0</xdr:colOff>
      <xdr:row>70</xdr:row>
      <xdr:rowOff>659606</xdr:rowOff>
    </xdr:to>
    <xdr:sp macro="" textlink="">
      <xdr:nvSpPr>
        <xdr:cNvPr id="1848" name="2 Rectángulo">
          <a:extLst>
            <a:ext uri="{FF2B5EF4-FFF2-40B4-BE49-F238E27FC236}">
              <a16:creationId xmlns:a16="http://schemas.microsoft.com/office/drawing/2014/main" xmlns="" id="{789630D5-4225-44B4-87FD-82F17B0ABF89}"/>
            </a:ext>
          </a:extLst>
        </xdr:cNvPr>
        <xdr:cNvSpPr>
          <a:spLocks noChangeArrowheads="1"/>
        </xdr:cNvSpPr>
      </xdr:nvSpPr>
      <xdr:spPr bwMode="auto">
        <a:xfrm>
          <a:off x="16887825" y="60340875"/>
          <a:ext cx="0" cy="440531"/>
        </a:xfrm>
        <a:prstGeom prst="rect">
          <a:avLst/>
        </a:prstGeom>
        <a:noFill/>
        <a:ln w="9525">
          <a:noFill/>
          <a:miter lim="800000"/>
          <a:headEnd/>
          <a:tailEnd/>
        </a:ln>
      </xdr:spPr>
    </xdr:sp>
    <xdr:clientData/>
  </xdr:twoCellAnchor>
  <xdr:twoCellAnchor editAs="oneCell">
    <xdr:from>
      <xdr:col>12</xdr:col>
      <xdr:colOff>0</xdr:colOff>
      <xdr:row>69</xdr:row>
      <xdr:rowOff>219075</xdr:rowOff>
    </xdr:from>
    <xdr:to>
      <xdr:col>12</xdr:col>
      <xdr:colOff>0</xdr:colOff>
      <xdr:row>69</xdr:row>
      <xdr:rowOff>659606</xdr:rowOff>
    </xdr:to>
    <xdr:sp macro="" textlink="">
      <xdr:nvSpPr>
        <xdr:cNvPr id="1849" name="2 Rectángulo">
          <a:extLst>
            <a:ext uri="{FF2B5EF4-FFF2-40B4-BE49-F238E27FC236}">
              <a16:creationId xmlns:a16="http://schemas.microsoft.com/office/drawing/2014/main" xmlns="" id="{77A6FC18-E86B-4670-962C-6673DD32DC4D}"/>
            </a:ext>
          </a:extLst>
        </xdr:cNvPr>
        <xdr:cNvSpPr>
          <a:spLocks noChangeArrowheads="1"/>
        </xdr:cNvSpPr>
      </xdr:nvSpPr>
      <xdr:spPr bwMode="auto">
        <a:xfrm>
          <a:off x="16887825" y="59312175"/>
          <a:ext cx="0" cy="440531"/>
        </a:xfrm>
        <a:prstGeom prst="rect">
          <a:avLst/>
        </a:prstGeom>
        <a:noFill/>
        <a:ln w="9525">
          <a:noFill/>
          <a:miter lim="800000"/>
          <a:headEnd/>
          <a:tailEnd/>
        </a:ln>
      </xdr:spPr>
    </xdr:sp>
    <xdr:clientData/>
  </xdr:twoCellAnchor>
  <xdr:twoCellAnchor editAs="oneCell">
    <xdr:from>
      <xdr:col>12</xdr:col>
      <xdr:colOff>0</xdr:colOff>
      <xdr:row>68</xdr:row>
      <xdr:rowOff>219075</xdr:rowOff>
    </xdr:from>
    <xdr:to>
      <xdr:col>12</xdr:col>
      <xdr:colOff>0</xdr:colOff>
      <xdr:row>68</xdr:row>
      <xdr:rowOff>659606</xdr:rowOff>
    </xdr:to>
    <xdr:sp macro="" textlink="">
      <xdr:nvSpPr>
        <xdr:cNvPr id="1850" name="2 Rectángulo">
          <a:extLst>
            <a:ext uri="{FF2B5EF4-FFF2-40B4-BE49-F238E27FC236}">
              <a16:creationId xmlns:a16="http://schemas.microsoft.com/office/drawing/2014/main" xmlns="" id="{C8D8AE34-D955-40EC-B6FD-3CA48011ECE8}"/>
            </a:ext>
          </a:extLst>
        </xdr:cNvPr>
        <xdr:cNvSpPr>
          <a:spLocks noChangeArrowheads="1"/>
        </xdr:cNvSpPr>
      </xdr:nvSpPr>
      <xdr:spPr bwMode="auto">
        <a:xfrm>
          <a:off x="16887825" y="582834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1" name="2 Rectángulo">
          <a:extLst>
            <a:ext uri="{FF2B5EF4-FFF2-40B4-BE49-F238E27FC236}">
              <a16:creationId xmlns:a16="http://schemas.microsoft.com/office/drawing/2014/main" xmlns="" id="{E310E46C-6751-4B90-8619-5ADDEFC3EE41}"/>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2" name="2 Rectángulo">
          <a:extLst>
            <a:ext uri="{FF2B5EF4-FFF2-40B4-BE49-F238E27FC236}">
              <a16:creationId xmlns:a16="http://schemas.microsoft.com/office/drawing/2014/main" xmlns="" id="{0935E9CE-848E-4448-9391-16FCF67D31C7}"/>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3" name="2 Rectángulo">
          <a:extLst>
            <a:ext uri="{FF2B5EF4-FFF2-40B4-BE49-F238E27FC236}">
              <a16:creationId xmlns:a16="http://schemas.microsoft.com/office/drawing/2014/main" xmlns="" id="{264D0FC8-E8C6-46CE-B3BD-002FB8B68829}"/>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4" name="2 Rectángulo">
          <a:extLst>
            <a:ext uri="{FF2B5EF4-FFF2-40B4-BE49-F238E27FC236}">
              <a16:creationId xmlns:a16="http://schemas.microsoft.com/office/drawing/2014/main" xmlns="" id="{932DA903-558F-4D2B-B1E2-322C01ECF5E6}"/>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5" name="2 Rectángulo">
          <a:extLst>
            <a:ext uri="{FF2B5EF4-FFF2-40B4-BE49-F238E27FC236}">
              <a16:creationId xmlns:a16="http://schemas.microsoft.com/office/drawing/2014/main" xmlns="" id="{7C141A59-2A92-458C-BB2E-9E4DAEC57BF5}"/>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6" name="2 Rectángulo">
          <a:extLst>
            <a:ext uri="{FF2B5EF4-FFF2-40B4-BE49-F238E27FC236}">
              <a16:creationId xmlns:a16="http://schemas.microsoft.com/office/drawing/2014/main" xmlns="" id="{6C15B66C-8275-4AC1-B6A7-FABCF10C1F54}"/>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7" name="2 Rectángulo">
          <a:extLst>
            <a:ext uri="{FF2B5EF4-FFF2-40B4-BE49-F238E27FC236}">
              <a16:creationId xmlns:a16="http://schemas.microsoft.com/office/drawing/2014/main" xmlns="" id="{FF442A90-E0E8-46BC-B635-95AE8E86A300}"/>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58" name="2 Rectángulo">
          <a:extLst>
            <a:ext uri="{FF2B5EF4-FFF2-40B4-BE49-F238E27FC236}">
              <a16:creationId xmlns:a16="http://schemas.microsoft.com/office/drawing/2014/main" xmlns="" id="{9E191036-4254-4050-827C-0760C4501C8D}"/>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59" name="2 Rectángulo">
          <a:extLst>
            <a:ext uri="{FF2B5EF4-FFF2-40B4-BE49-F238E27FC236}">
              <a16:creationId xmlns:a16="http://schemas.microsoft.com/office/drawing/2014/main" xmlns="" id="{E424ACD6-6633-4B1D-9FA8-BBE2BD7A2C99}"/>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0" name="2 Rectángulo">
          <a:extLst>
            <a:ext uri="{FF2B5EF4-FFF2-40B4-BE49-F238E27FC236}">
              <a16:creationId xmlns:a16="http://schemas.microsoft.com/office/drawing/2014/main" xmlns="" id="{05AAA846-94C5-474B-8447-56326A81DD6A}"/>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1" name="2 Rectángulo">
          <a:extLst>
            <a:ext uri="{FF2B5EF4-FFF2-40B4-BE49-F238E27FC236}">
              <a16:creationId xmlns:a16="http://schemas.microsoft.com/office/drawing/2014/main" xmlns="" id="{48C6F74E-C4F8-468A-B618-1F72DDCFA4A6}"/>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2" name="2 Rectángulo">
          <a:extLst>
            <a:ext uri="{FF2B5EF4-FFF2-40B4-BE49-F238E27FC236}">
              <a16:creationId xmlns:a16="http://schemas.microsoft.com/office/drawing/2014/main" xmlns="" id="{2AE6A547-94F6-42BD-9193-F7F10E7A3B09}"/>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3" name="2 Rectángulo">
          <a:extLst>
            <a:ext uri="{FF2B5EF4-FFF2-40B4-BE49-F238E27FC236}">
              <a16:creationId xmlns:a16="http://schemas.microsoft.com/office/drawing/2014/main" xmlns="" id="{90E38666-0F49-4C03-BD42-6A4CE311D6B1}"/>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4" name="2 Rectángulo">
          <a:extLst>
            <a:ext uri="{FF2B5EF4-FFF2-40B4-BE49-F238E27FC236}">
              <a16:creationId xmlns:a16="http://schemas.microsoft.com/office/drawing/2014/main" xmlns="" id="{574363F9-35CD-4D67-B568-41617CA09B70}"/>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5" name="2 Rectángulo">
          <a:extLst>
            <a:ext uri="{FF2B5EF4-FFF2-40B4-BE49-F238E27FC236}">
              <a16:creationId xmlns:a16="http://schemas.microsoft.com/office/drawing/2014/main" xmlns="" id="{EF6727F9-204C-455E-8AC9-65BAA2AE1AA0}"/>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66" name="2 Rectángulo">
          <a:extLst>
            <a:ext uri="{FF2B5EF4-FFF2-40B4-BE49-F238E27FC236}">
              <a16:creationId xmlns:a16="http://schemas.microsoft.com/office/drawing/2014/main" xmlns="" id="{BD14E086-992E-4D23-A9C5-B2BACDB671DA}"/>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67" name="2 Rectángulo">
          <a:extLst>
            <a:ext uri="{FF2B5EF4-FFF2-40B4-BE49-F238E27FC236}">
              <a16:creationId xmlns:a16="http://schemas.microsoft.com/office/drawing/2014/main" xmlns="" id="{49FD7397-F1F3-42FC-B9DD-BAC5871E3D80}"/>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68" name="2 Rectángulo">
          <a:extLst>
            <a:ext uri="{FF2B5EF4-FFF2-40B4-BE49-F238E27FC236}">
              <a16:creationId xmlns:a16="http://schemas.microsoft.com/office/drawing/2014/main" xmlns="" id="{91844A81-1D03-46C0-9A3E-02097E4C654C}"/>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69" name="2 Rectángulo">
          <a:extLst>
            <a:ext uri="{FF2B5EF4-FFF2-40B4-BE49-F238E27FC236}">
              <a16:creationId xmlns:a16="http://schemas.microsoft.com/office/drawing/2014/main" xmlns="" id="{A4642793-C627-4A2C-A86B-D0B58CC8FCBC}"/>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70" name="2 Rectángulo">
          <a:extLst>
            <a:ext uri="{FF2B5EF4-FFF2-40B4-BE49-F238E27FC236}">
              <a16:creationId xmlns:a16="http://schemas.microsoft.com/office/drawing/2014/main" xmlns="" id="{583B8FF1-B65E-4872-95FE-06BB33F1D759}"/>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71" name="2 Rectángulo">
          <a:extLst>
            <a:ext uri="{FF2B5EF4-FFF2-40B4-BE49-F238E27FC236}">
              <a16:creationId xmlns:a16="http://schemas.microsoft.com/office/drawing/2014/main" xmlns="" id="{BD0310FF-8319-4152-9EA8-CED6E16855D2}"/>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72" name="2 Rectángulo">
          <a:extLst>
            <a:ext uri="{FF2B5EF4-FFF2-40B4-BE49-F238E27FC236}">
              <a16:creationId xmlns:a16="http://schemas.microsoft.com/office/drawing/2014/main" xmlns="" id="{BF279435-8215-4D92-A431-66CAD9AB728F}"/>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73" name="2 Rectángulo">
          <a:extLst>
            <a:ext uri="{FF2B5EF4-FFF2-40B4-BE49-F238E27FC236}">
              <a16:creationId xmlns:a16="http://schemas.microsoft.com/office/drawing/2014/main" xmlns="" id="{DD069F9F-BA60-455E-9120-2578E87150BB}"/>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74" name="2 Rectángulo">
          <a:extLst>
            <a:ext uri="{FF2B5EF4-FFF2-40B4-BE49-F238E27FC236}">
              <a16:creationId xmlns:a16="http://schemas.microsoft.com/office/drawing/2014/main" xmlns="" id="{8E10994D-6256-4DEA-BCE4-5D9203CEC54E}"/>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75" name="2 Rectángulo">
          <a:extLst>
            <a:ext uri="{FF2B5EF4-FFF2-40B4-BE49-F238E27FC236}">
              <a16:creationId xmlns:a16="http://schemas.microsoft.com/office/drawing/2014/main" xmlns="" id="{4980AD77-92E5-4414-BD8B-541F89348D8B}"/>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76" name="2 Rectángulo">
          <a:extLst>
            <a:ext uri="{FF2B5EF4-FFF2-40B4-BE49-F238E27FC236}">
              <a16:creationId xmlns:a16="http://schemas.microsoft.com/office/drawing/2014/main" xmlns="" id="{73C6EB6C-2C7C-40F1-9235-F2B46DDE3AEA}"/>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77" name="2 Rectángulo">
          <a:extLst>
            <a:ext uri="{FF2B5EF4-FFF2-40B4-BE49-F238E27FC236}">
              <a16:creationId xmlns:a16="http://schemas.microsoft.com/office/drawing/2014/main" xmlns="" id="{87276E53-6EA1-45F0-BF04-21BB935F71B8}"/>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78" name="2 Rectángulo">
          <a:extLst>
            <a:ext uri="{FF2B5EF4-FFF2-40B4-BE49-F238E27FC236}">
              <a16:creationId xmlns:a16="http://schemas.microsoft.com/office/drawing/2014/main" xmlns="" id="{411D116E-CD67-43BB-A8C6-C4F2AA2F55C8}"/>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79" name="2 Rectángulo">
          <a:extLst>
            <a:ext uri="{FF2B5EF4-FFF2-40B4-BE49-F238E27FC236}">
              <a16:creationId xmlns:a16="http://schemas.microsoft.com/office/drawing/2014/main" xmlns="" id="{AD2D359B-0C1A-4948-82B7-C97EBF2663EA}"/>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80" name="2 Rectángulo">
          <a:extLst>
            <a:ext uri="{FF2B5EF4-FFF2-40B4-BE49-F238E27FC236}">
              <a16:creationId xmlns:a16="http://schemas.microsoft.com/office/drawing/2014/main" xmlns="" id="{8CDA5926-0C69-4E0A-9361-0B4B2DED38BC}"/>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81" name="2 Rectángulo">
          <a:extLst>
            <a:ext uri="{FF2B5EF4-FFF2-40B4-BE49-F238E27FC236}">
              <a16:creationId xmlns:a16="http://schemas.microsoft.com/office/drawing/2014/main" xmlns="" id="{1EAD71B8-9F26-4C7F-9E65-A01BEB4278F0}"/>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882" name="2 Rectángulo">
          <a:extLst>
            <a:ext uri="{FF2B5EF4-FFF2-40B4-BE49-F238E27FC236}">
              <a16:creationId xmlns:a16="http://schemas.microsoft.com/office/drawing/2014/main" xmlns="" id="{5EAFE941-55BD-44D6-A1EB-ACE5AC10FE9B}"/>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3" name="2 Rectángulo">
          <a:extLst>
            <a:ext uri="{FF2B5EF4-FFF2-40B4-BE49-F238E27FC236}">
              <a16:creationId xmlns:a16="http://schemas.microsoft.com/office/drawing/2014/main" xmlns="" id="{C31187F5-97CE-4468-AC9B-0359D248F356}"/>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4" name="2 Rectángulo">
          <a:extLst>
            <a:ext uri="{FF2B5EF4-FFF2-40B4-BE49-F238E27FC236}">
              <a16:creationId xmlns:a16="http://schemas.microsoft.com/office/drawing/2014/main" xmlns="" id="{B7AC2BAE-85FF-43BB-B9A4-8CBAA4583D4F}"/>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5" name="2 Rectángulo">
          <a:extLst>
            <a:ext uri="{FF2B5EF4-FFF2-40B4-BE49-F238E27FC236}">
              <a16:creationId xmlns:a16="http://schemas.microsoft.com/office/drawing/2014/main" xmlns="" id="{FCC0DD67-B9C5-41B3-B9C6-3882BABE3D00}"/>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6" name="2 Rectángulo">
          <a:extLst>
            <a:ext uri="{FF2B5EF4-FFF2-40B4-BE49-F238E27FC236}">
              <a16:creationId xmlns:a16="http://schemas.microsoft.com/office/drawing/2014/main" xmlns="" id="{A7D34CAD-75B5-4FEA-A46F-7FDC808025A5}"/>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7" name="2 Rectángulo">
          <a:extLst>
            <a:ext uri="{FF2B5EF4-FFF2-40B4-BE49-F238E27FC236}">
              <a16:creationId xmlns:a16="http://schemas.microsoft.com/office/drawing/2014/main" xmlns="" id="{8F7180FA-46D4-449D-A5EB-C252CC67B64F}"/>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8" name="2 Rectángulo">
          <a:extLst>
            <a:ext uri="{FF2B5EF4-FFF2-40B4-BE49-F238E27FC236}">
              <a16:creationId xmlns:a16="http://schemas.microsoft.com/office/drawing/2014/main" xmlns="" id="{647CFABB-8CC0-4F6B-A268-D6A759D0DD47}"/>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89" name="2 Rectángulo">
          <a:extLst>
            <a:ext uri="{FF2B5EF4-FFF2-40B4-BE49-F238E27FC236}">
              <a16:creationId xmlns:a16="http://schemas.microsoft.com/office/drawing/2014/main" xmlns="" id="{135B87C8-0336-4FFC-9A54-C98C646CF4B8}"/>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1890" name="2 Rectángulo">
          <a:extLst>
            <a:ext uri="{FF2B5EF4-FFF2-40B4-BE49-F238E27FC236}">
              <a16:creationId xmlns:a16="http://schemas.microsoft.com/office/drawing/2014/main" xmlns="" id="{47EAC9C6-B915-4ACC-8686-B70735CACD52}"/>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1" name="2 Rectángulo">
          <a:extLst>
            <a:ext uri="{FF2B5EF4-FFF2-40B4-BE49-F238E27FC236}">
              <a16:creationId xmlns:a16="http://schemas.microsoft.com/office/drawing/2014/main" xmlns="" id="{7A504963-F199-4753-BD4F-9F92552C9773}"/>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2" name="2 Rectángulo">
          <a:extLst>
            <a:ext uri="{FF2B5EF4-FFF2-40B4-BE49-F238E27FC236}">
              <a16:creationId xmlns:a16="http://schemas.microsoft.com/office/drawing/2014/main" xmlns="" id="{43E1A6E0-9F4A-456C-8F64-ED9189FE0ED3}"/>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3" name="2 Rectángulo">
          <a:extLst>
            <a:ext uri="{FF2B5EF4-FFF2-40B4-BE49-F238E27FC236}">
              <a16:creationId xmlns:a16="http://schemas.microsoft.com/office/drawing/2014/main" xmlns="" id="{56F64CE2-EB0A-4D92-AD82-C5D8E32489D8}"/>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4" name="2 Rectángulo">
          <a:extLst>
            <a:ext uri="{FF2B5EF4-FFF2-40B4-BE49-F238E27FC236}">
              <a16:creationId xmlns:a16="http://schemas.microsoft.com/office/drawing/2014/main" xmlns="" id="{66C27C78-E63B-4385-BAA7-742456B49DB1}"/>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5" name="2 Rectángulo">
          <a:extLst>
            <a:ext uri="{FF2B5EF4-FFF2-40B4-BE49-F238E27FC236}">
              <a16:creationId xmlns:a16="http://schemas.microsoft.com/office/drawing/2014/main" xmlns="" id="{2436D999-7BCA-40A8-9E0C-B20565A06A29}"/>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6" name="2 Rectángulo">
          <a:extLst>
            <a:ext uri="{FF2B5EF4-FFF2-40B4-BE49-F238E27FC236}">
              <a16:creationId xmlns:a16="http://schemas.microsoft.com/office/drawing/2014/main" xmlns="" id="{E6CC58DA-808C-4047-A07B-CB9C5DDC6E73}"/>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7" name="2 Rectángulo">
          <a:extLst>
            <a:ext uri="{FF2B5EF4-FFF2-40B4-BE49-F238E27FC236}">
              <a16:creationId xmlns:a16="http://schemas.microsoft.com/office/drawing/2014/main" xmlns="" id="{3E65C5EE-87E8-4635-8566-49709D0153CA}"/>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1898" name="2 Rectángulo">
          <a:extLst>
            <a:ext uri="{FF2B5EF4-FFF2-40B4-BE49-F238E27FC236}">
              <a16:creationId xmlns:a16="http://schemas.microsoft.com/office/drawing/2014/main" xmlns="" id="{FF420E92-9A7A-4FC2-8F3B-4E8EDE84FE1D}"/>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899" name="2 Rectángulo">
          <a:extLst>
            <a:ext uri="{FF2B5EF4-FFF2-40B4-BE49-F238E27FC236}">
              <a16:creationId xmlns:a16="http://schemas.microsoft.com/office/drawing/2014/main" xmlns="" id="{591BE971-61FA-40FC-9C87-BDE756005CF9}"/>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0" name="2 Rectángulo">
          <a:extLst>
            <a:ext uri="{FF2B5EF4-FFF2-40B4-BE49-F238E27FC236}">
              <a16:creationId xmlns:a16="http://schemas.microsoft.com/office/drawing/2014/main" xmlns="" id="{291C81A6-B79E-42B9-A197-386EC5B06038}"/>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1" name="2 Rectángulo">
          <a:extLst>
            <a:ext uri="{FF2B5EF4-FFF2-40B4-BE49-F238E27FC236}">
              <a16:creationId xmlns:a16="http://schemas.microsoft.com/office/drawing/2014/main" xmlns="" id="{F63364CE-CE26-41D8-AF30-31D9560DCFDE}"/>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2" name="2 Rectángulo">
          <a:extLst>
            <a:ext uri="{FF2B5EF4-FFF2-40B4-BE49-F238E27FC236}">
              <a16:creationId xmlns:a16="http://schemas.microsoft.com/office/drawing/2014/main" xmlns="" id="{81C4A8D8-36F8-4E53-9A01-56A93707CA39}"/>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3" name="2 Rectángulo">
          <a:extLst>
            <a:ext uri="{FF2B5EF4-FFF2-40B4-BE49-F238E27FC236}">
              <a16:creationId xmlns:a16="http://schemas.microsoft.com/office/drawing/2014/main" xmlns="" id="{6CF486F0-8184-44A1-A0BC-F86123986957}"/>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4" name="2 Rectángulo">
          <a:extLst>
            <a:ext uri="{FF2B5EF4-FFF2-40B4-BE49-F238E27FC236}">
              <a16:creationId xmlns:a16="http://schemas.microsoft.com/office/drawing/2014/main" xmlns="" id="{C16FFEB0-79E2-4AD1-AB14-76851DD3080D}"/>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5" name="2 Rectángulo">
          <a:extLst>
            <a:ext uri="{FF2B5EF4-FFF2-40B4-BE49-F238E27FC236}">
              <a16:creationId xmlns:a16="http://schemas.microsoft.com/office/drawing/2014/main" xmlns="" id="{AC760CAD-DA00-465E-AE35-9CE672D7A8A0}"/>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1906" name="2 Rectángulo">
          <a:extLst>
            <a:ext uri="{FF2B5EF4-FFF2-40B4-BE49-F238E27FC236}">
              <a16:creationId xmlns:a16="http://schemas.microsoft.com/office/drawing/2014/main" xmlns="" id="{7F947CC0-1D48-4837-8D5B-C3AB87035883}"/>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07" name="2 Rectángulo">
          <a:extLst>
            <a:ext uri="{FF2B5EF4-FFF2-40B4-BE49-F238E27FC236}">
              <a16:creationId xmlns:a16="http://schemas.microsoft.com/office/drawing/2014/main" xmlns="" id="{A9F22279-E730-4D0E-AE1E-C2121132FC36}"/>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08" name="2 Rectángulo">
          <a:extLst>
            <a:ext uri="{FF2B5EF4-FFF2-40B4-BE49-F238E27FC236}">
              <a16:creationId xmlns:a16="http://schemas.microsoft.com/office/drawing/2014/main" xmlns="" id="{E67D3A5C-4376-4D11-B757-546CCCB347DF}"/>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09" name="2 Rectángulo">
          <a:extLst>
            <a:ext uri="{FF2B5EF4-FFF2-40B4-BE49-F238E27FC236}">
              <a16:creationId xmlns:a16="http://schemas.microsoft.com/office/drawing/2014/main" xmlns="" id="{CECA6680-6B83-4970-802C-06D375F77EB6}"/>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10" name="2 Rectángulo">
          <a:extLst>
            <a:ext uri="{FF2B5EF4-FFF2-40B4-BE49-F238E27FC236}">
              <a16:creationId xmlns:a16="http://schemas.microsoft.com/office/drawing/2014/main" xmlns="" id="{36998E15-A7F8-438C-94CF-07054FDC2BBF}"/>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11" name="2 Rectángulo">
          <a:extLst>
            <a:ext uri="{FF2B5EF4-FFF2-40B4-BE49-F238E27FC236}">
              <a16:creationId xmlns:a16="http://schemas.microsoft.com/office/drawing/2014/main" xmlns="" id="{3A6D4DA9-4A5F-4E8D-B830-FC952779B0CB}"/>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12" name="2 Rectángulo">
          <a:extLst>
            <a:ext uri="{FF2B5EF4-FFF2-40B4-BE49-F238E27FC236}">
              <a16:creationId xmlns:a16="http://schemas.microsoft.com/office/drawing/2014/main" xmlns="" id="{342F0C35-8DB9-4DEB-93DC-0CA46D6B4A84}"/>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13" name="2 Rectángulo">
          <a:extLst>
            <a:ext uri="{FF2B5EF4-FFF2-40B4-BE49-F238E27FC236}">
              <a16:creationId xmlns:a16="http://schemas.microsoft.com/office/drawing/2014/main" xmlns="" id="{5287A2FE-E50F-4C88-B890-6F250C5333B7}"/>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1914" name="2 Rectángulo">
          <a:extLst>
            <a:ext uri="{FF2B5EF4-FFF2-40B4-BE49-F238E27FC236}">
              <a16:creationId xmlns:a16="http://schemas.microsoft.com/office/drawing/2014/main" xmlns="" id="{4A56A58D-4AD2-4D14-97D2-82F7D78B5B1A}"/>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15" name="2 Rectángulo">
          <a:extLst>
            <a:ext uri="{FF2B5EF4-FFF2-40B4-BE49-F238E27FC236}">
              <a16:creationId xmlns:a16="http://schemas.microsoft.com/office/drawing/2014/main" xmlns="" id="{7EF957DA-F18F-4AC6-89F6-B7E90050E7D5}"/>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16" name="2 Rectángulo">
          <a:extLst>
            <a:ext uri="{FF2B5EF4-FFF2-40B4-BE49-F238E27FC236}">
              <a16:creationId xmlns:a16="http://schemas.microsoft.com/office/drawing/2014/main" xmlns="" id="{C07858F5-9EF1-4944-A30A-4E1711192249}"/>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17" name="2 Rectángulo">
          <a:extLst>
            <a:ext uri="{FF2B5EF4-FFF2-40B4-BE49-F238E27FC236}">
              <a16:creationId xmlns:a16="http://schemas.microsoft.com/office/drawing/2014/main" xmlns="" id="{1D936C8B-8B09-4F24-B506-6BCCBA2C3FB9}"/>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18" name="2 Rectángulo">
          <a:extLst>
            <a:ext uri="{FF2B5EF4-FFF2-40B4-BE49-F238E27FC236}">
              <a16:creationId xmlns:a16="http://schemas.microsoft.com/office/drawing/2014/main" xmlns="" id="{CD1956BB-25BF-4256-8830-699968D40314}"/>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19" name="2 Rectángulo">
          <a:extLst>
            <a:ext uri="{FF2B5EF4-FFF2-40B4-BE49-F238E27FC236}">
              <a16:creationId xmlns:a16="http://schemas.microsoft.com/office/drawing/2014/main" xmlns="" id="{133E7253-DE0D-42B6-86D4-95F862657AAA}"/>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20" name="2 Rectángulo">
          <a:extLst>
            <a:ext uri="{FF2B5EF4-FFF2-40B4-BE49-F238E27FC236}">
              <a16:creationId xmlns:a16="http://schemas.microsoft.com/office/drawing/2014/main" xmlns="" id="{41DC2560-1A6C-40C1-A775-4F69523E451C}"/>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21" name="2 Rectángulo">
          <a:extLst>
            <a:ext uri="{FF2B5EF4-FFF2-40B4-BE49-F238E27FC236}">
              <a16:creationId xmlns:a16="http://schemas.microsoft.com/office/drawing/2014/main" xmlns="" id="{A4971B22-5119-44F7-A56B-5955341F2EE1}"/>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22" name="2 Rectángulo">
          <a:extLst>
            <a:ext uri="{FF2B5EF4-FFF2-40B4-BE49-F238E27FC236}">
              <a16:creationId xmlns:a16="http://schemas.microsoft.com/office/drawing/2014/main" xmlns="" id="{C4477DD4-90D1-45C4-9AE7-C0AECC2F4286}"/>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23" name="2 Rectángulo">
          <a:extLst>
            <a:ext uri="{FF2B5EF4-FFF2-40B4-BE49-F238E27FC236}">
              <a16:creationId xmlns:a16="http://schemas.microsoft.com/office/drawing/2014/main" xmlns="" id="{1334FC13-4B22-4B4B-BE6A-01DE2C204094}"/>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24" name="2 Rectángulo">
          <a:extLst>
            <a:ext uri="{FF2B5EF4-FFF2-40B4-BE49-F238E27FC236}">
              <a16:creationId xmlns:a16="http://schemas.microsoft.com/office/drawing/2014/main" xmlns="" id="{22C46695-F248-4E94-A534-3B6944CDA70A}"/>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25" name="2 Rectángulo">
          <a:extLst>
            <a:ext uri="{FF2B5EF4-FFF2-40B4-BE49-F238E27FC236}">
              <a16:creationId xmlns:a16="http://schemas.microsoft.com/office/drawing/2014/main" xmlns="" id="{0EA7F8DF-6A4C-4604-85A4-0D291D12C580}"/>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26" name="2 Rectángulo">
          <a:extLst>
            <a:ext uri="{FF2B5EF4-FFF2-40B4-BE49-F238E27FC236}">
              <a16:creationId xmlns:a16="http://schemas.microsoft.com/office/drawing/2014/main" xmlns="" id="{C72244E0-DB0D-42C4-964B-CD17D0815E38}"/>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27" name="2 Rectángulo">
          <a:extLst>
            <a:ext uri="{FF2B5EF4-FFF2-40B4-BE49-F238E27FC236}">
              <a16:creationId xmlns:a16="http://schemas.microsoft.com/office/drawing/2014/main" xmlns="" id="{089D8CB1-5153-43CA-9CA0-4669C155830E}"/>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28" name="2 Rectángulo">
          <a:extLst>
            <a:ext uri="{FF2B5EF4-FFF2-40B4-BE49-F238E27FC236}">
              <a16:creationId xmlns:a16="http://schemas.microsoft.com/office/drawing/2014/main" xmlns="" id="{74119422-2508-4C63-9BA9-929A27B4DEA1}"/>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29" name="2 Rectángulo">
          <a:extLst>
            <a:ext uri="{FF2B5EF4-FFF2-40B4-BE49-F238E27FC236}">
              <a16:creationId xmlns:a16="http://schemas.microsoft.com/office/drawing/2014/main" xmlns="" id="{E85CCE75-9A89-4FA7-A288-085A1FE2F592}"/>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30" name="2 Rectángulo">
          <a:extLst>
            <a:ext uri="{FF2B5EF4-FFF2-40B4-BE49-F238E27FC236}">
              <a16:creationId xmlns:a16="http://schemas.microsoft.com/office/drawing/2014/main" xmlns="" id="{3D679938-1720-4A58-9116-DC84661B517E}"/>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31" name="2 Rectángulo">
          <a:extLst>
            <a:ext uri="{FF2B5EF4-FFF2-40B4-BE49-F238E27FC236}">
              <a16:creationId xmlns:a16="http://schemas.microsoft.com/office/drawing/2014/main" xmlns="" id="{84616200-DB2C-4BDC-AE56-39AA9BC325E2}"/>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32" name="2 Rectángulo">
          <a:extLst>
            <a:ext uri="{FF2B5EF4-FFF2-40B4-BE49-F238E27FC236}">
              <a16:creationId xmlns:a16="http://schemas.microsoft.com/office/drawing/2014/main" xmlns="" id="{864F64DB-DC61-40F7-8E92-52B497BD0FC9}"/>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1933" name="2 Rectángulo">
          <a:extLst>
            <a:ext uri="{FF2B5EF4-FFF2-40B4-BE49-F238E27FC236}">
              <a16:creationId xmlns:a16="http://schemas.microsoft.com/office/drawing/2014/main" xmlns="" id="{BFEA8B00-5946-42C4-BBAE-BA19F604351D}"/>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1934" name="2 Rectángulo">
          <a:extLst>
            <a:ext uri="{FF2B5EF4-FFF2-40B4-BE49-F238E27FC236}">
              <a16:creationId xmlns:a16="http://schemas.microsoft.com/office/drawing/2014/main" xmlns="" id="{7C54186F-9837-402C-B46B-0E16C814383C}"/>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35" name="2 Rectángulo">
          <a:extLst>
            <a:ext uri="{FF2B5EF4-FFF2-40B4-BE49-F238E27FC236}">
              <a16:creationId xmlns:a16="http://schemas.microsoft.com/office/drawing/2014/main" xmlns="" id="{860F06BF-9B24-4405-9BD0-392B67EF3D72}"/>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36" name="2 Rectángulo">
          <a:extLst>
            <a:ext uri="{FF2B5EF4-FFF2-40B4-BE49-F238E27FC236}">
              <a16:creationId xmlns:a16="http://schemas.microsoft.com/office/drawing/2014/main" xmlns="" id="{44B3A88E-B1B3-46C6-A6DE-E85439022D7F}"/>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37" name="2 Rectángulo">
          <a:extLst>
            <a:ext uri="{FF2B5EF4-FFF2-40B4-BE49-F238E27FC236}">
              <a16:creationId xmlns:a16="http://schemas.microsoft.com/office/drawing/2014/main" xmlns="" id="{3BC6CCC3-FAC2-4938-A312-127BBC2C57CC}"/>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1938" name="2 Rectángulo">
          <a:extLst>
            <a:ext uri="{FF2B5EF4-FFF2-40B4-BE49-F238E27FC236}">
              <a16:creationId xmlns:a16="http://schemas.microsoft.com/office/drawing/2014/main" xmlns="" id="{0383A257-3D3A-4357-8EB0-DB706B42E66C}"/>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39" name="2 Rectángulo">
          <a:extLst>
            <a:ext uri="{FF2B5EF4-FFF2-40B4-BE49-F238E27FC236}">
              <a16:creationId xmlns:a16="http://schemas.microsoft.com/office/drawing/2014/main" xmlns="" id="{49DE3456-7174-4298-98D8-92F1AA170FE6}"/>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40" name="2 Rectángulo">
          <a:extLst>
            <a:ext uri="{FF2B5EF4-FFF2-40B4-BE49-F238E27FC236}">
              <a16:creationId xmlns:a16="http://schemas.microsoft.com/office/drawing/2014/main" xmlns="" id="{EC31E314-B8AF-4070-9483-F916FC259724}"/>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41" name="2 Rectángulo">
          <a:extLst>
            <a:ext uri="{FF2B5EF4-FFF2-40B4-BE49-F238E27FC236}">
              <a16:creationId xmlns:a16="http://schemas.microsoft.com/office/drawing/2014/main" xmlns="" id="{D14EB44C-1A05-4934-B540-B69955796D91}"/>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42" name="2 Rectángulo">
          <a:extLst>
            <a:ext uri="{FF2B5EF4-FFF2-40B4-BE49-F238E27FC236}">
              <a16:creationId xmlns:a16="http://schemas.microsoft.com/office/drawing/2014/main" xmlns="" id="{A3BB9F76-63EB-4A78-9330-C67EEDE0B9F2}"/>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43" name="2 Rectángulo">
          <a:extLst>
            <a:ext uri="{FF2B5EF4-FFF2-40B4-BE49-F238E27FC236}">
              <a16:creationId xmlns:a16="http://schemas.microsoft.com/office/drawing/2014/main" xmlns="" id="{D4F49A1F-EFFF-4CD6-AEE8-A4ADB94B2DAF}"/>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44" name="2 Rectángulo">
          <a:extLst>
            <a:ext uri="{FF2B5EF4-FFF2-40B4-BE49-F238E27FC236}">
              <a16:creationId xmlns:a16="http://schemas.microsoft.com/office/drawing/2014/main" xmlns="" id="{3E85657C-922E-4A88-9C1C-5A514718A8BB}"/>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45" name="2 Rectángulo">
          <a:extLst>
            <a:ext uri="{FF2B5EF4-FFF2-40B4-BE49-F238E27FC236}">
              <a16:creationId xmlns:a16="http://schemas.microsoft.com/office/drawing/2014/main" xmlns="" id="{9BBC9F66-F7B1-4887-87F3-C9602436BC2D}"/>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46" name="2 Rectángulo">
          <a:extLst>
            <a:ext uri="{FF2B5EF4-FFF2-40B4-BE49-F238E27FC236}">
              <a16:creationId xmlns:a16="http://schemas.microsoft.com/office/drawing/2014/main" xmlns="" id="{E8385CCA-3BFB-4FDA-BA1E-E592A0DAD9FA}"/>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47" name="2 Rectángulo">
          <a:extLst>
            <a:ext uri="{FF2B5EF4-FFF2-40B4-BE49-F238E27FC236}">
              <a16:creationId xmlns:a16="http://schemas.microsoft.com/office/drawing/2014/main" xmlns="" id="{AD64F1DE-8AB3-43D0-A7ED-DA08D23E976F}"/>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48" name="2 Rectángulo">
          <a:extLst>
            <a:ext uri="{FF2B5EF4-FFF2-40B4-BE49-F238E27FC236}">
              <a16:creationId xmlns:a16="http://schemas.microsoft.com/office/drawing/2014/main" xmlns="" id="{34321447-2856-464A-A864-9C7B12F4E5C2}"/>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49" name="2 Rectángulo">
          <a:extLst>
            <a:ext uri="{FF2B5EF4-FFF2-40B4-BE49-F238E27FC236}">
              <a16:creationId xmlns:a16="http://schemas.microsoft.com/office/drawing/2014/main" xmlns="" id="{5BA44C8F-A4E9-42C9-9422-1B0796F7FEFB}"/>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50" name="2 Rectángulo">
          <a:extLst>
            <a:ext uri="{FF2B5EF4-FFF2-40B4-BE49-F238E27FC236}">
              <a16:creationId xmlns:a16="http://schemas.microsoft.com/office/drawing/2014/main" xmlns="" id="{101EFBDA-B83F-402D-93D0-A8E95AE14BC4}"/>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51" name="2 Rectángulo">
          <a:extLst>
            <a:ext uri="{FF2B5EF4-FFF2-40B4-BE49-F238E27FC236}">
              <a16:creationId xmlns:a16="http://schemas.microsoft.com/office/drawing/2014/main" xmlns="" id="{00A7AB8B-DE41-47FA-BC75-E3B62AD145A9}"/>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52" name="2 Rectángulo">
          <a:extLst>
            <a:ext uri="{FF2B5EF4-FFF2-40B4-BE49-F238E27FC236}">
              <a16:creationId xmlns:a16="http://schemas.microsoft.com/office/drawing/2014/main" xmlns="" id="{CED9F30C-74A6-49E3-B6C5-07379024BB46}"/>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1953" name="2 Rectángulo">
          <a:extLst>
            <a:ext uri="{FF2B5EF4-FFF2-40B4-BE49-F238E27FC236}">
              <a16:creationId xmlns:a16="http://schemas.microsoft.com/office/drawing/2014/main" xmlns="" id="{08A37A32-04C4-4CDB-88A9-C513E0D69FD6}"/>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1954" name="2 Rectángulo">
          <a:extLst>
            <a:ext uri="{FF2B5EF4-FFF2-40B4-BE49-F238E27FC236}">
              <a16:creationId xmlns:a16="http://schemas.microsoft.com/office/drawing/2014/main" xmlns="" id="{ED31D523-244A-4EFD-ABFC-690A0AB54351}"/>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55" name="2 Rectángulo">
          <a:extLst>
            <a:ext uri="{FF2B5EF4-FFF2-40B4-BE49-F238E27FC236}">
              <a16:creationId xmlns:a16="http://schemas.microsoft.com/office/drawing/2014/main" xmlns="" id="{6278EECD-D804-4C55-A6F5-00B0A7CE9B44}"/>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56" name="2 Rectángulo">
          <a:extLst>
            <a:ext uri="{FF2B5EF4-FFF2-40B4-BE49-F238E27FC236}">
              <a16:creationId xmlns:a16="http://schemas.microsoft.com/office/drawing/2014/main" xmlns="" id="{707319CD-0301-4C34-AF63-B9364621EFC2}"/>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57" name="2 Rectángulo">
          <a:extLst>
            <a:ext uri="{FF2B5EF4-FFF2-40B4-BE49-F238E27FC236}">
              <a16:creationId xmlns:a16="http://schemas.microsoft.com/office/drawing/2014/main" xmlns="" id="{CDA31305-5879-4D15-9B8F-383DA6584740}"/>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58" name="2 Rectángulo">
          <a:extLst>
            <a:ext uri="{FF2B5EF4-FFF2-40B4-BE49-F238E27FC236}">
              <a16:creationId xmlns:a16="http://schemas.microsoft.com/office/drawing/2014/main" xmlns="" id="{4720B23D-4326-4579-81AA-49D03D40D7E8}"/>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59" name="2 Rectángulo">
          <a:extLst>
            <a:ext uri="{FF2B5EF4-FFF2-40B4-BE49-F238E27FC236}">
              <a16:creationId xmlns:a16="http://schemas.microsoft.com/office/drawing/2014/main" xmlns="" id="{567E0114-EA29-49CA-BA05-9B1B8E58F83B}"/>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60" name="2 Rectángulo">
          <a:extLst>
            <a:ext uri="{FF2B5EF4-FFF2-40B4-BE49-F238E27FC236}">
              <a16:creationId xmlns:a16="http://schemas.microsoft.com/office/drawing/2014/main" xmlns="" id="{063CBF84-277C-4B07-B1D0-828F2AA54CA7}"/>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61" name="2 Rectángulo">
          <a:extLst>
            <a:ext uri="{FF2B5EF4-FFF2-40B4-BE49-F238E27FC236}">
              <a16:creationId xmlns:a16="http://schemas.microsoft.com/office/drawing/2014/main" xmlns="" id="{59E746B0-D31B-4F5B-9D0F-293D1AC56BC1}"/>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1962" name="2 Rectángulo">
          <a:extLst>
            <a:ext uri="{FF2B5EF4-FFF2-40B4-BE49-F238E27FC236}">
              <a16:creationId xmlns:a16="http://schemas.microsoft.com/office/drawing/2014/main" xmlns="" id="{26DF6574-54FB-4270-AAC9-40F7776E8845}"/>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963" name="2 Rectángulo">
          <a:extLst>
            <a:ext uri="{FF2B5EF4-FFF2-40B4-BE49-F238E27FC236}">
              <a16:creationId xmlns:a16="http://schemas.microsoft.com/office/drawing/2014/main" xmlns="" id="{249F7D3B-01C8-4025-A57C-08B792FF30CF}"/>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964" name="2 Rectángulo">
          <a:extLst>
            <a:ext uri="{FF2B5EF4-FFF2-40B4-BE49-F238E27FC236}">
              <a16:creationId xmlns:a16="http://schemas.microsoft.com/office/drawing/2014/main" xmlns="" id="{6E3E9056-A957-4E8D-9772-9B009304F6F8}"/>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965" name="2 Rectángulo">
          <a:extLst>
            <a:ext uri="{FF2B5EF4-FFF2-40B4-BE49-F238E27FC236}">
              <a16:creationId xmlns:a16="http://schemas.microsoft.com/office/drawing/2014/main" xmlns="" id="{59F73279-2D3F-4DAF-9EA6-F36E575ABE7D}"/>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1966" name="2 Rectángulo">
          <a:extLst>
            <a:ext uri="{FF2B5EF4-FFF2-40B4-BE49-F238E27FC236}">
              <a16:creationId xmlns:a16="http://schemas.microsoft.com/office/drawing/2014/main" xmlns="" id="{DF921710-C5D8-4F94-93F3-06884A10306B}"/>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67" name="2 Rectángulo">
          <a:extLst>
            <a:ext uri="{FF2B5EF4-FFF2-40B4-BE49-F238E27FC236}">
              <a16:creationId xmlns:a16="http://schemas.microsoft.com/office/drawing/2014/main" xmlns="" id="{C42B95C6-CF82-49A6-B9A1-BC7C62D1B577}"/>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68" name="2 Rectángulo">
          <a:extLst>
            <a:ext uri="{FF2B5EF4-FFF2-40B4-BE49-F238E27FC236}">
              <a16:creationId xmlns:a16="http://schemas.microsoft.com/office/drawing/2014/main" xmlns="" id="{52B1E119-6732-4FFE-A764-2D5F101B0DD7}"/>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69" name="2 Rectángulo">
          <a:extLst>
            <a:ext uri="{FF2B5EF4-FFF2-40B4-BE49-F238E27FC236}">
              <a16:creationId xmlns:a16="http://schemas.microsoft.com/office/drawing/2014/main" xmlns="" id="{070A3C19-2E5D-4F00-B41C-5803CF1E04EB}"/>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70" name="2 Rectángulo">
          <a:extLst>
            <a:ext uri="{FF2B5EF4-FFF2-40B4-BE49-F238E27FC236}">
              <a16:creationId xmlns:a16="http://schemas.microsoft.com/office/drawing/2014/main" xmlns="" id="{ACC81B1B-5747-4756-B5CD-207E019015AE}"/>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71" name="2 Rectángulo">
          <a:extLst>
            <a:ext uri="{FF2B5EF4-FFF2-40B4-BE49-F238E27FC236}">
              <a16:creationId xmlns:a16="http://schemas.microsoft.com/office/drawing/2014/main" xmlns="" id="{7C275EAE-0A8F-426E-A3A5-5AEB6B7E08D1}"/>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72" name="2 Rectángulo">
          <a:extLst>
            <a:ext uri="{FF2B5EF4-FFF2-40B4-BE49-F238E27FC236}">
              <a16:creationId xmlns:a16="http://schemas.microsoft.com/office/drawing/2014/main" xmlns="" id="{935834F8-D7D1-46A8-85A1-39319D8996C9}"/>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73" name="2 Rectángulo">
          <a:extLst>
            <a:ext uri="{FF2B5EF4-FFF2-40B4-BE49-F238E27FC236}">
              <a16:creationId xmlns:a16="http://schemas.microsoft.com/office/drawing/2014/main" xmlns="" id="{924BF63F-2AF0-4A35-A062-79D68AD3D9CA}"/>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74" name="2 Rectángulo">
          <a:extLst>
            <a:ext uri="{FF2B5EF4-FFF2-40B4-BE49-F238E27FC236}">
              <a16:creationId xmlns:a16="http://schemas.microsoft.com/office/drawing/2014/main" xmlns="" id="{73FAE357-695D-4A43-B74E-6EFD10007E36}"/>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75" name="2 Rectángulo">
          <a:extLst>
            <a:ext uri="{FF2B5EF4-FFF2-40B4-BE49-F238E27FC236}">
              <a16:creationId xmlns:a16="http://schemas.microsoft.com/office/drawing/2014/main" xmlns="" id="{DE6098B3-3B43-440F-BA19-ED52BDD846B8}"/>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76" name="2 Rectángulo">
          <a:extLst>
            <a:ext uri="{FF2B5EF4-FFF2-40B4-BE49-F238E27FC236}">
              <a16:creationId xmlns:a16="http://schemas.microsoft.com/office/drawing/2014/main" xmlns="" id="{1BED1D90-208B-4321-B4BC-B75AB85FD44B}"/>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77" name="2 Rectángulo">
          <a:extLst>
            <a:ext uri="{FF2B5EF4-FFF2-40B4-BE49-F238E27FC236}">
              <a16:creationId xmlns:a16="http://schemas.microsoft.com/office/drawing/2014/main" xmlns="" id="{163D65CA-32C2-41DB-81E4-441B85100518}"/>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78" name="2 Rectángulo">
          <a:extLst>
            <a:ext uri="{FF2B5EF4-FFF2-40B4-BE49-F238E27FC236}">
              <a16:creationId xmlns:a16="http://schemas.microsoft.com/office/drawing/2014/main" xmlns="" id="{74D8B5B3-9E8E-455D-8AE1-34DD882D8ED7}"/>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79" name="2 Rectángulo">
          <a:extLst>
            <a:ext uri="{FF2B5EF4-FFF2-40B4-BE49-F238E27FC236}">
              <a16:creationId xmlns:a16="http://schemas.microsoft.com/office/drawing/2014/main" xmlns="" id="{0969DC60-2B4D-4A95-9610-5B56798B344F}"/>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80" name="2 Rectángulo">
          <a:extLst>
            <a:ext uri="{FF2B5EF4-FFF2-40B4-BE49-F238E27FC236}">
              <a16:creationId xmlns:a16="http://schemas.microsoft.com/office/drawing/2014/main" xmlns="" id="{9FDE4F04-2E1B-4FFB-924C-4A70AF5236D1}"/>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1981" name="2 Rectángulo">
          <a:extLst>
            <a:ext uri="{FF2B5EF4-FFF2-40B4-BE49-F238E27FC236}">
              <a16:creationId xmlns:a16="http://schemas.microsoft.com/office/drawing/2014/main" xmlns="" id="{FE836222-CE50-4E76-AE05-63C804C1DBA4}"/>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1982" name="2 Rectángulo">
          <a:extLst>
            <a:ext uri="{FF2B5EF4-FFF2-40B4-BE49-F238E27FC236}">
              <a16:creationId xmlns:a16="http://schemas.microsoft.com/office/drawing/2014/main" xmlns="" id="{8C99613D-A2A5-4C54-8ADF-54DEDF0DF8BC}"/>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1983" name="2 Rectángulo">
          <a:extLst>
            <a:ext uri="{FF2B5EF4-FFF2-40B4-BE49-F238E27FC236}">
              <a16:creationId xmlns:a16="http://schemas.microsoft.com/office/drawing/2014/main" xmlns="" id="{77012E41-80C3-4AB6-97EA-821A0388BF6E}"/>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1984" name="2 Rectángulo">
          <a:extLst>
            <a:ext uri="{FF2B5EF4-FFF2-40B4-BE49-F238E27FC236}">
              <a16:creationId xmlns:a16="http://schemas.microsoft.com/office/drawing/2014/main" xmlns="" id="{68A938C8-3CAA-4666-B39C-69D1A203A63C}"/>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1985" name="2 Rectángulo">
          <a:extLst>
            <a:ext uri="{FF2B5EF4-FFF2-40B4-BE49-F238E27FC236}">
              <a16:creationId xmlns:a16="http://schemas.microsoft.com/office/drawing/2014/main" xmlns="" id="{CD0C1043-8391-4D3F-8CB5-D06CDFCE2B2B}"/>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1986" name="2 Rectángulo">
          <a:extLst>
            <a:ext uri="{FF2B5EF4-FFF2-40B4-BE49-F238E27FC236}">
              <a16:creationId xmlns:a16="http://schemas.microsoft.com/office/drawing/2014/main" xmlns="" id="{7518CE16-BD4F-4633-8D78-D4A5DDAA5961}"/>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87" name="2 Rectángulo">
          <a:extLst>
            <a:ext uri="{FF2B5EF4-FFF2-40B4-BE49-F238E27FC236}">
              <a16:creationId xmlns:a16="http://schemas.microsoft.com/office/drawing/2014/main" xmlns="" id="{75A0110D-19FA-44AC-A0A9-2FF287DBBF8A}"/>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88" name="2 Rectángulo">
          <a:extLst>
            <a:ext uri="{FF2B5EF4-FFF2-40B4-BE49-F238E27FC236}">
              <a16:creationId xmlns:a16="http://schemas.microsoft.com/office/drawing/2014/main" xmlns="" id="{6115BB37-BBF0-4E46-9C99-84B9D4A09C46}"/>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89" name="2 Rectángulo">
          <a:extLst>
            <a:ext uri="{FF2B5EF4-FFF2-40B4-BE49-F238E27FC236}">
              <a16:creationId xmlns:a16="http://schemas.microsoft.com/office/drawing/2014/main" xmlns="" id="{E5C844B2-AF0F-4025-85A9-69E2D7CF2240}"/>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90" name="2 Rectángulo">
          <a:extLst>
            <a:ext uri="{FF2B5EF4-FFF2-40B4-BE49-F238E27FC236}">
              <a16:creationId xmlns:a16="http://schemas.microsoft.com/office/drawing/2014/main" xmlns="" id="{9BFBEEEC-B4D1-4565-AA36-516B2A30B8B9}"/>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91" name="2 Rectángulo">
          <a:extLst>
            <a:ext uri="{FF2B5EF4-FFF2-40B4-BE49-F238E27FC236}">
              <a16:creationId xmlns:a16="http://schemas.microsoft.com/office/drawing/2014/main" xmlns="" id="{FF15A59A-D99B-4549-A90D-A0570DC64FB7}"/>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92" name="2 Rectángulo">
          <a:extLst>
            <a:ext uri="{FF2B5EF4-FFF2-40B4-BE49-F238E27FC236}">
              <a16:creationId xmlns:a16="http://schemas.microsoft.com/office/drawing/2014/main" xmlns="" id="{75791962-9C2E-4140-BC5B-57EAEAA999D4}"/>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93" name="2 Rectángulo">
          <a:extLst>
            <a:ext uri="{FF2B5EF4-FFF2-40B4-BE49-F238E27FC236}">
              <a16:creationId xmlns:a16="http://schemas.microsoft.com/office/drawing/2014/main" xmlns="" id="{77A3372C-47E0-49D9-AB76-49E70EAE9BF5}"/>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1994" name="2 Rectángulo">
          <a:extLst>
            <a:ext uri="{FF2B5EF4-FFF2-40B4-BE49-F238E27FC236}">
              <a16:creationId xmlns:a16="http://schemas.microsoft.com/office/drawing/2014/main" xmlns="" id="{7F70C92E-2705-4334-8F24-26E5A9785846}"/>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1995" name="2 Rectángulo">
          <a:extLst>
            <a:ext uri="{FF2B5EF4-FFF2-40B4-BE49-F238E27FC236}">
              <a16:creationId xmlns:a16="http://schemas.microsoft.com/office/drawing/2014/main" xmlns="" id="{55AA1437-A0E5-40AB-9163-8318C6D815CF}"/>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1996" name="2 Rectángulo">
          <a:extLst>
            <a:ext uri="{FF2B5EF4-FFF2-40B4-BE49-F238E27FC236}">
              <a16:creationId xmlns:a16="http://schemas.microsoft.com/office/drawing/2014/main" xmlns="" id="{F53FC64E-659F-4EE2-A429-5E81A266C6CC}"/>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1997" name="2 Rectángulo">
          <a:extLst>
            <a:ext uri="{FF2B5EF4-FFF2-40B4-BE49-F238E27FC236}">
              <a16:creationId xmlns:a16="http://schemas.microsoft.com/office/drawing/2014/main" xmlns="" id="{F83DF644-20D0-4E6F-870E-0F166CF7ABA2}"/>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1998" name="2 Rectángulo">
          <a:extLst>
            <a:ext uri="{FF2B5EF4-FFF2-40B4-BE49-F238E27FC236}">
              <a16:creationId xmlns:a16="http://schemas.microsoft.com/office/drawing/2014/main" xmlns="" id="{A88B4091-C1AD-4BEC-BFDE-D315723EA96E}"/>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1999" name="2 Rectángulo">
          <a:extLst>
            <a:ext uri="{FF2B5EF4-FFF2-40B4-BE49-F238E27FC236}">
              <a16:creationId xmlns:a16="http://schemas.microsoft.com/office/drawing/2014/main" xmlns="" id="{A7D013E6-BC9F-4063-B3BA-2284FFC0BA45}"/>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000" name="2 Rectángulo">
          <a:extLst>
            <a:ext uri="{FF2B5EF4-FFF2-40B4-BE49-F238E27FC236}">
              <a16:creationId xmlns:a16="http://schemas.microsoft.com/office/drawing/2014/main" xmlns="" id="{DA829628-22DD-4CFE-B3F9-3345705862B2}"/>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001" name="2 Rectángulo">
          <a:extLst>
            <a:ext uri="{FF2B5EF4-FFF2-40B4-BE49-F238E27FC236}">
              <a16:creationId xmlns:a16="http://schemas.microsoft.com/office/drawing/2014/main" xmlns="" id="{D084C185-A6F8-42E2-B67F-CDE8FADC9A5F}"/>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002" name="2 Rectángulo">
          <a:extLst>
            <a:ext uri="{FF2B5EF4-FFF2-40B4-BE49-F238E27FC236}">
              <a16:creationId xmlns:a16="http://schemas.microsoft.com/office/drawing/2014/main" xmlns="" id="{628F87D9-C410-4CA7-BD7E-CF095EC44B6D}"/>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3" name="2 Rectángulo">
          <a:extLst>
            <a:ext uri="{FF2B5EF4-FFF2-40B4-BE49-F238E27FC236}">
              <a16:creationId xmlns:a16="http://schemas.microsoft.com/office/drawing/2014/main" xmlns="" id="{190D3E99-4F0C-4482-927C-F97FCAB50159}"/>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4" name="2 Rectángulo">
          <a:extLst>
            <a:ext uri="{FF2B5EF4-FFF2-40B4-BE49-F238E27FC236}">
              <a16:creationId xmlns:a16="http://schemas.microsoft.com/office/drawing/2014/main" xmlns="" id="{1FD6E271-8F73-44F0-98CC-A68D8EFC5796}"/>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5" name="2 Rectángulo">
          <a:extLst>
            <a:ext uri="{FF2B5EF4-FFF2-40B4-BE49-F238E27FC236}">
              <a16:creationId xmlns:a16="http://schemas.microsoft.com/office/drawing/2014/main" xmlns="" id="{8F784A38-A854-4AB2-837C-10AF70B3F4BD}"/>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6" name="2 Rectángulo">
          <a:extLst>
            <a:ext uri="{FF2B5EF4-FFF2-40B4-BE49-F238E27FC236}">
              <a16:creationId xmlns:a16="http://schemas.microsoft.com/office/drawing/2014/main" xmlns="" id="{5C514FC3-61E4-4686-B824-1EA9F202797D}"/>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7" name="2 Rectángulo">
          <a:extLst>
            <a:ext uri="{FF2B5EF4-FFF2-40B4-BE49-F238E27FC236}">
              <a16:creationId xmlns:a16="http://schemas.microsoft.com/office/drawing/2014/main" xmlns="" id="{731AEF5C-00BB-4B09-9F59-FFEF788D219E}"/>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8" name="2 Rectángulo">
          <a:extLst>
            <a:ext uri="{FF2B5EF4-FFF2-40B4-BE49-F238E27FC236}">
              <a16:creationId xmlns:a16="http://schemas.microsoft.com/office/drawing/2014/main" xmlns="" id="{E9D80210-B115-4A80-B7AF-96F19F8C7BC9}"/>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09" name="2 Rectángulo">
          <a:extLst>
            <a:ext uri="{FF2B5EF4-FFF2-40B4-BE49-F238E27FC236}">
              <a16:creationId xmlns:a16="http://schemas.microsoft.com/office/drawing/2014/main" xmlns="" id="{0D45549E-6A21-4F82-9E75-06C0F86DD307}"/>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010" name="2 Rectángulo">
          <a:extLst>
            <a:ext uri="{FF2B5EF4-FFF2-40B4-BE49-F238E27FC236}">
              <a16:creationId xmlns:a16="http://schemas.microsoft.com/office/drawing/2014/main" xmlns="" id="{2DC97BA7-780F-41F2-8D4B-AE411A376F2E}"/>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011" name="2 Rectángulo">
          <a:extLst>
            <a:ext uri="{FF2B5EF4-FFF2-40B4-BE49-F238E27FC236}">
              <a16:creationId xmlns:a16="http://schemas.microsoft.com/office/drawing/2014/main" xmlns="" id="{5085C2AB-DDAA-4E3D-9267-FD2CAD7FE4FB}"/>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012" name="2 Rectángulo">
          <a:extLst>
            <a:ext uri="{FF2B5EF4-FFF2-40B4-BE49-F238E27FC236}">
              <a16:creationId xmlns:a16="http://schemas.microsoft.com/office/drawing/2014/main" xmlns="" id="{44194BEA-2B87-4AA6-B339-B96835C9EB6D}"/>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013" name="2 Rectángulo">
          <a:extLst>
            <a:ext uri="{FF2B5EF4-FFF2-40B4-BE49-F238E27FC236}">
              <a16:creationId xmlns:a16="http://schemas.microsoft.com/office/drawing/2014/main" xmlns="" id="{AC0CFF81-EF6F-4803-8BC2-E81C9812B202}"/>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014" name="2 Rectángulo">
          <a:extLst>
            <a:ext uri="{FF2B5EF4-FFF2-40B4-BE49-F238E27FC236}">
              <a16:creationId xmlns:a16="http://schemas.microsoft.com/office/drawing/2014/main" xmlns="" id="{B6E742B0-3491-4043-A39B-F746D07ED2C7}"/>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015" name="2 Rectángulo">
          <a:extLst>
            <a:ext uri="{FF2B5EF4-FFF2-40B4-BE49-F238E27FC236}">
              <a16:creationId xmlns:a16="http://schemas.microsoft.com/office/drawing/2014/main" xmlns="" id="{CE7AD1D6-542B-4A49-BF54-CF0BE0C90034}"/>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016" name="2 Rectángulo">
          <a:extLst>
            <a:ext uri="{FF2B5EF4-FFF2-40B4-BE49-F238E27FC236}">
              <a16:creationId xmlns:a16="http://schemas.microsoft.com/office/drawing/2014/main" xmlns="" id="{97CF5290-C0A1-4144-B157-AC03028FF7E4}"/>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017" name="2 Rectángulo">
          <a:extLst>
            <a:ext uri="{FF2B5EF4-FFF2-40B4-BE49-F238E27FC236}">
              <a16:creationId xmlns:a16="http://schemas.microsoft.com/office/drawing/2014/main" xmlns="" id="{718DA9CB-2E41-41B0-8902-DB6D87E70CDC}"/>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018" name="2 Rectángulo">
          <a:extLst>
            <a:ext uri="{FF2B5EF4-FFF2-40B4-BE49-F238E27FC236}">
              <a16:creationId xmlns:a16="http://schemas.microsoft.com/office/drawing/2014/main" xmlns="" id="{F08BD163-0718-4AD2-ACB4-968064686DA2}"/>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19" name="2 Rectángulo">
          <a:extLst>
            <a:ext uri="{FF2B5EF4-FFF2-40B4-BE49-F238E27FC236}">
              <a16:creationId xmlns:a16="http://schemas.microsoft.com/office/drawing/2014/main" xmlns="" id="{56D64680-16BC-4EC8-BE7A-AB17290F48C7}"/>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20" name="2 Rectángulo">
          <a:extLst>
            <a:ext uri="{FF2B5EF4-FFF2-40B4-BE49-F238E27FC236}">
              <a16:creationId xmlns:a16="http://schemas.microsoft.com/office/drawing/2014/main" xmlns="" id="{08AAF442-7522-4F7C-A6E9-B09068DE07FD}"/>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21" name="2 Rectángulo">
          <a:extLst>
            <a:ext uri="{FF2B5EF4-FFF2-40B4-BE49-F238E27FC236}">
              <a16:creationId xmlns:a16="http://schemas.microsoft.com/office/drawing/2014/main" xmlns="" id="{75594604-DEFB-4893-AC7C-763560234495}"/>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22" name="2 Rectángulo">
          <a:extLst>
            <a:ext uri="{FF2B5EF4-FFF2-40B4-BE49-F238E27FC236}">
              <a16:creationId xmlns:a16="http://schemas.microsoft.com/office/drawing/2014/main" xmlns="" id="{97F42048-63E2-4A64-9EF0-35CCA5926CF5}"/>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23" name="2 Rectángulo">
          <a:extLst>
            <a:ext uri="{FF2B5EF4-FFF2-40B4-BE49-F238E27FC236}">
              <a16:creationId xmlns:a16="http://schemas.microsoft.com/office/drawing/2014/main" xmlns="" id="{B1922C3E-0AB9-480A-B145-B571CB466F04}"/>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24" name="2 Rectángulo">
          <a:extLst>
            <a:ext uri="{FF2B5EF4-FFF2-40B4-BE49-F238E27FC236}">
              <a16:creationId xmlns:a16="http://schemas.microsoft.com/office/drawing/2014/main" xmlns="" id="{9FB97A1B-E9E3-4ADC-B86A-32497EB8159A}"/>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25" name="2 Rectángulo">
          <a:extLst>
            <a:ext uri="{FF2B5EF4-FFF2-40B4-BE49-F238E27FC236}">
              <a16:creationId xmlns:a16="http://schemas.microsoft.com/office/drawing/2014/main" xmlns="" id="{E89BCE3A-B06B-4028-BA2F-5A662154E686}"/>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26" name="2 Rectángulo">
          <a:extLst>
            <a:ext uri="{FF2B5EF4-FFF2-40B4-BE49-F238E27FC236}">
              <a16:creationId xmlns:a16="http://schemas.microsoft.com/office/drawing/2014/main" xmlns="" id="{4D4E13C1-3A9C-4F20-AA7E-8B7A3E992A30}"/>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27" name="2 Rectángulo">
          <a:extLst>
            <a:ext uri="{FF2B5EF4-FFF2-40B4-BE49-F238E27FC236}">
              <a16:creationId xmlns:a16="http://schemas.microsoft.com/office/drawing/2014/main" xmlns="" id="{934C5C22-5806-4B14-9F0C-CF68A5FF0815}"/>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28" name="2 Rectángulo">
          <a:extLst>
            <a:ext uri="{FF2B5EF4-FFF2-40B4-BE49-F238E27FC236}">
              <a16:creationId xmlns:a16="http://schemas.microsoft.com/office/drawing/2014/main" xmlns="" id="{9DE7E382-E1D2-4245-9A71-3DF3F557CAAB}"/>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29" name="2 Rectángulo">
          <a:extLst>
            <a:ext uri="{FF2B5EF4-FFF2-40B4-BE49-F238E27FC236}">
              <a16:creationId xmlns:a16="http://schemas.microsoft.com/office/drawing/2014/main" xmlns="" id="{85E59936-E558-4FF8-BB00-86AB1B898CA2}"/>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30" name="2 Rectángulo">
          <a:extLst>
            <a:ext uri="{FF2B5EF4-FFF2-40B4-BE49-F238E27FC236}">
              <a16:creationId xmlns:a16="http://schemas.microsoft.com/office/drawing/2014/main" xmlns="" id="{534FA860-324B-4171-AFF9-84246CFAB64B}"/>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31" name="2 Rectángulo">
          <a:extLst>
            <a:ext uri="{FF2B5EF4-FFF2-40B4-BE49-F238E27FC236}">
              <a16:creationId xmlns:a16="http://schemas.microsoft.com/office/drawing/2014/main" xmlns="" id="{FDFE637A-EA64-42C3-BFD5-5498437E2071}"/>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32" name="2 Rectángulo">
          <a:extLst>
            <a:ext uri="{FF2B5EF4-FFF2-40B4-BE49-F238E27FC236}">
              <a16:creationId xmlns:a16="http://schemas.microsoft.com/office/drawing/2014/main" xmlns="" id="{02E8CEF8-F201-4855-BF9C-CDB35D7D1DB0}"/>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33" name="2 Rectángulo">
          <a:extLst>
            <a:ext uri="{FF2B5EF4-FFF2-40B4-BE49-F238E27FC236}">
              <a16:creationId xmlns:a16="http://schemas.microsoft.com/office/drawing/2014/main" xmlns="" id="{8C852CCD-12C0-4CE7-8FFF-7A1856FB9FEE}"/>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34" name="2 Rectángulo">
          <a:extLst>
            <a:ext uri="{FF2B5EF4-FFF2-40B4-BE49-F238E27FC236}">
              <a16:creationId xmlns:a16="http://schemas.microsoft.com/office/drawing/2014/main" xmlns="" id="{2EF25193-76FD-47AC-BAD3-844CC63E7C35}"/>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35" name="2 Rectángulo">
          <a:extLst>
            <a:ext uri="{FF2B5EF4-FFF2-40B4-BE49-F238E27FC236}">
              <a16:creationId xmlns:a16="http://schemas.microsoft.com/office/drawing/2014/main" xmlns="" id="{10DD653F-4ECB-4AD0-ACC6-3D053C1552D6}"/>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36" name="2 Rectángulo">
          <a:extLst>
            <a:ext uri="{FF2B5EF4-FFF2-40B4-BE49-F238E27FC236}">
              <a16:creationId xmlns:a16="http://schemas.microsoft.com/office/drawing/2014/main" xmlns="" id="{BB59E43F-FE82-437C-943D-3F36660D1089}"/>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37" name="2 Rectángulo">
          <a:extLst>
            <a:ext uri="{FF2B5EF4-FFF2-40B4-BE49-F238E27FC236}">
              <a16:creationId xmlns:a16="http://schemas.microsoft.com/office/drawing/2014/main" xmlns="" id="{9F992E57-08F9-44A8-AD76-014BFE991AAA}"/>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38" name="2 Rectángulo">
          <a:extLst>
            <a:ext uri="{FF2B5EF4-FFF2-40B4-BE49-F238E27FC236}">
              <a16:creationId xmlns:a16="http://schemas.microsoft.com/office/drawing/2014/main" xmlns="" id="{483004E4-9E5F-4644-8574-55121F5E4DF3}"/>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39" name="2 Rectángulo">
          <a:extLst>
            <a:ext uri="{FF2B5EF4-FFF2-40B4-BE49-F238E27FC236}">
              <a16:creationId xmlns:a16="http://schemas.microsoft.com/office/drawing/2014/main" xmlns="" id="{D3CAF3AE-D98A-4405-B6D0-9DD63D0A9D46}"/>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40" name="2 Rectángulo">
          <a:extLst>
            <a:ext uri="{FF2B5EF4-FFF2-40B4-BE49-F238E27FC236}">
              <a16:creationId xmlns:a16="http://schemas.microsoft.com/office/drawing/2014/main" xmlns="" id="{20687CFF-2DDA-4434-9442-81428A8C0D00}"/>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41" name="2 Rectángulo">
          <a:extLst>
            <a:ext uri="{FF2B5EF4-FFF2-40B4-BE49-F238E27FC236}">
              <a16:creationId xmlns:a16="http://schemas.microsoft.com/office/drawing/2014/main" xmlns="" id="{C11A051B-5AB8-44BD-9078-9D4CB96A167B}"/>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42" name="2 Rectángulo">
          <a:extLst>
            <a:ext uri="{FF2B5EF4-FFF2-40B4-BE49-F238E27FC236}">
              <a16:creationId xmlns:a16="http://schemas.microsoft.com/office/drawing/2014/main" xmlns="" id="{537944DC-310F-43FF-B55C-0112C9B2B7BA}"/>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43" name="2 Rectángulo">
          <a:extLst>
            <a:ext uri="{FF2B5EF4-FFF2-40B4-BE49-F238E27FC236}">
              <a16:creationId xmlns:a16="http://schemas.microsoft.com/office/drawing/2014/main" xmlns="" id="{E6EA0A8F-BB7E-4991-AD43-FC12F432AA9E}"/>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44" name="2 Rectángulo">
          <a:extLst>
            <a:ext uri="{FF2B5EF4-FFF2-40B4-BE49-F238E27FC236}">
              <a16:creationId xmlns:a16="http://schemas.microsoft.com/office/drawing/2014/main" xmlns="" id="{F2FE02E2-EA40-4B58-B69D-CC8C82234D58}"/>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45" name="2 Rectángulo">
          <a:extLst>
            <a:ext uri="{FF2B5EF4-FFF2-40B4-BE49-F238E27FC236}">
              <a16:creationId xmlns:a16="http://schemas.microsoft.com/office/drawing/2014/main" xmlns="" id="{E872AAF1-CD8C-48E2-893D-BEB434F11F6C}"/>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46" name="2 Rectángulo">
          <a:extLst>
            <a:ext uri="{FF2B5EF4-FFF2-40B4-BE49-F238E27FC236}">
              <a16:creationId xmlns:a16="http://schemas.microsoft.com/office/drawing/2014/main" xmlns="" id="{AA470F49-1912-4B3E-9110-EF13ED3CFB24}"/>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47" name="2 Rectángulo">
          <a:extLst>
            <a:ext uri="{FF2B5EF4-FFF2-40B4-BE49-F238E27FC236}">
              <a16:creationId xmlns:a16="http://schemas.microsoft.com/office/drawing/2014/main" xmlns="" id="{4FF8D4D4-F6F3-4CA5-B728-CDD0929DB1C7}"/>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48" name="2 Rectángulo">
          <a:extLst>
            <a:ext uri="{FF2B5EF4-FFF2-40B4-BE49-F238E27FC236}">
              <a16:creationId xmlns:a16="http://schemas.microsoft.com/office/drawing/2014/main" xmlns="" id="{CD265D17-340D-4C0B-B158-4086B5681F12}"/>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49" name="2 Rectángulo">
          <a:extLst>
            <a:ext uri="{FF2B5EF4-FFF2-40B4-BE49-F238E27FC236}">
              <a16:creationId xmlns:a16="http://schemas.microsoft.com/office/drawing/2014/main" xmlns="" id="{AAC8F44B-020C-433F-818D-E48446AFA314}"/>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50" name="2 Rectángulo">
          <a:extLst>
            <a:ext uri="{FF2B5EF4-FFF2-40B4-BE49-F238E27FC236}">
              <a16:creationId xmlns:a16="http://schemas.microsoft.com/office/drawing/2014/main" xmlns="" id="{A5BD9767-7C0C-4380-82D7-D90D89F5DAB2}"/>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51" name="2 Rectángulo">
          <a:extLst>
            <a:ext uri="{FF2B5EF4-FFF2-40B4-BE49-F238E27FC236}">
              <a16:creationId xmlns:a16="http://schemas.microsoft.com/office/drawing/2014/main" xmlns="" id="{AA9867D2-5415-45DC-A75F-F2D9B0339792}"/>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52" name="2 Rectángulo">
          <a:extLst>
            <a:ext uri="{FF2B5EF4-FFF2-40B4-BE49-F238E27FC236}">
              <a16:creationId xmlns:a16="http://schemas.microsoft.com/office/drawing/2014/main" xmlns="" id="{8C648288-7BB9-4C97-BA78-815E4B8C1EF2}"/>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53" name="2 Rectángulo">
          <a:extLst>
            <a:ext uri="{FF2B5EF4-FFF2-40B4-BE49-F238E27FC236}">
              <a16:creationId xmlns:a16="http://schemas.microsoft.com/office/drawing/2014/main" xmlns="" id="{A2362377-2347-4BB0-B916-1C2341E60EA1}"/>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54" name="2 Rectángulo">
          <a:extLst>
            <a:ext uri="{FF2B5EF4-FFF2-40B4-BE49-F238E27FC236}">
              <a16:creationId xmlns:a16="http://schemas.microsoft.com/office/drawing/2014/main" xmlns="" id="{FC3DFD3A-8B34-4D41-87A4-7A3F9E550450}"/>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55" name="2 Rectángulo">
          <a:extLst>
            <a:ext uri="{FF2B5EF4-FFF2-40B4-BE49-F238E27FC236}">
              <a16:creationId xmlns:a16="http://schemas.microsoft.com/office/drawing/2014/main" xmlns="" id="{95118D20-B1CB-48FD-BC20-489FA173D2C0}"/>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56" name="2 Rectángulo">
          <a:extLst>
            <a:ext uri="{FF2B5EF4-FFF2-40B4-BE49-F238E27FC236}">
              <a16:creationId xmlns:a16="http://schemas.microsoft.com/office/drawing/2014/main" xmlns="" id="{06200438-F073-48C5-B4FE-AC205C060D07}"/>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57" name="2 Rectángulo">
          <a:extLst>
            <a:ext uri="{FF2B5EF4-FFF2-40B4-BE49-F238E27FC236}">
              <a16:creationId xmlns:a16="http://schemas.microsoft.com/office/drawing/2014/main" xmlns="" id="{59715A04-B0DC-47B2-9498-FE33B5DCF471}"/>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58" name="2 Rectángulo">
          <a:extLst>
            <a:ext uri="{FF2B5EF4-FFF2-40B4-BE49-F238E27FC236}">
              <a16:creationId xmlns:a16="http://schemas.microsoft.com/office/drawing/2014/main" xmlns="" id="{54287859-79B5-4EA9-B11C-82223EA89065}"/>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59" name="2 Rectángulo">
          <a:extLst>
            <a:ext uri="{FF2B5EF4-FFF2-40B4-BE49-F238E27FC236}">
              <a16:creationId xmlns:a16="http://schemas.microsoft.com/office/drawing/2014/main" xmlns="" id="{C8E70E50-675C-4BAB-A851-BB03B8690C19}"/>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60" name="2 Rectángulo">
          <a:extLst>
            <a:ext uri="{FF2B5EF4-FFF2-40B4-BE49-F238E27FC236}">
              <a16:creationId xmlns:a16="http://schemas.microsoft.com/office/drawing/2014/main" xmlns="" id="{CF1C31DA-CB87-4491-A2B5-7E204BF1A835}"/>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61" name="2 Rectángulo">
          <a:extLst>
            <a:ext uri="{FF2B5EF4-FFF2-40B4-BE49-F238E27FC236}">
              <a16:creationId xmlns:a16="http://schemas.microsoft.com/office/drawing/2014/main" xmlns="" id="{4FB3603C-AAA3-417D-9DF6-D94235587342}"/>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62" name="2 Rectángulo">
          <a:extLst>
            <a:ext uri="{FF2B5EF4-FFF2-40B4-BE49-F238E27FC236}">
              <a16:creationId xmlns:a16="http://schemas.microsoft.com/office/drawing/2014/main" xmlns="" id="{6459C3C1-5C3D-4CC2-8768-AE84FD249726}"/>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63" name="2 Rectángulo">
          <a:extLst>
            <a:ext uri="{FF2B5EF4-FFF2-40B4-BE49-F238E27FC236}">
              <a16:creationId xmlns:a16="http://schemas.microsoft.com/office/drawing/2014/main" xmlns="" id="{02AF4FDB-6F7D-4C87-AFCA-0487E4402641}"/>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64" name="2 Rectángulo">
          <a:extLst>
            <a:ext uri="{FF2B5EF4-FFF2-40B4-BE49-F238E27FC236}">
              <a16:creationId xmlns:a16="http://schemas.microsoft.com/office/drawing/2014/main" xmlns="" id="{4A2E4750-4DD9-416F-AA1A-762889B85E0E}"/>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65" name="2 Rectángulo">
          <a:extLst>
            <a:ext uri="{FF2B5EF4-FFF2-40B4-BE49-F238E27FC236}">
              <a16:creationId xmlns:a16="http://schemas.microsoft.com/office/drawing/2014/main" xmlns="" id="{5C5BD9A5-993E-451A-955F-95904297D633}"/>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66" name="2 Rectángulo">
          <a:extLst>
            <a:ext uri="{FF2B5EF4-FFF2-40B4-BE49-F238E27FC236}">
              <a16:creationId xmlns:a16="http://schemas.microsoft.com/office/drawing/2014/main" xmlns="" id="{22F49437-87F1-4C43-BC3E-17B6865B4561}"/>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67" name="2 Rectángulo">
          <a:extLst>
            <a:ext uri="{FF2B5EF4-FFF2-40B4-BE49-F238E27FC236}">
              <a16:creationId xmlns:a16="http://schemas.microsoft.com/office/drawing/2014/main" xmlns="" id="{8FA37AE3-EB05-4769-B1D9-0530BEC6857F}"/>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68" name="2 Rectángulo">
          <a:extLst>
            <a:ext uri="{FF2B5EF4-FFF2-40B4-BE49-F238E27FC236}">
              <a16:creationId xmlns:a16="http://schemas.microsoft.com/office/drawing/2014/main" xmlns="" id="{3B89F42F-3FAF-454F-BCF9-0BB8712B65CF}"/>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69" name="2 Rectángulo">
          <a:extLst>
            <a:ext uri="{FF2B5EF4-FFF2-40B4-BE49-F238E27FC236}">
              <a16:creationId xmlns:a16="http://schemas.microsoft.com/office/drawing/2014/main" xmlns="" id="{9DC9F48A-D9F2-4731-B351-99B8576F5922}"/>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70" name="2 Rectángulo">
          <a:extLst>
            <a:ext uri="{FF2B5EF4-FFF2-40B4-BE49-F238E27FC236}">
              <a16:creationId xmlns:a16="http://schemas.microsoft.com/office/drawing/2014/main" xmlns="" id="{A4E453EB-6E0C-4BD2-AD5A-1D60A8F71927}"/>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71" name="2 Rectángulo">
          <a:extLst>
            <a:ext uri="{FF2B5EF4-FFF2-40B4-BE49-F238E27FC236}">
              <a16:creationId xmlns:a16="http://schemas.microsoft.com/office/drawing/2014/main" xmlns="" id="{B22DFF8A-47F1-43C3-A5C2-08353F2C8F36}"/>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72" name="2 Rectángulo">
          <a:extLst>
            <a:ext uri="{FF2B5EF4-FFF2-40B4-BE49-F238E27FC236}">
              <a16:creationId xmlns:a16="http://schemas.microsoft.com/office/drawing/2014/main" xmlns="" id="{02E3F4F5-0DD9-4C8E-AB05-1F2BB1DAFDF4}"/>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73" name="2 Rectángulo">
          <a:extLst>
            <a:ext uri="{FF2B5EF4-FFF2-40B4-BE49-F238E27FC236}">
              <a16:creationId xmlns:a16="http://schemas.microsoft.com/office/drawing/2014/main" xmlns="" id="{F98B27E0-EB0B-4B3B-BBC4-AA29FFBBE401}"/>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74" name="2 Rectángulo">
          <a:extLst>
            <a:ext uri="{FF2B5EF4-FFF2-40B4-BE49-F238E27FC236}">
              <a16:creationId xmlns:a16="http://schemas.microsoft.com/office/drawing/2014/main" xmlns="" id="{2CAEAF96-DA99-4926-9449-EE870F01E14C}"/>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75" name="2 Rectángulo">
          <a:extLst>
            <a:ext uri="{FF2B5EF4-FFF2-40B4-BE49-F238E27FC236}">
              <a16:creationId xmlns:a16="http://schemas.microsoft.com/office/drawing/2014/main" xmlns="" id="{312DAA09-E7C5-4EA7-9CD3-7E26336B18F1}"/>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76" name="2 Rectángulo">
          <a:extLst>
            <a:ext uri="{FF2B5EF4-FFF2-40B4-BE49-F238E27FC236}">
              <a16:creationId xmlns:a16="http://schemas.microsoft.com/office/drawing/2014/main" xmlns="" id="{250F0902-3212-4933-AC28-02B90545D377}"/>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77" name="2 Rectángulo">
          <a:extLst>
            <a:ext uri="{FF2B5EF4-FFF2-40B4-BE49-F238E27FC236}">
              <a16:creationId xmlns:a16="http://schemas.microsoft.com/office/drawing/2014/main" xmlns="" id="{2F4C3B90-8282-4714-95A9-7E6DDBCF7B57}"/>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78" name="2 Rectángulo">
          <a:extLst>
            <a:ext uri="{FF2B5EF4-FFF2-40B4-BE49-F238E27FC236}">
              <a16:creationId xmlns:a16="http://schemas.microsoft.com/office/drawing/2014/main" xmlns="" id="{51607CDB-8C5B-4FD3-BE22-9CE7264F2C19}"/>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79" name="2 Rectángulo">
          <a:extLst>
            <a:ext uri="{FF2B5EF4-FFF2-40B4-BE49-F238E27FC236}">
              <a16:creationId xmlns:a16="http://schemas.microsoft.com/office/drawing/2014/main" xmlns="" id="{FBEDD607-F3E7-4A09-BBC8-97905E9E70AF}"/>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80" name="2 Rectángulo">
          <a:extLst>
            <a:ext uri="{FF2B5EF4-FFF2-40B4-BE49-F238E27FC236}">
              <a16:creationId xmlns:a16="http://schemas.microsoft.com/office/drawing/2014/main" xmlns="" id="{17D23380-3035-4518-9AF9-F3B6737F7460}"/>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81" name="2 Rectángulo">
          <a:extLst>
            <a:ext uri="{FF2B5EF4-FFF2-40B4-BE49-F238E27FC236}">
              <a16:creationId xmlns:a16="http://schemas.microsoft.com/office/drawing/2014/main" xmlns="" id="{BAE02587-AD21-48FC-8513-F471A9BAC7D3}"/>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82" name="2 Rectángulo">
          <a:extLst>
            <a:ext uri="{FF2B5EF4-FFF2-40B4-BE49-F238E27FC236}">
              <a16:creationId xmlns:a16="http://schemas.microsoft.com/office/drawing/2014/main" xmlns="" id="{91867151-597E-4D81-A880-64A7BB38B0A3}"/>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83" name="2 Rectángulo">
          <a:extLst>
            <a:ext uri="{FF2B5EF4-FFF2-40B4-BE49-F238E27FC236}">
              <a16:creationId xmlns:a16="http://schemas.microsoft.com/office/drawing/2014/main" xmlns="" id="{873A2407-D637-413D-A40A-F6BBA414A9FC}"/>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84" name="2 Rectángulo">
          <a:extLst>
            <a:ext uri="{FF2B5EF4-FFF2-40B4-BE49-F238E27FC236}">
              <a16:creationId xmlns:a16="http://schemas.microsoft.com/office/drawing/2014/main" xmlns="" id="{D2DF16F5-0776-4AF0-9889-E9F34C5CE28B}"/>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85" name="2 Rectángulo">
          <a:extLst>
            <a:ext uri="{FF2B5EF4-FFF2-40B4-BE49-F238E27FC236}">
              <a16:creationId xmlns:a16="http://schemas.microsoft.com/office/drawing/2014/main" xmlns="" id="{25B9817D-73D8-4906-9035-AE96C366E111}"/>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86" name="2 Rectángulo">
          <a:extLst>
            <a:ext uri="{FF2B5EF4-FFF2-40B4-BE49-F238E27FC236}">
              <a16:creationId xmlns:a16="http://schemas.microsoft.com/office/drawing/2014/main" xmlns="" id="{37333120-9775-4F64-816A-B0E140389093}"/>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87" name="2 Rectángulo">
          <a:extLst>
            <a:ext uri="{FF2B5EF4-FFF2-40B4-BE49-F238E27FC236}">
              <a16:creationId xmlns:a16="http://schemas.microsoft.com/office/drawing/2014/main" xmlns="" id="{0C07AC28-218F-4089-B525-E8E7B28347C0}"/>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88" name="2 Rectángulo">
          <a:extLst>
            <a:ext uri="{FF2B5EF4-FFF2-40B4-BE49-F238E27FC236}">
              <a16:creationId xmlns:a16="http://schemas.microsoft.com/office/drawing/2014/main" xmlns="" id="{A33BD516-7616-4F27-A4FC-0A9AE0CAD9D0}"/>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089" name="2 Rectángulo">
          <a:extLst>
            <a:ext uri="{FF2B5EF4-FFF2-40B4-BE49-F238E27FC236}">
              <a16:creationId xmlns:a16="http://schemas.microsoft.com/office/drawing/2014/main" xmlns="" id="{A09D4D36-1E00-47BA-8468-E6020A39DB3E}"/>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090" name="2 Rectángulo">
          <a:extLst>
            <a:ext uri="{FF2B5EF4-FFF2-40B4-BE49-F238E27FC236}">
              <a16:creationId xmlns:a16="http://schemas.microsoft.com/office/drawing/2014/main" xmlns="" id="{3109D36D-1FDE-463B-B0A6-8813888E9173}"/>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091" name="2 Rectángulo">
          <a:extLst>
            <a:ext uri="{FF2B5EF4-FFF2-40B4-BE49-F238E27FC236}">
              <a16:creationId xmlns:a16="http://schemas.microsoft.com/office/drawing/2014/main" xmlns="" id="{5B270D07-4B90-4DD3-A147-C67F0DA01B78}"/>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092" name="2 Rectángulo">
          <a:extLst>
            <a:ext uri="{FF2B5EF4-FFF2-40B4-BE49-F238E27FC236}">
              <a16:creationId xmlns:a16="http://schemas.microsoft.com/office/drawing/2014/main" xmlns="" id="{5F4F629C-46E4-4E34-9C02-7A0BFFCB0889}"/>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093" name="2 Rectángulo">
          <a:extLst>
            <a:ext uri="{FF2B5EF4-FFF2-40B4-BE49-F238E27FC236}">
              <a16:creationId xmlns:a16="http://schemas.microsoft.com/office/drawing/2014/main" xmlns="" id="{CB48044E-DDD8-4606-9F48-B95101F74A9A}"/>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094" name="2 Rectángulo">
          <a:extLst>
            <a:ext uri="{FF2B5EF4-FFF2-40B4-BE49-F238E27FC236}">
              <a16:creationId xmlns:a16="http://schemas.microsoft.com/office/drawing/2014/main" xmlns="" id="{1219C5E3-A6BB-420D-8775-3D50E07B0524}"/>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095" name="2 Rectángulo">
          <a:extLst>
            <a:ext uri="{FF2B5EF4-FFF2-40B4-BE49-F238E27FC236}">
              <a16:creationId xmlns:a16="http://schemas.microsoft.com/office/drawing/2014/main" xmlns="" id="{3BBD2572-FD4A-462B-85C7-BCAF019815F9}"/>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096" name="2 Rectángulo">
          <a:extLst>
            <a:ext uri="{FF2B5EF4-FFF2-40B4-BE49-F238E27FC236}">
              <a16:creationId xmlns:a16="http://schemas.microsoft.com/office/drawing/2014/main" xmlns="" id="{CFE326DE-E0C1-42A1-9BF5-5D5982B0E021}"/>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097" name="2 Rectángulo">
          <a:extLst>
            <a:ext uri="{FF2B5EF4-FFF2-40B4-BE49-F238E27FC236}">
              <a16:creationId xmlns:a16="http://schemas.microsoft.com/office/drawing/2014/main" xmlns="" id="{1A0568B7-70F2-4C31-BA06-1E807E249E09}"/>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098" name="2 Rectángulo">
          <a:extLst>
            <a:ext uri="{FF2B5EF4-FFF2-40B4-BE49-F238E27FC236}">
              <a16:creationId xmlns:a16="http://schemas.microsoft.com/office/drawing/2014/main" xmlns="" id="{93D7A457-B100-4ED3-8582-9C351DC8307F}"/>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099" name="2 Rectángulo">
          <a:extLst>
            <a:ext uri="{FF2B5EF4-FFF2-40B4-BE49-F238E27FC236}">
              <a16:creationId xmlns:a16="http://schemas.microsoft.com/office/drawing/2014/main" xmlns="" id="{5EAE2F8A-14CD-4929-9FBC-668633C5859D}"/>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0" name="2 Rectángulo">
          <a:extLst>
            <a:ext uri="{FF2B5EF4-FFF2-40B4-BE49-F238E27FC236}">
              <a16:creationId xmlns:a16="http://schemas.microsoft.com/office/drawing/2014/main" xmlns="" id="{4CD49F4E-38B5-4D49-A8D4-715E1C86E44F}"/>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1" name="2 Rectángulo">
          <a:extLst>
            <a:ext uri="{FF2B5EF4-FFF2-40B4-BE49-F238E27FC236}">
              <a16:creationId xmlns:a16="http://schemas.microsoft.com/office/drawing/2014/main" xmlns="" id="{9BFE69FE-A1E6-46F4-92EF-7747441372EA}"/>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2" name="2 Rectángulo">
          <a:extLst>
            <a:ext uri="{FF2B5EF4-FFF2-40B4-BE49-F238E27FC236}">
              <a16:creationId xmlns:a16="http://schemas.microsoft.com/office/drawing/2014/main" xmlns="" id="{15842A46-CEFA-4DAB-A3C0-0094EA2E0141}"/>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3" name="2 Rectángulo">
          <a:extLst>
            <a:ext uri="{FF2B5EF4-FFF2-40B4-BE49-F238E27FC236}">
              <a16:creationId xmlns:a16="http://schemas.microsoft.com/office/drawing/2014/main" xmlns="" id="{1F7E0BFF-4AA2-47EE-ADF1-7791A2243CDE}"/>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4" name="2 Rectángulo">
          <a:extLst>
            <a:ext uri="{FF2B5EF4-FFF2-40B4-BE49-F238E27FC236}">
              <a16:creationId xmlns:a16="http://schemas.microsoft.com/office/drawing/2014/main" xmlns="" id="{1631D14F-ABE0-4A39-BB66-BD2ACB6C69B3}"/>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5" name="2 Rectángulo">
          <a:extLst>
            <a:ext uri="{FF2B5EF4-FFF2-40B4-BE49-F238E27FC236}">
              <a16:creationId xmlns:a16="http://schemas.microsoft.com/office/drawing/2014/main" xmlns="" id="{F9CF7CAB-2B94-4E48-AB2B-C9C794BBA803}"/>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06" name="2 Rectángulo">
          <a:extLst>
            <a:ext uri="{FF2B5EF4-FFF2-40B4-BE49-F238E27FC236}">
              <a16:creationId xmlns:a16="http://schemas.microsoft.com/office/drawing/2014/main" xmlns="" id="{2B0426FB-A6E2-44AF-8BD9-35E2921E98B6}"/>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07" name="2 Rectángulo">
          <a:extLst>
            <a:ext uri="{FF2B5EF4-FFF2-40B4-BE49-F238E27FC236}">
              <a16:creationId xmlns:a16="http://schemas.microsoft.com/office/drawing/2014/main" xmlns="" id="{0EA9ABDA-D339-4C92-9946-39C605B7F34A}"/>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08" name="2 Rectángulo">
          <a:extLst>
            <a:ext uri="{FF2B5EF4-FFF2-40B4-BE49-F238E27FC236}">
              <a16:creationId xmlns:a16="http://schemas.microsoft.com/office/drawing/2014/main" xmlns="" id="{4DBFCFDB-F389-47D6-982E-1394309F8574}"/>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09" name="2 Rectángulo">
          <a:extLst>
            <a:ext uri="{FF2B5EF4-FFF2-40B4-BE49-F238E27FC236}">
              <a16:creationId xmlns:a16="http://schemas.microsoft.com/office/drawing/2014/main" xmlns="" id="{05F70FC4-8ECB-4CA0-95DE-B2D8D5BA9BDE}"/>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10" name="2 Rectángulo">
          <a:extLst>
            <a:ext uri="{FF2B5EF4-FFF2-40B4-BE49-F238E27FC236}">
              <a16:creationId xmlns:a16="http://schemas.microsoft.com/office/drawing/2014/main" xmlns="" id="{EB694022-0FAB-48EE-8EEA-8BDF0E5D8A7F}"/>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11" name="2 Rectángulo">
          <a:extLst>
            <a:ext uri="{FF2B5EF4-FFF2-40B4-BE49-F238E27FC236}">
              <a16:creationId xmlns:a16="http://schemas.microsoft.com/office/drawing/2014/main" xmlns="" id="{56528444-55DB-4B14-B496-D2946359646D}"/>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12" name="2 Rectángulo">
          <a:extLst>
            <a:ext uri="{FF2B5EF4-FFF2-40B4-BE49-F238E27FC236}">
              <a16:creationId xmlns:a16="http://schemas.microsoft.com/office/drawing/2014/main" xmlns="" id="{D50A0813-B4D9-4DDC-A7D3-AA14EF143216}"/>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13" name="2 Rectángulo">
          <a:extLst>
            <a:ext uri="{FF2B5EF4-FFF2-40B4-BE49-F238E27FC236}">
              <a16:creationId xmlns:a16="http://schemas.microsoft.com/office/drawing/2014/main" xmlns="" id="{3153F024-193E-41CF-8450-68D354A39C1F}"/>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14" name="2 Rectángulo">
          <a:extLst>
            <a:ext uri="{FF2B5EF4-FFF2-40B4-BE49-F238E27FC236}">
              <a16:creationId xmlns:a16="http://schemas.microsoft.com/office/drawing/2014/main" xmlns="" id="{7E9EA6DE-EA7B-44C1-B16A-3B00169BAE01}"/>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15" name="2 Rectángulo">
          <a:extLst>
            <a:ext uri="{FF2B5EF4-FFF2-40B4-BE49-F238E27FC236}">
              <a16:creationId xmlns:a16="http://schemas.microsoft.com/office/drawing/2014/main" xmlns="" id="{3884651B-F52E-4060-8F53-61368002B07B}"/>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16" name="2 Rectángulo">
          <a:extLst>
            <a:ext uri="{FF2B5EF4-FFF2-40B4-BE49-F238E27FC236}">
              <a16:creationId xmlns:a16="http://schemas.microsoft.com/office/drawing/2014/main" xmlns="" id="{1B9B7AF7-57CE-453B-9AB4-C83E072A3CC0}"/>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17" name="2 Rectángulo">
          <a:extLst>
            <a:ext uri="{FF2B5EF4-FFF2-40B4-BE49-F238E27FC236}">
              <a16:creationId xmlns:a16="http://schemas.microsoft.com/office/drawing/2014/main" xmlns="" id="{812A76D4-4A65-4BF4-8E66-008391E77638}"/>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18" name="2 Rectángulo">
          <a:extLst>
            <a:ext uri="{FF2B5EF4-FFF2-40B4-BE49-F238E27FC236}">
              <a16:creationId xmlns:a16="http://schemas.microsoft.com/office/drawing/2014/main" xmlns="" id="{720D17D2-0E16-4DC2-A787-B82E55AE5C4B}"/>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19" name="2 Rectángulo">
          <a:extLst>
            <a:ext uri="{FF2B5EF4-FFF2-40B4-BE49-F238E27FC236}">
              <a16:creationId xmlns:a16="http://schemas.microsoft.com/office/drawing/2014/main" xmlns="" id="{98E27F67-1DA0-47D7-9B8A-68239FA701C5}"/>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20" name="2 Rectángulo">
          <a:extLst>
            <a:ext uri="{FF2B5EF4-FFF2-40B4-BE49-F238E27FC236}">
              <a16:creationId xmlns:a16="http://schemas.microsoft.com/office/drawing/2014/main" xmlns="" id="{C4EFD9E9-00AC-43C8-AB54-A9406C9B94BA}"/>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21" name="2 Rectángulo">
          <a:extLst>
            <a:ext uri="{FF2B5EF4-FFF2-40B4-BE49-F238E27FC236}">
              <a16:creationId xmlns:a16="http://schemas.microsoft.com/office/drawing/2014/main" xmlns="" id="{3AA37EA8-7451-4F2A-B739-236CA91A080B}"/>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22" name="2 Rectángulo">
          <a:extLst>
            <a:ext uri="{FF2B5EF4-FFF2-40B4-BE49-F238E27FC236}">
              <a16:creationId xmlns:a16="http://schemas.microsoft.com/office/drawing/2014/main" xmlns="" id="{A0D7C6D4-0C60-4947-BA05-4CAD3EC28A65}"/>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3" name="2 Rectángulo">
          <a:extLst>
            <a:ext uri="{FF2B5EF4-FFF2-40B4-BE49-F238E27FC236}">
              <a16:creationId xmlns:a16="http://schemas.microsoft.com/office/drawing/2014/main" xmlns="" id="{E7050E4A-D87A-4C60-98EA-92185DD80690}"/>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4" name="2 Rectángulo">
          <a:extLst>
            <a:ext uri="{FF2B5EF4-FFF2-40B4-BE49-F238E27FC236}">
              <a16:creationId xmlns:a16="http://schemas.microsoft.com/office/drawing/2014/main" xmlns="" id="{0D937D05-35AF-43BE-925D-6A319BE17A0C}"/>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5" name="2 Rectángulo">
          <a:extLst>
            <a:ext uri="{FF2B5EF4-FFF2-40B4-BE49-F238E27FC236}">
              <a16:creationId xmlns:a16="http://schemas.microsoft.com/office/drawing/2014/main" xmlns="" id="{C34AD303-2AC9-45C8-B9D0-16BEB57BD7A3}"/>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6" name="2 Rectángulo">
          <a:extLst>
            <a:ext uri="{FF2B5EF4-FFF2-40B4-BE49-F238E27FC236}">
              <a16:creationId xmlns:a16="http://schemas.microsoft.com/office/drawing/2014/main" xmlns="" id="{42160159-BC80-4515-860A-41E0475DFF54}"/>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7" name="2 Rectángulo">
          <a:extLst>
            <a:ext uri="{FF2B5EF4-FFF2-40B4-BE49-F238E27FC236}">
              <a16:creationId xmlns:a16="http://schemas.microsoft.com/office/drawing/2014/main" xmlns="" id="{AC8A64A8-9AB1-4188-AB0E-489129EACC4C}"/>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8" name="2 Rectángulo">
          <a:extLst>
            <a:ext uri="{FF2B5EF4-FFF2-40B4-BE49-F238E27FC236}">
              <a16:creationId xmlns:a16="http://schemas.microsoft.com/office/drawing/2014/main" xmlns="" id="{C7B604B5-BA0F-4C66-BDAB-B3E6021DBD25}"/>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29" name="2 Rectángulo">
          <a:extLst>
            <a:ext uri="{FF2B5EF4-FFF2-40B4-BE49-F238E27FC236}">
              <a16:creationId xmlns:a16="http://schemas.microsoft.com/office/drawing/2014/main" xmlns="" id="{059CE2F5-BAA3-4313-B3C5-06B1BAFFD59D}"/>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30" name="2 Rectángulo">
          <a:extLst>
            <a:ext uri="{FF2B5EF4-FFF2-40B4-BE49-F238E27FC236}">
              <a16:creationId xmlns:a16="http://schemas.microsoft.com/office/drawing/2014/main" xmlns="" id="{2C3A4CC0-6815-4619-92ED-4D2B2EA5AFE7}"/>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1" name="2 Rectángulo">
          <a:extLst>
            <a:ext uri="{FF2B5EF4-FFF2-40B4-BE49-F238E27FC236}">
              <a16:creationId xmlns:a16="http://schemas.microsoft.com/office/drawing/2014/main" xmlns="" id="{8B923F2E-E910-447E-AF19-CCCE029F66CB}"/>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2" name="2 Rectángulo">
          <a:extLst>
            <a:ext uri="{FF2B5EF4-FFF2-40B4-BE49-F238E27FC236}">
              <a16:creationId xmlns:a16="http://schemas.microsoft.com/office/drawing/2014/main" xmlns="" id="{2D3EDCE4-8136-4591-BB08-508CA4C8D255}"/>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3" name="2 Rectángulo">
          <a:extLst>
            <a:ext uri="{FF2B5EF4-FFF2-40B4-BE49-F238E27FC236}">
              <a16:creationId xmlns:a16="http://schemas.microsoft.com/office/drawing/2014/main" xmlns="" id="{BF81E964-DC6F-46D4-BDE2-222663D5AEE6}"/>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4" name="2 Rectángulo">
          <a:extLst>
            <a:ext uri="{FF2B5EF4-FFF2-40B4-BE49-F238E27FC236}">
              <a16:creationId xmlns:a16="http://schemas.microsoft.com/office/drawing/2014/main" xmlns="" id="{5DC014CA-E879-43BF-AA45-9C1D3A147C25}"/>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5" name="2 Rectángulo">
          <a:extLst>
            <a:ext uri="{FF2B5EF4-FFF2-40B4-BE49-F238E27FC236}">
              <a16:creationId xmlns:a16="http://schemas.microsoft.com/office/drawing/2014/main" xmlns="" id="{110D835E-A6DE-41B4-802C-FCFE6DC36640}"/>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6" name="2 Rectángulo">
          <a:extLst>
            <a:ext uri="{FF2B5EF4-FFF2-40B4-BE49-F238E27FC236}">
              <a16:creationId xmlns:a16="http://schemas.microsoft.com/office/drawing/2014/main" xmlns="" id="{F6EDA237-C03A-4DB3-9C41-F4192B2BF3E7}"/>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7" name="2 Rectángulo">
          <a:extLst>
            <a:ext uri="{FF2B5EF4-FFF2-40B4-BE49-F238E27FC236}">
              <a16:creationId xmlns:a16="http://schemas.microsoft.com/office/drawing/2014/main" xmlns="" id="{C6469C65-4DC2-443E-9215-D7B393741009}"/>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111</xdr:row>
      <xdr:rowOff>219075</xdr:rowOff>
    </xdr:from>
    <xdr:to>
      <xdr:col>12</xdr:col>
      <xdr:colOff>0</xdr:colOff>
      <xdr:row>111</xdr:row>
      <xdr:rowOff>659606</xdr:rowOff>
    </xdr:to>
    <xdr:sp macro="" textlink="">
      <xdr:nvSpPr>
        <xdr:cNvPr id="2138" name="2 Rectángulo">
          <a:extLst>
            <a:ext uri="{FF2B5EF4-FFF2-40B4-BE49-F238E27FC236}">
              <a16:creationId xmlns:a16="http://schemas.microsoft.com/office/drawing/2014/main" xmlns="" id="{A4CC6DC7-69D3-48D9-B601-F215A220746F}"/>
            </a:ext>
          </a:extLst>
        </xdr:cNvPr>
        <xdr:cNvSpPr>
          <a:spLocks noChangeArrowheads="1"/>
        </xdr:cNvSpPr>
      </xdr:nvSpPr>
      <xdr:spPr bwMode="auto">
        <a:xfrm>
          <a:off x="16887825" y="1025175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39" name="2 Rectángulo">
          <a:extLst>
            <a:ext uri="{FF2B5EF4-FFF2-40B4-BE49-F238E27FC236}">
              <a16:creationId xmlns:a16="http://schemas.microsoft.com/office/drawing/2014/main" xmlns="" id="{F35A1F78-AAFA-4624-BBEB-FC7568729B71}"/>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0" name="2 Rectángulo">
          <a:extLst>
            <a:ext uri="{FF2B5EF4-FFF2-40B4-BE49-F238E27FC236}">
              <a16:creationId xmlns:a16="http://schemas.microsoft.com/office/drawing/2014/main" xmlns="" id="{9AD19815-B289-45F5-B73C-9EA513AB28BA}"/>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1" name="2 Rectángulo">
          <a:extLst>
            <a:ext uri="{FF2B5EF4-FFF2-40B4-BE49-F238E27FC236}">
              <a16:creationId xmlns:a16="http://schemas.microsoft.com/office/drawing/2014/main" xmlns="" id="{A5D0D17B-665E-4F0B-8832-FC27FBF05E38}"/>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2" name="2 Rectángulo">
          <a:extLst>
            <a:ext uri="{FF2B5EF4-FFF2-40B4-BE49-F238E27FC236}">
              <a16:creationId xmlns:a16="http://schemas.microsoft.com/office/drawing/2014/main" xmlns="" id="{368284DD-08B0-4FCF-87AB-9F682711F83F}"/>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3" name="2 Rectángulo">
          <a:extLst>
            <a:ext uri="{FF2B5EF4-FFF2-40B4-BE49-F238E27FC236}">
              <a16:creationId xmlns:a16="http://schemas.microsoft.com/office/drawing/2014/main" xmlns="" id="{66A5222F-8252-4016-9204-F4906B3C5349}"/>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4" name="2 Rectángulo">
          <a:extLst>
            <a:ext uri="{FF2B5EF4-FFF2-40B4-BE49-F238E27FC236}">
              <a16:creationId xmlns:a16="http://schemas.microsoft.com/office/drawing/2014/main" xmlns="" id="{FB437E88-92A2-4C83-AA4C-BBB4E5752445}"/>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5" name="2 Rectángulo">
          <a:extLst>
            <a:ext uri="{FF2B5EF4-FFF2-40B4-BE49-F238E27FC236}">
              <a16:creationId xmlns:a16="http://schemas.microsoft.com/office/drawing/2014/main" xmlns="" id="{666F9473-EF69-496A-9DB8-5A932A0132FF}"/>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112</xdr:row>
      <xdr:rowOff>219075</xdr:rowOff>
    </xdr:from>
    <xdr:to>
      <xdr:col>12</xdr:col>
      <xdr:colOff>0</xdr:colOff>
      <xdr:row>112</xdr:row>
      <xdr:rowOff>659606</xdr:rowOff>
    </xdr:to>
    <xdr:sp macro="" textlink="">
      <xdr:nvSpPr>
        <xdr:cNvPr id="2146" name="2 Rectángulo">
          <a:extLst>
            <a:ext uri="{FF2B5EF4-FFF2-40B4-BE49-F238E27FC236}">
              <a16:creationId xmlns:a16="http://schemas.microsoft.com/office/drawing/2014/main" xmlns="" id="{E2051F96-066D-4229-A8EA-B1F1025D8256}"/>
            </a:ext>
          </a:extLst>
        </xdr:cNvPr>
        <xdr:cNvSpPr>
          <a:spLocks noChangeArrowheads="1"/>
        </xdr:cNvSpPr>
      </xdr:nvSpPr>
      <xdr:spPr bwMode="auto">
        <a:xfrm>
          <a:off x="16887825" y="1035462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47" name="2 Rectángulo">
          <a:extLst>
            <a:ext uri="{FF2B5EF4-FFF2-40B4-BE49-F238E27FC236}">
              <a16:creationId xmlns:a16="http://schemas.microsoft.com/office/drawing/2014/main" xmlns="" id="{A363D37B-079F-46B2-8C0C-50922A4B2155}"/>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48" name="2 Rectángulo">
          <a:extLst>
            <a:ext uri="{FF2B5EF4-FFF2-40B4-BE49-F238E27FC236}">
              <a16:creationId xmlns:a16="http://schemas.microsoft.com/office/drawing/2014/main" xmlns="" id="{0A100C89-4F5D-4D31-B6C3-F9FBB9358C95}"/>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49" name="2 Rectángulo">
          <a:extLst>
            <a:ext uri="{FF2B5EF4-FFF2-40B4-BE49-F238E27FC236}">
              <a16:creationId xmlns:a16="http://schemas.microsoft.com/office/drawing/2014/main" xmlns="" id="{EEECF3AC-D11F-4E07-BC8A-B497886A5208}"/>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50" name="2 Rectángulo">
          <a:extLst>
            <a:ext uri="{FF2B5EF4-FFF2-40B4-BE49-F238E27FC236}">
              <a16:creationId xmlns:a16="http://schemas.microsoft.com/office/drawing/2014/main" xmlns="" id="{5AF60D9A-C407-4C40-B1F2-361A759FA065}"/>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51" name="2 Rectángulo">
          <a:extLst>
            <a:ext uri="{FF2B5EF4-FFF2-40B4-BE49-F238E27FC236}">
              <a16:creationId xmlns:a16="http://schemas.microsoft.com/office/drawing/2014/main" xmlns="" id="{F98ECACE-0095-4D6F-A3F9-FC740D50A746}"/>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52" name="2 Rectángulo">
          <a:extLst>
            <a:ext uri="{FF2B5EF4-FFF2-40B4-BE49-F238E27FC236}">
              <a16:creationId xmlns:a16="http://schemas.microsoft.com/office/drawing/2014/main" xmlns="" id="{9E45D1A5-5035-444D-8F12-6EB21AB7A0EF}"/>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53" name="2 Rectángulo">
          <a:extLst>
            <a:ext uri="{FF2B5EF4-FFF2-40B4-BE49-F238E27FC236}">
              <a16:creationId xmlns:a16="http://schemas.microsoft.com/office/drawing/2014/main" xmlns="" id="{3F076D18-6BD0-43F2-A0B2-476854803C52}"/>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113</xdr:row>
      <xdr:rowOff>219075</xdr:rowOff>
    </xdr:from>
    <xdr:to>
      <xdr:col>12</xdr:col>
      <xdr:colOff>0</xdr:colOff>
      <xdr:row>113</xdr:row>
      <xdr:rowOff>659606</xdr:rowOff>
    </xdr:to>
    <xdr:sp macro="" textlink="">
      <xdr:nvSpPr>
        <xdr:cNvPr id="2154" name="2 Rectángulo">
          <a:extLst>
            <a:ext uri="{FF2B5EF4-FFF2-40B4-BE49-F238E27FC236}">
              <a16:creationId xmlns:a16="http://schemas.microsoft.com/office/drawing/2014/main" xmlns="" id="{4EF8C022-2A13-4842-928F-F99B1A35E456}"/>
            </a:ext>
          </a:extLst>
        </xdr:cNvPr>
        <xdr:cNvSpPr>
          <a:spLocks noChangeArrowheads="1"/>
        </xdr:cNvSpPr>
      </xdr:nvSpPr>
      <xdr:spPr bwMode="auto">
        <a:xfrm>
          <a:off x="16887825" y="1045749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55" name="2 Rectángulo">
          <a:extLst>
            <a:ext uri="{FF2B5EF4-FFF2-40B4-BE49-F238E27FC236}">
              <a16:creationId xmlns:a16="http://schemas.microsoft.com/office/drawing/2014/main" xmlns="" id="{B93A0FCB-8CC4-4150-B3B4-431A60B6A611}"/>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56" name="2 Rectángulo">
          <a:extLst>
            <a:ext uri="{FF2B5EF4-FFF2-40B4-BE49-F238E27FC236}">
              <a16:creationId xmlns:a16="http://schemas.microsoft.com/office/drawing/2014/main" xmlns="" id="{1BC5E207-AC64-4424-8670-E78E18D27282}"/>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57" name="2 Rectángulo">
          <a:extLst>
            <a:ext uri="{FF2B5EF4-FFF2-40B4-BE49-F238E27FC236}">
              <a16:creationId xmlns:a16="http://schemas.microsoft.com/office/drawing/2014/main" xmlns="" id="{07FD9304-94FE-4D37-A356-2BF6ED83C181}"/>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58" name="2 Rectángulo">
          <a:extLst>
            <a:ext uri="{FF2B5EF4-FFF2-40B4-BE49-F238E27FC236}">
              <a16:creationId xmlns:a16="http://schemas.microsoft.com/office/drawing/2014/main" xmlns="" id="{E0C77C26-301C-4076-8C11-31B064AC446A}"/>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59" name="2 Rectángulo">
          <a:extLst>
            <a:ext uri="{FF2B5EF4-FFF2-40B4-BE49-F238E27FC236}">
              <a16:creationId xmlns:a16="http://schemas.microsoft.com/office/drawing/2014/main" xmlns="" id="{DCC17BA4-A5FE-4984-A9D0-38E8036E211A}"/>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60" name="2 Rectángulo">
          <a:extLst>
            <a:ext uri="{FF2B5EF4-FFF2-40B4-BE49-F238E27FC236}">
              <a16:creationId xmlns:a16="http://schemas.microsoft.com/office/drawing/2014/main" xmlns="" id="{492CC941-B4F6-4BC9-82D2-088142668764}"/>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61" name="2 Rectángulo">
          <a:extLst>
            <a:ext uri="{FF2B5EF4-FFF2-40B4-BE49-F238E27FC236}">
              <a16:creationId xmlns:a16="http://schemas.microsoft.com/office/drawing/2014/main" xmlns="" id="{AD049876-ACB5-4BDE-9AF8-A2CFF6A821B4}"/>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114</xdr:row>
      <xdr:rowOff>219075</xdr:rowOff>
    </xdr:from>
    <xdr:to>
      <xdr:col>12</xdr:col>
      <xdr:colOff>0</xdr:colOff>
      <xdr:row>114</xdr:row>
      <xdr:rowOff>659606</xdr:rowOff>
    </xdr:to>
    <xdr:sp macro="" textlink="">
      <xdr:nvSpPr>
        <xdr:cNvPr id="2162" name="2 Rectángulo">
          <a:extLst>
            <a:ext uri="{FF2B5EF4-FFF2-40B4-BE49-F238E27FC236}">
              <a16:creationId xmlns:a16="http://schemas.microsoft.com/office/drawing/2014/main" xmlns="" id="{2DDBC0F1-6C9D-4E08-ACE8-29264C8A97E7}"/>
            </a:ext>
          </a:extLst>
        </xdr:cNvPr>
        <xdr:cNvSpPr>
          <a:spLocks noChangeArrowheads="1"/>
        </xdr:cNvSpPr>
      </xdr:nvSpPr>
      <xdr:spPr bwMode="auto">
        <a:xfrm>
          <a:off x="16887825" y="1056036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63" name="2 Rectángulo">
          <a:extLst>
            <a:ext uri="{FF2B5EF4-FFF2-40B4-BE49-F238E27FC236}">
              <a16:creationId xmlns:a16="http://schemas.microsoft.com/office/drawing/2014/main" xmlns="" id="{D8D16CDA-00AB-47F1-B898-1269745EC078}"/>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64" name="2 Rectángulo">
          <a:extLst>
            <a:ext uri="{FF2B5EF4-FFF2-40B4-BE49-F238E27FC236}">
              <a16:creationId xmlns:a16="http://schemas.microsoft.com/office/drawing/2014/main" xmlns="" id="{22B623D6-576D-4750-B869-339D54CD82C3}"/>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65" name="2 Rectángulo">
          <a:extLst>
            <a:ext uri="{FF2B5EF4-FFF2-40B4-BE49-F238E27FC236}">
              <a16:creationId xmlns:a16="http://schemas.microsoft.com/office/drawing/2014/main" xmlns="" id="{CA95EB0C-C76A-41BF-A0EA-518FFE5DE7C1}"/>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66" name="2 Rectángulo">
          <a:extLst>
            <a:ext uri="{FF2B5EF4-FFF2-40B4-BE49-F238E27FC236}">
              <a16:creationId xmlns:a16="http://schemas.microsoft.com/office/drawing/2014/main" xmlns="" id="{1799049A-6A8D-4AF2-A739-8C62C1CE6DE8}"/>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67" name="2 Rectángulo">
          <a:extLst>
            <a:ext uri="{FF2B5EF4-FFF2-40B4-BE49-F238E27FC236}">
              <a16:creationId xmlns:a16="http://schemas.microsoft.com/office/drawing/2014/main" xmlns="" id="{1F367C23-3294-46A3-8C82-AC28AFC79A07}"/>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68" name="2 Rectángulo">
          <a:extLst>
            <a:ext uri="{FF2B5EF4-FFF2-40B4-BE49-F238E27FC236}">
              <a16:creationId xmlns:a16="http://schemas.microsoft.com/office/drawing/2014/main" xmlns="" id="{120BCD48-2EC5-4718-AF83-9DEB5E9D8766}"/>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69" name="2 Rectángulo">
          <a:extLst>
            <a:ext uri="{FF2B5EF4-FFF2-40B4-BE49-F238E27FC236}">
              <a16:creationId xmlns:a16="http://schemas.microsoft.com/office/drawing/2014/main" xmlns="" id="{7B0A91BE-6EF8-48DE-B8B9-03E010886FB3}"/>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70" name="2 Rectángulo">
          <a:extLst>
            <a:ext uri="{FF2B5EF4-FFF2-40B4-BE49-F238E27FC236}">
              <a16:creationId xmlns:a16="http://schemas.microsoft.com/office/drawing/2014/main" xmlns="" id="{D3C0F69A-494D-43CF-9DE3-F81CB03976D1}"/>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71" name="2 Rectángulo">
          <a:extLst>
            <a:ext uri="{FF2B5EF4-FFF2-40B4-BE49-F238E27FC236}">
              <a16:creationId xmlns:a16="http://schemas.microsoft.com/office/drawing/2014/main" xmlns="" id="{A5229195-E713-4B19-89C8-3355C9151876}"/>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72" name="2 Rectángulo">
          <a:extLst>
            <a:ext uri="{FF2B5EF4-FFF2-40B4-BE49-F238E27FC236}">
              <a16:creationId xmlns:a16="http://schemas.microsoft.com/office/drawing/2014/main" xmlns="" id="{DB9404D9-FD1F-440B-8656-6E104FF221E2}"/>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73" name="2 Rectángulo">
          <a:extLst>
            <a:ext uri="{FF2B5EF4-FFF2-40B4-BE49-F238E27FC236}">
              <a16:creationId xmlns:a16="http://schemas.microsoft.com/office/drawing/2014/main" xmlns="" id="{C0FEE47C-5C1D-40AB-8D1D-D055A7E325EE}"/>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74" name="2 Rectángulo">
          <a:extLst>
            <a:ext uri="{FF2B5EF4-FFF2-40B4-BE49-F238E27FC236}">
              <a16:creationId xmlns:a16="http://schemas.microsoft.com/office/drawing/2014/main" xmlns="" id="{1C7F7710-164D-422C-8D94-FF2A0A789FEF}"/>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75" name="2 Rectángulo">
          <a:extLst>
            <a:ext uri="{FF2B5EF4-FFF2-40B4-BE49-F238E27FC236}">
              <a16:creationId xmlns:a16="http://schemas.microsoft.com/office/drawing/2014/main" xmlns="" id="{633D9BFB-6CCB-4E45-97D7-3B216CC526C6}"/>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76" name="2 Rectángulo">
          <a:extLst>
            <a:ext uri="{FF2B5EF4-FFF2-40B4-BE49-F238E27FC236}">
              <a16:creationId xmlns:a16="http://schemas.microsoft.com/office/drawing/2014/main" xmlns="" id="{534C88B9-5300-4C1C-AADC-7974FC9B70AD}"/>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77" name="2 Rectángulo">
          <a:extLst>
            <a:ext uri="{FF2B5EF4-FFF2-40B4-BE49-F238E27FC236}">
              <a16:creationId xmlns:a16="http://schemas.microsoft.com/office/drawing/2014/main" xmlns="" id="{7D0C2E40-512D-40D8-9245-618EB6C2F631}"/>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78" name="2 Rectángulo">
          <a:extLst>
            <a:ext uri="{FF2B5EF4-FFF2-40B4-BE49-F238E27FC236}">
              <a16:creationId xmlns:a16="http://schemas.microsoft.com/office/drawing/2014/main" xmlns="" id="{D28DEE2D-79FD-4246-8E15-B201C7659F59}"/>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79" name="2 Rectángulo">
          <a:extLst>
            <a:ext uri="{FF2B5EF4-FFF2-40B4-BE49-F238E27FC236}">
              <a16:creationId xmlns:a16="http://schemas.microsoft.com/office/drawing/2014/main" xmlns="" id="{DAEBE1CC-9D97-4292-B8FE-C06EED4EA4AA}"/>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80" name="2 Rectángulo">
          <a:extLst>
            <a:ext uri="{FF2B5EF4-FFF2-40B4-BE49-F238E27FC236}">
              <a16:creationId xmlns:a16="http://schemas.microsoft.com/office/drawing/2014/main" xmlns="" id="{BC6B34C8-9C30-47C1-81D1-E904A1824F0C}"/>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115</xdr:row>
      <xdr:rowOff>219075</xdr:rowOff>
    </xdr:from>
    <xdr:to>
      <xdr:col>12</xdr:col>
      <xdr:colOff>0</xdr:colOff>
      <xdr:row>115</xdr:row>
      <xdr:rowOff>659606</xdr:rowOff>
    </xdr:to>
    <xdr:sp macro="" textlink="">
      <xdr:nvSpPr>
        <xdr:cNvPr id="2181" name="2 Rectángulo">
          <a:extLst>
            <a:ext uri="{FF2B5EF4-FFF2-40B4-BE49-F238E27FC236}">
              <a16:creationId xmlns:a16="http://schemas.microsoft.com/office/drawing/2014/main" xmlns="" id="{59C90740-DE46-4CA0-BF9A-BF71D128C7CE}"/>
            </a:ext>
          </a:extLst>
        </xdr:cNvPr>
        <xdr:cNvSpPr>
          <a:spLocks noChangeArrowheads="1"/>
        </xdr:cNvSpPr>
      </xdr:nvSpPr>
      <xdr:spPr bwMode="auto">
        <a:xfrm>
          <a:off x="16887825" y="106632375"/>
          <a:ext cx="0" cy="440531"/>
        </a:xfrm>
        <a:prstGeom prst="rect">
          <a:avLst/>
        </a:prstGeom>
        <a:noFill/>
        <a:ln w="9525">
          <a:noFill/>
          <a:miter lim="800000"/>
          <a:headEnd/>
          <a:tailEnd/>
        </a:ln>
      </xdr:spPr>
    </xdr:sp>
    <xdr:clientData/>
  </xdr:twoCellAnchor>
  <xdr:twoCellAnchor editAs="oneCell">
    <xdr:from>
      <xdr:col>12</xdr:col>
      <xdr:colOff>0</xdr:colOff>
      <xdr:row>116</xdr:row>
      <xdr:rowOff>219075</xdr:rowOff>
    </xdr:from>
    <xdr:to>
      <xdr:col>12</xdr:col>
      <xdr:colOff>0</xdr:colOff>
      <xdr:row>116</xdr:row>
      <xdr:rowOff>659606</xdr:rowOff>
    </xdr:to>
    <xdr:sp macro="" textlink="">
      <xdr:nvSpPr>
        <xdr:cNvPr id="2182" name="2 Rectángulo">
          <a:extLst>
            <a:ext uri="{FF2B5EF4-FFF2-40B4-BE49-F238E27FC236}">
              <a16:creationId xmlns:a16="http://schemas.microsoft.com/office/drawing/2014/main" xmlns="" id="{0DE06DA4-485C-4396-BC81-37612B010883}"/>
            </a:ext>
          </a:extLst>
        </xdr:cNvPr>
        <xdr:cNvSpPr>
          <a:spLocks noChangeArrowheads="1"/>
        </xdr:cNvSpPr>
      </xdr:nvSpPr>
      <xdr:spPr bwMode="auto">
        <a:xfrm>
          <a:off x="16887825" y="1076610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83" name="2 Rectángulo">
          <a:extLst>
            <a:ext uri="{FF2B5EF4-FFF2-40B4-BE49-F238E27FC236}">
              <a16:creationId xmlns:a16="http://schemas.microsoft.com/office/drawing/2014/main" xmlns="" id="{C93F1F07-366A-4625-B9A4-1E3926A1375C}"/>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84" name="2 Rectángulo">
          <a:extLst>
            <a:ext uri="{FF2B5EF4-FFF2-40B4-BE49-F238E27FC236}">
              <a16:creationId xmlns:a16="http://schemas.microsoft.com/office/drawing/2014/main" xmlns="" id="{ED6F5ECE-5B3D-4041-8A00-08C5BCB23C69}"/>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85" name="2 Rectángulo">
          <a:extLst>
            <a:ext uri="{FF2B5EF4-FFF2-40B4-BE49-F238E27FC236}">
              <a16:creationId xmlns:a16="http://schemas.microsoft.com/office/drawing/2014/main" xmlns="" id="{70D5E304-B004-4AF0-A760-B4C56F8C37BE}"/>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117</xdr:row>
      <xdr:rowOff>219075</xdr:rowOff>
    </xdr:from>
    <xdr:to>
      <xdr:col>12</xdr:col>
      <xdr:colOff>0</xdr:colOff>
      <xdr:row>117</xdr:row>
      <xdr:rowOff>659606</xdr:rowOff>
    </xdr:to>
    <xdr:sp macro="" textlink="">
      <xdr:nvSpPr>
        <xdr:cNvPr id="2186" name="2 Rectángulo">
          <a:extLst>
            <a:ext uri="{FF2B5EF4-FFF2-40B4-BE49-F238E27FC236}">
              <a16:creationId xmlns:a16="http://schemas.microsoft.com/office/drawing/2014/main" xmlns="" id="{03E7864F-2A03-4425-A643-7539FC0FA5A9}"/>
            </a:ext>
          </a:extLst>
        </xdr:cNvPr>
        <xdr:cNvSpPr>
          <a:spLocks noChangeArrowheads="1"/>
        </xdr:cNvSpPr>
      </xdr:nvSpPr>
      <xdr:spPr bwMode="auto">
        <a:xfrm>
          <a:off x="16887825" y="1086897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87" name="2 Rectángulo">
          <a:extLst>
            <a:ext uri="{FF2B5EF4-FFF2-40B4-BE49-F238E27FC236}">
              <a16:creationId xmlns:a16="http://schemas.microsoft.com/office/drawing/2014/main" xmlns="" id="{C3D76C65-582D-4254-B0BA-01B95E7B2641}"/>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188" name="2 Rectángulo">
          <a:extLst>
            <a:ext uri="{FF2B5EF4-FFF2-40B4-BE49-F238E27FC236}">
              <a16:creationId xmlns:a16="http://schemas.microsoft.com/office/drawing/2014/main" xmlns="" id="{9405CB65-59A1-43D5-BC48-D3BEC5315245}"/>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89" name="2 Rectángulo">
          <a:extLst>
            <a:ext uri="{FF2B5EF4-FFF2-40B4-BE49-F238E27FC236}">
              <a16:creationId xmlns:a16="http://schemas.microsoft.com/office/drawing/2014/main" xmlns="" id="{54E11BDD-452B-451C-8453-20244BACB065}"/>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190" name="2 Rectángulo">
          <a:extLst>
            <a:ext uri="{FF2B5EF4-FFF2-40B4-BE49-F238E27FC236}">
              <a16:creationId xmlns:a16="http://schemas.microsoft.com/office/drawing/2014/main" xmlns="" id="{5F8390C3-A788-4835-986D-CBF8509E73DA}"/>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91" name="2 Rectángulo">
          <a:extLst>
            <a:ext uri="{FF2B5EF4-FFF2-40B4-BE49-F238E27FC236}">
              <a16:creationId xmlns:a16="http://schemas.microsoft.com/office/drawing/2014/main" xmlns="" id="{2ECBBD97-3933-4EE7-AAFC-BBAFC8CAB074}"/>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192" name="2 Rectángulo">
          <a:extLst>
            <a:ext uri="{FF2B5EF4-FFF2-40B4-BE49-F238E27FC236}">
              <a16:creationId xmlns:a16="http://schemas.microsoft.com/office/drawing/2014/main" xmlns="" id="{D243390B-864F-4256-9D2C-4070A2920706}"/>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93" name="2 Rectángulo">
          <a:extLst>
            <a:ext uri="{FF2B5EF4-FFF2-40B4-BE49-F238E27FC236}">
              <a16:creationId xmlns:a16="http://schemas.microsoft.com/office/drawing/2014/main" xmlns="" id="{DAD67737-F981-4BF6-BF5B-D601663512FB}"/>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194" name="2 Rectángulo">
          <a:extLst>
            <a:ext uri="{FF2B5EF4-FFF2-40B4-BE49-F238E27FC236}">
              <a16:creationId xmlns:a16="http://schemas.microsoft.com/office/drawing/2014/main" xmlns="" id="{2D4FB158-DBB7-4ACB-82B1-A2548E745CBB}"/>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95" name="2 Rectángulo">
          <a:extLst>
            <a:ext uri="{FF2B5EF4-FFF2-40B4-BE49-F238E27FC236}">
              <a16:creationId xmlns:a16="http://schemas.microsoft.com/office/drawing/2014/main" xmlns="" id="{15B190CC-48FD-46F4-AD07-784B567753B9}"/>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196" name="2 Rectángulo">
          <a:extLst>
            <a:ext uri="{FF2B5EF4-FFF2-40B4-BE49-F238E27FC236}">
              <a16:creationId xmlns:a16="http://schemas.microsoft.com/office/drawing/2014/main" xmlns="" id="{FEDB7EFD-0BE2-42C5-8ED9-292768374181}"/>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97" name="2 Rectángulo">
          <a:extLst>
            <a:ext uri="{FF2B5EF4-FFF2-40B4-BE49-F238E27FC236}">
              <a16:creationId xmlns:a16="http://schemas.microsoft.com/office/drawing/2014/main" xmlns="" id="{5635DECC-9D96-49F1-B105-55B962F2BF99}"/>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198" name="2 Rectángulo">
          <a:extLst>
            <a:ext uri="{FF2B5EF4-FFF2-40B4-BE49-F238E27FC236}">
              <a16:creationId xmlns:a16="http://schemas.microsoft.com/office/drawing/2014/main" xmlns="" id="{90D41140-A63D-4426-89D7-0918975847AF}"/>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199" name="2 Rectángulo">
          <a:extLst>
            <a:ext uri="{FF2B5EF4-FFF2-40B4-BE49-F238E27FC236}">
              <a16:creationId xmlns:a16="http://schemas.microsoft.com/office/drawing/2014/main" xmlns="" id="{D969F059-57D1-47EB-9C9F-D443021A06A0}"/>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200" name="2 Rectángulo">
          <a:extLst>
            <a:ext uri="{FF2B5EF4-FFF2-40B4-BE49-F238E27FC236}">
              <a16:creationId xmlns:a16="http://schemas.microsoft.com/office/drawing/2014/main" xmlns="" id="{830D6566-5CDE-4D28-BE43-B1B685F796BC}"/>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118</xdr:row>
      <xdr:rowOff>219075</xdr:rowOff>
    </xdr:from>
    <xdr:to>
      <xdr:col>12</xdr:col>
      <xdr:colOff>0</xdr:colOff>
      <xdr:row>118</xdr:row>
      <xdr:rowOff>659606</xdr:rowOff>
    </xdr:to>
    <xdr:sp macro="" textlink="">
      <xdr:nvSpPr>
        <xdr:cNvPr id="2201" name="2 Rectángulo">
          <a:extLst>
            <a:ext uri="{FF2B5EF4-FFF2-40B4-BE49-F238E27FC236}">
              <a16:creationId xmlns:a16="http://schemas.microsoft.com/office/drawing/2014/main" xmlns="" id="{FB335F7C-DB04-4DD7-9F30-2CEB99A8A4AB}"/>
            </a:ext>
          </a:extLst>
        </xdr:cNvPr>
        <xdr:cNvSpPr>
          <a:spLocks noChangeArrowheads="1"/>
        </xdr:cNvSpPr>
      </xdr:nvSpPr>
      <xdr:spPr bwMode="auto">
        <a:xfrm>
          <a:off x="16887825" y="109718475"/>
          <a:ext cx="0" cy="440531"/>
        </a:xfrm>
        <a:prstGeom prst="rect">
          <a:avLst/>
        </a:prstGeom>
        <a:noFill/>
        <a:ln w="9525">
          <a:noFill/>
          <a:miter lim="800000"/>
          <a:headEnd/>
          <a:tailEnd/>
        </a:ln>
      </xdr:spPr>
    </xdr:sp>
    <xdr:clientData/>
  </xdr:twoCellAnchor>
  <xdr:twoCellAnchor editAs="oneCell">
    <xdr:from>
      <xdr:col>12</xdr:col>
      <xdr:colOff>0</xdr:colOff>
      <xdr:row>119</xdr:row>
      <xdr:rowOff>219075</xdr:rowOff>
    </xdr:from>
    <xdr:to>
      <xdr:col>12</xdr:col>
      <xdr:colOff>0</xdr:colOff>
      <xdr:row>119</xdr:row>
      <xdr:rowOff>659606</xdr:rowOff>
    </xdr:to>
    <xdr:sp macro="" textlink="">
      <xdr:nvSpPr>
        <xdr:cNvPr id="2202" name="2 Rectángulo">
          <a:extLst>
            <a:ext uri="{FF2B5EF4-FFF2-40B4-BE49-F238E27FC236}">
              <a16:creationId xmlns:a16="http://schemas.microsoft.com/office/drawing/2014/main" xmlns="" id="{BCDB74E3-5D2C-42D1-A05C-1ECCDA891E77}"/>
            </a:ext>
          </a:extLst>
        </xdr:cNvPr>
        <xdr:cNvSpPr>
          <a:spLocks noChangeArrowheads="1"/>
        </xdr:cNvSpPr>
      </xdr:nvSpPr>
      <xdr:spPr bwMode="auto">
        <a:xfrm>
          <a:off x="16887825" y="110747175"/>
          <a:ext cx="0" cy="440531"/>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3" name="2 Rectángulo">
          <a:extLst>
            <a:ext uri="{FF2B5EF4-FFF2-40B4-BE49-F238E27FC236}">
              <a16:creationId xmlns:a16="http://schemas.microsoft.com/office/drawing/2014/main" xmlns="" id="{2C0A9A6D-191D-4FBD-BBBF-9506199E3A54}"/>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4" name="2 Rectángulo">
          <a:extLst>
            <a:ext uri="{FF2B5EF4-FFF2-40B4-BE49-F238E27FC236}">
              <a16:creationId xmlns:a16="http://schemas.microsoft.com/office/drawing/2014/main" xmlns="" id="{67CE485F-E4E0-4BD7-B9F8-0A575873A0C2}"/>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5" name="2 Rectángulo">
          <a:extLst>
            <a:ext uri="{FF2B5EF4-FFF2-40B4-BE49-F238E27FC236}">
              <a16:creationId xmlns:a16="http://schemas.microsoft.com/office/drawing/2014/main" xmlns="" id="{4552CE70-B48A-42FA-9220-3A242752FF89}"/>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6" name="2 Rectángulo">
          <a:extLst>
            <a:ext uri="{FF2B5EF4-FFF2-40B4-BE49-F238E27FC236}">
              <a16:creationId xmlns:a16="http://schemas.microsoft.com/office/drawing/2014/main" xmlns="" id="{9341D461-C785-4316-AAAC-87621B48A700}"/>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7" name="2 Rectángulo">
          <a:extLst>
            <a:ext uri="{FF2B5EF4-FFF2-40B4-BE49-F238E27FC236}">
              <a16:creationId xmlns:a16="http://schemas.microsoft.com/office/drawing/2014/main" xmlns="" id="{BAD11235-1244-45C2-A622-7D814F77A9AA}"/>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8" name="2 Rectángulo">
          <a:extLst>
            <a:ext uri="{FF2B5EF4-FFF2-40B4-BE49-F238E27FC236}">
              <a16:creationId xmlns:a16="http://schemas.microsoft.com/office/drawing/2014/main" xmlns="" id="{42E0EAFA-60F7-4726-99F5-731C729E5681}"/>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09" name="2 Rectángulo">
          <a:extLst>
            <a:ext uri="{FF2B5EF4-FFF2-40B4-BE49-F238E27FC236}">
              <a16:creationId xmlns:a16="http://schemas.microsoft.com/office/drawing/2014/main" xmlns="" id="{8B2334D3-9F94-43AE-8F2D-A80FFCFDED60}"/>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120</xdr:row>
      <xdr:rowOff>219075</xdr:rowOff>
    </xdr:from>
    <xdr:to>
      <xdr:col>12</xdr:col>
      <xdr:colOff>0</xdr:colOff>
      <xdr:row>120</xdr:row>
      <xdr:rowOff>653202</xdr:rowOff>
    </xdr:to>
    <xdr:sp macro="" textlink="">
      <xdr:nvSpPr>
        <xdr:cNvPr id="2210" name="2 Rectángulo">
          <a:extLst>
            <a:ext uri="{FF2B5EF4-FFF2-40B4-BE49-F238E27FC236}">
              <a16:creationId xmlns:a16="http://schemas.microsoft.com/office/drawing/2014/main" xmlns="" id="{4A688014-98E2-4D17-B2A3-ABFC77EA3879}"/>
            </a:ext>
          </a:extLst>
        </xdr:cNvPr>
        <xdr:cNvSpPr>
          <a:spLocks noChangeArrowheads="1"/>
        </xdr:cNvSpPr>
      </xdr:nvSpPr>
      <xdr:spPr bwMode="auto">
        <a:xfrm>
          <a:off x="16887825" y="111775875"/>
          <a:ext cx="0" cy="434127"/>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2211" name="2 Rectángulo">
          <a:extLst>
            <a:ext uri="{FF2B5EF4-FFF2-40B4-BE49-F238E27FC236}">
              <a16:creationId xmlns:a16="http://schemas.microsoft.com/office/drawing/2014/main" xmlns="" id="{D4D008A6-7B83-49E0-9608-2A84C0A9D1D4}"/>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2212" name="2 Rectángulo">
          <a:extLst>
            <a:ext uri="{FF2B5EF4-FFF2-40B4-BE49-F238E27FC236}">
              <a16:creationId xmlns:a16="http://schemas.microsoft.com/office/drawing/2014/main" xmlns="" id="{6A6842EC-A916-4612-A3E7-7999AF260A2E}"/>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2213" name="2 Rectángulo">
          <a:extLst>
            <a:ext uri="{FF2B5EF4-FFF2-40B4-BE49-F238E27FC236}">
              <a16:creationId xmlns:a16="http://schemas.microsoft.com/office/drawing/2014/main" xmlns="" id="{80580D0A-165D-460B-9E52-A432744FB5A0}"/>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121</xdr:row>
      <xdr:rowOff>219075</xdr:rowOff>
    </xdr:from>
    <xdr:to>
      <xdr:col>12</xdr:col>
      <xdr:colOff>0</xdr:colOff>
      <xdr:row>121</xdr:row>
      <xdr:rowOff>659606</xdr:rowOff>
    </xdr:to>
    <xdr:sp macro="" textlink="">
      <xdr:nvSpPr>
        <xdr:cNvPr id="2214" name="2 Rectángulo">
          <a:extLst>
            <a:ext uri="{FF2B5EF4-FFF2-40B4-BE49-F238E27FC236}">
              <a16:creationId xmlns:a16="http://schemas.microsoft.com/office/drawing/2014/main" xmlns="" id="{775E782B-B33D-4413-9289-C105FA661DE8}"/>
            </a:ext>
          </a:extLst>
        </xdr:cNvPr>
        <xdr:cNvSpPr>
          <a:spLocks noChangeArrowheads="1"/>
        </xdr:cNvSpPr>
      </xdr:nvSpPr>
      <xdr:spPr bwMode="auto">
        <a:xfrm>
          <a:off x="16887825" y="1128045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15" name="2 Rectángulo">
          <a:extLst>
            <a:ext uri="{FF2B5EF4-FFF2-40B4-BE49-F238E27FC236}">
              <a16:creationId xmlns:a16="http://schemas.microsoft.com/office/drawing/2014/main" xmlns="" id="{DE4A2BA2-2665-4832-8322-C304CE125FF2}"/>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16" name="2 Rectángulo">
          <a:extLst>
            <a:ext uri="{FF2B5EF4-FFF2-40B4-BE49-F238E27FC236}">
              <a16:creationId xmlns:a16="http://schemas.microsoft.com/office/drawing/2014/main" xmlns="" id="{2318433B-9A0A-4409-840A-599463873BB0}"/>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17" name="2 Rectángulo">
          <a:extLst>
            <a:ext uri="{FF2B5EF4-FFF2-40B4-BE49-F238E27FC236}">
              <a16:creationId xmlns:a16="http://schemas.microsoft.com/office/drawing/2014/main" xmlns="" id="{91B17EFF-676B-4DA6-9C07-6F70A22BCC28}"/>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18" name="2 Rectángulo">
          <a:extLst>
            <a:ext uri="{FF2B5EF4-FFF2-40B4-BE49-F238E27FC236}">
              <a16:creationId xmlns:a16="http://schemas.microsoft.com/office/drawing/2014/main" xmlns="" id="{300C413C-74BE-4D1F-A783-686C503E79B7}"/>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19" name="2 Rectángulo">
          <a:extLst>
            <a:ext uri="{FF2B5EF4-FFF2-40B4-BE49-F238E27FC236}">
              <a16:creationId xmlns:a16="http://schemas.microsoft.com/office/drawing/2014/main" xmlns="" id="{77CA0A16-653B-4B7E-A585-14C561188BB3}"/>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20" name="2 Rectángulo">
          <a:extLst>
            <a:ext uri="{FF2B5EF4-FFF2-40B4-BE49-F238E27FC236}">
              <a16:creationId xmlns:a16="http://schemas.microsoft.com/office/drawing/2014/main" xmlns="" id="{8C44E4AD-C541-4B85-98CB-E15B6B7F1E6A}"/>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21" name="2 Rectángulo">
          <a:extLst>
            <a:ext uri="{FF2B5EF4-FFF2-40B4-BE49-F238E27FC236}">
              <a16:creationId xmlns:a16="http://schemas.microsoft.com/office/drawing/2014/main" xmlns="" id="{00339957-B84E-4C06-8DBA-DA9795C8CBD9}"/>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22" name="2 Rectángulo">
          <a:extLst>
            <a:ext uri="{FF2B5EF4-FFF2-40B4-BE49-F238E27FC236}">
              <a16:creationId xmlns:a16="http://schemas.microsoft.com/office/drawing/2014/main" xmlns="" id="{A6A6E799-804C-45B7-9418-3AF6D4BC30DD}"/>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23" name="2 Rectángulo">
          <a:extLst>
            <a:ext uri="{FF2B5EF4-FFF2-40B4-BE49-F238E27FC236}">
              <a16:creationId xmlns:a16="http://schemas.microsoft.com/office/drawing/2014/main" xmlns="" id="{D5DECE41-3AAC-4BBD-886A-4C87DBD11E5A}"/>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24" name="2 Rectángulo">
          <a:extLst>
            <a:ext uri="{FF2B5EF4-FFF2-40B4-BE49-F238E27FC236}">
              <a16:creationId xmlns:a16="http://schemas.microsoft.com/office/drawing/2014/main" xmlns="" id="{E2CE4B30-7447-4E3D-854C-33D1549F8DD0}"/>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25" name="2 Rectángulo">
          <a:extLst>
            <a:ext uri="{FF2B5EF4-FFF2-40B4-BE49-F238E27FC236}">
              <a16:creationId xmlns:a16="http://schemas.microsoft.com/office/drawing/2014/main" xmlns="" id="{07273EC7-17A2-4E71-90C5-86311D38D661}"/>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26" name="2 Rectángulo">
          <a:extLst>
            <a:ext uri="{FF2B5EF4-FFF2-40B4-BE49-F238E27FC236}">
              <a16:creationId xmlns:a16="http://schemas.microsoft.com/office/drawing/2014/main" xmlns="" id="{373F4915-9967-4A2E-90B7-FA7BA6B9CBD3}"/>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27" name="2 Rectángulo">
          <a:extLst>
            <a:ext uri="{FF2B5EF4-FFF2-40B4-BE49-F238E27FC236}">
              <a16:creationId xmlns:a16="http://schemas.microsoft.com/office/drawing/2014/main" xmlns="" id="{DDD4D44E-5A20-4708-990F-E75130954562}"/>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28" name="2 Rectángulo">
          <a:extLst>
            <a:ext uri="{FF2B5EF4-FFF2-40B4-BE49-F238E27FC236}">
              <a16:creationId xmlns:a16="http://schemas.microsoft.com/office/drawing/2014/main" xmlns="" id="{042BE759-D046-428F-A03D-CF3DFF3BB0C1}"/>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123</xdr:row>
      <xdr:rowOff>219075</xdr:rowOff>
    </xdr:from>
    <xdr:to>
      <xdr:col>12</xdr:col>
      <xdr:colOff>0</xdr:colOff>
      <xdr:row>123</xdr:row>
      <xdr:rowOff>659606</xdr:rowOff>
    </xdr:to>
    <xdr:sp macro="" textlink="">
      <xdr:nvSpPr>
        <xdr:cNvPr id="2229" name="2 Rectángulo">
          <a:extLst>
            <a:ext uri="{FF2B5EF4-FFF2-40B4-BE49-F238E27FC236}">
              <a16:creationId xmlns:a16="http://schemas.microsoft.com/office/drawing/2014/main" xmlns="" id="{00FD8C09-2FA7-4C32-AE67-A64A0A407A01}"/>
            </a:ext>
          </a:extLst>
        </xdr:cNvPr>
        <xdr:cNvSpPr>
          <a:spLocks noChangeArrowheads="1"/>
        </xdr:cNvSpPr>
      </xdr:nvSpPr>
      <xdr:spPr bwMode="auto">
        <a:xfrm>
          <a:off x="16887825" y="114861975"/>
          <a:ext cx="0" cy="440531"/>
        </a:xfrm>
        <a:prstGeom prst="rect">
          <a:avLst/>
        </a:prstGeom>
        <a:noFill/>
        <a:ln w="9525">
          <a:noFill/>
          <a:miter lim="800000"/>
          <a:headEnd/>
          <a:tailEnd/>
        </a:ln>
      </xdr:spPr>
    </xdr:sp>
    <xdr:clientData/>
  </xdr:twoCellAnchor>
  <xdr:twoCellAnchor editAs="oneCell">
    <xdr:from>
      <xdr:col>12</xdr:col>
      <xdr:colOff>0</xdr:colOff>
      <xdr:row>122</xdr:row>
      <xdr:rowOff>219075</xdr:rowOff>
    </xdr:from>
    <xdr:to>
      <xdr:col>12</xdr:col>
      <xdr:colOff>0</xdr:colOff>
      <xdr:row>122</xdr:row>
      <xdr:rowOff>659606</xdr:rowOff>
    </xdr:to>
    <xdr:sp macro="" textlink="">
      <xdr:nvSpPr>
        <xdr:cNvPr id="2230" name="2 Rectángulo">
          <a:extLst>
            <a:ext uri="{FF2B5EF4-FFF2-40B4-BE49-F238E27FC236}">
              <a16:creationId xmlns:a16="http://schemas.microsoft.com/office/drawing/2014/main" xmlns="" id="{FD21EF35-AD01-4F9E-869F-8E594D22FD42}"/>
            </a:ext>
          </a:extLst>
        </xdr:cNvPr>
        <xdr:cNvSpPr>
          <a:spLocks noChangeArrowheads="1"/>
        </xdr:cNvSpPr>
      </xdr:nvSpPr>
      <xdr:spPr bwMode="auto">
        <a:xfrm>
          <a:off x="16887825" y="1138332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2231" name="2 Rectángulo">
          <a:extLst>
            <a:ext uri="{FF2B5EF4-FFF2-40B4-BE49-F238E27FC236}">
              <a16:creationId xmlns:a16="http://schemas.microsoft.com/office/drawing/2014/main" xmlns="" id="{86D6B146-1A65-476C-8C01-537D5CC2AFAB}"/>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2232" name="2 Rectángulo">
          <a:extLst>
            <a:ext uri="{FF2B5EF4-FFF2-40B4-BE49-F238E27FC236}">
              <a16:creationId xmlns:a16="http://schemas.microsoft.com/office/drawing/2014/main" xmlns="" id="{15D1A51A-5BDC-4D7B-AEE7-32619A6BEB65}"/>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2233" name="2 Rectángulo">
          <a:extLst>
            <a:ext uri="{FF2B5EF4-FFF2-40B4-BE49-F238E27FC236}">
              <a16:creationId xmlns:a16="http://schemas.microsoft.com/office/drawing/2014/main" xmlns="" id="{43D4DBE5-B209-4801-BB9F-30587AAFD207}"/>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124</xdr:row>
      <xdr:rowOff>219075</xdr:rowOff>
    </xdr:from>
    <xdr:to>
      <xdr:col>12</xdr:col>
      <xdr:colOff>0</xdr:colOff>
      <xdr:row>124</xdr:row>
      <xdr:rowOff>659606</xdr:rowOff>
    </xdr:to>
    <xdr:sp macro="" textlink="">
      <xdr:nvSpPr>
        <xdr:cNvPr id="2234" name="2 Rectángulo">
          <a:extLst>
            <a:ext uri="{FF2B5EF4-FFF2-40B4-BE49-F238E27FC236}">
              <a16:creationId xmlns:a16="http://schemas.microsoft.com/office/drawing/2014/main" xmlns="" id="{25347054-E136-418D-A05D-DFA252F47767}"/>
            </a:ext>
          </a:extLst>
        </xdr:cNvPr>
        <xdr:cNvSpPr>
          <a:spLocks noChangeArrowheads="1"/>
        </xdr:cNvSpPr>
      </xdr:nvSpPr>
      <xdr:spPr bwMode="auto">
        <a:xfrm>
          <a:off x="16887825" y="115890675"/>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35" name="2 Rectángulo">
          <a:extLst>
            <a:ext uri="{FF2B5EF4-FFF2-40B4-BE49-F238E27FC236}">
              <a16:creationId xmlns:a16="http://schemas.microsoft.com/office/drawing/2014/main" xmlns="" id="{F009D27C-C720-433D-963A-0FFA496EB668}"/>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36" name="2 Rectángulo">
          <a:extLst>
            <a:ext uri="{FF2B5EF4-FFF2-40B4-BE49-F238E27FC236}">
              <a16:creationId xmlns:a16="http://schemas.microsoft.com/office/drawing/2014/main" xmlns="" id="{8475F463-D73F-477C-A400-D1B1AB640356}"/>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37" name="2 Rectángulo">
          <a:extLst>
            <a:ext uri="{FF2B5EF4-FFF2-40B4-BE49-F238E27FC236}">
              <a16:creationId xmlns:a16="http://schemas.microsoft.com/office/drawing/2014/main" xmlns="" id="{2F9972F8-91F5-4887-B94A-9DD9D18E7FD4}"/>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38" name="2 Rectángulo">
          <a:extLst>
            <a:ext uri="{FF2B5EF4-FFF2-40B4-BE49-F238E27FC236}">
              <a16:creationId xmlns:a16="http://schemas.microsoft.com/office/drawing/2014/main" xmlns="" id="{4EC71DF0-D4C9-4C07-996F-81AAD67C9DB4}"/>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39" name="2 Rectángulo">
          <a:extLst>
            <a:ext uri="{FF2B5EF4-FFF2-40B4-BE49-F238E27FC236}">
              <a16:creationId xmlns:a16="http://schemas.microsoft.com/office/drawing/2014/main" xmlns="" id="{99C17991-7A40-40CE-A069-232E5860A0DB}"/>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40" name="2 Rectángulo">
          <a:extLst>
            <a:ext uri="{FF2B5EF4-FFF2-40B4-BE49-F238E27FC236}">
              <a16:creationId xmlns:a16="http://schemas.microsoft.com/office/drawing/2014/main" xmlns="" id="{8D7BADA6-14C0-4C92-A257-0D792765E2C4}"/>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41" name="2 Rectángulo">
          <a:extLst>
            <a:ext uri="{FF2B5EF4-FFF2-40B4-BE49-F238E27FC236}">
              <a16:creationId xmlns:a16="http://schemas.microsoft.com/office/drawing/2014/main" xmlns="" id="{7350CD55-8BFA-47C6-A96F-FBF92A01379F}"/>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42" name="2 Rectángulo">
          <a:extLst>
            <a:ext uri="{FF2B5EF4-FFF2-40B4-BE49-F238E27FC236}">
              <a16:creationId xmlns:a16="http://schemas.microsoft.com/office/drawing/2014/main" xmlns="" id="{4CFDB326-F317-4064-ACE2-274AFA8D5249}"/>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43" name="2 Rectángulo">
          <a:extLst>
            <a:ext uri="{FF2B5EF4-FFF2-40B4-BE49-F238E27FC236}">
              <a16:creationId xmlns:a16="http://schemas.microsoft.com/office/drawing/2014/main" xmlns="" id="{B6E13651-67AD-46CB-8F5E-E9CAFF5ED468}"/>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44" name="2 Rectángulo">
          <a:extLst>
            <a:ext uri="{FF2B5EF4-FFF2-40B4-BE49-F238E27FC236}">
              <a16:creationId xmlns:a16="http://schemas.microsoft.com/office/drawing/2014/main" xmlns="" id="{09ADE0E1-0DFA-4807-B41E-F7877739EEF8}"/>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45" name="2 Rectángulo">
          <a:extLst>
            <a:ext uri="{FF2B5EF4-FFF2-40B4-BE49-F238E27FC236}">
              <a16:creationId xmlns:a16="http://schemas.microsoft.com/office/drawing/2014/main" xmlns="" id="{4C816A81-997F-4EB3-A26D-8D480054A02D}"/>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46" name="2 Rectángulo">
          <a:extLst>
            <a:ext uri="{FF2B5EF4-FFF2-40B4-BE49-F238E27FC236}">
              <a16:creationId xmlns:a16="http://schemas.microsoft.com/office/drawing/2014/main" xmlns="" id="{592BD394-B2D9-4881-B245-CE004F77E4A4}"/>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47" name="2 Rectángulo">
          <a:extLst>
            <a:ext uri="{FF2B5EF4-FFF2-40B4-BE49-F238E27FC236}">
              <a16:creationId xmlns:a16="http://schemas.microsoft.com/office/drawing/2014/main" xmlns="" id="{BAD0768B-0474-4AFE-AE29-7625A21DFD04}"/>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48" name="2 Rectángulo">
          <a:extLst>
            <a:ext uri="{FF2B5EF4-FFF2-40B4-BE49-F238E27FC236}">
              <a16:creationId xmlns:a16="http://schemas.microsoft.com/office/drawing/2014/main" xmlns="" id="{688C2F15-6BBF-4447-BFA9-2F985017125D}"/>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49" name="2 Rectángulo">
          <a:extLst>
            <a:ext uri="{FF2B5EF4-FFF2-40B4-BE49-F238E27FC236}">
              <a16:creationId xmlns:a16="http://schemas.microsoft.com/office/drawing/2014/main" xmlns="" id="{BDBCA5F6-65C0-41AB-B4FF-7B4B5F059DA3}"/>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50" name="2 Rectángulo">
          <a:extLst>
            <a:ext uri="{FF2B5EF4-FFF2-40B4-BE49-F238E27FC236}">
              <a16:creationId xmlns:a16="http://schemas.microsoft.com/office/drawing/2014/main" xmlns="" id="{ECB9BC8B-6586-4259-82BD-581C6AC89A78}"/>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1" name="2 Rectángulo">
          <a:extLst>
            <a:ext uri="{FF2B5EF4-FFF2-40B4-BE49-F238E27FC236}">
              <a16:creationId xmlns:a16="http://schemas.microsoft.com/office/drawing/2014/main" xmlns="" id="{ED9C4C6C-CADC-4FBB-8D26-0410F43CD0F3}"/>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2" name="2 Rectángulo">
          <a:extLst>
            <a:ext uri="{FF2B5EF4-FFF2-40B4-BE49-F238E27FC236}">
              <a16:creationId xmlns:a16="http://schemas.microsoft.com/office/drawing/2014/main" xmlns="" id="{5497B8A1-AAA4-4DDF-873B-497FBD0F351F}"/>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3" name="2 Rectángulo">
          <a:extLst>
            <a:ext uri="{FF2B5EF4-FFF2-40B4-BE49-F238E27FC236}">
              <a16:creationId xmlns:a16="http://schemas.microsoft.com/office/drawing/2014/main" xmlns="" id="{883265FE-3DB2-46DC-9088-CAFC50A812E4}"/>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4" name="2 Rectángulo">
          <a:extLst>
            <a:ext uri="{FF2B5EF4-FFF2-40B4-BE49-F238E27FC236}">
              <a16:creationId xmlns:a16="http://schemas.microsoft.com/office/drawing/2014/main" xmlns="" id="{7CBDD2EE-8C67-4989-A8F5-40F0A6052AB7}"/>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5" name="2 Rectángulo">
          <a:extLst>
            <a:ext uri="{FF2B5EF4-FFF2-40B4-BE49-F238E27FC236}">
              <a16:creationId xmlns:a16="http://schemas.microsoft.com/office/drawing/2014/main" xmlns="" id="{4DF0954E-89F1-45E2-8EFF-B80B9B8376A2}"/>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6" name="2 Rectángulo">
          <a:extLst>
            <a:ext uri="{FF2B5EF4-FFF2-40B4-BE49-F238E27FC236}">
              <a16:creationId xmlns:a16="http://schemas.microsoft.com/office/drawing/2014/main" xmlns="" id="{EA72F6CF-3F55-4B8A-99A9-961A8499AD9E}"/>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7" name="2 Rectángulo">
          <a:extLst>
            <a:ext uri="{FF2B5EF4-FFF2-40B4-BE49-F238E27FC236}">
              <a16:creationId xmlns:a16="http://schemas.microsoft.com/office/drawing/2014/main" xmlns="" id="{318C5000-93E5-4FC8-8DE9-E7257741B294}"/>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0</xdr:rowOff>
    </xdr:from>
    <xdr:to>
      <xdr:col>12</xdr:col>
      <xdr:colOff>0</xdr:colOff>
      <xdr:row>125</xdr:row>
      <xdr:rowOff>440531</xdr:rowOff>
    </xdr:to>
    <xdr:sp macro="" textlink="">
      <xdr:nvSpPr>
        <xdr:cNvPr id="2258" name="2 Rectángulo">
          <a:extLst>
            <a:ext uri="{FF2B5EF4-FFF2-40B4-BE49-F238E27FC236}">
              <a16:creationId xmlns:a16="http://schemas.microsoft.com/office/drawing/2014/main" xmlns="" id="{FFF06CF7-17AE-4C68-ACCF-5402EC6DCE31}"/>
            </a:ext>
          </a:extLst>
        </xdr:cNvPr>
        <xdr:cNvSpPr>
          <a:spLocks noChangeArrowheads="1"/>
        </xdr:cNvSpPr>
      </xdr:nvSpPr>
      <xdr:spPr bwMode="auto">
        <a:xfrm>
          <a:off x="16887825" y="116700300"/>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59" name="2 Rectángulo">
          <a:extLst>
            <a:ext uri="{FF2B5EF4-FFF2-40B4-BE49-F238E27FC236}">
              <a16:creationId xmlns:a16="http://schemas.microsoft.com/office/drawing/2014/main" xmlns="" id="{9BCFD94F-A2B7-4FE2-9CAB-5685E40FA629}"/>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60" name="2 Rectángulo">
          <a:extLst>
            <a:ext uri="{FF2B5EF4-FFF2-40B4-BE49-F238E27FC236}">
              <a16:creationId xmlns:a16="http://schemas.microsoft.com/office/drawing/2014/main" xmlns="" id="{9A5F6007-D9E2-4A75-93BF-30DB19211AFE}"/>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61" name="2 Rectángulo">
          <a:extLst>
            <a:ext uri="{FF2B5EF4-FFF2-40B4-BE49-F238E27FC236}">
              <a16:creationId xmlns:a16="http://schemas.microsoft.com/office/drawing/2014/main" xmlns="" id="{53BF1E1F-5B67-49AD-8ECB-C775270D303D}"/>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62" name="2 Rectángulo">
          <a:extLst>
            <a:ext uri="{FF2B5EF4-FFF2-40B4-BE49-F238E27FC236}">
              <a16:creationId xmlns:a16="http://schemas.microsoft.com/office/drawing/2014/main" xmlns="" id="{C3CACC5D-A789-4413-AB7D-B6A359B74789}"/>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63" name="2 Rectángulo">
          <a:extLst>
            <a:ext uri="{FF2B5EF4-FFF2-40B4-BE49-F238E27FC236}">
              <a16:creationId xmlns:a16="http://schemas.microsoft.com/office/drawing/2014/main" xmlns="" id="{635D8EB4-A516-409C-BA11-78C3AFB0748C}"/>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64" name="2 Rectángulo">
          <a:extLst>
            <a:ext uri="{FF2B5EF4-FFF2-40B4-BE49-F238E27FC236}">
              <a16:creationId xmlns:a16="http://schemas.microsoft.com/office/drawing/2014/main" xmlns="" id="{5168FD10-6BFD-4A91-B177-8124A1345D21}"/>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125</xdr:row>
      <xdr:rowOff>219075</xdr:rowOff>
    </xdr:from>
    <xdr:to>
      <xdr:col>12</xdr:col>
      <xdr:colOff>0</xdr:colOff>
      <xdr:row>125</xdr:row>
      <xdr:rowOff>659606</xdr:rowOff>
    </xdr:to>
    <xdr:sp macro="" textlink="">
      <xdr:nvSpPr>
        <xdr:cNvPr id="2265" name="2 Rectángulo">
          <a:extLst>
            <a:ext uri="{FF2B5EF4-FFF2-40B4-BE49-F238E27FC236}">
              <a16:creationId xmlns:a16="http://schemas.microsoft.com/office/drawing/2014/main" xmlns="" id="{6A7950AE-6DB7-4636-A297-D94C93AF8422}"/>
            </a:ext>
          </a:extLst>
        </xdr:cNvPr>
        <xdr:cNvSpPr>
          <a:spLocks noChangeArrowheads="1"/>
        </xdr:cNvSpPr>
      </xdr:nvSpPr>
      <xdr:spPr bwMode="auto">
        <a:xfrm>
          <a:off x="16887825" y="116919375"/>
          <a:ext cx="0" cy="440531"/>
        </a:xfrm>
        <a:prstGeom prst="rect">
          <a:avLst/>
        </a:prstGeom>
        <a:noFill/>
        <a:ln w="9525">
          <a:noFill/>
          <a:miter lim="800000"/>
          <a:headEnd/>
          <a:tailEnd/>
        </a:ln>
      </xdr:spPr>
    </xdr:sp>
    <xdr:clientData/>
  </xdr:twoCellAnchor>
  <xdr:twoCellAnchor editAs="oneCell">
    <xdr:from>
      <xdr:col>12</xdr:col>
      <xdr:colOff>0</xdr:colOff>
      <xdr:row>126</xdr:row>
      <xdr:rowOff>219075</xdr:rowOff>
    </xdr:from>
    <xdr:to>
      <xdr:col>12</xdr:col>
      <xdr:colOff>0</xdr:colOff>
      <xdr:row>126</xdr:row>
      <xdr:rowOff>659606</xdr:rowOff>
    </xdr:to>
    <xdr:sp macro="" textlink="">
      <xdr:nvSpPr>
        <xdr:cNvPr id="2266" name="2 Rectángulo">
          <a:extLst>
            <a:ext uri="{FF2B5EF4-FFF2-40B4-BE49-F238E27FC236}">
              <a16:creationId xmlns:a16="http://schemas.microsoft.com/office/drawing/2014/main" xmlns="" id="{707F4642-2DA6-425D-9713-16E5556E2C03}"/>
            </a:ext>
          </a:extLst>
        </xdr:cNvPr>
        <xdr:cNvSpPr>
          <a:spLocks noChangeArrowheads="1"/>
        </xdr:cNvSpPr>
      </xdr:nvSpPr>
      <xdr:spPr bwMode="auto">
        <a:xfrm>
          <a:off x="16887825" y="1179480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267" name="2 Rectángulo">
          <a:extLst>
            <a:ext uri="{FF2B5EF4-FFF2-40B4-BE49-F238E27FC236}">
              <a16:creationId xmlns:a16="http://schemas.microsoft.com/office/drawing/2014/main" xmlns="" id="{515AE805-8987-42F5-B0F7-AD2A18190174}"/>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268" name="2 Rectángulo">
          <a:extLst>
            <a:ext uri="{FF2B5EF4-FFF2-40B4-BE49-F238E27FC236}">
              <a16:creationId xmlns:a16="http://schemas.microsoft.com/office/drawing/2014/main" xmlns="" id="{DF3E7652-46A4-4855-9728-7CFD99CD5552}"/>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269" name="2 Rectángulo">
          <a:extLst>
            <a:ext uri="{FF2B5EF4-FFF2-40B4-BE49-F238E27FC236}">
              <a16:creationId xmlns:a16="http://schemas.microsoft.com/office/drawing/2014/main" xmlns="" id="{22D07928-BBFE-4856-944C-EF2D5F77B7E6}"/>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270" name="2 Rectángulo">
          <a:extLst>
            <a:ext uri="{FF2B5EF4-FFF2-40B4-BE49-F238E27FC236}">
              <a16:creationId xmlns:a16="http://schemas.microsoft.com/office/drawing/2014/main" xmlns="" id="{7D078AA7-2FB3-4F9A-AB2A-4C45B833CD08}"/>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271" name="2 Rectángulo">
          <a:extLst>
            <a:ext uri="{FF2B5EF4-FFF2-40B4-BE49-F238E27FC236}">
              <a16:creationId xmlns:a16="http://schemas.microsoft.com/office/drawing/2014/main" xmlns="" id="{0310DB2E-A590-42C5-BBB3-B28A01982C44}"/>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272" name="2 Rectángulo">
          <a:extLst>
            <a:ext uri="{FF2B5EF4-FFF2-40B4-BE49-F238E27FC236}">
              <a16:creationId xmlns:a16="http://schemas.microsoft.com/office/drawing/2014/main" xmlns="" id="{0B062E0A-10BC-49E0-86A8-48859761885A}"/>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273" name="2 Rectángulo">
          <a:extLst>
            <a:ext uri="{FF2B5EF4-FFF2-40B4-BE49-F238E27FC236}">
              <a16:creationId xmlns:a16="http://schemas.microsoft.com/office/drawing/2014/main" xmlns="" id="{DDF0ED49-0710-486E-9FAC-5B93AC64ABB6}"/>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274" name="2 Rectángulo">
          <a:extLst>
            <a:ext uri="{FF2B5EF4-FFF2-40B4-BE49-F238E27FC236}">
              <a16:creationId xmlns:a16="http://schemas.microsoft.com/office/drawing/2014/main" xmlns="" id="{C574389F-B839-429D-B670-61432A774954}"/>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275" name="2 Rectángulo">
          <a:extLst>
            <a:ext uri="{FF2B5EF4-FFF2-40B4-BE49-F238E27FC236}">
              <a16:creationId xmlns:a16="http://schemas.microsoft.com/office/drawing/2014/main" xmlns="" id="{D7467169-EB2B-4DDA-9FE9-479786353FED}"/>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276" name="2 Rectángulo">
          <a:extLst>
            <a:ext uri="{FF2B5EF4-FFF2-40B4-BE49-F238E27FC236}">
              <a16:creationId xmlns:a16="http://schemas.microsoft.com/office/drawing/2014/main" xmlns="" id="{81D1BA65-13A2-4685-99A2-67D595C1DC49}"/>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277" name="2 Rectángulo">
          <a:extLst>
            <a:ext uri="{FF2B5EF4-FFF2-40B4-BE49-F238E27FC236}">
              <a16:creationId xmlns:a16="http://schemas.microsoft.com/office/drawing/2014/main" xmlns="" id="{2E88D5C0-D3CA-4C45-8F61-53456F7E9C59}"/>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278" name="2 Rectángulo">
          <a:extLst>
            <a:ext uri="{FF2B5EF4-FFF2-40B4-BE49-F238E27FC236}">
              <a16:creationId xmlns:a16="http://schemas.microsoft.com/office/drawing/2014/main" xmlns="" id="{4C99599D-6628-4450-B57C-E391165ACE16}"/>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279" name="2 Rectángulo">
          <a:extLst>
            <a:ext uri="{FF2B5EF4-FFF2-40B4-BE49-F238E27FC236}">
              <a16:creationId xmlns:a16="http://schemas.microsoft.com/office/drawing/2014/main" xmlns="" id="{A2C296E6-6245-4E2C-921C-D0AD2BE3CC12}"/>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280" name="2 Rectángulo">
          <a:extLst>
            <a:ext uri="{FF2B5EF4-FFF2-40B4-BE49-F238E27FC236}">
              <a16:creationId xmlns:a16="http://schemas.microsoft.com/office/drawing/2014/main" xmlns="" id="{F7C2C442-CAAF-4731-8A0F-E5F1356C90C6}"/>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281" name="2 Rectángulo">
          <a:extLst>
            <a:ext uri="{FF2B5EF4-FFF2-40B4-BE49-F238E27FC236}">
              <a16:creationId xmlns:a16="http://schemas.microsoft.com/office/drawing/2014/main" xmlns="" id="{785BDB43-AA75-47A8-A172-75FE3C638D87}"/>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282" name="2 Rectángulo">
          <a:extLst>
            <a:ext uri="{FF2B5EF4-FFF2-40B4-BE49-F238E27FC236}">
              <a16:creationId xmlns:a16="http://schemas.microsoft.com/office/drawing/2014/main" xmlns="" id="{1384D5C6-A878-4754-BC86-342F53699CCA}"/>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283" name="2 Rectángulo">
          <a:extLst>
            <a:ext uri="{FF2B5EF4-FFF2-40B4-BE49-F238E27FC236}">
              <a16:creationId xmlns:a16="http://schemas.microsoft.com/office/drawing/2014/main" xmlns="" id="{F146C12C-9342-4E00-8A4E-B045CED4DA96}"/>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284" name="2 Rectángulo">
          <a:extLst>
            <a:ext uri="{FF2B5EF4-FFF2-40B4-BE49-F238E27FC236}">
              <a16:creationId xmlns:a16="http://schemas.microsoft.com/office/drawing/2014/main" xmlns="" id="{2714851F-BCE3-4701-B9BF-8B2C7A0F9A98}"/>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285" name="2 Rectángulo">
          <a:extLst>
            <a:ext uri="{FF2B5EF4-FFF2-40B4-BE49-F238E27FC236}">
              <a16:creationId xmlns:a16="http://schemas.microsoft.com/office/drawing/2014/main" xmlns="" id="{A3A8F1C1-ECAD-47F6-9E82-7F82B5B142D0}"/>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286" name="2 Rectángulo">
          <a:extLst>
            <a:ext uri="{FF2B5EF4-FFF2-40B4-BE49-F238E27FC236}">
              <a16:creationId xmlns:a16="http://schemas.microsoft.com/office/drawing/2014/main" xmlns="" id="{BDADCF6B-F4AC-4DD8-9D02-1CDAAAD86A8A}"/>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287" name="2 Rectángulo">
          <a:extLst>
            <a:ext uri="{FF2B5EF4-FFF2-40B4-BE49-F238E27FC236}">
              <a16:creationId xmlns:a16="http://schemas.microsoft.com/office/drawing/2014/main" xmlns="" id="{1062907F-7E54-4CCD-9210-A0562552737A}"/>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288" name="2 Rectángulo">
          <a:extLst>
            <a:ext uri="{FF2B5EF4-FFF2-40B4-BE49-F238E27FC236}">
              <a16:creationId xmlns:a16="http://schemas.microsoft.com/office/drawing/2014/main" xmlns="" id="{F7A2E176-1FED-4E02-B71C-993497010CB8}"/>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289" name="2 Rectángulo">
          <a:extLst>
            <a:ext uri="{FF2B5EF4-FFF2-40B4-BE49-F238E27FC236}">
              <a16:creationId xmlns:a16="http://schemas.microsoft.com/office/drawing/2014/main" xmlns="" id="{36EF7C4A-3F6F-4690-B2CB-A5E54464030E}"/>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290" name="2 Rectángulo">
          <a:extLst>
            <a:ext uri="{FF2B5EF4-FFF2-40B4-BE49-F238E27FC236}">
              <a16:creationId xmlns:a16="http://schemas.microsoft.com/office/drawing/2014/main" xmlns="" id="{F3F32943-DE14-4C09-8784-2C3281AECEBF}"/>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291" name="2 Rectángulo">
          <a:extLst>
            <a:ext uri="{FF2B5EF4-FFF2-40B4-BE49-F238E27FC236}">
              <a16:creationId xmlns:a16="http://schemas.microsoft.com/office/drawing/2014/main" xmlns="" id="{C7FE9CB9-E11D-4302-AFF9-97F64D35EF62}"/>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292" name="2 Rectángulo">
          <a:extLst>
            <a:ext uri="{FF2B5EF4-FFF2-40B4-BE49-F238E27FC236}">
              <a16:creationId xmlns:a16="http://schemas.microsoft.com/office/drawing/2014/main" xmlns="" id="{324AE026-6082-45D2-878B-7EC42849A358}"/>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293" name="2 Rectángulo">
          <a:extLst>
            <a:ext uri="{FF2B5EF4-FFF2-40B4-BE49-F238E27FC236}">
              <a16:creationId xmlns:a16="http://schemas.microsoft.com/office/drawing/2014/main" xmlns="" id="{A921E671-77B9-4658-9620-82BA411CBFC1}"/>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294" name="2 Rectángulo">
          <a:extLst>
            <a:ext uri="{FF2B5EF4-FFF2-40B4-BE49-F238E27FC236}">
              <a16:creationId xmlns:a16="http://schemas.microsoft.com/office/drawing/2014/main" xmlns="" id="{308BA5CD-4EBF-491B-B7DC-A8A8778E8A74}"/>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295" name="2 Rectángulo">
          <a:extLst>
            <a:ext uri="{FF2B5EF4-FFF2-40B4-BE49-F238E27FC236}">
              <a16:creationId xmlns:a16="http://schemas.microsoft.com/office/drawing/2014/main" xmlns="" id="{491B4F28-8DD0-4BDE-AF11-D2DDF99C3258}"/>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296" name="2 Rectángulo">
          <a:extLst>
            <a:ext uri="{FF2B5EF4-FFF2-40B4-BE49-F238E27FC236}">
              <a16:creationId xmlns:a16="http://schemas.microsoft.com/office/drawing/2014/main" xmlns="" id="{B1C530C6-8D72-49A2-A5C4-5B5DB12C0B60}"/>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297" name="2 Rectángulo">
          <a:extLst>
            <a:ext uri="{FF2B5EF4-FFF2-40B4-BE49-F238E27FC236}">
              <a16:creationId xmlns:a16="http://schemas.microsoft.com/office/drawing/2014/main" xmlns="" id="{501BF568-0327-4EC5-AB2C-BE6583FE1F6B}"/>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298" name="2 Rectángulo">
          <a:extLst>
            <a:ext uri="{FF2B5EF4-FFF2-40B4-BE49-F238E27FC236}">
              <a16:creationId xmlns:a16="http://schemas.microsoft.com/office/drawing/2014/main" xmlns="" id="{AC93134C-741C-4084-9AEE-AB12EAD33966}"/>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299" name="2 Rectángulo">
          <a:extLst>
            <a:ext uri="{FF2B5EF4-FFF2-40B4-BE49-F238E27FC236}">
              <a16:creationId xmlns:a16="http://schemas.microsoft.com/office/drawing/2014/main" xmlns="" id="{CB96A209-5E41-403B-9E80-15B9FBE23CFF}"/>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300" name="2 Rectángulo">
          <a:extLst>
            <a:ext uri="{FF2B5EF4-FFF2-40B4-BE49-F238E27FC236}">
              <a16:creationId xmlns:a16="http://schemas.microsoft.com/office/drawing/2014/main" xmlns="" id="{B15180DA-BF49-494A-9CF0-BE68A58A20CD}"/>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301" name="2 Rectángulo">
          <a:extLst>
            <a:ext uri="{FF2B5EF4-FFF2-40B4-BE49-F238E27FC236}">
              <a16:creationId xmlns:a16="http://schemas.microsoft.com/office/drawing/2014/main" xmlns="" id="{EC9B65BE-7E08-4FC2-A714-D873754BEFAD}"/>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302" name="2 Rectángulo">
          <a:extLst>
            <a:ext uri="{FF2B5EF4-FFF2-40B4-BE49-F238E27FC236}">
              <a16:creationId xmlns:a16="http://schemas.microsoft.com/office/drawing/2014/main" xmlns="" id="{71D1B01D-4D85-4605-9E69-8EA692CCC911}"/>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303" name="2 Rectángulo">
          <a:extLst>
            <a:ext uri="{FF2B5EF4-FFF2-40B4-BE49-F238E27FC236}">
              <a16:creationId xmlns:a16="http://schemas.microsoft.com/office/drawing/2014/main" xmlns="" id="{57A4FD7E-56A8-471B-BEE9-F89DCE472692}"/>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304" name="2 Rectángulo">
          <a:extLst>
            <a:ext uri="{FF2B5EF4-FFF2-40B4-BE49-F238E27FC236}">
              <a16:creationId xmlns:a16="http://schemas.microsoft.com/office/drawing/2014/main" xmlns="" id="{3670D03F-C8CF-4406-A24B-554955D28838}"/>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305" name="2 Rectángulo">
          <a:extLst>
            <a:ext uri="{FF2B5EF4-FFF2-40B4-BE49-F238E27FC236}">
              <a16:creationId xmlns:a16="http://schemas.microsoft.com/office/drawing/2014/main" xmlns="" id="{55983BFD-1088-4BB1-9B9E-05C4907421C8}"/>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306" name="2 Rectángulo">
          <a:extLst>
            <a:ext uri="{FF2B5EF4-FFF2-40B4-BE49-F238E27FC236}">
              <a16:creationId xmlns:a16="http://schemas.microsoft.com/office/drawing/2014/main" xmlns="" id="{C209F3B8-9B74-4FF9-AF72-208055F5EF6E}"/>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307" name="2 Rectángulo">
          <a:extLst>
            <a:ext uri="{FF2B5EF4-FFF2-40B4-BE49-F238E27FC236}">
              <a16:creationId xmlns:a16="http://schemas.microsoft.com/office/drawing/2014/main" xmlns="" id="{82492124-5780-473B-B7D1-B2775CD53C6A}"/>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308" name="2 Rectángulo">
          <a:extLst>
            <a:ext uri="{FF2B5EF4-FFF2-40B4-BE49-F238E27FC236}">
              <a16:creationId xmlns:a16="http://schemas.microsoft.com/office/drawing/2014/main" xmlns="" id="{3305D9B3-5C58-415C-9B2C-E66389BF6309}"/>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309" name="2 Rectángulo">
          <a:extLst>
            <a:ext uri="{FF2B5EF4-FFF2-40B4-BE49-F238E27FC236}">
              <a16:creationId xmlns:a16="http://schemas.microsoft.com/office/drawing/2014/main" xmlns="" id="{5CF165BD-A580-4DBF-A48B-A4A4CB3EE44D}"/>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310" name="2 Rectángulo">
          <a:extLst>
            <a:ext uri="{FF2B5EF4-FFF2-40B4-BE49-F238E27FC236}">
              <a16:creationId xmlns:a16="http://schemas.microsoft.com/office/drawing/2014/main" xmlns="" id="{5C3C0383-C6C3-462F-98AD-4CE6BD69BE06}"/>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311" name="2 Rectángulo">
          <a:extLst>
            <a:ext uri="{FF2B5EF4-FFF2-40B4-BE49-F238E27FC236}">
              <a16:creationId xmlns:a16="http://schemas.microsoft.com/office/drawing/2014/main" xmlns="" id="{CF321B57-68A8-4B4E-BF11-8613512BE638}"/>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312" name="2 Rectángulo">
          <a:extLst>
            <a:ext uri="{FF2B5EF4-FFF2-40B4-BE49-F238E27FC236}">
              <a16:creationId xmlns:a16="http://schemas.microsoft.com/office/drawing/2014/main" xmlns="" id="{6B62B5FD-2918-40DF-B011-83E4CCC4DCA7}"/>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313" name="2 Rectángulo">
          <a:extLst>
            <a:ext uri="{FF2B5EF4-FFF2-40B4-BE49-F238E27FC236}">
              <a16:creationId xmlns:a16="http://schemas.microsoft.com/office/drawing/2014/main" xmlns="" id="{AA28696C-013E-4F74-90CF-CF4C4D393ECB}"/>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314" name="2 Rectángulo">
          <a:extLst>
            <a:ext uri="{FF2B5EF4-FFF2-40B4-BE49-F238E27FC236}">
              <a16:creationId xmlns:a16="http://schemas.microsoft.com/office/drawing/2014/main" xmlns="" id="{93D8BFC1-E5FD-4202-967B-8165DE470338}"/>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315" name="2 Rectángulo">
          <a:extLst>
            <a:ext uri="{FF2B5EF4-FFF2-40B4-BE49-F238E27FC236}">
              <a16:creationId xmlns:a16="http://schemas.microsoft.com/office/drawing/2014/main" xmlns="" id="{460C2B16-1E63-4251-A81A-D210FC70A2DF}"/>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316" name="2 Rectángulo">
          <a:extLst>
            <a:ext uri="{FF2B5EF4-FFF2-40B4-BE49-F238E27FC236}">
              <a16:creationId xmlns:a16="http://schemas.microsoft.com/office/drawing/2014/main" xmlns="" id="{60BA5846-3B30-4870-B1F1-39F974142443}"/>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317" name="2 Rectángulo">
          <a:extLst>
            <a:ext uri="{FF2B5EF4-FFF2-40B4-BE49-F238E27FC236}">
              <a16:creationId xmlns:a16="http://schemas.microsoft.com/office/drawing/2014/main" xmlns="" id="{E1982E32-0722-4FAB-96F0-5CD6F022F2BB}"/>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318" name="2 Rectángulo">
          <a:extLst>
            <a:ext uri="{FF2B5EF4-FFF2-40B4-BE49-F238E27FC236}">
              <a16:creationId xmlns:a16="http://schemas.microsoft.com/office/drawing/2014/main" xmlns="" id="{54BDDEEC-E8EC-43D4-8463-98CBC02846C4}"/>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319" name="2 Rectángulo">
          <a:extLst>
            <a:ext uri="{FF2B5EF4-FFF2-40B4-BE49-F238E27FC236}">
              <a16:creationId xmlns:a16="http://schemas.microsoft.com/office/drawing/2014/main" xmlns="" id="{52E61307-AAFF-405E-BDF8-6B18DFEFA8EE}"/>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320" name="2 Rectángulo">
          <a:extLst>
            <a:ext uri="{FF2B5EF4-FFF2-40B4-BE49-F238E27FC236}">
              <a16:creationId xmlns:a16="http://schemas.microsoft.com/office/drawing/2014/main" xmlns="" id="{B74E58D1-FA29-48E8-8E33-684A2CD64F2F}"/>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321" name="2 Rectángulo">
          <a:extLst>
            <a:ext uri="{FF2B5EF4-FFF2-40B4-BE49-F238E27FC236}">
              <a16:creationId xmlns:a16="http://schemas.microsoft.com/office/drawing/2014/main" xmlns="" id="{8ECFB77A-FAF1-4140-8319-29D28C46858E}"/>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322" name="2 Rectángulo">
          <a:extLst>
            <a:ext uri="{FF2B5EF4-FFF2-40B4-BE49-F238E27FC236}">
              <a16:creationId xmlns:a16="http://schemas.microsoft.com/office/drawing/2014/main" xmlns="" id="{3C4C3A56-D0F3-488D-B045-4B0DA1E564E2}"/>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323" name="2 Rectángulo">
          <a:extLst>
            <a:ext uri="{FF2B5EF4-FFF2-40B4-BE49-F238E27FC236}">
              <a16:creationId xmlns:a16="http://schemas.microsoft.com/office/drawing/2014/main" xmlns="" id="{671581B1-B810-46FB-A70C-1C3D9997C717}"/>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324" name="2 Rectángulo">
          <a:extLst>
            <a:ext uri="{FF2B5EF4-FFF2-40B4-BE49-F238E27FC236}">
              <a16:creationId xmlns:a16="http://schemas.microsoft.com/office/drawing/2014/main" xmlns="" id="{1699157B-8ED6-4AE1-8719-B4AFC79C9022}"/>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325" name="2 Rectángulo">
          <a:extLst>
            <a:ext uri="{FF2B5EF4-FFF2-40B4-BE49-F238E27FC236}">
              <a16:creationId xmlns:a16="http://schemas.microsoft.com/office/drawing/2014/main" xmlns="" id="{1F3806C8-2F28-4C19-AE4D-5D9B466AFB5C}"/>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326" name="2 Rectángulo">
          <a:extLst>
            <a:ext uri="{FF2B5EF4-FFF2-40B4-BE49-F238E27FC236}">
              <a16:creationId xmlns:a16="http://schemas.microsoft.com/office/drawing/2014/main" xmlns="" id="{3BC49CF1-A5C3-4C74-A585-0CDDD89E374E}"/>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327" name="2 Rectángulo">
          <a:extLst>
            <a:ext uri="{FF2B5EF4-FFF2-40B4-BE49-F238E27FC236}">
              <a16:creationId xmlns:a16="http://schemas.microsoft.com/office/drawing/2014/main" xmlns="" id="{3FAF33F8-1C9B-4AAD-A5E7-8664DE15BF2A}"/>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328" name="2 Rectángulo">
          <a:extLst>
            <a:ext uri="{FF2B5EF4-FFF2-40B4-BE49-F238E27FC236}">
              <a16:creationId xmlns:a16="http://schemas.microsoft.com/office/drawing/2014/main" xmlns="" id="{36411E2A-8593-444C-AE80-4C45DBEC907C}"/>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329" name="2 Rectángulo">
          <a:extLst>
            <a:ext uri="{FF2B5EF4-FFF2-40B4-BE49-F238E27FC236}">
              <a16:creationId xmlns:a16="http://schemas.microsoft.com/office/drawing/2014/main" xmlns="" id="{60FBA8FB-4A2C-445D-951D-1BD1421CD217}"/>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330" name="2 Rectángulo">
          <a:extLst>
            <a:ext uri="{FF2B5EF4-FFF2-40B4-BE49-F238E27FC236}">
              <a16:creationId xmlns:a16="http://schemas.microsoft.com/office/drawing/2014/main" xmlns="" id="{A7BBAE61-A7AF-4C3B-AFD7-F1C689C67698}"/>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331" name="2 Rectángulo">
          <a:extLst>
            <a:ext uri="{FF2B5EF4-FFF2-40B4-BE49-F238E27FC236}">
              <a16:creationId xmlns:a16="http://schemas.microsoft.com/office/drawing/2014/main" xmlns="" id="{315E5931-DC2A-48B1-8A93-D82772A12AD6}"/>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332" name="2 Rectángulo">
          <a:extLst>
            <a:ext uri="{FF2B5EF4-FFF2-40B4-BE49-F238E27FC236}">
              <a16:creationId xmlns:a16="http://schemas.microsoft.com/office/drawing/2014/main" xmlns="" id="{536EA6F0-2462-4A13-B86B-D3BAA0482A5E}"/>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333" name="2 Rectángulo">
          <a:extLst>
            <a:ext uri="{FF2B5EF4-FFF2-40B4-BE49-F238E27FC236}">
              <a16:creationId xmlns:a16="http://schemas.microsoft.com/office/drawing/2014/main" xmlns="" id="{2FDC6C51-9597-42B2-B6E0-D8B85FFAD315}"/>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334" name="2 Rectángulo">
          <a:extLst>
            <a:ext uri="{FF2B5EF4-FFF2-40B4-BE49-F238E27FC236}">
              <a16:creationId xmlns:a16="http://schemas.microsoft.com/office/drawing/2014/main" xmlns="" id="{D7CFB73E-98F8-476F-9BA2-3EC288663340}"/>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335" name="2 Rectángulo">
          <a:extLst>
            <a:ext uri="{FF2B5EF4-FFF2-40B4-BE49-F238E27FC236}">
              <a16:creationId xmlns:a16="http://schemas.microsoft.com/office/drawing/2014/main" xmlns="" id="{721ECBB0-B25C-4ECB-A927-9B9F62743297}"/>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336" name="2 Rectángulo">
          <a:extLst>
            <a:ext uri="{FF2B5EF4-FFF2-40B4-BE49-F238E27FC236}">
              <a16:creationId xmlns:a16="http://schemas.microsoft.com/office/drawing/2014/main" xmlns="" id="{2874AD9D-EAED-4A36-97AB-4FEB9C5DCCC5}"/>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127</xdr:row>
      <xdr:rowOff>0</xdr:rowOff>
    </xdr:from>
    <xdr:to>
      <xdr:col>12</xdr:col>
      <xdr:colOff>0</xdr:colOff>
      <xdr:row>127</xdr:row>
      <xdr:rowOff>440531</xdr:rowOff>
    </xdr:to>
    <xdr:sp macro="" textlink="">
      <xdr:nvSpPr>
        <xdr:cNvPr id="2337" name="2 Rectángulo">
          <a:extLst>
            <a:ext uri="{FF2B5EF4-FFF2-40B4-BE49-F238E27FC236}">
              <a16:creationId xmlns:a16="http://schemas.microsoft.com/office/drawing/2014/main" xmlns="" id="{BB21D0DA-05F5-4060-99C5-363A7F3BD379}"/>
            </a:ext>
          </a:extLst>
        </xdr:cNvPr>
        <xdr:cNvSpPr>
          <a:spLocks noChangeArrowheads="1"/>
        </xdr:cNvSpPr>
      </xdr:nvSpPr>
      <xdr:spPr bwMode="auto">
        <a:xfrm>
          <a:off x="16887825" y="118757700"/>
          <a:ext cx="0" cy="440531"/>
        </a:xfrm>
        <a:prstGeom prst="rect">
          <a:avLst/>
        </a:prstGeom>
        <a:noFill/>
        <a:ln w="9525">
          <a:noFill/>
          <a:miter lim="800000"/>
          <a:headEnd/>
          <a:tailEnd/>
        </a:ln>
      </xdr:spPr>
    </xdr:sp>
    <xdr:clientData/>
  </xdr:twoCellAnchor>
  <xdr:twoCellAnchor editAs="oneCell">
    <xdr:from>
      <xdr:col>12</xdr:col>
      <xdr:colOff>0</xdr:colOff>
      <xdr:row>131</xdr:row>
      <xdr:rowOff>219075</xdr:rowOff>
    </xdr:from>
    <xdr:to>
      <xdr:col>12</xdr:col>
      <xdr:colOff>0</xdr:colOff>
      <xdr:row>131</xdr:row>
      <xdr:rowOff>659606</xdr:rowOff>
    </xdr:to>
    <xdr:sp macro="" textlink="">
      <xdr:nvSpPr>
        <xdr:cNvPr id="2338" name="2 Rectángulo">
          <a:extLst>
            <a:ext uri="{FF2B5EF4-FFF2-40B4-BE49-F238E27FC236}">
              <a16:creationId xmlns:a16="http://schemas.microsoft.com/office/drawing/2014/main" xmlns="" id="{891E3658-F4F9-423C-90F2-CB0376F58B1D}"/>
            </a:ext>
          </a:extLst>
        </xdr:cNvPr>
        <xdr:cNvSpPr>
          <a:spLocks noChangeArrowheads="1"/>
        </xdr:cNvSpPr>
      </xdr:nvSpPr>
      <xdr:spPr bwMode="auto">
        <a:xfrm>
          <a:off x="16887825" y="123091575"/>
          <a:ext cx="0" cy="440531"/>
        </a:xfrm>
        <a:prstGeom prst="rect">
          <a:avLst/>
        </a:prstGeom>
        <a:noFill/>
        <a:ln w="9525">
          <a:noFill/>
          <a:miter lim="800000"/>
          <a:headEnd/>
          <a:tailEnd/>
        </a:ln>
      </xdr:spPr>
    </xdr:sp>
    <xdr:clientData/>
  </xdr:twoCellAnchor>
  <xdr:twoCellAnchor editAs="oneCell">
    <xdr:from>
      <xdr:col>12</xdr:col>
      <xdr:colOff>0</xdr:colOff>
      <xdr:row>130</xdr:row>
      <xdr:rowOff>219075</xdr:rowOff>
    </xdr:from>
    <xdr:to>
      <xdr:col>12</xdr:col>
      <xdr:colOff>0</xdr:colOff>
      <xdr:row>130</xdr:row>
      <xdr:rowOff>659606</xdr:rowOff>
    </xdr:to>
    <xdr:sp macro="" textlink="">
      <xdr:nvSpPr>
        <xdr:cNvPr id="2339" name="2 Rectángulo">
          <a:extLst>
            <a:ext uri="{FF2B5EF4-FFF2-40B4-BE49-F238E27FC236}">
              <a16:creationId xmlns:a16="http://schemas.microsoft.com/office/drawing/2014/main" xmlns="" id="{5CE4F4D5-FBDC-4A50-9CBD-4986DDBC9A15}"/>
            </a:ext>
          </a:extLst>
        </xdr:cNvPr>
        <xdr:cNvSpPr>
          <a:spLocks noChangeArrowheads="1"/>
        </xdr:cNvSpPr>
      </xdr:nvSpPr>
      <xdr:spPr bwMode="auto">
        <a:xfrm>
          <a:off x="16887825" y="122062875"/>
          <a:ext cx="0" cy="440531"/>
        </a:xfrm>
        <a:prstGeom prst="rect">
          <a:avLst/>
        </a:prstGeom>
        <a:noFill/>
        <a:ln w="9525">
          <a:noFill/>
          <a:miter lim="800000"/>
          <a:headEnd/>
          <a:tailEnd/>
        </a:ln>
      </xdr:spPr>
    </xdr:sp>
    <xdr:clientData/>
  </xdr:twoCellAnchor>
  <xdr:twoCellAnchor editAs="oneCell">
    <xdr:from>
      <xdr:col>12</xdr:col>
      <xdr:colOff>0</xdr:colOff>
      <xdr:row>129</xdr:row>
      <xdr:rowOff>219075</xdr:rowOff>
    </xdr:from>
    <xdr:to>
      <xdr:col>12</xdr:col>
      <xdr:colOff>0</xdr:colOff>
      <xdr:row>129</xdr:row>
      <xdr:rowOff>659606</xdr:rowOff>
    </xdr:to>
    <xdr:sp macro="" textlink="">
      <xdr:nvSpPr>
        <xdr:cNvPr id="2340" name="2 Rectángulo">
          <a:extLst>
            <a:ext uri="{FF2B5EF4-FFF2-40B4-BE49-F238E27FC236}">
              <a16:creationId xmlns:a16="http://schemas.microsoft.com/office/drawing/2014/main" xmlns="" id="{E973AE26-0E7A-4869-82AB-24E671C9F9F7}"/>
            </a:ext>
          </a:extLst>
        </xdr:cNvPr>
        <xdr:cNvSpPr>
          <a:spLocks noChangeArrowheads="1"/>
        </xdr:cNvSpPr>
      </xdr:nvSpPr>
      <xdr:spPr bwMode="auto">
        <a:xfrm>
          <a:off x="16887825" y="121034175"/>
          <a:ext cx="0" cy="440531"/>
        </a:xfrm>
        <a:prstGeom prst="rect">
          <a:avLst/>
        </a:prstGeom>
        <a:noFill/>
        <a:ln w="9525">
          <a:noFill/>
          <a:miter lim="800000"/>
          <a:headEnd/>
          <a:tailEnd/>
        </a:ln>
      </xdr:spPr>
    </xdr:sp>
    <xdr:clientData/>
  </xdr:twoCellAnchor>
  <xdr:twoCellAnchor editAs="oneCell">
    <xdr:from>
      <xdr:col>12</xdr:col>
      <xdr:colOff>0</xdr:colOff>
      <xdr:row>128</xdr:row>
      <xdr:rowOff>219075</xdr:rowOff>
    </xdr:from>
    <xdr:to>
      <xdr:col>12</xdr:col>
      <xdr:colOff>0</xdr:colOff>
      <xdr:row>128</xdr:row>
      <xdr:rowOff>659606</xdr:rowOff>
    </xdr:to>
    <xdr:sp macro="" textlink="">
      <xdr:nvSpPr>
        <xdr:cNvPr id="2341" name="2 Rectángulo">
          <a:extLst>
            <a:ext uri="{FF2B5EF4-FFF2-40B4-BE49-F238E27FC236}">
              <a16:creationId xmlns:a16="http://schemas.microsoft.com/office/drawing/2014/main" xmlns="" id="{4AC20F45-1BD2-4503-BA13-273CB2683844}"/>
            </a:ext>
          </a:extLst>
        </xdr:cNvPr>
        <xdr:cNvSpPr>
          <a:spLocks noChangeArrowheads="1"/>
        </xdr:cNvSpPr>
      </xdr:nvSpPr>
      <xdr:spPr bwMode="auto">
        <a:xfrm>
          <a:off x="16887825" y="120005475"/>
          <a:ext cx="0" cy="440531"/>
        </a:xfrm>
        <a:prstGeom prst="rect">
          <a:avLst/>
        </a:prstGeom>
        <a:noFill/>
        <a:ln w="9525">
          <a:noFill/>
          <a:miter lim="800000"/>
          <a:headEnd/>
          <a:tailEnd/>
        </a:ln>
      </xdr:spPr>
    </xdr:sp>
    <xdr:clientData/>
  </xdr:twoCellAnchor>
  <xdr:twoCellAnchor editAs="oneCell">
    <xdr:from>
      <xdr:col>12</xdr:col>
      <xdr:colOff>0</xdr:colOff>
      <xdr:row>127</xdr:row>
      <xdr:rowOff>219075</xdr:rowOff>
    </xdr:from>
    <xdr:to>
      <xdr:col>12</xdr:col>
      <xdr:colOff>0</xdr:colOff>
      <xdr:row>127</xdr:row>
      <xdr:rowOff>659606</xdr:rowOff>
    </xdr:to>
    <xdr:sp macro="" textlink="">
      <xdr:nvSpPr>
        <xdr:cNvPr id="2342" name="2 Rectángulo">
          <a:extLst>
            <a:ext uri="{FF2B5EF4-FFF2-40B4-BE49-F238E27FC236}">
              <a16:creationId xmlns:a16="http://schemas.microsoft.com/office/drawing/2014/main" xmlns="" id="{8F0CD800-CE0F-4B8C-877D-7A736CE2DE1A}"/>
            </a:ext>
          </a:extLst>
        </xdr:cNvPr>
        <xdr:cNvSpPr>
          <a:spLocks noChangeArrowheads="1"/>
        </xdr:cNvSpPr>
      </xdr:nvSpPr>
      <xdr:spPr bwMode="auto">
        <a:xfrm>
          <a:off x="16887825" y="118976775"/>
          <a:ext cx="0" cy="440531"/>
        </a:xfrm>
        <a:prstGeom prst="rect">
          <a:avLst/>
        </a:prstGeom>
        <a:noFill/>
        <a:ln w="9525">
          <a:noFill/>
          <a:miter lim="800000"/>
          <a:headEnd/>
          <a:tailEnd/>
        </a:ln>
      </xdr:spPr>
    </xdr:sp>
    <xdr:clientData/>
  </xdr:twoCellAnchor>
  <xdr:twoCellAnchor editAs="oneCell">
    <xdr:from>
      <xdr:col>12</xdr:col>
      <xdr:colOff>0</xdr:colOff>
      <xdr:row>135</xdr:row>
      <xdr:rowOff>219075</xdr:rowOff>
    </xdr:from>
    <xdr:to>
      <xdr:col>12</xdr:col>
      <xdr:colOff>0</xdr:colOff>
      <xdr:row>135</xdr:row>
      <xdr:rowOff>659606</xdr:rowOff>
    </xdr:to>
    <xdr:sp macro="" textlink="">
      <xdr:nvSpPr>
        <xdr:cNvPr id="2343" name="2 Rectángulo">
          <a:extLst>
            <a:ext uri="{FF2B5EF4-FFF2-40B4-BE49-F238E27FC236}">
              <a16:creationId xmlns:a16="http://schemas.microsoft.com/office/drawing/2014/main" xmlns="" id="{51A62DF5-15C2-43E7-9D35-D766153D53FA}"/>
            </a:ext>
          </a:extLst>
        </xdr:cNvPr>
        <xdr:cNvSpPr>
          <a:spLocks noChangeArrowheads="1"/>
        </xdr:cNvSpPr>
      </xdr:nvSpPr>
      <xdr:spPr bwMode="auto">
        <a:xfrm>
          <a:off x="16887825" y="127206375"/>
          <a:ext cx="0" cy="440531"/>
        </a:xfrm>
        <a:prstGeom prst="rect">
          <a:avLst/>
        </a:prstGeom>
        <a:noFill/>
        <a:ln w="9525">
          <a:noFill/>
          <a:miter lim="800000"/>
          <a:headEnd/>
          <a:tailEnd/>
        </a:ln>
      </xdr:spPr>
    </xdr:sp>
    <xdr:clientData/>
  </xdr:twoCellAnchor>
  <xdr:twoCellAnchor editAs="oneCell">
    <xdr:from>
      <xdr:col>12</xdr:col>
      <xdr:colOff>0</xdr:colOff>
      <xdr:row>133</xdr:row>
      <xdr:rowOff>219075</xdr:rowOff>
    </xdr:from>
    <xdr:to>
      <xdr:col>12</xdr:col>
      <xdr:colOff>0</xdr:colOff>
      <xdr:row>133</xdr:row>
      <xdr:rowOff>659606</xdr:rowOff>
    </xdr:to>
    <xdr:sp macro="" textlink="">
      <xdr:nvSpPr>
        <xdr:cNvPr id="2344" name="2 Rectángulo">
          <a:extLst>
            <a:ext uri="{FF2B5EF4-FFF2-40B4-BE49-F238E27FC236}">
              <a16:creationId xmlns:a16="http://schemas.microsoft.com/office/drawing/2014/main" xmlns="" id="{210F471C-D87A-4FC0-A045-18513BBA4FF1}"/>
            </a:ext>
          </a:extLst>
        </xdr:cNvPr>
        <xdr:cNvSpPr>
          <a:spLocks noChangeArrowheads="1"/>
        </xdr:cNvSpPr>
      </xdr:nvSpPr>
      <xdr:spPr bwMode="auto">
        <a:xfrm>
          <a:off x="16887825" y="125148975"/>
          <a:ext cx="0" cy="440531"/>
        </a:xfrm>
        <a:prstGeom prst="rect">
          <a:avLst/>
        </a:prstGeom>
        <a:noFill/>
        <a:ln w="9525">
          <a:noFill/>
          <a:miter lim="800000"/>
          <a:headEnd/>
          <a:tailEnd/>
        </a:ln>
      </xdr:spPr>
    </xdr:sp>
    <xdr:clientData/>
  </xdr:twoCellAnchor>
  <xdr:twoCellAnchor editAs="oneCell">
    <xdr:from>
      <xdr:col>12</xdr:col>
      <xdr:colOff>0</xdr:colOff>
      <xdr:row>132</xdr:row>
      <xdr:rowOff>219075</xdr:rowOff>
    </xdr:from>
    <xdr:to>
      <xdr:col>12</xdr:col>
      <xdr:colOff>0</xdr:colOff>
      <xdr:row>132</xdr:row>
      <xdr:rowOff>659606</xdr:rowOff>
    </xdr:to>
    <xdr:sp macro="" textlink="">
      <xdr:nvSpPr>
        <xdr:cNvPr id="2345" name="2 Rectángulo">
          <a:extLst>
            <a:ext uri="{FF2B5EF4-FFF2-40B4-BE49-F238E27FC236}">
              <a16:creationId xmlns:a16="http://schemas.microsoft.com/office/drawing/2014/main" xmlns="" id="{66F81004-31DF-43B8-BE6A-E81B865B94A2}"/>
            </a:ext>
          </a:extLst>
        </xdr:cNvPr>
        <xdr:cNvSpPr>
          <a:spLocks noChangeArrowheads="1"/>
        </xdr:cNvSpPr>
      </xdr:nvSpPr>
      <xdr:spPr bwMode="auto">
        <a:xfrm>
          <a:off x="16887825" y="124120275"/>
          <a:ext cx="0" cy="440531"/>
        </a:xfrm>
        <a:prstGeom prst="rect">
          <a:avLst/>
        </a:prstGeom>
        <a:noFill/>
        <a:ln w="9525">
          <a:noFill/>
          <a:miter lim="800000"/>
          <a:headEnd/>
          <a:tailEnd/>
        </a:ln>
      </xdr:spPr>
    </xdr:sp>
    <xdr:clientData/>
  </xdr:twoCellAnchor>
  <xdr:twoCellAnchor editAs="oneCell">
    <xdr:from>
      <xdr:col>12</xdr:col>
      <xdr:colOff>0</xdr:colOff>
      <xdr:row>134</xdr:row>
      <xdr:rowOff>219075</xdr:rowOff>
    </xdr:from>
    <xdr:to>
      <xdr:col>12</xdr:col>
      <xdr:colOff>0</xdr:colOff>
      <xdr:row>134</xdr:row>
      <xdr:rowOff>659606</xdr:rowOff>
    </xdr:to>
    <xdr:sp macro="" textlink="">
      <xdr:nvSpPr>
        <xdr:cNvPr id="2346" name="2 Rectángulo">
          <a:extLst>
            <a:ext uri="{FF2B5EF4-FFF2-40B4-BE49-F238E27FC236}">
              <a16:creationId xmlns:a16="http://schemas.microsoft.com/office/drawing/2014/main" xmlns="" id="{C5EAC40B-2AE9-4F3E-AA8A-037CBC7C528C}"/>
            </a:ext>
          </a:extLst>
        </xdr:cNvPr>
        <xdr:cNvSpPr>
          <a:spLocks noChangeArrowheads="1"/>
        </xdr:cNvSpPr>
      </xdr:nvSpPr>
      <xdr:spPr bwMode="auto">
        <a:xfrm>
          <a:off x="16887825" y="1261776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47" name="2 Rectángulo">
          <a:extLst>
            <a:ext uri="{FF2B5EF4-FFF2-40B4-BE49-F238E27FC236}">
              <a16:creationId xmlns:a16="http://schemas.microsoft.com/office/drawing/2014/main" xmlns="" id="{EA759044-54DB-4F0F-BB53-3E6CAEDAA89B}"/>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48" name="2 Rectángulo">
          <a:extLst>
            <a:ext uri="{FF2B5EF4-FFF2-40B4-BE49-F238E27FC236}">
              <a16:creationId xmlns:a16="http://schemas.microsoft.com/office/drawing/2014/main" xmlns="" id="{BEA578F8-BE48-4B7A-8248-84C8BA4A85C4}"/>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49" name="2 Rectángulo">
          <a:extLst>
            <a:ext uri="{FF2B5EF4-FFF2-40B4-BE49-F238E27FC236}">
              <a16:creationId xmlns:a16="http://schemas.microsoft.com/office/drawing/2014/main" xmlns="" id="{F6D2E8B7-8D57-4CF8-9C60-0F580E8FC7C0}"/>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50" name="2 Rectángulo">
          <a:extLst>
            <a:ext uri="{FF2B5EF4-FFF2-40B4-BE49-F238E27FC236}">
              <a16:creationId xmlns:a16="http://schemas.microsoft.com/office/drawing/2014/main" xmlns="" id="{DBDC044A-02B1-4525-A2E7-E241EE69CDB8}"/>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51" name="2 Rectángulo">
          <a:extLst>
            <a:ext uri="{FF2B5EF4-FFF2-40B4-BE49-F238E27FC236}">
              <a16:creationId xmlns:a16="http://schemas.microsoft.com/office/drawing/2014/main" xmlns="" id="{8C1931A2-50E7-4E63-BB14-1E77FB66EFAD}"/>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52" name="2 Rectángulo">
          <a:extLst>
            <a:ext uri="{FF2B5EF4-FFF2-40B4-BE49-F238E27FC236}">
              <a16:creationId xmlns:a16="http://schemas.microsoft.com/office/drawing/2014/main" xmlns="" id="{B4DFBBFB-0063-4DD1-93ED-5363F2E7424E}"/>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53" name="2 Rectángulo">
          <a:extLst>
            <a:ext uri="{FF2B5EF4-FFF2-40B4-BE49-F238E27FC236}">
              <a16:creationId xmlns:a16="http://schemas.microsoft.com/office/drawing/2014/main" xmlns="" id="{E9F0A055-88E6-41D6-8245-BB62BDA352CB}"/>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54" name="2 Rectángulo">
          <a:extLst>
            <a:ext uri="{FF2B5EF4-FFF2-40B4-BE49-F238E27FC236}">
              <a16:creationId xmlns:a16="http://schemas.microsoft.com/office/drawing/2014/main" xmlns="" id="{70BB4D22-7299-405B-B80C-52C0FC88FAF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55" name="2 Rectángulo">
          <a:extLst>
            <a:ext uri="{FF2B5EF4-FFF2-40B4-BE49-F238E27FC236}">
              <a16:creationId xmlns:a16="http://schemas.microsoft.com/office/drawing/2014/main" xmlns="" id="{7E4D8818-35AE-41A3-A3FC-3348E49D0AA7}"/>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56" name="2 Rectángulo">
          <a:extLst>
            <a:ext uri="{FF2B5EF4-FFF2-40B4-BE49-F238E27FC236}">
              <a16:creationId xmlns:a16="http://schemas.microsoft.com/office/drawing/2014/main" xmlns="" id="{D6E8B059-0F08-4794-934C-161D7C51F884}"/>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57" name="2 Rectángulo">
          <a:extLst>
            <a:ext uri="{FF2B5EF4-FFF2-40B4-BE49-F238E27FC236}">
              <a16:creationId xmlns:a16="http://schemas.microsoft.com/office/drawing/2014/main" xmlns="" id="{0E513F13-BD21-4E82-A60D-22D824A4EE3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58" name="2 Rectángulo">
          <a:extLst>
            <a:ext uri="{FF2B5EF4-FFF2-40B4-BE49-F238E27FC236}">
              <a16:creationId xmlns:a16="http://schemas.microsoft.com/office/drawing/2014/main" xmlns="" id="{C6D36847-CCEE-4039-80EE-962FCDC69960}"/>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59" name="2 Rectángulo">
          <a:extLst>
            <a:ext uri="{FF2B5EF4-FFF2-40B4-BE49-F238E27FC236}">
              <a16:creationId xmlns:a16="http://schemas.microsoft.com/office/drawing/2014/main" xmlns="" id="{A9C3FC40-3966-422A-A1A1-877238FFF43E}"/>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60" name="2 Rectángulo">
          <a:extLst>
            <a:ext uri="{FF2B5EF4-FFF2-40B4-BE49-F238E27FC236}">
              <a16:creationId xmlns:a16="http://schemas.microsoft.com/office/drawing/2014/main" xmlns="" id="{50DF4E84-C12F-42CD-BD1C-AA4EE2880FCE}"/>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61" name="2 Rectángulo">
          <a:extLst>
            <a:ext uri="{FF2B5EF4-FFF2-40B4-BE49-F238E27FC236}">
              <a16:creationId xmlns:a16="http://schemas.microsoft.com/office/drawing/2014/main" xmlns="" id="{81D3331E-4903-46B2-A780-72398C3C49AC}"/>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62" name="2 Rectángulo">
          <a:extLst>
            <a:ext uri="{FF2B5EF4-FFF2-40B4-BE49-F238E27FC236}">
              <a16:creationId xmlns:a16="http://schemas.microsoft.com/office/drawing/2014/main" xmlns="" id="{BE681ABB-2154-4F86-B42A-9D5F982EAD6F}"/>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63" name="2 Rectángulo">
          <a:extLst>
            <a:ext uri="{FF2B5EF4-FFF2-40B4-BE49-F238E27FC236}">
              <a16:creationId xmlns:a16="http://schemas.microsoft.com/office/drawing/2014/main" xmlns="" id="{2247EF83-BC7F-4126-B5E1-1248690CC398}"/>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64" name="2 Rectángulo">
          <a:extLst>
            <a:ext uri="{FF2B5EF4-FFF2-40B4-BE49-F238E27FC236}">
              <a16:creationId xmlns:a16="http://schemas.microsoft.com/office/drawing/2014/main" xmlns="" id="{CAC3C335-8BA0-4388-8BF0-44E9E23A2C1A}"/>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65" name="2 Rectángulo">
          <a:extLst>
            <a:ext uri="{FF2B5EF4-FFF2-40B4-BE49-F238E27FC236}">
              <a16:creationId xmlns:a16="http://schemas.microsoft.com/office/drawing/2014/main" xmlns="" id="{85156F87-3F0E-4C95-85F7-59C2C7D3FABA}"/>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66" name="2 Rectángulo">
          <a:extLst>
            <a:ext uri="{FF2B5EF4-FFF2-40B4-BE49-F238E27FC236}">
              <a16:creationId xmlns:a16="http://schemas.microsoft.com/office/drawing/2014/main" xmlns="" id="{2CC34DEB-BF12-4205-A8B7-B71F54EBC1D0}"/>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67" name="2 Rectángulo">
          <a:extLst>
            <a:ext uri="{FF2B5EF4-FFF2-40B4-BE49-F238E27FC236}">
              <a16:creationId xmlns:a16="http://schemas.microsoft.com/office/drawing/2014/main" xmlns="" id="{3CF5B494-B149-4AA5-854D-244F84DE9CAF}"/>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68" name="2 Rectángulo">
          <a:extLst>
            <a:ext uri="{FF2B5EF4-FFF2-40B4-BE49-F238E27FC236}">
              <a16:creationId xmlns:a16="http://schemas.microsoft.com/office/drawing/2014/main" xmlns="" id="{56CAD35B-E9DF-4BDE-87B1-3D0915D5BB5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69" name="2 Rectángulo">
          <a:extLst>
            <a:ext uri="{FF2B5EF4-FFF2-40B4-BE49-F238E27FC236}">
              <a16:creationId xmlns:a16="http://schemas.microsoft.com/office/drawing/2014/main" xmlns="" id="{33C37886-58E1-4105-8A84-A8AF91E40479}"/>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70" name="2 Rectángulo">
          <a:extLst>
            <a:ext uri="{FF2B5EF4-FFF2-40B4-BE49-F238E27FC236}">
              <a16:creationId xmlns:a16="http://schemas.microsoft.com/office/drawing/2014/main" xmlns="" id="{2C3F9CEB-010E-4BDE-9FA2-27B3F78F92B8}"/>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71" name="2 Rectángulo">
          <a:extLst>
            <a:ext uri="{FF2B5EF4-FFF2-40B4-BE49-F238E27FC236}">
              <a16:creationId xmlns:a16="http://schemas.microsoft.com/office/drawing/2014/main" xmlns="" id="{00072057-C322-41EB-B30A-8B493087F015}"/>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72" name="2 Rectángulo">
          <a:extLst>
            <a:ext uri="{FF2B5EF4-FFF2-40B4-BE49-F238E27FC236}">
              <a16:creationId xmlns:a16="http://schemas.microsoft.com/office/drawing/2014/main" xmlns="" id="{0BCB7603-CECA-40A0-9095-8628595D7F27}"/>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73" name="2 Rectángulo">
          <a:extLst>
            <a:ext uri="{FF2B5EF4-FFF2-40B4-BE49-F238E27FC236}">
              <a16:creationId xmlns:a16="http://schemas.microsoft.com/office/drawing/2014/main" xmlns="" id="{590F4529-E946-4343-AD28-9E1468D8BDAB}"/>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74" name="2 Rectángulo">
          <a:extLst>
            <a:ext uri="{FF2B5EF4-FFF2-40B4-BE49-F238E27FC236}">
              <a16:creationId xmlns:a16="http://schemas.microsoft.com/office/drawing/2014/main" xmlns="" id="{3C2AC1E8-4391-4CD9-BEDB-178DBC77983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75" name="2 Rectángulo">
          <a:extLst>
            <a:ext uri="{FF2B5EF4-FFF2-40B4-BE49-F238E27FC236}">
              <a16:creationId xmlns:a16="http://schemas.microsoft.com/office/drawing/2014/main" xmlns="" id="{7F877244-38BC-4764-B753-2F451D6F4648}"/>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376" name="2 Rectángulo">
          <a:extLst>
            <a:ext uri="{FF2B5EF4-FFF2-40B4-BE49-F238E27FC236}">
              <a16:creationId xmlns:a16="http://schemas.microsoft.com/office/drawing/2014/main" xmlns="" id="{595534CA-B116-48A0-ACC7-1D69449E81EB}"/>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377" name="2 Rectángulo">
          <a:extLst>
            <a:ext uri="{FF2B5EF4-FFF2-40B4-BE49-F238E27FC236}">
              <a16:creationId xmlns:a16="http://schemas.microsoft.com/office/drawing/2014/main" xmlns="" id="{ED7600FD-7CAB-4B4C-B9A7-14770C6C4992}"/>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378" name="2 Rectángulo">
          <a:extLst>
            <a:ext uri="{FF2B5EF4-FFF2-40B4-BE49-F238E27FC236}">
              <a16:creationId xmlns:a16="http://schemas.microsoft.com/office/drawing/2014/main" xmlns="" id="{5949222A-C855-4477-83A4-7817A7E5A803}"/>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79" name="2 Rectángulo">
          <a:extLst>
            <a:ext uri="{FF2B5EF4-FFF2-40B4-BE49-F238E27FC236}">
              <a16:creationId xmlns:a16="http://schemas.microsoft.com/office/drawing/2014/main" xmlns="" id="{5BE7BB68-6CDF-487A-82E4-780B42272C24}"/>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80" name="2 Rectángulo">
          <a:extLst>
            <a:ext uri="{FF2B5EF4-FFF2-40B4-BE49-F238E27FC236}">
              <a16:creationId xmlns:a16="http://schemas.microsoft.com/office/drawing/2014/main" xmlns="" id="{31E7D193-22CA-4EA2-998C-EE2379C4F3F7}"/>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81" name="2 Rectángulo">
          <a:extLst>
            <a:ext uri="{FF2B5EF4-FFF2-40B4-BE49-F238E27FC236}">
              <a16:creationId xmlns:a16="http://schemas.microsoft.com/office/drawing/2014/main" xmlns="" id="{80FE3B82-AD92-4386-80AC-74316D08615D}"/>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382" name="2 Rectángulo">
          <a:extLst>
            <a:ext uri="{FF2B5EF4-FFF2-40B4-BE49-F238E27FC236}">
              <a16:creationId xmlns:a16="http://schemas.microsoft.com/office/drawing/2014/main" xmlns="" id="{374AB360-B537-4B6A-9C09-80D35966E1C1}"/>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83" name="2 Rectángulo">
          <a:extLst>
            <a:ext uri="{FF2B5EF4-FFF2-40B4-BE49-F238E27FC236}">
              <a16:creationId xmlns:a16="http://schemas.microsoft.com/office/drawing/2014/main" xmlns="" id="{3351A646-B02A-4018-972F-0C2155438330}"/>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84" name="2 Rectángulo">
          <a:extLst>
            <a:ext uri="{FF2B5EF4-FFF2-40B4-BE49-F238E27FC236}">
              <a16:creationId xmlns:a16="http://schemas.microsoft.com/office/drawing/2014/main" xmlns="" id="{90314F12-E4AF-427E-B657-F75F0C0E5937}"/>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85" name="2 Rectángulo">
          <a:extLst>
            <a:ext uri="{FF2B5EF4-FFF2-40B4-BE49-F238E27FC236}">
              <a16:creationId xmlns:a16="http://schemas.microsoft.com/office/drawing/2014/main" xmlns="" id="{4AE356B2-5779-4731-9A3C-A1644342361A}"/>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386" name="2 Rectángulo">
          <a:extLst>
            <a:ext uri="{FF2B5EF4-FFF2-40B4-BE49-F238E27FC236}">
              <a16:creationId xmlns:a16="http://schemas.microsoft.com/office/drawing/2014/main" xmlns="" id="{83BA9835-BE1F-40B9-A111-A1BFF15CE75B}"/>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87" name="2 Rectángulo">
          <a:extLst>
            <a:ext uri="{FF2B5EF4-FFF2-40B4-BE49-F238E27FC236}">
              <a16:creationId xmlns:a16="http://schemas.microsoft.com/office/drawing/2014/main" xmlns="" id="{5513F435-AF53-45C1-A71C-802753B6C490}"/>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88" name="2 Rectángulo">
          <a:extLst>
            <a:ext uri="{FF2B5EF4-FFF2-40B4-BE49-F238E27FC236}">
              <a16:creationId xmlns:a16="http://schemas.microsoft.com/office/drawing/2014/main" xmlns="" id="{7A3C4BD8-C4EF-428B-A7FC-2B94BBC52CA9}"/>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89" name="2 Rectángulo">
          <a:extLst>
            <a:ext uri="{FF2B5EF4-FFF2-40B4-BE49-F238E27FC236}">
              <a16:creationId xmlns:a16="http://schemas.microsoft.com/office/drawing/2014/main" xmlns="" id="{F8B23020-D417-43AF-ACD3-5DA40BE558BD}"/>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90" name="2 Rectángulo">
          <a:extLst>
            <a:ext uri="{FF2B5EF4-FFF2-40B4-BE49-F238E27FC236}">
              <a16:creationId xmlns:a16="http://schemas.microsoft.com/office/drawing/2014/main" xmlns="" id="{A49FE6B0-B031-4ADC-890D-3CA89590E52F}"/>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91" name="2 Rectángulo">
          <a:extLst>
            <a:ext uri="{FF2B5EF4-FFF2-40B4-BE49-F238E27FC236}">
              <a16:creationId xmlns:a16="http://schemas.microsoft.com/office/drawing/2014/main" xmlns="" id="{9364517E-DD20-4123-AC30-FE7E0053FB08}"/>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92" name="2 Rectángulo">
          <a:extLst>
            <a:ext uri="{FF2B5EF4-FFF2-40B4-BE49-F238E27FC236}">
              <a16:creationId xmlns:a16="http://schemas.microsoft.com/office/drawing/2014/main" xmlns="" id="{EC73091D-5E62-4B60-BEA7-425C57F77967}"/>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93" name="2 Rectángulo">
          <a:extLst>
            <a:ext uri="{FF2B5EF4-FFF2-40B4-BE49-F238E27FC236}">
              <a16:creationId xmlns:a16="http://schemas.microsoft.com/office/drawing/2014/main" xmlns="" id="{6FB8BC82-D5FC-4400-8ABB-F762CBB93ED0}"/>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394" name="2 Rectángulo">
          <a:extLst>
            <a:ext uri="{FF2B5EF4-FFF2-40B4-BE49-F238E27FC236}">
              <a16:creationId xmlns:a16="http://schemas.microsoft.com/office/drawing/2014/main" xmlns="" id="{D5D44663-EE53-4DBB-A1C8-2EAD0472C0DF}"/>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395" name="2 Rectángulo">
          <a:extLst>
            <a:ext uri="{FF2B5EF4-FFF2-40B4-BE49-F238E27FC236}">
              <a16:creationId xmlns:a16="http://schemas.microsoft.com/office/drawing/2014/main" xmlns="" id="{59F2B455-3406-4572-A7AF-0D121C6081D7}"/>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396" name="2 Rectángulo">
          <a:extLst>
            <a:ext uri="{FF2B5EF4-FFF2-40B4-BE49-F238E27FC236}">
              <a16:creationId xmlns:a16="http://schemas.microsoft.com/office/drawing/2014/main" xmlns="" id="{74EF20CB-56CB-4DC9-A332-4958EB6DA20C}"/>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397" name="2 Rectángulo">
          <a:extLst>
            <a:ext uri="{FF2B5EF4-FFF2-40B4-BE49-F238E27FC236}">
              <a16:creationId xmlns:a16="http://schemas.microsoft.com/office/drawing/2014/main" xmlns="" id="{5D39B8C8-D4D4-4409-B362-0A5D86E7C13A}"/>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398" name="2 Rectángulo">
          <a:extLst>
            <a:ext uri="{FF2B5EF4-FFF2-40B4-BE49-F238E27FC236}">
              <a16:creationId xmlns:a16="http://schemas.microsoft.com/office/drawing/2014/main" xmlns="" id="{BE13DA8A-A7E7-4C6C-A7C9-3BDF553D6C72}"/>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399" name="2 Rectángulo">
          <a:extLst>
            <a:ext uri="{FF2B5EF4-FFF2-40B4-BE49-F238E27FC236}">
              <a16:creationId xmlns:a16="http://schemas.microsoft.com/office/drawing/2014/main" xmlns="" id="{8F2D3FBF-F987-4581-B5A0-6C5776C0DA13}"/>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00" name="2 Rectángulo">
          <a:extLst>
            <a:ext uri="{FF2B5EF4-FFF2-40B4-BE49-F238E27FC236}">
              <a16:creationId xmlns:a16="http://schemas.microsoft.com/office/drawing/2014/main" xmlns="" id="{576DA8D8-26BE-4764-B8AF-8567F769BD6E}"/>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01" name="2 Rectángulo">
          <a:extLst>
            <a:ext uri="{FF2B5EF4-FFF2-40B4-BE49-F238E27FC236}">
              <a16:creationId xmlns:a16="http://schemas.microsoft.com/office/drawing/2014/main" xmlns="" id="{DCBDEE8F-2989-488F-85F7-795FB9BD0616}"/>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02" name="2 Rectángulo">
          <a:extLst>
            <a:ext uri="{FF2B5EF4-FFF2-40B4-BE49-F238E27FC236}">
              <a16:creationId xmlns:a16="http://schemas.microsoft.com/office/drawing/2014/main" xmlns="" id="{449B7C4F-4F44-41B8-8A10-BF5A05E50F31}"/>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03" name="2 Rectángulo">
          <a:extLst>
            <a:ext uri="{FF2B5EF4-FFF2-40B4-BE49-F238E27FC236}">
              <a16:creationId xmlns:a16="http://schemas.microsoft.com/office/drawing/2014/main" xmlns="" id="{246B2F0D-2408-49D0-A01E-AB7B2E43E805}"/>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04" name="2 Rectángulo">
          <a:extLst>
            <a:ext uri="{FF2B5EF4-FFF2-40B4-BE49-F238E27FC236}">
              <a16:creationId xmlns:a16="http://schemas.microsoft.com/office/drawing/2014/main" xmlns="" id="{FE8166F4-9B6A-4669-A387-962328D1EAAC}"/>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05" name="2 Rectángulo">
          <a:extLst>
            <a:ext uri="{FF2B5EF4-FFF2-40B4-BE49-F238E27FC236}">
              <a16:creationId xmlns:a16="http://schemas.microsoft.com/office/drawing/2014/main" xmlns="" id="{1EDEE15E-63A1-4EF1-A255-1260C30E55C6}"/>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06" name="2 Rectángulo">
          <a:extLst>
            <a:ext uri="{FF2B5EF4-FFF2-40B4-BE49-F238E27FC236}">
              <a16:creationId xmlns:a16="http://schemas.microsoft.com/office/drawing/2014/main" xmlns="" id="{9CE8CDCE-A16D-4CC6-B2F3-9DAE19303481}"/>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07" name="2 Rectángulo">
          <a:extLst>
            <a:ext uri="{FF2B5EF4-FFF2-40B4-BE49-F238E27FC236}">
              <a16:creationId xmlns:a16="http://schemas.microsoft.com/office/drawing/2014/main" xmlns="" id="{54B44443-8DEE-462D-A864-63A8DF0EFC0C}"/>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08" name="2 Rectángulo">
          <a:extLst>
            <a:ext uri="{FF2B5EF4-FFF2-40B4-BE49-F238E27FC236}">
              <a16:creationId xmlns:a16="http://schemas.microsoft.com/office/drawing/2014/main" xmlns="" id="{8086A489-CA3F-4D5F-8E10-9230A93AB3F3}"/>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09" name="2 Rectángulo">
          <a:extLst>
            <a:ext uri="{FF2B5EF4-FFF2-40B4-BE49-F238E27FC236}">
              <a16:creationId xmlns:a16="http://schemas.microsoft.com/office/drawing/2014/main" xmlns="" id="{C456B340-2BF7-4257-BF29-A99A20CF58DE}"/>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10" name="2 Rectángulo">
          <a:extLst>
            <a:ext uri="{FF2B5EF4-FFF2-40B4-BE49-F238E27FC236}">
              <a16:creationId xmlns:a16="http://schemas.microsoft.com/office/drawing/2014/main" xmlns="" id="{F418443C-B2DB-42BC-9EF4-E9972D66028B}"/>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11" name="2 Rectángulo">
          <a:extLst>
            <a:ext uri="{FF2B5EF4-FFF2-40B4-BE49-F238E27FC236}">
              <a16:creationId xmlns:a16="http://schemas.microsoft.com/office/drawing/2014/main" xmlns="" id="{3F0A1C3F-0E55-4DE8-87C2-488AC05080F4}"/>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12" name="2 Rectángulo">
          <a:extLst>
            <a:ext uri="{FF2B5EF4-FFF2-40B4-BE49-F238E27FC236}">
              <a16:creationId xmlns:a16="http://schemas.microsoft.com/office/drawing/2014/main" xmlns="" id="{8D053BAD-74FF-4DE4-A53B-BCA8B4C3337B}"/>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13" name="2 Rectángulo">
          <a:extLst>
            <a:ext uri="{FF2B5EF4-FFF2-40B4-BE49-F238E27FC236}">
              <a16:creationId xmlns:a16="http://schemas.microsoft.com/office/drawing/2014/main" xmlns="" id="{4F75A627-A049-4956-8E0D-82CFDD33F0EF}"/>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14" name="2 Rectángulo">
          <a:extLst>
            <a:ext uri="{FF2B5EF4-FFF2-40B4-BE49-F238E27FC236}">
              <a16:creationId xmlns:a16="http://schemas.microsoft.com/office/drawing/2014/main" xmlns="" id="{794C58AF-0629-49E1-B06C-E23D597624A6}"/>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15" name="2 Rectángulo">
          <a:extLst>
            <a:ext uri="{FF2B5EF4-FFF2-40B4-BE49-F238E27FC236}">
              <a16:creationId xmlns:a16="http://schemas.microsoft.com/office/drawing/2014/main" xmlns="" id="{4F50F275-5371-4E9D-964F-730629194A07}"/>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16" name="2 Rectángulo">
          <a:extLst>
            <a:ext uri="{FF2B5EF4-FFF2-40B4-BE49-F238E27FC236}">
              <a16:creationId xmlns:a16="http://schemas.microsoft.com/office/drawing/2014/main" xmlns="" id="{8F661412-22E5-457C-ADD3-8E6D6C1C0794}"/>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17" name="2 Rectángulo">
          <a:extLst>
            <a:ext uri="{FF2B5EF4-FFF2-40B4-BE49-F238E27FC236}">
              <a16:creationId xmlns:a16="http://schemas.microsoft.com/office/drawing/2014/main" xmlns="" id="{5406635C-B7C6-4A20-855D-9BC5DEECFA30}"/>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18" name="2 Rectángulo">
          <a:extLst>
            <a:ext uri="{FF2B5EF4-FFF2-40B4-BE49-F238E27FC236}">
              <a16:creationId xmlns:a16="http://schemas.microsoft.com/office/drawing/2014/main" xmlns="" id="{3425B566-B9E1-4CCD-925E-AF4C74767374}"/>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19" name="2 Rectángulo">
          <a:extLst>
            <a:ext uri="{FF2B5EF4-FFF2-40B4-BE49-F238E27FC236}">
              <a16:creationId xmlns:a16="http://schemas.microsoft.com/office/drawing/2014/main" xmlns="" id="{BA12EFE7-4F9E-4FB1-862B-4F08EE5AFF61}"/>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20" name="2 Rectángulo">
          <a:extLst>
            <a:ext uri="{FF2B5EF4-FFF2-40B4-BE49-F238E27FC236}">
              <a16:creationId xmlns:a16="http://schemas.microsoft.com/office/drawing/2014/main" xmlns="" id="{CD4D9A0A-3BFA-4144-B12C-48EE7A750082}"/>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21" name="2 Rectángulo">
          <a:extLst>
            <a:ext uri="{FF2B5EF4-FFF2-40B4-BE49-F238E27FC236}">
              <a16:creationId xmlns:a16="http://schemas.microsoft.com/office/drawing/2014/main" xmlns="" id="{936EBAE4-B21C-4A43-8B4D-9D0CC8AD508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22" name="2 Rectángulo">
          <a:extLst>
            <a:ext uri="{FF2B5EF4-FFF2-40B4-BE49-F238E27FC236}">
              <a16:creationId xmlns:a16="http://schemas.microsoft.com/office/drawing/2014/main" xmlns="" id="{466C1300-5528-4F0E-A758-78DED1259A39}"/>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23" name="2 Rectángulo">
          <a:extLst>
            <a:ext uri="{FF2B5EF4-FFF2-40B4-BE49-F238E27FC236}">
              <a16:creationId xmlns:a16="http://schemas.microsoft.com/office/drawing/2014/main" xmlns="" id="{AEA5332F-5BD4-4987-919E-525369B0E115}"/>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24" name="2 Rectángulo">
          <a:extLst>
            <a:ext uri="{FF2B5EF4-FFF2-40B4-BE49-F238E27FC236}">
              <a16:creationId xmlns:a16="http://schemas.microsoft.com/office/drawing/2014/main" xmlns="" id="{25B8433D-2F5D-407C-9F94-7A1C46096DA5}"/>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25" name="2 Rectángulo">
          <a:extLst>
            <a:ext uri="{FF2B5EF4-FFF2-40B4-BE49-F238E27FC236}">
              <a16:creationId xmlns:a16="http://schemas.microsoft.com/office/drawing/2014/main" xmlns="" id="{AB90148F-2D14-4333-9C51-6885E7EFFD36}"/>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26" name="2 Rectángulo">
          <a:extLst>
            <a:ext uri="{FF2B5EF4-FFF2-40B4-BE49-F238E27FC236}">
              <a16:creationId xmlns:a16="http://schemas.microsoft.com/office/drawing/2014/main" xmlns="" id="{B8D3E6BB-AECE-43DC-ADA9-A11023C34256}"/>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27" name="2 Rectángulo">
          <a:extLst>
            <a:ext uri="{FF2B5EF4-FFF2-40B4-BE49-F238E27FC236}">
              <a16:creationId xmlns:a16="http://schemas.microsoft.com/office/drawing/2014/main" xmlns="" id="{BDF5AB66-FBD8-46E1-99D0-A47E044EACB4}"/>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28" name="2 Rectángulo">
          <a:extLst>
            <a:ext uri="{FF2B5EF4-FFF2-40B4-BE49-F238E27FC236}">
              <a16:creationId xmlns:a16="http://schemas.microsoft.com/office/drawing/2014/main" xmlns="" id="{C8C73441-6ECC-4BCB-82F2-C2BBDCE73055}"/>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29" name="2 Rectángulo">
          <a:extLst>
            <a:ext uri="{FF2B5EF4-FFF2-40B4-BE49-F238E27FC236}">
              <a16:creationId xmlns:a16="http://schemas.microsoft.com/office/drawing/2014/main" xmlns="" id="{63FA88F1-058D-42DC-B0BC-723A4FAB1A4C}"/>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30" name="2 Rectángulo">
          <a:extLst>
            <a:ext uri="{FF2B5EF4-FFF2-40B4-BE49-F238E27FC236}">
              <a16:creationId xmlns:a16="http://schemas.microsoft.com/office/drawing/2014/main" xmlns="" id="{CF7985DA-56A5-4D68-B980-AD06B45EE903}"/>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31" name="2 Rectángulo">
          <a:extLst>
            <a:ext uri="{FF2B5EF4-FFF2-40B4-BE49-F238E27FC236}">
              <a16:creationId xmlns:a16="http://schemas.microsoft.com/office/drawing/2014/main" xmlns="" id="{C7508F82-70E1-41D3-9B72-E94DB3FBBA65}"/>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32" name="2 Rectángulo">
          <a:extLst>
            <a:ext uri="{FF2B5EF4-FFF2-40B4-BE49-F238E27FC236}">
              <a16:creationId xmlns:a16="http://schemas.microsoft.com/office/drawing/2014/main" xmlns="" id="{26373058-905F-42E5-8085-DDCB87786033}"/>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33" name="2 Rectángulo">
          <a:extLst>
            <a:ext uri="{FF2B5EF4-FFF2-40B4-BE49-F238E27FC236}">
              <a16:creationId xmlns:a16="http://schemas.microsoft.com/office/drawing/2014/main" xmlns="" id="{0075B082-2241-4D6B-8458-716BA701723F}"/>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34" name="2 Rectángulo">
          <a:extLst>
            <a:ext uri="{FF2B5EF4-FFF2-40B4-BE49-F238E27FC236}">
              <a16:creationId xmlns:a16="http://schemas.microsoft.com/office/drawing/2014/main" xmlns="" id="{EFB32E71-4853-48B9-87AA-D29AE9366755}"/>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35" name="2 Rectángulo">
          <a:extLst>
            <a:ext uri="{FF2B5EF4-FFF2-40B4-BE49-F238E27FC236}">
              <a16:creationId xmlns:a16="http://schemas.microsoft.com/office/drawing/2014/main" xmlns="" id="{251CB0CA-688A-418F-9AE4-87D1FD52ED92}"/>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36" name="2 Rectángulo">
          <a:extLst>
            <a:ext uri="{FF2B5EF4-FFF2-40B4-BE49-F238E27FC236}">
              <a16:creationId xmlns:a16="http://schemas.microsoft.com/office/drawing/2014/main" xmlns="" id="{C27DB481-5346-4129-823A-3EBC203442B7}"/>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37" name="2 Rectángulo">
          <a:extLst>
            <a:ext uri="{FF2B5EF4-FFF2-40B4-BE49-F238E27FC236}">
              <a16:creationId xmlns:a16="http://schemas.microsoft.com/office/drawing/2014/main" xmlns="" id="{AE8F5C56-916B-4E76-B12C-D9B63D0C9291}"/>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38" name="2 Rectángulo">
          <a:extLst>
            <a:ext uri="{FF2B5EF4-FFF2-40B4-BE49-F238E27FC236}">
              <a16:creationId xmlns:a16="http://schemas.microsoft.com/office/drawing/2014/main" xmlns="" id="{C18F57F0-69F5-4FEA-A497-0508BAFADF81}"/>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39" name="2 Rectángulo">
          <a:extLst>
            <a:ext uri="{FF2B5EF4-FFF2-40B4-BE49-F238E27FC236}">
              <a16:creationId xmlns:a16="http://schemas.microsoft.com/office/drawing/2014/main" xmlns="" id="{61B9D88C-3AFD-47DB-B4AC-CB15A0E09B84}"/>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440" name="2 Rectángulo">
          <a:extLst>
            <a:ext uri="{FF2B5EF4-FFF2-40B4-BE49-F238E27FC236}">
              <a16:creationId xmlns:a16="http://schemas.microsoft.com/office/drawing/2014/main" xmlns="" id="{3D5DACC6-4F1F-447F-B751-F7E191526FF3}"/>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441" name="2 Rectángulo">
          <a:extLst>
            <a:ext uri="{FF2B5EF4-FFF2-40B4-BE49-F238E27FC236}">
              <a16:creationId xmlns:a16="http://schemas.microsoft.com/office/drawing/2014/main" xmlns="" id="{74B96FA5-880D-46CE-84A7-454527B32BE9}"/>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442" name="2 Rectángulo">
          <a:extLst>
            <a:ext uri="{FF2B5EF4-FFF2-40B4-BE49-F238E27FC236}">
              <a16:creationId xmlns:a16="http://schemas.microsoft.com/office/drawing/2014/main" xmlns="" id="{A31F9FE0-4451-4B29-8C48-6842C72F74AC}"/>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43" name="2 Rectángulo">
          <a:extLst>
            <a:ext uri="{FF2B5EF4-FFF2-40B4-BE49-F238E27FC236}">
              <a16:creationId xmlns:a16="http://schemas.microsoft.com/office/drawing/2014/main" xmlns="" id="{706A9420-A5BF-4B8B-B169-697E6C1A9471}"/>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44" name="2 Rectángulo">
          <a:extLst>
            <a:ext uri="{FF2B5EF4-FFF2-40B4-BE49-F238E27FC236}">
              <a16:creationId xmlns:a16="http://schemas.microsoft.com/office/drawing/2014/main" xmlns="" id="{D6386276-C808-43F2-B202-7E48AFC0E468}"/>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45" name="2 Rectángulo">
          <a:extLst>
            <a:ext uri="{FF2B5EF4-FFF2-40B4-BE49-F238E27FC236}">
              <a16:creationId xmlns:a16="http://schemas.microsoft.com/office/drawing/2014/main" xmlns="" id="{560FF9F6-8DEA-4332-B08C-1577782C7BF3}"/>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446" name="2 Rectángulo">
          <a:extLst>
            <a:ext uri="{FF2B5EF4-FFF2-40B4-BE49-F238E27FC236}">
              <a16:creationId xmlns:a16="http://schemas.microsoft.com/office/drawing/2014/main" xmlns="" id="{67A54FAE-27EA-4ED3-9208-B0DF75A2427C}"/>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47" name="2 Rectángulo">
          <a:extLst>
            <a:ext uri="{FF2B5EF4-FFF2-40B4-BE49-F238E27FC236}">
              <a16:creationId xmlns:a16="http://schemas.microsoft.com/office/drawing/2014/main" xmlns="" id="{47083FD9-04C8-4944-8748-EB827B8F2BD3}"/>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48" name="2 Rectángulo">
          <a:extLst>
            <a:ext uri="{FF2B5EF4-FFF2-40B4-BE49-F238E27FC236}">
              <a16:creationId xmlns:a16="http://schemas.microsoft.com/office/drawing/2014/main" xmlns="" id="{32FB4AB5-4DCF-4E52-8C1E-FA0D18F9B890}"/>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49" name="2 Rectángulo">
          <a:extLst>
            <a:ext uri="{FF2B5EF4-FFF2-40B4-BE49-F238E27FC236}">
              <a16:creationId xmlns:a16="http://schemas.microsoft.com/office/drawing/2014/main" xmlns="" id="{C5D21F60-3E7D-4B99-B1E6-1D404DEA77D8}"/>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450" name="2 Rectángulo">
          <a:extLst>
            <a:ext uri="{FF2B5EF4-FFF2-40B4-BE49-F238E27FC236}">
              <a16:creationId xmlns:a16="http://schemas.microsoft.com/office/drawing/2014/main" xmlns="" id="{5BB9E363-78BE-46CF-9AD9-A327B6998EE1}"/>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1" name="2 Rectángulo">
          <a:extLst>
            <a:ext uri="{FF2B5EF4-FFF2-40B4-BE49-F238E27FC236}">
              <a16:creationId xmlns:a16="http://schemas.microsoft.com/office/drawing/2014/main" xmlns="" id="{2AB26628-B9D9-420A-A970-CCB417163608}"/>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2" name="2 Rectángulo">
          <a:extLst>
            <a:ext uri="{FF2B5EF4-FFF2-40B4-BE49-F238E27FC236}">
              <a16:creationId xmlns:a16="http://schemas.microsoft.com/office/drawing/2014/main" xmlns="" id="{FDFB7E56-2AB9-49FB-B2DE-455826476B8D}"/>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3" name="2 Rectángulo">
          <a:extLst>
            <a:ext uri="{FF2B5EF4-FFF2-40B4-BE49-F238E27FC236}">
              <a16:creationId xmlns:a16="http://schemas.microsoft.com/office/drawing/2014/main" xmlns="" id="{82B46031-BAEF-4E0C-8435-467CF34E265F}"/>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4" name="2 Rectángulo">
          <a:extLst>
            <a:ext uri="{FF2B5EF4-FFF2-40B4-BE49-F238E27FC236}">
              <a16:creationId xmlns:a16="http://schemas.microsoft.com/office/drawing/2014/main" xmlns="" id="{0DAD9991-FFA0-4BEB-B5F1-9B1EF06E2F9F}"/>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5" name="2 Rectángulo">
          <a:extLst>
            <a:ext uri="{FF2B5EF4-FFF2-40B4-BE49-F238E27FC236}">
              <a16:creationId xmlns:a16="http://schemas.microsoft.com/office/drawing/2014/main" xmlns="" id="{689911C8-F90F-4DF3-83E2-82009026C7C8}"/>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6" name="2 Rectángulo">
          <a:extLst>
            <a:ext uri="{FF2B5EF4-FFF2-40B4-BE49-F238E27FC236}">
              <a16:creationId xmlns:a16="http://schemas.microsoft.com/office/drawing/2014/main" xmlns="" id="{1784AD16-7F69-4FCF-B8AD-52101000590C}"/>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7" name="2 Rectángulo">
          <a:extLst>
            <a:ext uri="{FF2B5EF4-FFF2-40B4-BE49-F238E27FC236}">
              <a16:creationId xmlns:a16="http://schemas.microsoft.com/office/drawing/2014/main" xmlns="" id="{3E307434-4914-4CCF-B61C-90EC9D130572}"/>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458" name="2 Rectángulo">
          <a:extLst>
            <a:ext uri="{FF2B5EF4-FFF2-40B4-BE49-F238E27FC236}">
              <a16:creationId xmlns:a16="http://schemas.microsoft.com/office/drawing/2014/main" xmlns="" id="{504BE58E-F896-4F62-AA11-A501108AA7A7}"/>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59" name="2 Rectángulo">
          <a:extLst>
            <a:ext uri="{FF2B5EF4-FFF2-40B4-BE49-F238E27FC236}">
              <a16:creationId xmlns:a16="http://schemas.microsoft.com/office/drawing/2014/main" xmlns="" id="{32070C32-A4E5-4B20-A6A1-52CD6A617FA7}"/>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60" name="2 Rectángulo">
          <a:extLst>
            <a:ext uri="{FF2B5EF4-FFF2-40B4-BE49-F238E27FC236}">
              <a16:creationId xmlns:a16="http://schemas.microsoft.com/office/drawing/2014/main" xmlns="" id="{510A1C01-02BF-4337-887D-38E0C7018B18}"/>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61" name="2 Rectángulo">
          <a:extLst>
            <a:ext uri="{FF2B5EF4-FFF2-40B4-BE49-F238E27FC236}">
              <a16:creationId xmlns:a16="http://schemas.microsoft.com/office/drawing/2014/main" xmlns="" id="{AE9A4521-DE86-475E-A73C-2AA96A8F71DC}"/>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62" name="2 Rectángulo">
          <a:extLst>
            <a:ext uri="{FF2B5EF4-FFF2-40B4-BE49-F238E27FC236}">
              <a16:creationId xmlns:a16="http://schemas.microsoft.com/office/drawing/2014/main" xmlns="" id="{703AF869-54E5-4A1B-9CF5-B4CDCC2768FD}"/>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63" name="2 Rectángulo">
          <a:extLst>
            <a:ext uri="{FF2B5EF4-FFF2-40B4-BE49-F238E27FC236}">
              <a16:creationId xmlns:a16="http://schemas.microsoft.com/office/drawing/2014/main" xmlns="" id="{D75D5C75-07F9-44A3-9CEC-2419C47CE80E}"/>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64" name="2 Rectángulo">
          <a:extLst>
            <a:ext uri="{FF2B5EF4-FFF2-40B4-BE49-F238E27FC236}">
              <a16:creationId xmlns:a16="http://schemas.microsoft.com/office/drawing/2014/main" xmlns="" id="{EA19E2B3-A21F-4A3C-B114-4A4C2C064155}"/>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65" name="2 Rectángulo">
          <a:extLst>
            <a:ext uri="{FF2B5EF4-FFF2-40B4-BE49-F238E27FC236}">
              <a16:creationId xmlns:a16="http://schemas.microsoft.com/office/drawing/2014/main" xmlns="" id="{BA3E2462-7314-4303-8F0A-4C9FE75245C8}"/>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66" name="2 Rectángulo">
          <a:extLst>
            <a:ext uri="{FF2B5EF4-FFF2-40B4-BE49-F238E27FC236}">
              <a16:creationId xmlns:a16="http://schemas.microsoft.com/office/drawing/2014/main" xmlns="" id="{B46E6350-880D-4562-B2E9-5488D6451546}"/>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67" name="2 Rectángulo">
          <a:extLst>
            <a:ext uri="{FF2B5EF4-FFF2-40B4-BE49-F238E27FC236}">
              <a16:creationId xmlns:a16="http://schemas.microsoft.com/office/drawing/2014/main" xmlns="" id="{47F39F46-047A-4A4D-9791-E7026A6A9B5D}"/>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68" name="2 Rectángulo">
          <a:extLst>
            <a:ext uri="{FF2B5EF4-FFF2-40B4-BE49-F238E27FC236}">
              <a16:creationId xmlns:a16="http://schemas.microsoft.com/office/drawing/2014/main" xmlns="" id="{821F246A-F39F-49C2-BA08-286248F1037C}"/>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69" name="2 Rectángulo">
          <a:extLst>
            <a:ext uri="{FF2B5EF4-FFF2-40B4-BE49-F238E27FC236}">
              <a16:creationId xmlns:a16="http://schemas.microsoft.com/office/drawing/2014/main" xmlns="" id="{0F3FC9FB-2FCE-4193-A80D-CF0D04B97239}"/>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70" name="2 Rectángulo">
          <a:extLst>
            <a:ext uri="{FF2B5EF4-FFF2-40B4-BE49-F238E27FC236}">
              <a16:creationId xmlns:a16="http://schemas.microsoft.com/office/drawing/2014/main" xmlns="" id="{F4B383F0-F7DD-4124-BCF7-CE220B4EF5F6}"/>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71" name="2 Rectángulo">
          <a:extLst>
            <a:ext uri="{FF2B5EF4-FFF2-40B4-BE49-F238E27FC236}">
              <a16:creationId xmlns:a16="http://schemas.microsoft.com/office/drawing/2014/main" xmlns="" id="{0A765AF3-EC66-4C39-BEB1-77224CDA8795}"/>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72" name="2 Rectángulo">
          <a:extLst>
            <a:ext uri="{FF2B5EF4-FFF2-40B4-BE49-F238E27FC236}">
              <a16:creationId xmlns:a16="http://schemas.microsoft.com/office/drawing/2014/main" xmlns="" id="{A022002F-E3E1-4A39-8581-670975620F44}"/>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473" name="2 Rectángulo">
          <a:extLst>
            <a:ext uri="{FF2B5EF4-FFF2-40B4-BE49-F238E27FC236}">
              <a16:creationId xmlns:a16="http://schemas.microsoft.com/office/drawing/2014/main" xmlns="" id="{52C8B7E3-E5EC-4FCF-9D4E-8340A191AB2A}"/>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474" name="2 Rectángulo">
          <a:extLst>
            <a:ext uri="{FF2B5EF4-FFF2-40B4-BE49-F238E27FC236}">
              <a16:creationId xmlns:a16="http://schemas.microsoft.com/office/drawing/2014/main" xmlns="" id="{46556E90-B181-41FA-BF50-D30CBD26DD18}"/>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75" name="2 Rectángulo">
          <a:extLst>
            <a:ext uri="{FF2B5EF4-FFF2-40B4-BE49-F238E27FC236}">
              <a16:creationId xmlns:a16="http://schemas.microsoft.com/office/drawing/2014/main" xmlns="" id="{A02E430B-8C34-41EF-8787-FAAFF19999F6}"/>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76" name="2 Rectángulo">
          <a:extLst>
            <a:ext uri="{FF2B5EF4-FFF2-40B4-BE49-F238E27FC236}">
              <a16:creationId xmlns:a16="http://schemas.microsoft.com/office/drawing/2014/main" xmlns="" id="{6B12CEBA-DF64-4C9B-BEE7-45EA51FF6D4D}"/>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77" name="2 Rectángulo">
          <a:extLst>
            <a:ext uri="{FF2B5EF4-FFF2-40B4-BE49-F238E27FC236}">
              <a16:creationId xmlns:a16="http://schemas.microsoft.com/office/drawing/2014/main" xmlns="" id="{978ABAB4-80A6-469F-9806-F384CF0DD2D2}"/>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78" name="2 Rectángulo">
          <a:extLst>
            <a:ext uri="{FF2B5EF4-FFF2-40B4-BE49-F238E27FC236}">
              <a16:creationId xmlns:a16="http://schemas.microsoft.com/office/drawing/2014/main" xmlns="" id="{A1FFB333-DDC2-4F32-AB56-BFFDFF4F88AF}"/>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79" name="2 Rectángulo">
          <a:extLst>
            <a:ext uri="{FF2B5EF4-FFF2-40B4-BE49-F238E27FC236}">
              <a16:creationId xmlns:a16="http://schemas.microsoft.com/office/drawing/2014/main" xmlns="" id="{FD75DCEC-CC58-4ABA-B78E-7B55CCD6938A}"/>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80" name="2 Rectángulo">
          <a:extLst>
            <a:ext uri="{FF2B5EF4-FFF2-40B4-BE49-F238E27FC236}">
              <a16:creationId xmlns:a16="http://schemas.microsoft.com/office/drawing/2014/main" xmlns="" id="{7DD513BF-5B03-4999-BD95-C2D1B0CD0B5B}"/>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81" name="2 Rectángulo">
          <a:extLst>
            <a:ext uri="{FF2B5EF4-FFF2-40B4-BE49-F238E27FC236}">
              <a16:creationId xmlns:a16="http://schemas.microsoft.com/office/drawing/2014/main" xmlns="" id="{E5AA916B-1F8F-44FB-B96D-BA668F8E9033}"/>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82" name="2 Rectángulo">
          <a:extLst>
            <a:ext uri="{FF2B5EF4-FFF2-40B4-BE49-F238E27FC236}">
              <a16:creationId xmlns:a16="http://schemas.microsoft.com/office/drawing/2014/main" xmlns="" id="{8D184967-968D-4127-B612-C51C24DF9632}"/>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83" name="2 Rectángulo">
          <a:extLst>
            <a:ext uri="{FF2B5EF4-FFF2-40B4-BE49-F238E27FC236}">
              <a16:creationId xmlns:a16="http://schemas.microsoft.com/office/drawing/2014/main" xmlns="" id="{8CD6BEA7-170E-4DB7-9644-DF65B88397BD}"/>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84" name="2 Rectángulo">
          <a:extLst>
            <a:ext uri="{FF2B5EF4-FFF2-40B4-BE49-F238E27FC236}">
              <a16:creationId xmlns:a16="http://schemas.microsoft.com/office/drawing/2014/main" xmlns="" id="{BDD88534-8C41-4458-88AD-3EB0B60F7333}"/>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85" name="2 Rectángulo">
          <a:extLst>
            <a:ext uri="{FF2B5EF4-FFF2-40B4-BE49-F238E27FC236}">
              <a16:creationId xmlns:a16="http://schemas.microsoft.com/office/drawing/2014/main" xmlns="" id="{5F55AD5F-6D9B-4E07-8037-5A8EE4BA9785}"/>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86" name="2 Rectángulo">
          <a:extLst>
            <a:ext uri="{FF2B5EF4-FFF2-40B4-BE49-F238E27FC236}">
              <a16:creationId xmlns:a16="http://schemas.microsoft.com/office/drawing/2014/main" xmlns="" id="{8821E1A0-2ABB-4ABF-B92F-A32CBE86D141}"/>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87" name="2 Rectángulo">
          <a:extLst>
            <a:ext uri="{FF2B5EF4-FFF2-40B4-BE49-F238E27FC236}">
              <a16:creationId xmlns:a16="http://schemas.microsoft.com/office/drawing/2014/main" xmlns="" id="{10405DFF-93F4-4D8D-A653-DFD00DA1F231}"/>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88" name="2 Rectángulo">
          <a:extLst>
            <a:ext uri="{FF2B5EF4-FFF2-40B4-BE49-F238E27FC236}">
              <a16:creationId xmlns:a16="http://schemas.microsoft.com/office/drawing/2014/main" xmlns="" id="{70A86A3A-2960-4295-98DB-4E1FD747EEE8}"/>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489" name="2 Rectángulo">
          <a:extLst>
            <a:ext uri="{FF2B5EF4-FFF2-40B4-BE49-F238E27FC236}">
              <a16:creationId xmlns:a16="http://schemas.microsoft.com/office/drawing/2014/main" xmlns="" id="{FD55B05D-3C99-436E-8FB3-E2C4327C3EDA}"/>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490" name="2 Rectángulo">
          <a:extLst>
            <a:ext uri="{FF2B5EF4-FFF2-40B4-BE49-F238E27FC236}">
              <a16:creationId xmlns:a16="http://schemas.microsoft.com/office/drawing/2014/main" xmlns="" id="{007B022B-6AD6-484E-B546-40785D379F88}"/>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491" name="2 Rectángulo">
          <a:extLst>
            <a:ext uri="{FF2B5EF4-FFF2-40B4-BE49-F238E27FC236}">
              <a16:creationId xmlns:a16="http://schemas.microsoft.com/office/drawing/2014/main" xmlns="" id="{16C57C93-B56B-48B6-8972-1B40541D5837}"/>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492" name="2 Rectángulo">
          <a:extLst>
            <a:ext uri="{FF2B5EF4-FFF2-40B4-BE49-F238E27FC236}">
              <a16:creationId xmlns:a16="http://schemas.microsoft.com/office/drawing/2014/main" xmlns="" id="{FE2964A6-2C8C-4ECA-8483-996AD80C6151}"/>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493" name="2 Rectángulo">
          <a:extLst>
            <a:ext uri="{FF2B5EF4-FFF2-40B4-BE49-F238E27FC236}">
              <a16:creationId xmlns:a16="http://schemas.microsoft.com/office/drawing/2014/main" xmlns="" id="{352F9BB1-E315-456A-92D2-EA68E20A6F9E}"/>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494" name="2 Rectángulo">
          <a:extLst>
            <a:ext uri="{FF2B5EF4-FFF2-40B4-BE49-F238E27FC236}">
              <a16:creationId xmlns:a16="http://schemas.microsoft.com/office/drawing/2014/main" xmlns="" id="{F5DF34E1-A7A5-41DD-9A06-99D7CBEFFA33}"/>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495" name="2 Rectángulo">
          <a:extLst>
            <a:ext uri="{FF2B5EF4-FFF2-40B4-BE49-F238E27FC236}">
              <a16:creationId xmlns:a16="http://schemas.microsoft.com/office/drawing/2014/main" xmlns="" id="{AE31463C-51A0-410E-85F2-5943A84B2C38}"/>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496" name="2 Rectángulo">
          <a:extLst>
            <a:ext uri="{FF2B5EF4-FFF2-40B4-BE49-F238E27FC236}">
              <a16:creationId xmlns:a16="http://schemas.microsoft.com/office/drawing/2014/main" xmlns="" id="{122FE8A9-0267-4DC5-968A-FDAC33D6993F}"/>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497" name="2 Rectángulo">
          <a:extLst>
            <a:ext uri="{FF2B5EF4-FFF2-40B4-BE49-F238E27FC236}">
              <a16:creationId xmlns:a16="http://schemas.microsoft.com/office/drawing/2014/main" xmlns="" id="{4BA2786D-68DD-4599-BB94-2EEA29E67176}"/>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498" name="2 Rectángulo">
          <a:extLst>
            <a:ext uri="{FF2B5EF4-FFF2-40B4-BE49-F238E27FC236}">
              <a16:creationId xmlns:a16="http://schemas.microsoft.com/office/drawing/2014/main" xmlns="" id="{CA4D2C05-02B0-40E4-B30D-D17F4780CC97}"/>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499" name="2 Rectángulo">
          <a:extLst>
            <a:ext uri="{FF2B5EF4-FFF2-40B4-BE49-F238E27FC236}">
              <a16:creationId xmlns:a16="http://schemas.microsoft.com/office/drawing/2014/main" xmlns="" id="{4CD317C4-9FBC-4CC2-B75C-4F09D32B436F}"/>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00" name="2 Rectángulo">
          <a:extLst>
            <a:ext uri="{FF2B5EF4-FFF2-40B4-BE49-F238E27FC236}">
              <a16:creationId xmlns:a16="http://schemas.microsoft.com/office/drawing/2014/main" xmlns="" id="{66A761D5-A710-4C7B-BAF0-B6C40B568F62}"/>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01" name="2 Rectángulo">
          <a:extLst>
            <a:ext uri="{FF2B5EF4-FFF2-40B4-BE49-F238E27FC236}">
              <a16:creationId xmlns:a16="http://schemas.microsoft.com/office/drawing/2014/main" xmlns="" id="{EF77FC71-1186-423C-98A7-2D044CFF832A}"/>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02" name="2 Rectángulo">
          <a:extLst>
            <a:ext uri="{FF2B5EF4-FFF2-40B4-BE49-F238E27FC236}">
              <a16:creationId xmlns:a16="http://schemas.microsoft.com/office/drawing/2014/main" xmlns="" id="{060EE108-FD91-403F-8DFC-F906F12B9180}"/>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03" name="2 Rectángulo">
          <a:extLst>
            <a:ext uri="{FF2B5EF4-FFF2-40B4-BE49-F238E27FC236}">
              <a16:creationId xmlns:a16="http://schemas.microsoft.com/office/drawing/2014/main" xmlns="" id="{26D76063-A0EE-4D09-8AAE-CCC5AC103337}"/>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04" name="2 Rectángulo">
          <a:extLst>
            <a:ext uri="{FF2B5EF4-FFF2-40B4-BE49-F238E27FC236}">
              <a16:creationId xmlns:a16="http://schemas.microsoft.com/office/drawing/2014/main" xmlns="" id="{72A43581-A1EF-4AB8-AD59-9A112FF8D6BF}"/>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05" name="2 Rectángulo">
          <a:extLst>
            <a:ext uri="{FF2B5EF4-FFF2-40B4-BE49-F238E27FC236}">
              <a16:creationId xmlns:a16="http://schemas.microsoft.com/office/drawing/2014/main" xmlns="" id="{4D40B94D-B6DF-44A8-963C-344D40049EBD}"/>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06" name="2 Rectángulo">
          <a:extLst>
            <a:ext uri="{FF2B5EF4-FFF2-40B4-BE49-F238E27FC236}">
              <a16:creationId xmlns:a16="http://schemas.microsoft.com/office/drawing/2014/main" xmlns="" id="{4B3ED96F-8084-4DF5-9DF2-6563E114F039}"/>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07" name="2 Rectángulo">
          <a:extLst>
            <a:ext uri="{FF2B5EF4-FFF2-40B4-BE49-F238E27FC236}">
              <a16:creationId xmlns:a16="http://schemas.microsoft.com/office/drawing/2014/main" xmlns="" id="{0145886F-BDDE-4343-98AE-502277184542}"/>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08" name="2 Rectángulo">
          <a:extLst>
            <a:ext uri="{FF2B5EF4-FFF2-40B4-BE49-F238E27FC236}">
              <a16:creationId xmlns:a16="http://schemas.microsoft.com/office/drawing/2014/main" xmlns="" id="{E2BC9D78-11B5-44EF-B879-5BEB81759617}"/>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09" name="2 Rectángulo">
          <a:extLst>
            <a:ext uri="{FF2B5EF4-FFF2-40B4-BE49-F238E27FC236}">
              <a16:creationId xmlns:a16="http://schemas.microsoft.com/office/drawing/2014/main" xmlns="" id="{BFDA180C-B302-4252-82D7-A7F917FFE17C}"/>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10" name="2 Rectángulo">
          <a:extLst>
            <a:ext uri="{FF2B5EF4-FFF2-40B4-BE49-F238E27FC236}">
              <a16:creationId xmlns:a16="http://schemas.microsoft.com/office/drawing/2014/main" xmlns="" id="{502E1AED-75DC-404D-90C3-BE11BB67800F}"/>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511" name="2 Rectángulo">
          <a:extLst>
            <a:ext uri="{FF2B5EF4-FFF2-40B4-BE49-F238E27FC236}">
              <a16:creationId xmlns:a16="http://schemas.microsoft.com/office/drawing/2014/main" xmlns="" id="{D53658AA-7775-4F63-BDCF-FB9FE536DCA9}"/>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12" name="2 Rectángulo">
          <a:extLst>
            <a:ext uri="{FF2B5EF4-FFF2-40B4-BE49-F238E27FC236}">
              <a16:creationId xmlns:a16="http://schemas.microsoft.com/office/drawing/2014/main" xmlns="" id="{C6B7EB39-8FB4-47DA-8301-8CAEBA15D1DF}"/>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13" name="2 Rectángulo">
          <a:extLst>
            <a:ext uri="{FF2B5EF4-FFF2-40B4-BE49-F238E27FC236}">
              <a16:creationId xmlns:a16="http://schemas.microsoft.com/office/drawing/2014/main" xmlns="" id="{80500123-76B8-4D01-8D41-A3025652E6A6}"/>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14" name="2 Rectángulo">
          <a:extLst>
            <a:ext uri="{FF2B5EF4-FFF2-40B4-BE49-F238E27FC236}">
              <a16:creationId xmlns:a16="http://schemas.microsoft.com/office/drawing/2014/main" xmlns="" id="{7F9371DF-0898-4E51-91E8-59E7118D7308}"/>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15" name="2 Rectángulo">
          <a:extLst>
            <a:ext uri="{FF2B5EF4-FFF2-40B4-BE49-F238E27FC236}">
              <a16:creationId xmlns:a16="http://schemas.microsoft.com/office/drawing/2014/main" xmlns="" id="{F8CC800A-214F-4910-AD27-02261C9C7C00}"/>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16" name="2 Rectángulo">
          <a:extLst>
            <a:ext uri="{FF2B5EF4-FFF2-40B4-BE49-F238E27FC236}">
              <a16:creationId xmlns:a16="http://schemas.microsoft.com/office/drawing/2014/main" xmlns="" id="{2F26C580-E3CD-4438-B66A-0CDB3AD2DC08}"/>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17" name="2 Rectángulo">
          <a:extLst>
            <a:ext uri="{FF2B5EF4-FFF2-40B4-BE49-F238E27FC236}">
              <a16:creationId xmlns:a16="http://schemas.microsoft.com/office/drawing/2014/main" xmlns="" id="{F218C050-32DA-46DE-8E36-D3A2C9A98C15}"/>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18" name="2 Rectángulo">
          <a:extLst>
            <a:ext uri="{FF2B5EF4-FFF2-40B4-BE49-F238E27FC236}">
              <a16:creationId xmlns:a16="http://schemas.microsoft.com/office/drawing/2014/main" xmlns="" id="{79168B3A-91FE-4231-870B-7FA6A4256743}"/>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19" name="2 Rectángulo">
          <a:extLst>
            <a:ext uri="{FF2B5EF4-FFF2-40B4-BE49-F238E27FC236}">
              <a16:creationId xmlns:a16="http://schemas.microsoft.com/office/drawing/2014/main" xmlns="" id="{E4D3DE93-33CD-4C6E-A3D5-FA971A8C7F11}"/>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20" name="2 Rectángulo">
          <a:extLst>
            <a:ext uri="{FF2B5EF4-FFF2-40B4-BE49-F238E27FC236}">
              <a16:creationId xmlns:a16="http://schemas.microsoft.com/office/drawing/2014/main" xmlns="" id="{FFE21947-C6F8-42CF-81AD-5E18CEFDE67F}"/>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21" name="2 Rectángulo">
          <a:extLst>
            <a:ext uri="{FF2B5EF4-FFF2-40B4-BE49-F238E27FC236}">
              <a16:creationId xmlns:a16="http://schemas.microsoft.com/office/drawing/2014/main" xmlns="" id="{4421B851-1AD5-4025-900D-9AFA8A2905A9}"/>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22" name="2 Rectángulo">
          <a:extLst>
            <a:ext uri="{FF2B5EF4-FFF2-40B4-BE49-F238E27FC236}">
              <a16:creationId xmlns:a16="http://schemas.microsoft.com/office/drawing/2014/main" xmlns="" id="{49825D98-959A-4A3F-87B7-84F916D07523}"/>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23" name="2 Rectángulo">
          <a:extLst>
            <a:ext uri="{FF2B5EF4-FFF2-40B4-BE49-F238E27FC236}">
              <a16:creationId xmlns:a16="http://schemas.microsoft.com/office/drawing/2014/main" xmlns="" id="{4C74CE28-A2CE-4A3D-A969-6FF8F3F8EBC3}"/>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24" name="2 Rectángulo">
          <a:extLst>
            <a:ext uri="{FF2B5EF4-FFF2-40B4-BE49-F238E27FC236}">
              <a16:creationId xmlns:a16="http://schemas.microsoft.com/office/drawing/2014/main" xmlns="" id="{8F8B5433-B849-42C5-AA04-FEA5B36BBA9C}"/>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25" name="2 Rectángulo">
          <a:extLst>
            <a:ext uri="{FF2B5EF4-FFF2-40B4-BE49-F238E27FC236}">
              <a16:creationId xmlns:a16="http://schemas.microsoft.com/office/drawing/2014/main" xmlns="" id="{F62D4D33-8374-44F7-A599-E979ED8014DE}"/>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26" name="2 Rectángulo">
          <a:extLst>
            <a:ext uri="{FF2B5EF4-FFF2-40B4-BE49-F238E27FC236}">
              <a16:creationId xmlns:a16="http://schemas.microsoft.com/office/drawing/2014/main" xmlns="" id="{C2CE848F-3B17-41F0-8E75-07363947C7E1}"/>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27" name="2 Rectángulo">
          <a:extLst>
            <a:ext uri="{FF2B5EF4-FFF2-40B4-BE49-F238E27FC236}">
              <a16:creationId xmlns:a16="http://schemas.microsoft.com/office/drawing/2014/main" xmlns="" id="{D2E11687-56C6-4159-BBEF-E2E9777B5709}"/>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528" name="2 Rectángulo">
          <a:extLst>
            <a:ext uri="{FF2B5EF4-FFF2-40B4-BE49-F238E27FC236}">
              <a16:creationId xmlns:a16="http://schemas.microsoft.com/office/drawing/2014/main" xmlns="" id="{EA8ECE09-06B2-473B-A8D6-ADC76934ED86}"/>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29" name="2 Rectángulo">
          <a:extLst>
            <a:ext uri="{FF2B5EF4-FFF2-40B4-BE49-F238E27FC236}">
              <a16:creationId xmlns:a16="http://schemas.microsoft.com/office/drawing/2014/main" xmlns="" id="{62FBF2BF-AB56-4B8A-9640-8F2F4C1269E4}"/>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30" name="2 Rectángulo">
          <a:extLst>
            <a:ext uri="{FF2B5EF4-FFF2-40B4-BE49-F238E27FC236}">
              <a16:creationId xmlns:a16="http://schemas.microsoft.com/office/drawing/2014/main" xmlns="" id="{5E677C31-70C4-4308-95B1-90CB897F298E}"/>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31" name="2 Rectángulo">
          <a:extLst>
            <a:ext uri="{FF2B5EF4-FFF2-40B4-BE49-F238E27FC236}">
              <a16:creationId xmlns:a16="http://schemas.microsoft.com/office/drawing/2014/main" xmlns="" id="{2E9D1E12-87EA-4334-8628-5DB8D0CD5F03}"/>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32" name="2 Rectángulo">
          <a:extLst>
            <a:ext uri="{FF2B5EF4-FFF2-40B4-BE49-F238E27FC236}">
              <a16:creationId xmlns:a16="http://schemas.microsoft.com/office/drawing/2014/main" xmlns="" id="{7B38CCF8-9B08-4931-9A70-30ECD23E58EE}"/>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533" name="2 Rectángulo">
          <a:extLst>
            <a:ext uri="{FF2B5EF4-FFF2-40B4-BE49-F238E27FC236}">
              <a16:creationId xmlns:a16="http://schemas.microsoft.com/office/drawing/2014/main" xmlns="" id="{51BFE2A7-67D3-4378-9F44-E82FD342AF49}"/>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534" name="2 Rectángulo">
          <a:extLst>
            <a:ext uri="{FF2B5EF4-FFF2-40B4-BE49-F238E27FC236}">
              <a16:creationId xmlns:a16="http://schemas.microsoft.com/office/drawing/2014/main" xmlns="" id="{7C15C22D-60BB-458F-B023-7766CEB1C6EF}"/>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535" name="2 Rectángulo">
          <a:extLst>
            <a:ext uri="{FF2B5EF4-FFF2-40B4-BE49-F238E27FC236}">
              <a16:creationId xmlns:a16="http://schemas.microsoft.com/office/drawing/2014/main" xmlns="" id="{3BF2C97A-AD71-4262-87DE-C0335A03AEC3}"/>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536" name="2 Rectángulo">
          <a:extLst>
            <a:ext uri="{FF2B5EF4-FFF2-40B4-BE49-F238E27FC236}">
              <a16:creationId xmlns:a16="http://schemas.microsoft.com/office/drawing/2014/main" xmlns="" id="{D424DD97-0F36-4ECB-9E40-996B91038107}"/>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37" name="2 Rectángulo">
          <a:extLst>
            <a:ext uri="{FF2B5EF4-FFF2-40B4-BE49-F238E27FC236}">
              <a16:creationId xmlns:a16="http://schemas.microsoft.com/office/drawing/2014/main" xmlns="" id="{D8A941F6-E175-4929-9C7F-33745B107A63}"/>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38" name="2 Rectángulo">
          <a:extLst>
            <a:ext uri="{FF2B5EF4-FFF2-40B4-BE49-F238E27FC236}">
              <a16:creationId xmlns:a16="http://schemas.microsoft.com/office/drawing/2014/main" xmlns="" id="{73C1C0B8-FF2A-417C-9436-C34B6B3D14A9}"/>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39" name="2 Rectángulo">
          <a:extLst>
            <a:ext uri="{FF2B5EF4-FFF2-40B4-BE49-F238E27FC236}">
              <a16:creationId xmlns:a16="http://schemas.microsoft.com/office/drawing/2014/main" xmlns="" id="{B33F4856-C839-40AF-88FB-E813E2DC0498}"/>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40" name="2 Rectángulo">
          <a:extLst>
            <a:ext uri="{FF2B5EF4-FFF2-40B4-BE49-F238E27FC236}">
              <a16:creationId xmlns:a16="http://schemas.microsoft.com/office/drawing/2014/main" xmlns="" id="{C9456E9D-9833-480A-AA7E-533FE3E66726}"/>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41" name="2 Rectángulo">
          <a:extLst>
            <a:ext uri="{FF2B5EF4-FFF2-40B4-BE49-F238E27FC236}">
              <a16:creationId xmlns:a16="http://schemas.microsoft.com/office/drawing/2014/main" xmlns="" id="{4CD6A2CA-02EE-423C-85FD-7AB902D3F54A}"/>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42" name="2 Rectángulo">
          <a:extLst>
            <a:ext uri="{FF2B5EF4-FFF2-40B4-BE49-F238E27FC236}">
              <a16:creationId xmlns:a16="http://schemas.microsoft.com/office/drawing/2014/main" xmlns="" id="{31C6FBFC-B258-4877-A65A-1627A596CD4C}"/>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43" name="2 Rectángulo">
          <a:extLst>
            <a:ext uri="{FF2B5EF4-FFF2-40B4-BE49-F238E27FC236}">
              <a16:creationId xmlns:a16="http://schemas.microsoft.com/office/drawing/2014/main" xmlns="" id="{5985C555-DDEF-411E-90B9-6B67B7674790}"/>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44" name="2 Rectángulo">
          <a:extLst>
            <a:ext uri="{FF2B5EF4-FFF2-40B4-BE49-F238E27FC236}">
              <a16:creationId xmlns:a16="http://schemas.microsoft.com/office/drawing/2014/main" xmlns="" id="{FE557D1C-B15A-4159-AB19-B178F4BB8DAC}"/>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45" name="2 Rectángulo">
          <a:extLst>
            <a:ext uri="{FF2B5EF4-FFF2-40B4-BE49-F238E27FC236}">
              <a16:creationId xmlns:a16="http://schemas.microsoft.com/office/drawing/2014/main" xmlns="" id="{E2A3E7D8-031D-41A8-A242-3DE91214CAD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46" name="2 Rectángulo">
          <a:extLst>
            <a:ext uri="{FF2B5EF4-FFF2-40B4-BE49-F238E27FC236}">
              <a16:creationId xmlns:a16="http://schemas.microsoft.com/office/drawing/2014/main" xmlns="" id="{FAC91FF8-6723-46C9-8321-6D6B563BE7BE}"/>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47" name="2 Rectángulo">
          <a:extLst>
            <a:ext uri="{FF2B5EF4-FFF2-40B4-BE49-F238E27FC236}">
              <a16:creationId xmlns:a16="http://schemas.microsoft.com/office/drawing/2014/main" xmlns="" id="{5FF8BAE2-956B-4063-ACC6-DAE1BA68F382}"/>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48" name="2 Rectángulo">
          <a:extLst>
            <a:ext uri="{FF2B5EF4-FFF2-40B4-BE49-F238E27FC236}">
              <a16:creationId xmlns:a16="http://schemas.microsoft.com/office/drawing/2014/main" xmlns="" id="{B794A297-00C8-4672-AA0B-23775B1CAF17}"/>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549" name="2 Rectángulo">
          <a:extLst>
            <a:ext uri="{FF2B5EF4-FFF2-40B4-BE49-F238E27FC236}">
              <a16:creationId xmlns:a16="http://schemas.microsoft.com/office/drawing/2014/main" xmlns="" id="{984EEA90-1937-4C34-8C63-C2E6F27983C3}"/>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50" name="2 Rectángulo">
          <a:extLst>
            <a:ext uri="{FF2B5EF4-FFF2-40B4-BE49-F238E27FC236}">
              <a16:creationId xmlns:a16="http://schemas.microsoft.com/office/drawing/2014/main" xmlns="" id="{1000B4CC-2DBF-4EC3-B596-34452AA0F52B}"/>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51" name="2 Rectángulo">
          <a:extLst>
            <a:ext uri="{FF2B5EF4-FFF2-40B4-BE49-F238E27FC236}">
              <a16:creationId xmlns:a16="http://schemas.microsoft.com/office/drawing/2014/main" xmlns="" id="{A7B4B886-0C46-4377-9057-ABCCD7F27B55}"/>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52" name="2 Rectángulo">
          <a:extLst>
            <a:ext uri="{FF2B5EF4-FFF2-40B4-BE49-F238E27FC236}">
              <a16:creationId xmlns:a16="http://schemas.microsoft.com/office/drawing/2014/main" xmlns="" id="{B395D0F0-3AAC-401C-B54F-7D2149D05B49}"/>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53" name="2 Rectángulo">
          <a:extLst>
            <a:ext uri="{FF2B5EF4-FFF2-40B4-BE49-F238E27FC236}">
              <a16:creationId xmlns:a16="http://schemas.microsoft.com/office/drawing/2014/main" xmlns="" id="{134EFAF8-8473-4163-9085-8AA7F4973646}"/>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54" name="2 Rectángulo">
          <a:extLst>
            <a:ext uri="{FF2B5EF4-FFF2-40B4-BE49-F238E27FC236}">
              <a16:creationId xmlns:a16="http://schemas.microsoft.com/office/drawing/2014/main" xmlns="" id="{8EF750DE-C13E-40B9-BC41-8F95EBD1CF8D}"/>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55" name="2 Rectángulo">
          <a:extLst>
            <a:ext uri="{FF2B5EF4-FFF2-40B4-BE49-F238E27FC236}">
              <a16:creationId xmlns:a16="http://schemas.microsoft.com/office/drawing/2014/main" xmlns="" id="{9E92B233-7FFD-4373-A605-B5A1C4758A20}"/>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56" name="2 Rectángulo">
          <a:extLst>
            <a:ext uri="{FF2B5EF4-FFF2-40B4-BE49-F238E27FC236}">
              <a16:creationId xmlns:a16="http://schemas.microsoft.com/office/drawing/2014/main" xmlns="" id="{95DFF9A2-D5E1-4EAF-9098-5220259F63F9}"/>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57" name="2 Rectángulo">
          <a:extLst>
            <a:ext uri="{FF2B5EF4-FFF2-40B4-BE49-F238E27FC236}">
              <a16:creationId xmlns:a16="http://schemas.microsoft.com/office/drawing/2014/main" xmlns="" id="{64C81FE4-DA4D-44CE-8757-2087B584A679}"/>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58" name="2 Rectángulo">
          <a:extLst>
            <a:ext uri="{FF2B5EF4-FFF2-40B4-BE49-F238E27FC236}">
              <a16:creationId xmlns:a16="http://schemas.microsoft.com/office/drawing/2014/main" xmlns="" id="{90207215-98D3-4F73-91AA-4B325753A966}"/>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59" name="2 Rectángulo">
          <a:extLst>
            <a:ext uri="{FF2B5EF4-FFF2-40B4-BE49-F238E27FC236}">
              <a16:creationId xmlns:a16="http://schemas.microsoft.com/office/drawing/2014/main" xmlns="" id="{0FCCA118-1036-4FD3-B78F-CEB1F99930E2}"/>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60" name="2 Rectángulo">
          <a:extLst>
            <a:ext uri="{FF2B5EF4-FFF2-40B4-BE49-F238E27FC236}">
              <a16:creationId xmlns:a16="http://schemas.microsoft.com/office/drawing/2014/main" xmlns="" id="{B628600E-0EAA-4FA4-B34C-4CFE091A2A88}"/>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61" name="2 Rectángulo">
          <a:extLst>
            <a:ext uri="{FF2B5EF4-FFF2-40B4-BE49-F238E27FC236}">
              <a16:creationId xmlns:a16="http://schemas.microsoft.com/office/drawing/2014/main" xmlns="" id="{EB40F9A4-D884-4E70-8E25-06888EB51A7C}"/>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62" name="2 Rectángulo">
          <a:extLst>
            <a:ext uri="{FF2B5EF4-FFF2-40B4-BE49-F238E27FC236}">
              <a16:creationId xmlns:a16="http://schemas.microsoft.com/office/drawing/2014/main" xmlns="" id="{C72FC68B-0B48-4115-A319-B064043387AD}"/>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563" name="2 Rectángulo">
          <a:extLst>
            <a:ext uri="{FF2B5EF4-FFF2-40B4-BE49-F238E27FC236}">
              <a16:creationId xmlns:a16="http://schemas.microsoft.com/office/drawing/2014/main" xmlns="" id="{48541E13-2D1E-4C97-BF5D-843406FDF7F2}"/>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564" name="2 Rectángulo">
          <a:extLst>
            <a:ext uri="{FF2B5EF4-FFF2-40B4-BE49-F238E27FC236}">
              <a16:creationId xmlns:a16="http://schemas.microsoft.com/office/drawing/2014/main" xmlns="" id="{157CE8A1-2087-4398-BE5F-AE97EA9B81FA}"/>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565" name="2 Rectángulo">
          <a:extLst>
            <a:ext uri="{FF2B5EF4-FFF2-40B4-BE49-F238E27FC236}">
              <a16:creationId xmlns:a16="http://schemas.microsoft.com/office/drawing/2014/main" xmlns="" id="{F70F5FB6-32F2-4A03-91E0-E285E705E5F5}"/>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566" name="2 Rectángulo">
          <a:extLst>
            <a:ext uri="{FF2B5EF4-FFF2-40B4-BE49-F238E27FC236}">
              <a16:creationId xmlns:a16="http://schemas.microsoft.com/office/drawing/2014/main" xmlns="" id="{C828E64D-E104-4A92-B702-8D8D93FFA384}"/>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67" name="2 Rectángulo">
          <a:extLst>
            <a:ext uri="{FF2B5EF4-FFF2-40B4-BE49-F238E27FC236}">
              <a16:creationId xmlns:a16="http://schemas.microsoft.com/office/drawing/2014/main" xmlns="" id="{E6AF5E06-FB0B-451A-B13F-DA412A9767C0}"/>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568" name="2 Rectángulo">
          <a:extLst>
            <a:ext uri="{FF2B5EF4-FFF2-40B4-BE49-F238E27FC236}">
              <a16:creationId xmlns:a16="http://schemas.microsoft.com/office/drawing/2014/main" xmlns="" id="{58C5F3CC-6118-4F90-96E6-6DA7833B4049}"/>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69" name="2 Rectángulo">
          <a:extLst>
            <a:ext uri="{FF2B5EF4-FFF2-40B4-BE49-F238E27FC236}">
              <a16:creationId xmlns:a16="http://schemas.microsoft.com/office/drawing/2014/main" xmlns="" id="{9A330D53-4625-4D88-8535-2E9A1E694D24}"/>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570" name="2 Rectángulo">
          <a:extLst>
            <a:ext uri="{FF2B5EF4-FFF2-40B4-BE49-F238E27FC236}">
              <a16:creationId xmlns:a16="http://schemas.microsoft.com/office/drawing/2014/main" xmlns="" id="{82C9B45F-BE23-4693-8FC3-CE94ED86548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71" name="2 Rectángulo">
          <a:extLst>
            <a:ext uri="{FF2B5EF4-FFF2-40B4-BE49-F238E27FC236}">
              <a16:creationId xmlns:a16="http://schemas.microsoft.com/office/drawing/2014/main" xmlns="" id="{331B34BC-D707-4D9B-BB4E-9C124F85D177}"/>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572" name="2 Rectángulo">
          <a:extLst>
            <a:ext uri="{FF2B5EF4-FFF2-40B4-BE49-F238E27FC236}">
              <a16:creationId xmlns:a16="http://schemas.microsoft.com/office/drawing/2014/main" xmlns="" id="{81659B40-3E3E-47C1-A3DD-EC3EE21180E3}"/>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73" name="2 Rectángulo">
          <a:extLst>
            <a:ext uri="{FF2B5EF4-FFF2-40B4-BE49-F238E27FC236}">
              <a16:creationId xmlns:a16="http://schemas.microsoft.com/office/drawing/2014/main" xmlns="" id="{59EB64DF-0675-486A-853E-926DF9DF11A8}"/>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74" name="2 Rectángulo">
          <a:extLst>
            <a:ext uri="{FF2B5EF4-FFF2-40B4-BE49-F238E27FC236}">
              <a16:creationId xmlns:a16="http://schemas.microsoft.com/office/drawing/2014/main" xmlns="" id="{C4FEDCD4-C9DC-4958-9B5A-26ACF149377D}"/>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75" name="2 Rectángulo">
          <a:extLst>
            <a:ext uri="{FF2B5EF4-FFF2-40B4-BE49-F238E27FC236}">
              <a16:creationId xmlns:a16="http://schemas.microsoft.com/office/drawing/2014/main" xmlns="" id="{35422048-F9F7-4ADF-A3F6-C83EFDC62CD7}"/>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76" name="2 Rectángulo">
          <a:extLst>
            <a:ext uri="{FF2B5EF4-FFF2-40B4-BE49-F238E27FC236}">
              <a16:creationId xmlns:a16="http://schemas.microsoft.com/office/drawing/2014/main" xmlns="" id="{10E66E01-5475-4144-BD7F-B1086438FF6C}"/>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577" name="2 Rectángulo">
          <a:extLst>
            <a:ext uri="{FF2B5EF4-FFF2-40B4-BE49-F238E27FC236}">
              <a16:creationId xmlns:a16="http://schemas.microsoft.com/office/drawing/2014/main" xmlns="" id="{8674571A-6162-42AD-9D07-F44FC785709B}"/>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78" name="2 Rectángulo">
          <a:extLst>
            <a:ext uri="{FF2B5EF4-FFF2-40B4-BE49-F238E27FC236}">
              <a16:creationId xmlns:a16="http://schemas.microsoft.com/office/drawing/2014/main" xmlns="" id="{74B22956-77F4-49F4-9957-271C6C0A07FE}"/>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79" name="2 Rectángulo">
          <a:extLst>
            <a:ext uri="{FF2B5EF4-FFF2-40B4-BE49-F238E27FC236}">
              <a16:creationId xmlns:a16="http://schemas.microsoft.com/office/drawing/2014/main" xmlns="" id="{37DC4A61-8F9E-4AD4-86BD-033883BE58AE}"/>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80" name="2 Rectángulo">
          <a:extLst>
            <a:ext uri="{FF2B5EF4-FFF2-40B4-BE49-F238E27FC236}">
              <a16:creationId xmlns:a16="http://schemas.microsoft.com/office/drawing/2014/main" xmlns="" id="{0676077A-DAE4-468D-B075-3E9F7981F6B6}"/>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81" name="2 Rectángulo">
          <a:extLst>
            <a:ext uri="{FF2B5EF4-FFF2-40B4-BE49-F238E27FC236}">
              <a16:creationId xmlns:a16="http://schemas.microsoft.com/office/drawing/2014/main" xmlns="" id="{2E9C36E5-9B7B-4A52-A4B4-EDED6A5C6D81}"/>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582" name="2 Rectángulo">
          <a:extLst>
            <a:ext uri="{FF2B5EF4-FFF2-40B4-BE49-F238E27FC236}">
              <a16:creationId xmlns:a16="http://schemas.microsoft.com/office/drawing/2014/main" xmlns="" id="{34046915-7E0C-47A7-BA8B-11C6BF074B25}"/>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83" name="2 Rectángulo">
          <a:extLst>
            <a:ext uri="{FF2B5EF4-FFF2-40B4-BE49-F238E27FC236}">
              <a16:creationId xmlns:a16="http://schemas.microsoft.com/office/drawing/2014/main" xmlns="" id="{C73D5BB3-5489-4926-89D1-21BFFE1FEB98}"/>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84" name="2 Rectángulo">
          <a:extLst>
            <a:ext uri="{FF2B5EF4-FFF2-40B4-BE49-F238E27FC236}">
              <a16:creationId xmlns:a16="http://schemas.microsoft.com/office/drawing/2014/main" xmlns="" id="{A6E087F0-9CA4-4590-855E-28DD26CF2CB7}"/>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85" name="2 Rectángulo">
          <a:extLst>
            <a:ext uri="{FF2B5EF4-FFF2-40B4-BE49-F238E27FC236}">
              <a16:creationId xmlns:a16="http://schemas.microsoft.com/office/drawing/2014/main" xmlns="" id="{65CDCAD6-9275-4B6C-A17A-FC6CD6F9E153}"/>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86" name="2 Rectángulo">
          <a:extLst>
            <a:ext uri="{FF2B5EF4-FFF2-40B4-BE49-F238E27FC236}">
              <a16:creationId xmlns:a16="http://schemas.microsoft.com/office/drawing/2014/main" xmlns="" id="{3909F2C6-568B-4404-B204-BC3A071600F6}"/>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587" name="2 Rectángulo">
          <a:extLst>
            <a:ext uri="{FF2B5EF4-FFF2-40B4-BE49-F238E27FC236}">
              <a16:creationId xmlns:a16="http://schemas.microsoft.com/office/drawing/2014/main" xmlns="" id="{63661511-62F0-42AA-89BB-088A78D93E0B}"/>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88" name="2 Rectángulo">
          <a:extLst>
            <a:ext uri="{FF2B5EF4-FFF2-40B4-BE49-F238E27FC236}">
              <a16:creationId xmlns:a16="http://schemas.microsoft.com/office/drawing/2014/main" xmlns="" id="{76C6A3BB-BD87-4DD6-B8E8-704025C10610}"/>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89" name="2 Rectángulo">
          <a:extLst>
            <a:ext uri="{FF2B5EF4-FFF2-40B4-BE49-F238E27FC236}">
              <a16:creationId xmlns:a16="http://schemas.microsoft.com/office/drawing/2014/main" xmlns="" id="{9E2B90FA-160B-4231-9179-A644A9A79779}"/>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90" name="2 Rectángulo">
          <a:extLst>
            <a:ext uri="{FF2B5EF4-FFF2-40B4-BE49-F238E27FC236}">
              <a16:creationId xmlns:a16="http://schemas.microsoft.com/office/drawing/2014/main" xmlns="" id="{62A42FDD-55AD-4D21-BE47-304B519033B5}"/>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91" name="2 Rectángulo">
          <a:extLst>
            <a:ext uri="{FF2B5EF4-FFF2-40B4-BE49-F238E27FC236}">
              <a16:creationId xmlns:a16="http://schemas.microsoft.com/office/drawing/2014/main" xmlns="" id="{62A9AFA6-E970-4D13-B076-6EA3CD12009A}"/>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592" name="2 Rectángulo">
          <a:extLst>
            <a:ext uri="{FF2B5EF4-FFF2-40B4-BE49-F238E27FC236}">
              <a16:creationId xmlns:a16="http://schemas.microsoft.com/office/drawing/2014/main" xmlns="" id="{57B91486-18EA-4CA9-AF43-42B96B5CD6A7}"/>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93" name="2 Rectángulo">
          <a:extLst>
            <a:ext uri="{FF2B5EF4-FFF2-40B4-BE49-F238E27FC236}">
              <a16:creationId xmlns:a16="http://schemas.microsoft.com/office/drawing/2014/main" xmlns="" id="{D92C9086-96C2-43FA-A879-C25F78474D75}"/>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94" name="2 Rectángulo">
          <a:extLst>
            <a:ext uri="{FF2B5EF4-FFF2-40B4-BE49-F238E27FC236}">
              <a16:creationId xmlns:a16="http://schemas.microsoft.com/office/drawing/2014/main" xmlns="" id="{AD7C0348-73DC-4DA8-9F1A-16EAF108AF83}"/>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95" name="2 Rectángulo">
          <a:extLst>
            <a:ext uri="{FF2B5EF4-FFF2-40B4-BE49-F238E27FC236}">
              <a16:creationId xmlns:a16="http://schemas.microsoft.com/office/drawing/2014/main" xmlns="" id="{B0E68933-0660-43EC-BDBC-B6D490AC5C97}"/>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596" name="2 Rectángulo">
          <a:extLst>
            <a:ext uri="{FF2B5EF4-FFF2-40B4-BE49-F238E27FC236}">
              <a16:creationId xmlns:a16="http://schemas.microsoft.com/office/drawing/2014/main" xmlns="" id="{D4AFB162-CA93-4B68-93F6-D56E4D7EB5A6}"/>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597" name="2 Rectángulo">
          <a:extLst>
            <a:ext uri="{FF2B5EF4-FFF2-40B4-BE49-F238E27FC236}">
              <a16:creationId xmlns:a16="http://schemas.microsoft.com/office/drawing/2014/main" xmlns="" id="{E5187885-D346-4E4E-A02A-D2E34F9CA3BD}"/>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98" name="2 Rectángulo">
          <a:extLst>
            <a:ext uri="{FF2B5EF4-FFF2-40B4-BE49-F238E27FC236}">
              <a16:creationId xmlns:a16="http://schemas.microsoft.com/office/drawing/2014/main" xmlns="" id="{5FA5CA03-5544-48AC-86FE-C8F14C63CC4B}"/>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599" name="2 Rectángulo">
          <a:extLst>
            <a:ext uri="{FF2B5EF4-FFF2-40B4-BE49-F238E27FC236}">
              <a16:creationId xmlns:a16="http://schemas.microsoft.com/office/drawing/2014/main" xmlns="" id="{28BD34E4-0537-40C9-9CEC-2B69230E9D07}"/>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600" name="2 Rectángulo">
          <a:extLst>
            <a:ext uri="{FF2B5EF4-FFF2-40B4-BE49-F238E27FC236}">
              <a16:creationId xmlns:a16="http://schemas.microsoft.com/office/drawing/2014/main" xmlns="" id="{8E47E4C5-BF41-4AA7-A67A-22D615237F8C}"/>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601" name="2 Rectángulo">
          <a:extLst>
            <a:ext uri="{FF2B5EF4-FFF2-40B4-BE49-F238E27FC236}">
              <a16:creationId xmlns:a16="http://schemas.microsoft.com/office/drawing/2014/main" xmlns="" id="{4939710A-87F3-410A-99EC-EF6BA12FA626}"/>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602" name="2 Rectángulo">
          <a:extLst>
            <a:ext uri="{FF2B5EF4-FFF2-40B4-BE49-F238E27FC236}">
              <a16:creationId xmlns:a16="http://schemas.microsoft.com/office/drawing/2014/main" xmlns="" id="{3986524E-35F1-4F6E-B621-98CBA959FE61}"/>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603" name="2 Rectángulo">
          <a:extLst>
            <a:ext uri="{FF2B5EF4-FFF2-40B4-BE49-F238E27FC236}">
              <a16:creationId xmlns:a16="http://schemas.microsoft.com/office/drawing/2014/main" xmlns="" id="{7A59A899-5B9F-4744-BBDE-90874B35D1EA}"/>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604" name="2 Rectángulo">
          <a:extLst>
            <a:ext uri="{FF2B5EF4-FFF2-40B4-BE49-F238E27FC236}">
              <a16:creationId xmlns:a16="http://schemas.microsoft.com/office/drawing/2014/main" xmlns="" id="{1E7C7B5F-EC42-4ACC-96C6-D7706FB59F88}"/>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605" name="2 Rectángulo">
          <a:extLst>
            <a:ext uri="{FF2B5EF4-FFF2-40B4-BE49-F238E27FC236}">
              <a16:creationId xmlns:a16="http://schemas.microsoft.com/office/drawing/2014/main" xmlns="" id="{BC158120-67DB-4022-B5E3-AC70D541B1D8}"/>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606" name="2 Rectángulo">
          <a:extLst>
            <a:ext uri="{FF2B5EF4-FFF2-40B4-BE49-F238E27FC236}">
              <a16:creationId xmlns:a16="http://schemas.microsoft.com/office/drawing/2014/main" xmlns="" id="{0A7358EA-6941-42A7-9BEE-53EDF2FBF1FF}"/>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607" name="2 Rectángulo">
          <a:extLst>
            <a:ext uri="{FF2B5EF4-FFF2-40B4-BE49-F238E27FC236}">
              <a16:creationId xmlns:a16="http://schemas.microsoft.com/office/drawing/2014/main" xmlns="" id="{39030813-9AA1-498F-BFD7-F83115863FA9}"/>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608" name="2 Rectángulo">
          <a:extLst>
            <a:ext uri="{FF2B5EF4-FFF2-40B4-BE49-F238E27FC236}">
              <a16:creationId xmlns:a16="http://schemas.microsoft.com/office/drawing/2014/main" xmlns="" id="{66297038-30C2-4299-A6DA-EBAF888CC99D}"/>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609" name="2 Rectángulo">
          <a:extLst>
            <a:ext uri="{FF2B5EF4-FFF2-40B4-BE49-F238E27FC236}">
              <a16:creationId xmlns:a16="http://schemas.microsoft.com/office/drawing/2014/main" xmlns="" id="{0CA2C513-3509-4219-B28E-D76645214EB4}"/>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610" name="2 Rectángulo">
          <a:extLst>
            <a:ext uri="{FF2B5EF4-FFF2-40B4-BE49-F238E27FC236}">
              <a16:creationId xmlns:a16="http://schemas.microsoft.com/office/drawing/2014/main" xmlns="" id="{853B9ECD-189C-4838-A924-4D7DE7A06292}"/>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11" name="2 Rectángulo">
          <a:extLst>
            <a:ext uri="{FF2B5EF4-FFF2-40B4-BE49-F238E27FC236}">
              <a16:creationId xmlns:a16="http://schemas.microsoft.com/office/drawing/2014/main" xmlns="" id="{C43457DF-001E-46A2-AE23-0E075B580068}"/>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12" name="2 Rectángulo">
          <a:extLst>
            <a:ext uri="{FF2B5EF4-FFF2-40B4-BE49-F238E27FC236}">
              <a16:creationId xmlns:a16="http://schemas.microsoft.com/office/drawing/2014/main" xmlns="" id="{859B2B16-DBCD-4AB4-A1D3-A2E18928E02C}"/>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13" name="2 Rectángulo">
          <a:extLst>
            <a:ext uri="{FF2B5EF4-FFF2-40B4-BE49-F238E27FC236}">
              <a16:creationId xmlns:a16="http://schemas.microsoft.com/office/drawing/2014/main" xmlns="" id="{C37CEF0B-1AA0-41F9-9F8F-4C8D3C831939}"/>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14" name="2 Rectángulo">
          <a:extLst>
            <a:ext uri="{FF2B5EF4-FFF2-40B4-BE49-F238E27FC236}">
              <a16:creationId xmlns:a16="http://schemas.microsoft.com/office/drawing/2014/main" xmlns="" id="{478424D3-D9D0-4C99-BF8E-8FD0D87A9145}"/>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15" name="2 Rectángulo">
          <a:extLst>
            <a:ext uri="{FF2B5EF4-FFF2-40B4-BE49-F238E27FC236}">
              <a16:creationId xmlns:a16="http://schemas.microsoft.com/office/drawing/2014/main" xmlns="" id="{E292D373-73C6-4977-9531-1FA2AD32BDB0}"/>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16" name="2 Rectángulo">
          <a:extLst>
            <a:ext uri="{FF2B5EF4-FFF2-40B4-BE49-F238E27FC236}">
              <a16:creationId xmlns:a16="http://schemas.microsoft.com/office/drawing/2014/main" xmlns="" id="{413CC3FD-6BD8-4850-B7A6-4C185987AECA}"/>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17" name="2 Rectángulo">
          <a:extLst>
            <a:ext uri="{FF2B5EF4-FFF2-40B4-BE49-F238E27FC236}">
              <a16:creationId xmlns:a16="http://schemas.microsoft.com/office/drawing/2014/main" xmlns="" id="{08157143-BFAC-4064-A8EA-5458D5F8E890}"/>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18" name="2 Rectángulo">
          <a:extLst>
            <a:ext uri="{FF2B5EF4-FFF2-40B4-BE49-F238E27FC236}">
              <a16:creationId xmlns:a16="http://schemas.microsoft.com/office/drawing/2014/main" xmlns="" id="{956556C8-8CF6-43FD-B502-E18D7945F333}"/>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19" name="2 Rectángulo">
          <a:extLst>
            <a:ext uri="{FF2B5EF4-FFF2-40B4-BE49-F238E27FC236}">
              <a16:creationId xmlns:a16="http://schemas.microsoft.com/office/drawing/2014/main" xmlns="" id="{A6C92BF7-3E61-47AE-8418-5BCC264E42C5}"/>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20" name="2 Rectángulo">
          <a:extLst>
            <a:ext uri="{FF2B5EF4-FFF2-40B4-BE49-F238E27FC236}">
              <a16:creationId xmlns:a16="http://schemas.microsoft.com/office/drawing/2014/main" xmlns="" id="{ADC148CA-EA9B-4956-BF69-4F936C860E2A}"/>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21" name="2 Rectángulo">
          <a:extLst>
            <a:ext uri="{FF2B5EF4-FFF2-40B4-BE49-F238E27FC236}">
              <a16:creationId xmlns:a16="http://schemas.microsoft.com/office/drawing/2014/main" xmlns="" id="{3AFB3699-D61B-43F8-A01D-F721B86ABED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22" name="2 Rectángulo">
          <a:extLst>
            <a:ext uri="{FF2B5EF4-FFF2-40B4-BE49-F238E27FC236}">
              <a16:creationId xmlns:a16="http://schemas.microsoft.com/office/drawing/2014/main" xmlns="" id="{35F11297-EEE4-483B-8A76-6F71353DD500}"/>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23" name="2 Rectángulo">
          <a:extLst>
            <a:ext uri="{FF2B5EF4-FFF2-40B4-BE49-F238E27FC236}">
              <a16:creationId xmlns:a16="http://schemas.microsoft.com/office/drawing/2014/main" xmlns="" id="{FC5E8CB9-6188-4613-A138-0EAFDCAF379F}"/>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24" name="2 Rectángulo">
          <a:extLst>
            <a:ext uri="{FF2B5EF4-FFF2-40B4-BE49-F238E27FC236}">
              <a16:creationId xmlns:a16="http://schemas.microsoft.com/office/drawing/2014/main" xmlns="" id="{34483CDC-CBA0-44BF-90EE-C218FAFD9275}"/>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25" name="2 Rectángulo">
          <a:extLst>
            <a:ext uri="{FF2B5EF4-FFF2-40B4-BE49-F238E27FC236}">
              <a16:creationId xmlns:a16="http://schemas.microsoft.com/office/drawing/2014/main" xmlns="" id="{6870A734-5F1B-4584-B1A8-1A8D3762C516}"/>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26" name="2 Rectángulo">
          <a:extLst>
            <a:ext uri="{FF2B5EF4-FFF2-40B4-BE49-F238E27FC236}">
              <a16:creationId xmlns:a16="http://schemas.microsoft.com/office/drawing/2014/main" xmlns="" id="{44B9028B-78EE-40E7-BE5D-387201A86F45}"/>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27" name="2 Rectángulo">
          <a:extLst>
            <a:ext uri="{FF2B5EF4-FFF2-40B4-BE49-F238E27FC236}">
              <a16:creationId xmlns:a16="http://schemas.microsoft.com/office/drawing/2014/main" xmlns="" id="{E9F6D794-A082-40EC-85A6-FDFF465B7B24}"/>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28" name="2 Rectángulo">
          <a:extLst>
            <a:ext uri="{FF2B5EF4-FFF2-40B4-BE49-F238E27FC236}">
              <a16:creationId xmlns:a16="http://schemas.microsoft.com/office/drawing/2014/main" xmlns="" id="{00FBE721-9FF8-4243-8577-19499FA7AA2C}"/>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29" name="2 Rectángulo">
          <a:extLst>
            <a:ext uri="{FF2B5EF4-FFF2-40B4-BE49-F238E27FC236}">
              <a16:creationId xmlns:a16="http://schemas.microsoft.com/office/drawing/2014/main" xmlns="" id="{8DD70C80-DADA-400F-B8C8-E42CFAE07356}"/>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30" name="2 Rectángulo">
          <a:extLst>
            <a:ext uri="{FF2B5EF4-FFF2-40B4-BE49-F238E27FC236}">
              <a16:creationId xmlns:a16="http://schemas.microsoft.com/office/drawing/2014/main" xmlns="" id="{258DC4F7-AB8A-4447-9656-95FD11423FBF}"/>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31" name="2 Rectángulo">
          <a:extLst>
            <a:ext uri="{FF2B5EF4-FFF2-40B4-BE49-F238E27FC236}">
              <a16:creationId xmlns:a16="http://schemas.microsoft.com/office/drawing/2014/main" xmlns="" id="{F5E6162E-3587-4567-A78A-9C5628CD32B4}"/>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32" name="2 Rectángulo">
          <a:extLst>
            <a:ext uri="{FF2B5EF4-FFF2-40B4-BE49-F238E27FC236}">
              <a16:creationId xmlns:a16="http://schemas.microsoft.com/office/drawing/2014/main" xmlns="" id="{AC7FD975-520D-4A7A-A6DB-89FFD8AA6174}"/>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33" name="2 Rectángulo">
          <a:extLst>
            <a:ext uri="{FF2B5EF4-FFF2-40B4-BE49-F238E27FC236}">
              <a16:creationId xmlns:a16="http://schemas.microsoft.com/office/drawing/2014/main" xmlns="" id="{6EEA2263-3F69-4CA8-850C-59F3FBC9DF09}"/>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34" name="2 Rectángulo">
          <a:extLst>
            <a:ext uri="{FF2B5EF4-FFF2-40B4-BE49-F238E27FC236}">
              <a16:creationId xmlns:a16="http://schemas.microsoft.com/office/drawing/2014/main" xmlns="" id="{6A65C2D8-CA5D-4E62-A35D-45B71DD95E5F}"/>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35" name="2 Rectángulo">
          <a:extLst>
            <a:ext uri="{FF2B5EF4-FFF2-40B4-BE49-F238E27FC236}">
              <a16:creationId xmlns:a16="http://schemas.microsoft.com/office/drawing/2014/main" xmlns="" id="{F2263B7C-5C7A-48E7-B08D-2DA95F0AC88D}"/>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36" name="2 Rectángulo">
          <a:extLst>
            <a:ext uri="{FF2B5EF4-FFF2-40B4-BE49-F238E27FC236}">
              <a16:creationId xmlns:a16="http://schemas.microsoft.com/office/drawing/2014/main" xmlns="" id="{1F940FEA-6A7C-44E9-BD33-6F85FB57E693}"/>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37" name="2 Rectángulo">
          <a:extLst>
            <a:ext uri="{FF2B5EF4-FFF2-40B4-BE49-F238E27FC236}">
              <a16:creationId xmlns:a16="http://schemas.microsoft.com/office/drawing/2014/main" xmlns="" id="{AE2146A7-327B-4860-BC26-D91B76B8EC58}"/>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38" name="2 Rectángulo">
          <a:extLst>
            <a:ext uri="{FF2B5EF4-FFF2-40B4-BE49-F238E27FC236}">
              <a16:creationId xmlns:a16="http://schemas.microsoft.com/office/drawing/2014/main" xmlns="" id="{4D11FF14-1C5D-44AC-AAE5-BD3B8AF2167F}"/>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39" name="2 Rectángulo">
          <a:extLst>
            <a:ext uri="{FF2B5EF4-FFF2-40B4-BE49-F238E27FC236}">
              <a16:creationId xmlns:a16="http://schemas.microsoft.com/office/drawing/2014/main" xmlns="" id="{2EF57E8F-56AD-4931-99FB-2D5A6C4FEB7F}"/>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40" name="2 Rectángulo">
          <a:extLst>
            <a:ext uri="{FF2B5EF4-FFF2-40B4-BE49-F238E27FC236}">
              <a16:creationId xmlns:a16="http://schemas.microsoft.com/office/drawing/2014/main" xmlns="" id="{EF98949F-9B7A-4BCF-832E-0DA6EDB52A07}"/>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41" name="2 Rectángulo">
          <a:extLst>
            <a:ext uri="{FF2B5EF4-FFF2-40B4-BE49-F238E27FC236}">
              <a16:creationId xmlns:a16="http://schemas.microsoft.com/office/drawing/2014/main" xmlns="" id="{775E5997-2986-49F7-B37C-2B0370078A68}"/>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42" name="2 Rectángulo">
          <a:extLst>
            <a:ext uri="{FF2B5EF4-FFF2-40B4-BE49-F238E27FC236}">
              <a16:creationId xmlns:a16="http://schemas.microsoft.com/office/drawing/2014/main" xmlns="" id="{2618435E-A8DE-4617-94AA-067B8858C5D9}"/>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43" name="2 Rectángulo">
          <a:extLst>
            <a:ext uri="{FF2B5EF4-FFF2-40B4-BE49-F238E27FC236}">
              <a16:creationId xmlns:a16="http://schemas.microsoft.com/office/drawing/2014/main" xmlns="" id="{99926453-63F6-4A78-A0B4-3F3DD85D9686}"/>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44" name="2 Rectángulo">
          <a:extLst>
            <a:ext uri="{FF2B5EF4-FFF2-40B4-BE49-F238E27FC236}">
              <a16:creationId xmlns:a16="http://schemas.microsoft.com/office/drawing/2014/main" xmlns="" id="{1127B858-DF41-41FA-BD11-C8F5ED39058B}"/>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45" name="2 Rectángulo">
          <a:extLst>
            <a:ext uri="{FF2B5EF4-FFF2-40B4-BE49-F238E27FC236}">
              <a16:creationId xmlns:a16="http://schemas.microsoft.com/office/drawing/2014/main" xmlns="" id="{0DF37335-92FD-4123-9851-EFC350659A71}"/>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46" name="2 Rectángulo">
          <a:extLst>
            <a:ext uri="{FF2B5EF4-FFF2-40B4-BE49-F238E27FC236}">
              <a16:creationId xmlns:a16="http://schemas.microsoft.com/office/drawing/2014/main" xmlns="" id="{2DB1EE21-DEE6-4CCD-B6D8-07E840DAC89A}"/>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47" name="2 Rectángulo">
          <a:extLst>
            <a:ext uri="{FF2B5EF4-FFF2-40B4-BE49-F238E27FC236}">
              <a16:creationId xmlns:a16="http://schemas.microsoft.com/office/drawing/2014/main" xmlns="" id="{75E6B7CE-A26F-4CD3-89AA-162858ACFCA4}"/>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48" name="2 Rectángulo">
          <a:extLst>
            <a:ext uri="{FF2B5EF4-FFF2-40B4-BE49-F238E27FC236}">
              <a16:creationId xmlns:a16="http://schemas.microsoft.com/office/drawing/2014/main" xmlns="" id="{69BC1C76-7279-4E4C-A396-369B66C80E84}"/>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49" name="2 Rectángulo">
          <a:extLst>
            <a:ext uri="{FF2B5EF4-FFF2-40B4-BE49-F238E27FC236}">
              <a16:creationId xmlns:a16="http://schemas.microsoft.com/office/drawing/2014/main" xmlns="" id="{4292AEB2-5E33-4E99-B481-1EE858BB7601}"/>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50" name="2 Rectángulo">
          <a:extLst>
            <a:ext uri="{FF2B5EF4-FFF2-40B4-BE49-F238E27FC236}">
              <a16:creationId xmlns:a16="http://schemas.microsoft.com/office/drawing/2014/main" xmlns="" id="{4DD4545C-300E-4ADE-8B51-8BA6A9825D70}"/>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1" name="2 Rectángulo">
          <a:extLst>
            <a:ext uri="{FF2B5EF4-FFF2-40B4-BE49-F238E27FC236}">
              <a16:creationId xmlns:a16="http://schemas.microsoft.com/office/drawing/2014/main" xmlns="" id="{8A5438D4-94FB-456E-80A5-A2D862FCF97E}"/>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2" name="2 Rectángulo">
          <a:extLst>
            <a:ext uri="{FF2B5EF4-FFF2-40B4-BE49-F238E27FC236}">
              <a16:creationId xmlns:a16="http://schemas.microsoft.com/office/drawing/2014/main" xmlns="" id="{917C4801-089D-4B30-A343-8C5FBD3B5FC1}"/>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3" name="2 Rectángulo">
          <a:extLst>
            <a:ext uri="{FF2B5EF4-FFF2-40B4-BE49-F238E27FC236}">
              <a16:creationId xmlns:a16="http://schemas.microsoft.com/office/drawing/2014/main" xmlns="" id="{B0049D5E-03B5-4FF5-8922-8FFD08A8C156}"/>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4" name="2 Rectángulo">
          <a:extLst>
            <a:ext uri="{FF2B5EF4-FFF2-40B4-BE49-F238E27FC236}">
              <a16:creationId xmlns:a16="http://schemas.microsoft.com/office/drawing/2014/main" xmlns="" id="{8C9BC06E-760A-4155-B5A8-E407F11F86EA}"/>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5" name="2 Rectángulo">
          <a:extLst>
            <a:ext uri="{FF2B5EF4-FFF2-40B4-BE49-F238E27FC236}">
              <a16:creationId xmlns:a16="http://schemas.microsoft.com/office/drawing/2014/main" xmlns="" id="{FF65C817-AEE9-459B-A305-0A839D89992C}"/>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6" name="2 Rectángulo">
          <a:extLst>
            <a:ext uri="{FF2B5EF4-FFF2-40B4-BE49-F238E27FC236}">
              <a16:creationId xmlns:a16="http://schemas.microsoft.com/office/drawing/2014/main" xmlns="" id="{58730D07-A4B6-4A2C-9257-807ED8407EC0}"/>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7" name="2 Rectángulo">
          <a:extLst>
            <a:ext uri="{FF2B5EF4-FFF2-40B4-BE49-F238E27FC236}">
              <a16:creationId xmlns:a16="http://schemas.microsoft.com/office/drawing/2014/main" xmlns="" id="{9A7CF9EA-2D70-4246-9215-A634FEB776CC}"/>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658" name="2 Rectángulo">
          <a:extLst>
            <a:ext uri="{FF2B5EF4-FFF2-40B4-BE49-F238E27FC236}">
              <a16:creationId xmlns:a16="http://schemas.microsoft.com/office/drawing/2014/main" xmlns="" id="{ADAD69C3-EB21-4AF3-9FBE-8F0E475AB4A1}"/>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59" name="2 Rectángulo">
          <a:extLst>
            <a:ext uri="{FF2B5EF4-FFF2-40B4-BE49-F238E27FC236}">
              <a16:creationId xmlns:a16="http://schemas.microsoft.com/office/drawing/2014/main" xmlns="" id="{4A2040C5-807A-40D8-9359-979889DB3C1F}"/>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60" name="2 Rectángulo">
          <a:extLst>
            <a:ext uri="{FF2B5EF4-FFF2-40B4-BE49-F238E27FC236}">
              <a16:creationId xmlns:a16="http://schemas.microsoft.com/office/drawing/2014/main" xmlns="" id="{E048DFAA-3D87-4E77-9F14-1297C12D4FC4}"/>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61" name="2 Rectángulo">
          <a:extLst>
            <a:ext uri="{FF2B5EF4-FFF2-40B4-BE49-F238E27FC236}">
              <a16:creationId xmlns:a16="http://schemas.microsoft.com/office/drawing/2014/main" xmlns="" id="{B5B3E7E5-4EE5-495E-83B9-27F679A54FB4}"/>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62" name="2 Rectángulo">
          <a:extLst>
            <a:ext uri="{FF2B5EF4-FFF2-40B4-BE49-F238E27FC236}">
              <a16:creationId xmlns:a16="http://schemas.microsoft.com/office/drawing/2014/main" xmlns="" id="{07006F60-D376-498E-B59B-687638FE5253}"/>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63" name="2 Rectángulo">
          <a:extLst>
            <a:ext uri="{FF2B5EF4-FFF2-40B4-BE49-F238E27FC236}">
              <a16:creationId xmlns:a16="http://schemas.microsoft.com/office/drawing/2014/main" xmlns="" id="{5B55C765-A520-40B3-A2EA-4C4B4EA411EA}"/>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64" name="2 Rectángulo">
          <a:extLst>
            <a:ext uri="{FF2B5EF4-FFF2-40B4-BE49-F238E27FC236}">
              <a16:creationId xmlns:a16="http://schemas.microsoft.com/office/drawing/2014/main" xmlns="" id="{295432BF-82F1-4054-99E7-392ED66A9F96}"/>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65" name="2 Rectángulo">
          <a:extLst>
            <a:ext uri="{FF2B5EF4-FFF2-40B4-BE49-F238E27FC236}">
              <a16:creationId xmlns:a16="http://schemas.microsoft.com/office/drawing/2014/main" xmlns="" id="{3081EAB7-336F-40A3-9623-F3E958B2DADC}"/>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66" name="2 Rectángulo">
          <a:extLst>
            <a:ext uri="{FF2B5EF4-FFF2-40B4-BE49-F238E27FC236}">
              <a16:creationId xmlns:a16="http://schemas.microsoft.com/office/drawing/2014/main" xmlns="" id="{216CEF8F-9DB6-4081-B7D7-DC01F8CFF33A}"/>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67" name="2 Rectángulo">
          <a:extLst>
            <a:ext uri="{FF2B5EF4-FFF2-40B4-BE49-F238E27FC236}">
              <a16:creationId xmlns:a16="http://schemas.microsoft.com/office/drawing/2014/main" xmlns="" id="{FAE4634F-28DF-46F6-AB73-3E9F9C27AAF2}"/>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68" name="2 Rectángulo">
          <a:extLst>
            <a:ext uri="{FF2B5EF4-FFF2-40B4-BE49-F238E27FC236}">
              <a16:creationId xmlns:a16="http://schemas.microsoft.com/office/drawing/2014/main" xmlns="" id="{9A4EF0CA-EFF6-481E-8FA8-EF552D11D82B}"/>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69" name="2 Rectángulo">
          <a:extLst>
            <a:ext uri="{FF2B5EF4-FFF2-40B4-BE49-F238E27FC236}">
              <a16:creationId xmlns:a16="http://schemas.microsoft.com/office/drawing/2014/main" xmlns="" id="{DD4F5CE1-2339-416B-AEAA-D31A204ACE1B}"/>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70" name="2 Rectángulo">
          <a:extLst>
            <a:ext uri="{FF2B5EF4-FFF2-40B4-BE49-F238E27FC236}">
              <a16:creationId xmlns:a16="http://schemas.microsoft.com/office/drawing/2014/main" xmlns="" id="{C60899D2-0BD8-4C6F-8B08-9669E499C8B1}"/>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71" name="2 Rectángulo">
          <a:extLst>
            <a:ext uri="{FF2B5EF4-FFF2-40B4-BE49-F238E27FC236}">
              <a16:creationId xmlns:a16="http://schemas.microsoft.com/office/drawing/2014/main" xmlns="" id="{4FE46B89-AF27-4853-8F94-EB78A8698DAC}"/>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72" name="2 Rectángulo">
          <a:extLst>
            <a:ext uri="{FF2B5EF4-FFF2-40B4-BE49-F238E27FC236}">
              <a16:creationId xmlns:a16="http://schemas.microsoft.com/office/drawing/2014/main" xmlns="" id="{B256D311-8CDA-46D2-AA7A-6033BF8C51A7}"/>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673" name="2 Rectángulo">
          <a:extLst>
            <a:ext uri="{FF2B5EF4-FFF2-40B4-BE49-F238E27FC236}">
              <a16:creationId xmlns:a16="http://schemas.microsoft.com/office/drawing/2014/main" xmlns="" id="{6B30C910-4AC8-44CE-9B53-C98124EC78ED}"/>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674" name="2 Rectángulo">
          <a:extLst>
            <a:ext uri="{FF2B5EF4-FFF2-40B4-BE49-F238E27FC236}">
              <a16:creationId xmlns:a16="http://schemas.microsoft.com/office/drawing/2014/main" xmlns="" id="{2BBC3D75-A180-43C1-851C-A81A5CD5FEBA}"/>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75" name="2 Rectángulo">
          <a:extLst>
            <a:ext uri="{FF2B5EF4-FFF2-40B4-BE49-F238E27FC236}">
              <a16:creationId xmlns:a16="http://schemas.microsoft.com/office/drawing/2014/main" xmlns="" id="{6C5A3289-2DBE-4FE3-B999-01B74FC6BCD2}"/>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76" name="2 Rectángulo">
          <a:extLst>
            <a:ext uri="{FF2B5EF4-FFF2-40B4-BE49-F238E27FC236}">
              <a16:creationId xmlns:a16="http://schemas.microsoft.com/office/drawing/2014/main" xmlns="" id="{201907C1-112C-406C-B6BF-74928C7F978E}"/>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77" name="2 Rectángulo">
          <a:extLst>
            <a:ext uri="{FF2B5EF4-FFF2-40B4-BE49-F238E27FC236}">
              <a16:creationId xmlns:a16="http://schemas.microsoft.com/office/drawing/2014/main" xmlns="" id="{C6F2BA1D-BC42-4FB2-B3B2-A466EF770F5D}"/>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78" name="2 Rectángulo">
          <a:extLst>
            <a:ext uri="{FF2B5EF4-FFF2-40B4-BE49-F238E27FC236}">
              <a16:creationId xmlns:a16="http://schemas.microsoft.com/office/drawing/2014/main" xmlns="" id="{4FD8A724-1579-41E9-8DE5-F13EE8D409CF}"/>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79" name="2 Rectángulo">
          <a:extLst>
            <a:ext uri="{FF2B5EF4-FFF2-40B4-BE49-F238E27FC236}">
              <a16:creationId xmlns:a16="http://schemas.microsoft.com/office/drawing/2014/main" xmlns="" id="{9AC09BEF-C124-4471-A633-BD1D3AF65441}"/>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80" name="2 Rectángulo">
          <a:extLst>
            <a:ext uri="{FF2B5EF4-FFF2-40B4-BE49-F238E27FC236}">
              <a16:creationId xmlns:a16="http://schemas.microsoft.com/office/drawing/2014/main" xmlns="" id="{E9338C27-36D4-493D-B309-D054657FE9BA}"/>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81" name="2 Rectángulo">
          <a:extLst>
            <a:ext uri="{FF2B5EF4-FFF2-40B4-BE49-F238E27FC236}">
              <a16:creationId xmlns:a16="http://schemas.microsoft.com/office/drawing/2014/main" xmlns="" id="{935A7BC8-E056-435B-8A65-D95A557D1C59}"/>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82" name="2 Rectángulo">
          <a:extLst>
            <a:ext uri="{FF2B5EF4-FFF2-40B4-BE49-F238E27FC236}">
              <a16:creationId xmlns:a16="http://schemas.microsoft.com/office/drawing/2014/main" xmlns="" id="{0DBBE005-1E71-4BDB-928C-1287C43360D0}"/>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83" name="2 Rectángulo">
          <a:extLst>
            <a:ext uri="{FF2B5EF4-FFF2-40B4-BE49-F238E27FC236}">
              <a16:creationId xmlns:a16="http://schemas.microsoft.com/office/drawing/2014/main" xmlns="" id="{B816C9A8-F897-4388-84DA-57CC2425361F}"/>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84" name="2 Rectángulo">
          <a:extLst>
            <a:ext uri="{FF2B5EF4-FFF2-40B4-BE49-F238E27FC236}">
              <a16:creationId xmlns:a16="http://schemas.microsoft.com/office/drawing/2014/main" xmlns="" id="{1FC96FF7-964B-43EF-B9C0-C1C27611D54E}"/>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85" name="2 Rectángulo">
          <a:extLst>
            <a:ext uri="{FF2B5EF4-FFF2-40B4-BE49-F238E27FC236}">
              <a16:creationId xmlns:a16="http://schemas.microsoft.com/office/drawing/2014/main" xmlns="" id="{C1E11770-72A2-481D-9FC1-A6226F17D77D}"/>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86" name="2 Rectángulo">
          <a:extLst>
            <a:ext uri="{FF2B5EF4-FFF2-40B4-BE49-F238E27FC236}">
              <a16:creationId xmlns:a16="http://schemas.microsoft.com/office/drawing/2014/main" xmlns="" id="{639CF4C2-395E-48DD-A785-42AC4FC15157}"/>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87" name="2 Rectángulo">
          <a:extLst>
            <a:ext uri="{FF2B5EF4-FFF2-40B4-BE49-F238E27FC236}">
              <a16:creationId xmlns:a16="http://schemas.microsoft.com/office/drawing/2014/main" xmlns="" id="{DDC7F951-7E8C-4708-8A35-1D5A65F9EB18}"/>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88" name="2 Rectángulo">
          <a:extLst>
            <a:ext uri="{FF2B5EF4-FFF2-40B4-BE49-F238E27FC236}">
              <a16:creationId xmlns:a16="http://schemas.microsoft.com/office/drawing/2014/main" xmlns="" id="{5C3BE743-8A9D-4666-9B53-E5F0132A97E4}"/>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89" name="2 Rectángulo">
          <a:extLst>
            <a:ext uri="{FF2B5EF4-FFF2-40B4-BE49-F238E27FC236}">
              <a16:creationId xmlns:a16="http://schemas.microsoft.com/office/drawing/2014/main" xmlns="" id="{F9B578D3-19C1-42BC-AD01-40AEAF3E1622}"/>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690" name="2 Rectángulo">
          <a:extLst>
            <a:ext uri="{FF2B5EF4-FFF2-40B4-BE49-F238E27FC236}">
              <a16:creationId xmlns:a16="http://schemas.microsoft.com/office/drawing/2014/main" xmlns="" id="{22DD5885-2E41-48B3-9045-2C6EFFB2E208}"/>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91" name="2 Rectángulo">
          <a:extLst>
            <a:ext uri="{FF2B5EF4-FFF2-40B4-BE49-F238E27FC236}">
              <a16:creationId xmlns:a16="http://schemas.microsoft.com/office/drawing/2014/main" xmlns="" id="{D8071B4E-8724-4B4A-B1C6-2A03B92AFC19}"/>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92" name="2 Rectángulo">
          <a:extLst>
            <a:ext uri="{FF2B5EF4-FFF2-40B4-BE49-F238E27FC236}">
              <a16:creationId xmlns:a16="http://schemas.microsoft.com/office/drawing/2014/main" xmlns="" id="{AEA9F8E2-C7AB-4126-8694-E88F750D322F}"/>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93" name="2 Rectángulo">
          <a:extLst>
            <a:ext uri="{FF2B5EF4-FFF2-40B4-BE49-F238E27FC236}">
              <a16:creationId xmlns:a16="http://schemas.microsoft.com/office/drawing/2014/main" xmlns="" id="{21B84919-DBFD-49EE-BE44-21ED1C7BA4FD}"/>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694" name="2 Rectángulo">
          <a:extLst>
            <a:ext uri="{FF2B5EF4-FFF2-40B4-BE49-F238E27FC236}">
              <a16:creationId xmlns:a16="http://schemas.microsoft.com/office/drawing/2014/main" xmlns="" id="{F05613B2-576A-4E75-85F2-8741461C0198}"/>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95" name="2 Rectángulo">
          <a:extLst>
            <a:ext uri="{FF2B5EF4-FFF2-40B4-BE49-F238E27FC236}">
              <a16:creationId xmlns:a16="http://schemas.microsoft.com/office/drawing/2014/main" xmlns="" id="{70411326-D111-40A0-AB71-2E66FAF37D6B}"/>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96" name="2 Rectángulo">
          <a:extLst>
            <a:ext uri="{FF2B5EF4-FFF2-40B4-BE49-F238E27FC236}">
              <a16:creationId xmlns:a16="http://schemas.microsoft.com/office/drawing/2014/main" xmlns="" id="{3E60E465-AB1E-48CF-9BC7-A3FC5A4CDE00}"/>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697" name="2 Rectángulo">
          <a:extLst>
            <a:ext uri="{FF2B5EF4-FFF2-40B4-BE49-F238E27FC236}">
              <a16:creationId xmlns:a16="http://schemas.microsoft.com/office/drawing/2014/main" xmlns="" id="{5612696E-2304-4C45-B490-5382862D20F4}"/>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698" name="2 Rectángulo">
          <a:extLst>
            <a:ext uri="{FF2B5EF4-FFF2-40B4-BE49-F238E27FC236}">
              <a16:creationId xmlns:a16="http://schemas.microsoft.com/office/drawing/2014/main" xmlns="" id="{DA61F555-E9B9-4500-8E4A-33D2047D1A62}"/>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699" name="2 Rectángulo">
          <a:extLst>
            <a:ext uri="{FF2B5EF4-FFF2-40B4-BE49-F238E27FC236}">
              <a16:creationId xmlns:a16="http://schemas.microsoft.com/office/drawing/2014/main" xmlns="" id="{475C49D1-8366-4532-A818-0252F03526B0}"/>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700" name="2 Rectángulo">
          <a:extLst>
            <a:ext uri="{FF2B5EF4-FFF2-40B4-BE49-F238E27FC236}">
              <a16:creationId xmlns:a16="http://schemas.microsoft.com/office/drawing/2014/main" xmlns="" id="{F77CBAD3-F6EB-48CE-BBE9-AB2CC4A0E605}"/>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701" name="2 Rectángulo">
          <a:extLst>
            <a:ext uri="{FF2B5EF4-FFF2-40B4-BE49-F238E27FC236}">
              <a16:creationId xmlns:a16="http://schemas.microsoft.com/office/drawing/2014/main" xmlns="" id="{C5E31918-F990-40C8-8081-AA8F19D1AA68}"/>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702" name="2 Rectángulo">
          <a:extLst>
            <a:ext uri="{FF2B5EF4-FFF2-40B4-BE49-F238E27FC236}">
              <a16:creationId xmlns:a16="http://schemas.microsoft.com/office/drawing/2014/main" xmlns="" id="{89DC82A9-3038-49A1-AE55-7EDBF7A2816A}"/>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703" name="2 Rectángulo">
          <a:extLst>
            <a:ext uri="{FF2B5EF4-FFF2-40B4-BE49-F238E27FC236}">
              <a16:creationId xmlns:a16="http://schemas.microsoft.com/office/drawing/2014/main" xmlns="" id="{DA38A967-D0B0-4CF6-9C8E-138FCE347253}"/>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173</xdr:row>
      <xdr:rowOff>219075</xdr:rowOff>
    </xdr:from>
    <xdr:to>
      <xdr:col>12</xdr:col>
      <xdr:colOff>0</xdr:colOff>
      <xdr:row>173</xdr:row>
      <xdr:rowOff>659606</xdr:rowOff>
    </xdr:to>
    <xdr:sp macro="" textlink="">
      <xdr:nvSpPr>
        <xdr:cNvPr id="2704" name="2 Rectángulo">
          <a:extLst>
            <a:ext uri="{FF2B5EF4-FFF2-40B4-BE49-F238E27FC236}">
              <a16:creationId xmlns:a16="http://schemas.microsoft.com/office/drawing/2014/main" xmlns="" id="{280CE997-2881-43B5-9167-CA5042307623}"/>
            </a:ext>
          </a:extLst>
        </xdr:cNvPr>
        <xdr:cNvSpPr>
          <a:spLocks noChangeArrowheads="1"/>
        </xdr:cNvSpPr>
      </xdr:nvSpPr>
      <xdr:spPr bwMode="auto">
        <a:xfrm>
          <a:off x="16887825" y="152923875"/>
          <a:ext cx="0" cy="440531"/>
        </a:xfrm>
        <a:prstGeom prst="rect">
          <a:avLst/>
        </a:prstGeom>
        <a:noFill/>
        <a:ln w="9525">
          <a:noFill/>
          <a:miter lim="800000"/>
          <a:headEnd/>
          <a:tailEnd/>
        </a:ln>
      </xdr:spPr>
    </xdr:sp>
    <xdr:clientData/>
  </xdr:twoCellAnchor>
  <xdr:twoCellAnchor editAs="oneCell">
    <xdr:from>
      <xdr:col>12</xdr:col>
      <xdr:colOff>0</xdr:colOff>
      <xdr:row>175</xdr:row>
      <xdr:rowOff>219075</xdr:rowOff>
    </xdr:from>
    <xdr:to>
      <xdr:col>12</xdr:col>
      <xdr:colOff>0</xdr:colOff>
      <xdr:row>175</xdr:row>
      <xdr:rowOff>659606</xdr:rowOff>
    </xdr:to>
    <xdr:sp macro="" textlink="">
      <xdr:nvSpPr>
        <xdr:cNvPr id="2705" name="2 Rectángulo">
          <a:extLst>
            <a:ext uri="{FF2B5EF4-FFF2-40B4-BE49-F238E27FC236}">
              <a16:creationId xmlns:a16="http://schemas.microsoft.com/office/drawing/2014/main" xmlns="" id="{9E30B251-424C-42B0-A86B-703531A16578}"/>
            </a:ext>
          </a:extLst>
        </xdr:cNvPr>
        <xdr:cNvSpPr>
          <a:spLocks noChangeArrowheads="1"/>
        </xdr:cNvSpPr>
      </xdr:nvSpPr>
      <xdr:spPr bwMode="auto">
        <a:xfrm>
          <a:off x="16887825" y="154981275"/>
          <a:ext cx="0" cy="440531"/>
        </a:xfrm>
        <a:prstGeom prst="rect">
          <a:avLst/>
        </a:prstGeom>
        <a:noFill/>
        <a:ln w="9525">
          <a:noFill/>
          <a:miter lim="800000"/>
          <a:headEnd/>
          <a:tailEnd/>
        </a:ln>
      </xdr:spPr>
    </xdr:sp>
    <xdr:clientData/>
  </xdr:twoCellAnchor>
  <xdr:twoCellAnchor editAs="oneCell">
    <xdr:from>
      <xdr:col>12</xdr:col>
      <xdr:colOff>0</xdr:colOff>
      <xdr:row>174</xdr:row>
      <xdr:rowOff>219075</xdr:rowOff>
    </xdr:from>
    <xdr:to>
      <xdr:col>12</xdr:col>
      <xdr:colOff>0</xdr:colOff>
      <xdr:row>174</xdr:row>
      <xdr:rowOff>659606</xdr:rowOff>
    </xdr:to>
    <xdr:sp macro="" textlink="">
      <xdr:nvSpPr>
        <xdr:cNvPr id="2706" name="2 Rectángulo">
          <a:extLst>
            <a:ext uri="{FF2B5EF4-FFF2-40B4-BE49-F238E27FC236}">
              <a16:creationId xmlns:a16="http://schemas.microsoft.com/office/drawing/2014/main" xmlns="" id="{592780C5-A9C1-4FEE-811A-A7189015D09E}"/>
            </a:ext>
          </a:extLst>
        </xdr:cNvPr>
        <xdr:cNvSpPr>
          <a:spLocks noChangeArrowheads="1"/>
        </xdr:cNvSpPr>
      </xdr:nvSpPr>
      <xdr:spPr bwMode="auto">
        <a:xfrm>
          <a:off x="16887825" y="1539525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707" name="2 Rectángulo">
          <a:extLst>
            <a:ext uri="{FF2B5EF4-FFF2-40B4-BE49-F238E27FC236}">
              <a16:creationId xmlns:a16="http://schemas.microsoft.com/office/drawing/2014/main" xmlns="" id="{6A38F9A0-A687-4600-87BC-637D19E4A74D}"/>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708" name="2 Rectángulo">
          <a:extLst>
            <a:ext uri="{FF2B5EF4-FFF2-40B4-BE49-F238E27FC236}">
              <a16:creationId xmlns:a16="http://schemas.microsoft.com/office/drawing/2014/main" xmlns="" id="{091D2842-AF8E-4414-90BD-B0B884E516D0}"/>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709" name="2 Rectángulo">
          <a:extLst>
            <a:ext uri="{FF2B5EF4-FFF2-40B4-BE49-F238E27FC236}">
              <a16:creationId xmlns:a16="http://schemas.microsoft.com/office/drawing/2014/main" xmlns="" id="{C2BE434B-E5B3-46F9-9E25-BD30F4332176}"/>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176</xdr:row>
      <xdr:rowOff>219075</xdr:rowOff>
    </xdr:from>
    <xdr:to>
      <xdr:col>12</xdr:col>
      <xdr:colOff>0</xdr:colOff>
      <xdr:row>176</xdr:row>
      <xdr:rowOff>659606</xdr:rowOff>
    </xdr:to>
    <xdr:sp macro="" textlink="">
      <xdr:nvSpPr>
        <xdr:cNvPr id="2710" name="2 Rectángulo">
          <a:extLst>
            <a:ext uri="{FF2B5EF4-FFF2-40B4-BE49-F238E27FC236}">
              <a16:creationId xmlns:a16="http://schemas.microsoft.com/office/drawing/2014/main" xmlns="" id="{6898B8CA-DAE3-44AD-91C3-127D31E27754}"/>
            </a:ext>
          </a:extLst>
        </xdr:cNvPr>
        <xdr:cNvSpPr>
          <a:spLocks noChangeArrowheads="1"/>
        </xdr:cNvSpPr>
      </xdr:nvSpPr>
      <xdr:spPr bwMode="auto">
        <a:xfrm>
          <a:off x="16887825" y="156009975"/>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711" name="2 Rectángulo">
          <a:extLst>
            <a:ext uri="{FF2B5EF4-FFF2-40B4-BE49-F238E27FC236}">
              <a16:creationId xmlns:a16="http://schemas.microsoft.com/office/drawing/2014/main" xmlns="" id="{523B3F31-B8AB-4727-B497-175CFFC6C1F8}"/>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712" name="2 Rectángulo">
          <a:extLst>
            <a:ext uri="{FF2B5EF4-FFF2-40B4-BE49-F238E27FC236}">
              <a16:creationId xmlns:a16="http://schemas.microsoft.com/office/drawing/2014/main" xmlns="" id="{83AD1993-54E8-48C2-B0D6-0809215B65FD}"/>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713" name="2 Rectángulo">
          <a:extLst>
            <a:ext uri="{FF2B5EF4-FFF2-40B4-BE49-F238E27FC236}">
              <a16:creationId xmlns:a16="http://schemas.microsoft.com/office/drawing/2014/main" xmlns="" id="{629066AF-E5F6-43B0-A3B2-D881D83B0BFC}"/>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173</xdr:row>
      <xdr:rowOff>0</xdr:rowOff>
    </xdr:from>
    <xdr:to>
      <xdr:col>12</xdr:col>
      <xdr:colOff>0</xdr:colOff>
      <xdr:row>173</xdr:row>
      <xdr:rowOff>440531</xdr:rowOff>
    </xdr:to>
    <xdr:sp macro="" textlink="">
      <xdr:nvSpPr>
        <xdr:cNvPr id="2714" name="2 Rectángulo">
          <a:extLst>
            <a:ext uri="{FF2B5EF4-FFF2-40B4-BE49-F238E27FC236}">
              <a16:creationId xmlns:a16="http://schemas.microsoft.com/office/drawing/2014/main" xmlns="" id="{B4AB8E75-932D-4610-9651-76C1FDFD13C9}"/>
            </a:ext>
          </a:extLst>
        </xdr:cNvPr>
        <xdr:cNvSpPr>
          <a:spLocks noChangeArrowheads="1"/>
        </xdr:cNvSpPr>
      </xdr:nvSpPr>
      <xdr:spPr bwMode="auto">
        <a:xfrm>
          <a:off x="16887825" y="152704800"/>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15" name="2 Rectángulo">
          <a:extLst>
            <a:ext uri="{FF2B5EF4-FFF2-40B4-BE49-F238E27FC236}">
              <a16:creationId xmlns:a16="http://schemas.microsoft.com/office/drawing/2014/main" xmlns="" id="{134D62EA-83FA-47C5-A0AD-90A69284FFC9}"/>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16" name="2 Rectángulo">
          <a:extLst>
            <a:ext uri="{FF2B5EF4-FFF2-40B4-BE49-F238E27FC236}">
              <a16:creationId xmlns:a16="http://schemas.microsoft.com/office/drawing/2014/main" xmlns="" id="{609E2872-B17A-4188-A8FA-009464B676B6}"/>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17" name="2 Rectángulo">
          <a:extLst>
            <a:ext uri="{FF2B5EF4-FFF2-40B4-BE49-F238E27FC236}">
              <a16:creationId xmlns:a16="http://schemas.microsoft.com/office/drawing/2014/main" xmlns="" id="{ABACFF91-21E3-4DC0-8653-0817E64CA068}"/>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18" name="2 Rectángulo">
          <a:extLst>
            <a:ext uri="{FF2B5EF4-FFF2-40B4-BE49-F238E27FC236}">
              <a16:creationId xmlns:a16="http://schemas.microsoft.com/office/drawing/2014/main" xmlns="" id="{6800C50F-DAB4-424B-88F3-85ADD5FF937A}"/>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19" name="2 Rectángulo">
          <a:extLst>
            <a:ext uri="{FF2B5EF4-FFF2-40B4-BE49-F238E27FC236}">
              <a16:creationId xmlns:a16="http://schemas.microsoft.com/office/drawing/2014/main" xmlns="" id="{DDD008C4-5F03-4464-B06E-F7EAFA1F5CF0}"/>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20" name="2 Rectángulo">
          <a:extLst>
            <a:ext uri="{FF2B5EF4-FFF2-40B4-BE49-F238E27FC236}">
              <a16:creationId xmlns:a16="http://schemas.microsoft.com/office/drawing/2014/main" xmlns="" id="{A965690E-3835-4C69-8511-4EB116D5BA35}"/>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21" name="2 Rectángulo">
          <a:extLst>
            <a:ext uri="{FF2B5EF4-FFF2-40B4-BE49-F238E27FC236}">
              <a16:creationId xmlns:a16="http://schemas.microsoft.com/office/drawing/2014/main" xmlns="" id="{A849396D-DE0C-434F-B9CD-12999F792F02}"/>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0</xdr:colOff>
      <xdr:row>177</xdr:row>
      <xdr:rowOff>219075</xdr:rowOff>
    </xdr:from>
    <xdr:to>
      <xdr:col>12</xdr:col>
      <xdr:colOff>0</xdr:colOff>
      <xdr:row>177</xdr:row>
      <xdr:rowOff>659606</xdr:rowOff>
    </xdr:to>
    <xdr:sp macro="" textlink="">
      <xdr:nvSpPr>
        <xdr:cNvPr id="2722" name="2 Rectángulo">
          <a:extLst>
            <a:ext uri="{FF2B5EF4-FFF2-40B4-BE49-F238E27FC236}">
              <a16:creationId xmlns:a16="http://schemas.microsoft.com/office/drawing/2014/main" xmlns="" id="{FEC82A52-5806-4BB8-AD5B-C1B916D1502B}"/>
            </a:ext>
          </a:extLst>
        </xdr:cNvPr>
        <xdr:cNvSpPr>
          <a:spLocks noChangeArrowheads="1"/>
        </xdr:cNvSpPr>
      </xdr:nvSpPr>
      <xdr:spPr bwMode="auto">
        <a:xfrm>
          <a:off x="16887825" y="1570386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23" name="2 Rectángulo">
          <a:extLst>
            <a:ext uri="{FF2B5EF4-FFF2-40B4-BE49-F238E27FC236}">
              <a16:creationId xmlns:a16="http://schemas.microsoft.com/office/drawing/2014/main" xmlns="" id="{4105DFAB-E3D7-4BCC-9DAD-1AF586905EA9}"/>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24" name="2 Rectángulo">
          <a:extLst>
            <a:ext uri="{FF2B5EF4-FFF2-40B4-BE49-F238E27FC236}">
              <a16:creationId xmlns:a16="http://schemas.microsoft.com/office/drawing/2014/main" xmlns="" id="{A5F381E7-71E0-4194-A55E-22C30EE67736}"/>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25" name="2 Rectángulo">
          <a:extLst>
            <a:ext uri="{FF2B5EF4-FFF2-40B4-BE49-F238E27FC236}">
              <a16:creationId xmlns:a16="http://schemas.microsoft.com/office/drawing/2014/main" xmlns="" id="{71A85F76-5622-4FB6-8CC5-45864265B73E}"/>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26" name="2 Rectángulo">
          <a:extLst>
            <a:ext uri="{FF2B5EF4-FFF2-40B4-BE49-F238E27FC236}">
              <a16:creationId xmlns:a16="http://schemas.microsoft.com/office/drawing/2014/main" xmlns="" id="{E192591D-66E0-43B1-9713-5DBB782DEC19}"/>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27" name="2 Rectángulo">
          <a:extLst>
            <a:ext uri="{FF2B5EF4-FFF2-40B4-BE49-F238E27FC236}">
              <a16:creationId xmlns:a16="http://schemas.microsoft.com/office/drawing/2014/main" xmlns="" id="{78DC783C-CCAD-4CA6-BA42-D6B3B5A3EE0E}"/>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28" name="2 Rectángulo">
          <a:extLst>
            <a:ext uri="{FF2B5EF4-FFF2-40B4-BE49-F238E27FC236}">
              <a16:creationId xmlns:a16="http://schemas.microsoft.com/office/drawing/2014/main" xmlns="" id="{55CCDC87-A056-491D-9C28-BF0D7233067C}"/>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29" name="2 Rectángulo">
          <a:extLst>
            <a:ext uri="{FF2B5EF4-FFF2-40B4-BE49-F238E27FC236}">
              <a16:creationId xmlns:a16="http://schemas.microsoft.com/office/drawing/2014/main" xmlns="" id="{FF13656C-FA6F-4B6B-97E3-F158D82BD20D}"/>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30" name="2 Rectángulo">
          <a:extLst>
            <a:ext uri="{FF2B5EF4-FFF2-40B4-BE49-F238E27FC236}">
              <a16:creationId xmlns:a16="http://schemas.microsoft.com/office/drawing/2014/main" xmlns="" id="{41BB8738-C1B8-47DC-B5EB-0579A8DA3171}"/>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31" name="2 Rectángulo">
          <a:extLst>
            <a:ext uri="{FF2B5EF4-FFF2-40B4-BE49-F238E27FC236}">
              <a16:creationId xmlns:a16="http://schemas.microsoft.com/office/drawing/2014/main" xmlns="" id="{A9BB4A2D-DBF8-4C32-BEF5-263A9C2C8563}"/>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32" name="2 Rectángulo">
          <a:extLst>
            <a:ext uri="{FF2B5EF4-FFF2-40B4-BE49-F238E27FC236}">
              <a16:creationId xmlns:a16="http://schemas.microsoft.com/office/drawing/2014/main" xmlns="" id="{4E857A3A-CF4E-4367-9D13-0224688589A1}"/>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33" name="2 Rectángulo">
          <a:extLst>
            <a:ext uri="{FF2B5EF4-FFF2-40B4-BE49-F238E27FC236}">
              <a16:creationId xmlns:a16="http://schemas.microsoft.com/office/drawing/2014/main" xmlns="" id="{3CA680F0-8325-4FE2-8320-578DE63F2A78}"/>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34" name="2 Rectángulo">
          <a:extLst>
            <a:ext uri="{FF2B5EF4-FFF2-40B4-BE49-F238E27FC236}">
              <a16:creationId xmlns:a16="http://schemas.microsoft.com/office/drawing/2014/main" xmlns="" id="{98866BC3-7C05-44B6-B356-CE27419030A6}"/>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35" name="2 Rectángulo">
          <a:extLst>
            <a:ext uri="{FF2B5EF4-FFF2-40B4-BE49-F238E27FC236}">
              <a16:creationId xmlns:a16="http://schemas.microsoft.com/office/drawing/2014/main" xmlns="" id="{ED599B5F-BA7E-49E4-BFBC-576CDC5A490C}"/>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36" name="2 Rectángulo">
          <a:extLst>
            <a:ext uri="{FF2B5EF4-FFF2-40B4-BE49-F238E27FC236}">
              <a16:creationId xmlns:a16="http://schemas.microsoft.com/office/drawing/2014/main" xmlns="" id="{F0269B98-B600-4610-8823-E03FD549286E}"/>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258536</xdr:colOff>
      <xdr:row>178</xdr:row>
      <xdr:rowOff>327933</xdr:rowOff>
    </xdr:from>
    <xdr:to>
      <xdr:col>12</xdr:col>
      <xdr:colOff>258536</xdr:colOff>
      <xdr:row>178</xdr:row>
      <xdr:rowOff>768464</xdr:rowOff>
    </xdr:to>
    <xdr:sp macro="" textlink="">
      <xdr:nvSpPr>
        <xdr:cNvPr id="2737" name="2 Rectángulo">
          <a:extLst>
            <a:ext uri="{FF2B5EF4-FFF2-40B4-BE49-F238E27FC236}">
              <a16:creationId xmlns:a16="http://schemas.microsoft.com/office/drawing/2014/main" xmlns="" id="{BF6CCE26-25E6-4B11-9812-F8F93365064D}"/>
            </a:ext>
          </a:extLst>
        </xdr:cNvPr>
        <xdr:cNvSpPr>
          <a:spLocks noChangeArrowheads="1"/>
        </xdr:cNvSpPr>
      </xdr:nvSpPr>
      <xdr:spPr bwMode="auto">
        <a:xfrm>
          <a:off x="17146361" y="158176233"/>
          <a:ext cx="0" cy="440531"/>
        </a:xfrm>
        <a:prstGeom prst="rect">
          <a:avLst/>
        </a:prstGeom>
        <a:noFill/>
        <a:ln w="9525">
          <a:noFill/>
          <a:miter lim="800000"/>
          <a:headEnd/>
          <a:tailEnd/>
        </a:ln>
      </xdr:spPr>
    </xdr:sp>
    <xdr:clientData/>
  </xdr:twoCellAnchor>
  <xdr:twoCellAnchor editAs="oneCell">
    <xdr:from>
      <xdr:col>12</xdr:col>
      <xdr:colOff>0</xdr:colOff>
      <xdr:row>178</xdr:row>
      <xdr:rowOff>219075</xdr:rowOff>
    </xdr:from>
    <xdr:to>
      <xdr:col>12</xdr:col>
      <xdr:colOff>0</xdr:colOff>
      <xdr:row>178</xdr:row>
      <xdr:rowOff>659606</xdr:rowOff>
    </xdr:to>
    <xdr:sp macro="" textlink="">
      <xdr:nvSpPr>
        <xdr:cNvPr id="2738" name="2 Rectángulo">
          <a:extLst>
            <a:ext uri="{FF2B5EF4-FFF2-40B4-BE49-F238E27FC236}">
              <a16:creationId xmlns:a16="http://schemas.microsoft.com/office/drawing/2014/main" xmlns="" id="{EBEA5588-DCB9-4945-BDA7-9588ED9433F4}"/>
            </a:ext>
          </a:extLst>
        </xdr:cNvPr>
        <xdr:cNvSpPr>
          <a:spLocks noChangeArrowheads="1"/>
        </xdr:cNvSpPr>
      </xdr:nvSpPr>
      <xdr:spPr bwMode="auto">
        <a:xfrm>
          <a:off x="16887825" y="1580673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39" name="2 Rectángulo">
          <a:extLst>
            <a:ext uri="{FF2B5EF4-FFF2-40B4-BE49-F238E27FC236}">
              <a16:creationId xmlns:a16="http://schemas.microsoft.com/office/drawing/2014/main" xmlns="" id="{A171BC4E-BB53-48F8-A35A-32E81D1B8345}"/>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40" name="2 Rectángulo">
          <a:extLst>
            <a:ext uri="{FF2B5EF4-FFF2-40B4-BE49-F238E27FC236}">
              <a16:creationId xmlns:a16="http://schemas.microsoft.com/office/drawing/2014/main" xmlns="" id="{A63A154C-F25F-4DDA-99BE-9CDCFE006E17}"/>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41" name="2 Rectángulo">
          <a:extLst>
            <a:ext uri="{FF2B5EF4-FFF2-40B4-BE49-F238E27FC236}">
              <a16:creationId xmlns:a16="http://schemas.microsoft.com/office/drawing/2014/main" xmlns="" id="{3108F6B1-9C17-4181-962A-1C53BD4DDC61}"/>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42" name="2 Rectángulo">
          <a:extLst>
            <a:ext uri="{FF2B5EF4-FFF2-40B4-BE49-F238E27FC236}">
              <a16:creationId xmlns:a16="http://schemas.microsoft.com/office/drawing/2014/main" xmlns="" id="{A984C569-6933-40F5-9801-E2DAD852B9B2}"/>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43" name="2 Rectángulo">
          <a:extLst>
            <a:ext uri="{FF2B5EF4-FFF2-40B4-BE49-F238E27FC236}">
              <a16:creationId xmlns:a16="http://schemas.microsoft.com/office/drawing/2014/main" xmlns="" id="{65B9AADE-3A9D-4742-BDF3-94031FA7BBA7}"/>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44" name="2 Rectángulo">
          <a:extLst>
            <a:ext uri="{FF2B5EF4-FFF2-40B4-BE49-F238E27FC236}">
              <a16:creationId xmlns:a16="http://schemas.microsoft.com/office/drawing/2014/main" xmlns="" id="{50F12CE7-A859-4573-A468-43D190C509E7}"/>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45" name="2 Rectángulo">
          <a:extLst>
            <a:ext uri="{FF2B5EF4-FFF2-40B4-BE49-F238E27FC236}">
              <a16:creationId xmlns:a16="http://schemas.microsoft.com/office/drawing/2014/main" xmlns="" id="{ACA33E48-8568-4670-86D2-BCE4741FAAE8}"/>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46" name="2 Rectángulo">
          <a:extLst>
            <a:ext uri="{FF2B5EF4-FFF2-40B4-BE49-F238E27FC236}">
              <a16:creationId xmlns:a16="http://schemas.microsoft.com/office/drawing/2014/main" xmlns="" id="{7CC6AA91-DE47-4F9B-9D4B-C18E71C8F425}"/>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47" name="2 Rectángulo">
          <a:extLst>
            <a:ext uri="{FF2B5EF4-FFF2-40B4-BE49-F238E27FC236}">
              <a16:creationId xmlns:a16="http://schemas.microsoft.com/office/drawing/2014/main" xmlns="" id="{9CA40900-87DD-44FD-B465-7777D80C660F}"/>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48" name="2 Rectángulo">
          <a:extLst>
            <a:ext uri="{FF2B5EF4-FFF2-40B4-BE49-F238E27FC236}">
              <a16:creationId xmlns:a16="http://schemas.microsoft.com/office/drawing/2014/main" xmlns="" id="{5311E2B6-E671-4970-964D-D8D9E3CF7766}"/>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49" name="2 Rectángulo">
          <a:extLst>
            <a:ext uri="{FF2B5EF4-FFF2-40B4-BE49-F238E27FC236}">
              <a16:creationId xmlns:a16="http://schemas.microsoft.com/office/drawing/2014/main" xmlns="" id="{B5859D68-D316-44F6-9630-E06288E7E3C7}"/>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50" name="2 Rectángulo">
          <a:extLst>
            <a:ext uri="{FF2B5EF4-FFF2-40B4-BE49-F238E27FC236}">
              <a16:creationId xmlns:a16="http://schemas.microsoft.com/office/drawing/2014/main" xmlns="" id="{5E68B0E7-8C65-4618-A5E5-20E500114BB7}"/>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51" name="2 Rectángulo">
          <a:extLst>
            <a:ext uri="{FF2B5EF4-FFF2-40B4-BE49-F238E27FC236}">
              <a16:creationId xmlns:a16="http://schemas.microsoft.com/office/drawing/2014/main" xmlns="" id="{72C398B2-DA9D-4CE8-AE0A-A2EE888EFDDB}"/>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52" name="2 Rectángulo">
          <a:extLst>
            <a:ext uri="{FF2B5EF4-FFF2-40B4-BE49-F238E27FC236}">
              <a16:creationId xmlns:a16="http://schemas.microsoft.com/office/drawing/2014/main" xmlns="" id="{1F9C0309-9605-4170-9745-6D210B8F55B7}"/>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181</xdr:row>
      <xdr:rowOff>219075</xdr:rowOff>
    </xdr:from>
    <xdr:to>
      <xdr:col>12</xdr:col>
      <xdr:colOff>0</xdr:colOff>
      <xdr:row>181</xdr:row>
      <xdr:rowOff>659606</xdr:rowOff>
    </xdr:to>
    <xdr:sp macro="" textlink="">
      <xdr:nvSpPr>
        <xdr:cNvPr id="2753" name="2 Rectángulo">
          <a:extLst>
            <a:ext uri="{FF2B5EF4-FFF2-40B4-BE49-F238E27FC236}">
              <a16:creationId xmlns:a16="http://schemas.microsoft.com/office/drawing/2014/main" xmlns="" id="{3C390133-A004-4D40-90C0-9B12BAC0A68B}"/>
            </a:ext>
          </a:extLst>
        </xdr:cNvPr>
        <xdr:cNvSpPr>
          <a:spLocks noChangeArrowheads="1"/>
        </xdr:cNvSpPr>
      </xdr:nvSpPr>
      <xdr:spPr bwMode="auto">
        <a:xfrm>
          <a:off x="16887825" y="161534475"/>
          <a:ext cx="0" cy="440531"/>
        </a:xfrm>
        <a:prstGeom prst="rect">
          <a:avLst/>
        </a:prstGeom>
        <a:noFill/>
        <a:ln w="9525">
          <a:noFill/>
          <a:miter lim="800000"/>
          <a:headEnd/>
          <a:tailEnd/>
        </a:ln>
      </xdr:spPr>
    </xdr:sp>
    <xdr:clientData/>
  </xdr:twoCellAnchor>
  <xdr:twoCellAnchor editAs="oneCell">
    <xdr:from>
      <xdr:col>12</xdr:col>
      <xdr:colOff>0</xdr:colOff>
      <xdr:row>180</xdr:row>
      <xdr:rowOff>219075</xdr:rowOff>
    </xdr:from>
    <xdr:to>
      <xdr:col>12</xdr:col>
      <xdr:colOff>0</xdr:colOff>
      <xdr:row>180</xdr:row>
      <xdr:rowOff>659606</xdr:rowOff>
    </xdr:to>
    <xdr:sp macro="" textlink="">
      <xdr:nvSpPr>
        <xdr:cNvPr id="2754" name="2 Rectángulo">
          <a:extLst>
            <a:ext uri="{FF2B5EF4-FFF2-40B4-BE49-F238E27FC236}">
              <a16:creationId xmlns:a16="http://schemas.microsoft.com/office/drawing/2014/main" xmlns="" id="{9B3D1A75-1739-42AA-A6CC-4393251C745F}"/>
            </a:ext>
          </a:extLst>
        </xdr:cNvPr>
        <xdr:cNvSpPr>
          <a:spLocks noChangeArrowheads="1"/>
        </xdr:cNvSpPr>
      </xdr:nvSpPr>
      <xdr:spPr bwMode="auto">
        <a:xfrm>
          <a:off x="16887825" y="1605057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755" name="2 Rectángulo">
          <a:extLst>
            <a:ext uri="{FF2B5EF4-FFF2-40B4-BE49-F238E27FC236}">
              <a16:creationId xmlns:a16="http://schemas.microsoft.com/office/drawing/2014/main" xmlns="" id="{1D19EB20-BFA2-43F7-9EF9-A0593EE86A76}"/>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756" name="2 Rectángulo">
          <a:extLst>
            <a:ext uri="{FF2B5EF4-FFF2-40B4-BE49-F238E27FC236}">
              <a16:creationId xmlns:a16="http://schemas.microsoft.com/office/drawing/2014/main" xmlns="" id="{86944B5E-A33A-4761-8367-DA775BBD55CE}"/>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757" name="2 Rectángulo">
          <a:extLst>
            <a:ext uri="{FF2B5EF4-FFF2-40B4-BE49-F238E27FC236}">
              <a16:creationId xmlns:a16="http://schemas.microsoft.com/office/drawing/2014/main" xmlns="" id="{BE4309AC-F697-4080-8E1A-60C17F1574EA}"/>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183</xdr:row>
      <xdr:rowOff>219075</xdr:rowOff>
    </xdr:from>
    <xdr:to>
      <xdr:col>12</xdr:col>
      <xdr:colOff>0</xdr:colOff>
      <xdr:row>183</xdr:row>
      <xdr:rowOff>659606</xdr:rowOff>
    </xdr:to>
    <xdr:sp macro="" textlink="">
      <xdr:nvSpPr>
        <xdr:cNvPr id="2758" name="2 Rectángulo">
          <a:extLst>
            <a:ext uri="{FF2B5EF4-FFF2-40B4-BE49-F238E27FC236}">
              <a16:creationId xmlns:a16="http://schemas.microsoft.com/office/drawing/2014/main" xmlns="" id="{497DB872-E148-4DEE-8518-FB457339D3BB}"/>
            </a:ext>
          </a:extLst>
        </xdr:cNvPr>
        <xdr:cNvSpPr>
          <a:spLocks noChangeArrowheads="1"/>
        </xdr:cNvSpPr>
      </xdr:nvSpPr>
      <xdr:spPr bwMode="auto">
        <a:xfrm>
          <a:off x="16887825" y="1635918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59" name="2 Rectángulo">
          <a:extLst>
            <a:ext uri="{FF2B5EF4-FFF2-40B4-BE49-F238E27FC236}">
              <a16:creationId xmlns:a16="http://schemas.microsoft.com/office/drawing/2014/main" xmlns="" id="{3EF60802-F1F5-4F02-AC60-6E3C23848921}"/>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60" name="2 Rectángulo">
          <a:extLst>
            <a:ext uri="{FF2B5EF4-FFF2-40B4-BE49-F238E27FC236}">
              <a16:creationId xmlns:a16="http://schemas.microsoft.com/office/drawing/2014/main" xmlns="" id="{3ADD9DF5-70CE-471D-9F23-947A8EB336B1}"/>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61" name="2 Rectángulo">
          <a:extLst>
            <a:ext uri="{FF2B5EF4-FFF2-40B4-BE49-F238E27FC236}">
              <a16:creationId xmlns:a16="http://schemas.microsoft.com/office/drawing/2014/main" xmlns="" id="{9F4EFA53-488C-4842-A221-55352248DCD4}"/>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62" name="2 Rectángulo">
          <a:extLst>
            <a:ext uri="{FF2B5EF4-FFF2-40B4-BE49-F238E27FC236}">
              <a16:creationId xmlns:a16="http://schemas.microsoft.com/office/drawing/2014/main" xmlns="" id="{13B13C38-5C29-4E0A-BE3C-AED632FCE259}"/>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63" name="2 Rectángulo">
          <a:extLst>
            <a:ext uri="{FF2B5EF4-FFF2-40B4-BE49-F238E27FC236}">
              <a16:creationId xmlns:a16="http://schemas.microsoft.com/office/drawing/2014/main" xmlns="" id="{439C6BA5-76B6-487E-8C1A-8CF2BB29721F}"/>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764" name="2 Rectángulo">
          <a:extLst>
            <a:ext uri="{FF2B5EF4-FFF2-40B4-BE49-F238E27FC236}">
              <a16:creationId xmlns:a16="http://schemas.microsoft.com/office/drawing/2014/main" xmlns="" id="{297A43AC-7C46-4A7A-A043-C09BB1501B7A}"/>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765" name="2 Rectángulo">
          <a:extLst>
            <a:ext uri="{FF2B5EF4-FFF2-40B4-BE49-F238E27FC236}">
              <a16:creationId xmlns:a16="http://schemas.microsoft.com/office/drawing/2014/main" xmlns="" id="{E46A294E-6677-4E9C-8D21-82ABD5B94ECE}"/>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766" name="2 Rectángulo">
          <a:extLst>
            <a:ext uri="{FF2B5EF4-FFF2-40B4-BE49-F238E27FC236}">
              <a16:creationId xmlns:a16="http://schemas.microsoft.com/office/drawing/2014/main" xmlns="" id="{E04EF8AA-39AA-434B-B7D4-00D5743D6628}"/>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67" name="2 Rectángulo">
          <a:extLst>
            <a:ext uri="{FF2B5EF4-FFF2-40B4-BE49-F238E27FC236}">
              <a16:creationId xmlns:a16="http://schemas.microsoft.com/office/drawing/2014/main" xmlns="" id="{AD539C4A-CABE-4AAF-B61C-193EE9A25E70}"/>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768" name="2 Rectángulo">
          <a:extLst>
            <a:ext uri="{FF2B5EF4-FFF2-40B4-BE49-F238E27FC236}">
              <a16:creationId xmlns:a16="http://schemas.microsoft.com/office/drawing/2014/main" xmlns="" id="{7B59225D-F65E-4CE5-9FD6-6271760879C8}"/>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69" name="2 Rectángulo">
          <a:extLst>
            <a:ext uri="{FF2B5EF4-FFF2-40B4-BE49-F238E27FC236}">
              <a16:creationId xmlns:a16="http://schemas.microsoft.com/office/drawing/2014/main" xmlns="" id="{0F5381A1-115C-4144-A4A8-80555627327A}"/>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70" name="2 Rectángulo">
          <a:extLst>
            <a:ext uri="{FF2B5EF4-FFF2-40B4-BE49-F238E27FC236}">
              <a16:creationId xmlns:a16="http://schemas.microsoft.com/office/drawing/2014/main" xmlns="" id="{45AAA771-C033-4741-9480-CD314351FCF1}"/>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71" name="2 Rectángulo">
          <a:extLst>
            <a:ext uri="{FF2B5EF4-FFF2-40B4-BE49-F238E27FC236}">
              <a16:creationId xmlns:a16="http://schemas.microsoft.com/office/drawing/2014/main" xmlns="" id="{62A323B6-6DEF-44BA-B47D-A312331904A7}"/>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772" name="2 Rectángulo">
          <a:extLst>
            <a:ext uri="{FF2B5EF4-FFF2-40B4-BE49-F238E27FC236}">
              <a16:creationId xmlns:a16="http://schemas.microsoft.com/office/drawing/2014/main" xmlns="" id="{0143165D-7E9A-46ED-8E0A-2A5D6FA893CC}"/>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773" name="2 Rectángulo">
          <a:extLst>
            <a:ext uri="{FF2B5EF4-FFF2-40B4-BE49-F238E27FC236}">
              <a16:creationId xmlns:a16="http://schemas.microsoft.com/office/drawing/2014/main" xmlns="" id="{BC72FC28-0DBC-48AF-8194-D8CDEC0C5F7D}"/>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774" name="2 Rectángulo">
          <a:extLst>
            <a:ext uri="{FF2B5EF4-FFF2-40B4-BE49-F238E27FC236}">
              <a16:creationId xmlns:a16="http://schemas.microsoft.com/office/drawing/2014/main" xmlns="" id="{B1C8FD3E-F1C6-44D6-B228-3ACDF72CCB55}"/>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775" name="2 Rectángulo">
          <a:extLst>
            <a:ext uri="{FF2B5EF4-FFF2-40B4-BE49-F238E27FC236}">
              <a16:creationId xmlns:a16="http://schemas.microsoft.com/office/drawing/2014/main" xmlns="" id="{043A76E0-7995-4D70-AE95-2502150594EF}"/>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76" name="2 Rectángulo">
          <a:extLst>
            <a:ext uri="{FF2B5EF4-FFF2-40B4-BE49-F238E27FC236}">
              <a16:creationId xmlns:a16="http://schemas.microsoft.com/office/drawing/2014/main" xmlns="" id="{BF1C799F-742B-46C9-8C66-D989D061A3D9}"/>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777" name="2 Rectángulo">
          <a:extLst>
            <a:ext uri="{FF2B5EF4-FFF2-40B4-BE49-F238E27FC236}">
              <a16:creationId xmlns:a16="http://schemas.microsoft.com/office/drawing/2014/main" xmlns="" id="{D4BBE13F-61DF-44E5-A0C5-24246B33927A}"/>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78" name="2 Rectángulo">
          <a:extLst>
            <a:ext uri="{FF2B5EF4-FFF2-40B4-BE49-F238E27FC236}">
              <a16:creationId xmlns:a16="http://schemas.microsoft.com/office/drawing/2014/main" xmlns="" id="{B89CDF60-D161-435C-8E85-E6F62C3F0049}"/>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79" name="2 Rectángulo">
          <a:extLst>
            <a:ext uri="{FF2B5EF4-FFF2-40B4-BE49-F238E27FC236}">
              <a16:creationId xmlns:a16="http://schemas.microsoft.com/office/drawing/2014/main" xmlns="" id="{48E7F788-1546-4C79-AE22-73C5EAFB431B}"/>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80" name="2 Rectángulo">
          <a:extLst>
            <a:ext uri="{FF2B5EF4-FFF2-40B4-BE49-F238E27FC236}">
              <a16:creationId xmlns:a16="http://schemas.microsoft.com/office/drawing/2014/main" xmlns="" id="{632B3413-E1A5-4631-8540-FE6A39EE9F1E}"/>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781" name="2 Rectángulo">
          <a:extLst>
            <a:ext uri="{FF2B5EF4-FFF2-40B4-BE49-F238E27FC236}">
              <a16:creationId xmlns:a16="http://schemas.microsoft.com/office/drawing/2014/main" xmlns="" id="{19A4784A-0DA3-404F-9544-E2353FDFFCF7}"/>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782" name="2 Rectángulo">
          <a:extLst>
            <a:ext uri="{FF2B5EF4-FFF2-40B4-BE49-F238E27FC236}">
              <a16:creationId xmlns:a16="http://schemas.microsoft.com/office/drawing/2014/main" xmlns="" id="{A63CBFB8-044E-4A01-B53D-7220092513E3}"/>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783" name="2 Rectángulo">
          <a:extLst>
            <a:ext uri="{FF2B5EF4-FFF2-40B4-BE49-F238E27FC236}">
              <a16:creationId xmlns:a16="http://schemas.microsoft.com/office/drawing/2014/main" xmlns="" id="{70591BC0-7877-46EC-9947-96ED014F3359}"/>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84" name="2 Rectángulo">
          <a:extLst>
            <a:ext uri="{FF2B5EF4-FFF2-40B4-BE49-F238E27FC236}">
              <a16:creationId xmlns:a16="http://schemas.microsoft.com/office/drawing/2014/main" xmlns="" id="{D20F1840-228E-4592-8158-E3FEA28D62BF}"/>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785" name="2 Rectángulo">
          <a:extLst>
            <a:ext uri="{FF2B5EF4-FFF2-40B4-BE49-F238E27FC236}">
              <a16:creationId xmlns:a16="http://schemas.microsoft.com/office/drawing/2014/main" xmlns="" id="{3AB13AF8-7EF8-44E7-8ACA-001E2DDFBCBB}"/>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86" name="2 Rectángulo">
          <a:extLst>
            <a:ext uri="{FF2B5EF4-FFF2-40B4-BE49-F238E27FC236}">
              <a16:creationId xmlns:a16="http://schemas.microsoft.com/office/drawing/2014/main" xmlns="" id="{501D02F5-6F23-4C39-92F9-6F29DF3667F2}"/>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87" name="2 Rectángulo">
          <a:extLst>
            <a:ext uri="{FF2B5EF4-FFF2-40B4-BE49-F238E27FC236}">
              <a16:creationId xmlns:a16="http://schemas.microsoft.com/office/drawing/2014/main" xmlns="" id="{5D89B974-86BA-4AF2-AB23-D1D835C2ADC3}"/>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88" name="2 Rectángulo">
          <a:extLst>
            <a:ext uri="{FF2B5EF4-FFF2-40B4-BE49-F238E27FC236}">
              <a16:creationId xmlns:a16="http://schemas.microsoft.com/office/drawing/2014/main" xmlns="" id="{8784ACA6-0507-4432-A1F2-B78EE10BC03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789" name="2 Rectángulo">
          <a:extLst>
            <a:ext uri="{FF2B5EF4-FFF2-40B4-BE49-F238E27FC236}">
              <a16:creationId xmlns:a16="http://schemas.microsoft.com/office/drawing/2014/main" xmlns="" id="{020C0BC9-A054-468A-88F2-FCF84CE9827F}"/>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790" name="2 Rectángulo">
          <a:extLst>
            <a:ext uri="{FF2B5EF4-FFF2-40B4-BE49-F238E27FC236}">
              <a16:creationId xmlns:a16="http://schemas.microsoft.com/office/drawing/2014/main" xmlns="" id="{C2F869FE-F2D1-4C94-B2D6-AC313B50A8EC}"/>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791" name="2 Rectángulo">
          <a:extLst>
            <a:ext uri="{FF2B5EF4-FFF2-40B4-BE49-F238E27FC236}">
              <a16:creationId xmlns:a16="http://schemas.microsoft.com/office/drawing/2014/main" xmlns="" id="{D23E6E51-6BF3-44AD-8EC0-A1CF64201A08}"/>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792" name="2 Rectángulo">
          <a:extLst>
            <a:ext uri="{FF2B5EF4-FFF2-40B4-BE49-F238E27FC236}">
              <a16:creationId xmlns:a16="http://schemas.microsoft.com/office/drawing/2014/main" xmlns="" id="{825DF87A-C7D9-4F21-802A-43EAAA25DD16}"/>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93" name="2 Rectángulo">
          <a:extLst>
            <a:ext uri="{FF2B5EF4-FFF2-40B4-BE49-F238E27FC236}">
              <a16:creationId xmlns:a16="http://schemas.microsoft.com/office/drawing/2014/main" xmlns="" id="{0354E59D-05AE-4EFC-B1DF-4FC23ADEF2FC}"/>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794" name="2 Rectángulo">
          <a:extLst>
            <a:ext uri="{FF2B5EF4-FFF2-40B4-BE49-F238E27FC236}">
              <a16:creationId xmlns:a16="http://schemas.microsoft.com/office/drawing/2014/main" xmlns="" id="{83868ABD-2017-4B18-B1B1-1E117D9C9A8D}"/>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95" name="2 Rectángulo">
          <a:extLst>
            <a:ext uri="{FF2B5EF4-FFF2-40B4-BE49-F238E27FC236}">
              <a16:creationId xmlns:a16="http://schemas.microsoft.com/office/drawing/2014/main" xmlns="" id="{BDCBD41E-C34C-456D-B963-739ED2E9D1A1}"/>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796" name="2 Rectángulo">
          <a:extLst>
            <a:ext uri="{FF2B5EF4-FFF2-40B4-BE49-F238E27FC236}">
              <a16:creationId xmlns:a16="http://schemas.microsoft.com/office/drawing/2014/main" xmlns="" id="{279A40B8-52D6-4835-A42E-5FE6E3D31424}"/>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97" name="2 Rectángulo">
          <a:extLst>
            <a:ext uri="{FF2B5EF4-FFF2-40B4-BE49-F238E27FC236}">
              <a16:creationId xmlns:a16="http://schemas.microsoft.com/office/drawing/2014/main" xmlns="" id="{D8E57CC5-5D3E-4949-AFAD-3DA32392C40E}"/>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98" name="2 Rectángulo">
          <a:extLst>
            <a:ext uri="{FF2B5EF4-FFF2-40B4-BE49-F238E27FC236}">
              <a16:creationId xmlns:a16="http://schemas.microsoft.com/office/drawing/2014/main" xmlns="" id="{5773EB6A-39F1-47DC-B818-90E0E1682598}"/>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799" name="2 Rectángulo">
          <a:extLst>
            <a:ext uri="{FF2B5EF4-FFF2-40B4-BE49-F238E27FC236}">
              <a16:creationId xmlns:a16="http://schemas.microsoft.com/office/drawing/2014/main" xmlns="" id="{57A89781-6D3D-4832-8C33-028476C7865D}"/>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184</xdr:row>
      <xdr:rowOff>219075</xdr:rowOff>
    </xdr:from>
    <xdr:to>
      <xdr:col>12</xdr:col>
      <xdr:colOff>0</xdr:colOff>
      <xdr:row>184</xdr:row>
      <xdr:rowOff>659606</xdr:rowOff>
    </xdr:to>
    <xdr:sp macro="" textlink="">
      <xdr:nvSpPr>
        <xdr:cNvPr id="2800" name="2 Rectángulo">
          <a:extLst>
            <a:ext uri="{FF2B5EF4-FFF2-40B4-BE49-F238E27FC236}">
              <a16:creationId xmlns:a16="http://schemas.microsoft.com/office/drawing/2014/main" xmlns="" id="{0F9F6E4D-F0F1-4086-9205-34339DED1C3E}"/>
            </a:ext>
          </a:extLst>
        </xdr:cNvPr>
        <xdr:cNvSpPr>
          <a:spLocks noChangeArrowheads="1"/>
        </xdr:cNvSpPr>
      </xdr:nvSpPr>
      <xdr:spPr bwMode="auto">
        <a:xfrm>
          <a:off x="16887825" y="1646205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01" name="2 Rectángulo">
          <a:extLst>
            <a:ext uri="{FF2B5EF4-FFF2-40B4-BE49-F238E27FC236}">
              <a16:creationId xmlns:a16="http://schemas.microsoft.com/office/drawing/2014/main" xmlns="" id="{AD819A19-A8BC-407A-955F-7FEBC1C43AE8}"/>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802" name="2 Rectángulo">
          <a:extLst>
            <a:ext uri="{FF2B5EF4-FFF2-40B4-BE49-F238E27FC236}">
              <a16:creationId xmlns:a16="http://schemas.microsoft.com/office/drawing/2014/main" xmlns="" id="{0B0735D0-0139-4BB0-920B-61919036721B}"/>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803" name="2 Rectángulo">
          <a:extLst>
            <a:ext uri="{FF2B5EF4-FFF2-40B4-BE49-F238E27FC236}">
              <a16:creationId xmlns:a16="http://schemas.microsoft.com/office/drawing/2014/main" xmlns="" id="{138DFFD7-18EB-4A0F-8AAF-EEF5F4B19006}"/>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804" name="2 Rectángulo">
          <a:extLst>
            <a:ext uri="{FF2B5EF4-FFF2-40B4-BE49-F238E27FC236}">
              <a16:creationId xmlns:a16="http://schemas.microsoft.com/office/drawing/2014/main" xmlns="" id="{46A2957E-62E8-48F0-9DC5-8A5315FB18B5}"/>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05" name="2 Rectángulo">
          <a:extLst>
            <a:ext uri="{FF2B5EF4-FFF2-40B4-BE49-F238E27FC236}">
              <a16:creationId xmlns:a16="http://schemas.microsoft.com/office/drawing/2014/main" xmlns="" id="{4FE10E85-11F3-4507-A6F5-81CAFABE7DA0}"/>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806" name="2 Rectángulo">
          <a:extLst>
            <a:ext uri="{FF2B5EF4-FFF2-40B4-BE49-F238E27FC236}">
              <a16:creationId xmlns:a16="http://schemas.microsoft.com/office/drawing/2014/main" xmlns="" id="{22259640-80DB-4DCA-990E-4E0C3F8E29E8}"/>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07" name="2 Rectángulo">
          <a:extLst>
            <a:ext uri="{FF2B5EF4-FFF2-40B4-BE49-F238E27FC236}">
              <a16:creationId xmlns:a16="http://schemas.microsoft.com/office/drawing/2014/main" xmlns="" id="{ABF039B6-E65F-4767-B8AC-4FBDCD38B09C}"/>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08" name="2 Rectángulo">
          <a:extLst>
            <a:ext uri="{FF2B5EF4-FFF2-40B4-BE49-F238E27FC236}">
              <a16:creationId xmlns:a16="http://schemas.microsoft.com/office/drawing/2014/main" xmlns="" id="{7B2A87B4-DE08-4E93-98B5-766DF97C9E6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09" name="2 Rectángulo">
          <a:extLst>
            <a:ext uri="{FF2B5EF4-FFF2-40B4-BE49-F238E27FC236}">
              <a16:creationId xmlns:a16="http://schemas.microsoft.com/office/drawing/2014/main" xmlns="" id="{EB4505D5-1440-4C0C-A876-448296234941}"/>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810" name="2 Rectángulo">
          <a:extLst>
            <a:ext uri="{FF2B5EF4-FFF2-40B4-BE49-F238E27FC236}">
              <a16:creationId xmlns:a16="http://schemas.microsoft.com/office/drawing/2014/main" xmlns="" id="{26035306-F745-460E-B67B-520D60991945}"/>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811" name="2 Rectángulo">
          <a:extLst>
            <a:ext uri="{FF2B5EF4-FFF2-40B4-BE49-F238E27FC236}">
              <a16:creationId xmlns:a16="http://schemas.microsoft.com/office/drawing/2014/main" xmlns="" id="{3DC0E1E3-EB60-43C9-A05C-4222AABF3C9A}"/>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812" name="2 Rectángulo">
          <a:extLst>
            <a:ext uri="{FF2B5EF4-FFF2-40B4-BE49-F238E27FC236}">
              <a16:creationId xmlns:a16="http://schemas.microsoft.com/office/drawing/2014/main" xmlns="" id="{EE72A9A6-4A96-449F-8086-9B23D25E2A70}"/>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813" name="2 Rectángulo">
          <a:extLst>
            <a:ext uri="{FF2B5EF4-FFF2-40B4-BE49-F238E27FC236}">
              <a16:creationId xmlns:a16="http://schemas.microsoft.com/office/drawing/2014/main" xmlns="" id="{CE453DFF-1682-41CF-8151-9C634E422D60}"/>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14" name="2 Rectángulo">
          <a:extLst>
            <a:ext uri="{FF2B5EF4-FFF2-40B4-BE49-F238E27FC236}">
              <a16:creationId xmlns:a16="http://schemas.microsoft.com/office/drawing/2014/main" xmlns="" id="{215336B8-643C-4993-889E-86D1267E1CF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815" name="2 Rectángulo">
          <a:extLst>
            <a:ext uri="{FF2B5EF4-FFF2-40B4-BE49-F238E27FC236}">
              <a16:creationId xmlns:a16="http://schemas.microsoft.com/office/drawing/2014/main" xmlns="" id="{44D43BD7-F834-4E4A-96C5-6F0D883CE9D5}"/>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16" name="2 Rectángulo">
          <a:extLst>
            <a:ext uri="{FF2B5EF4-FFF2-40B4-BE49-F238E27FC236}">
              <a16:creationId xmlns:a16="http://schemas.microsoft.com/office/drawing/2014/main" xmlns="" id="{DBE384CF-1256-41F2-BE1F-EA93C5EBEEC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17" name="2 Rectángulo">
          <a:extLst>
            <a:ext uri="{FF2B5EF4-FFF2-40B4-BE49-F238E27FC236}">
              <a16:creationId xmlns:a16="http://schemas.microsoft.com/office/drawing/2014/main" xmlns="" id="{FB2E99BA-B7C2-4BF3-A679-51C1BD016EA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18" name="2 Rectángulo">
          <a:extLst>
            <a:ext uri="{FF2B5EF4-FFF2-40B4-BE49-F238E27FC236}">
              <a16:creationId xmlns:a16="http://schemas.microsoft.com/office/drawing/2014/main" xmlns="" id="{D33EF970-67C0-4CC2-AEC4-B05968CEA077}"/>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819" name="2 Rectángulo">
          <a:extLst>
            <a:ext uri="{FF2B5EF4-FFF2-40B4-BE49-F238E27FC236}">
              <a16:creationId xmlns:a16="http://schemas.microsoft.com/office/drawing/2014/main" xmlns="" id="{5C15898C-2783-4D46-BA01-384806F8E524}"/>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820" name="2 Rectángulo">
          <a:extLst>
            <a:ext uri="{FF2B5EF4-FFF2-40B4-BE49-F238E27FC236}">
              <a16:creationId xmlns:a16="http://schemas.microsoft.com/office/drawing/2014/main" xmlns="" id="{0618DCA2-0D48-4ECB-B4E0-3D964CDF08DD}"/>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821" name="2 Rectángulo">
          <a:extLst>
            <a:ext uri="{FF2B5EF4-FFF2-40B4-BE49-F238E27FC236}">
              <a16:creationId xmlns:a16="http://schemas.microsoft.com/office/drawing/2014/main" xmlns="" id="{51DE7F5B-50B4-4BE3-BF56-2982FF39AA5B}"/>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22" name="2 Rectángulo">
          <a:extLst>
            <a:ext uri="{FF2B5EF4-FFF2-40B4-BE49-F238E27FC236}">
              <a16:creationId xmlns:a16="http://schemas.microsoft.com/office/drawing/2014/main" xmlns="" id="{67CB2627-F8F4-413D-AA87-BBAC7A77A43A}"/>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823" name="2 Rectángulo">
          <a:extLst>
            <a:ext uri="{FF2B5EF4-FFF2-40B4-BE49-F238E27FC236}">
              <a16:creationId xmlns:a16="http://schemas.microsoft.com/office/drawing/2014/main" xmlns="" id="{FE56EC3B-7EB6-4390-AB00-DC3E11801F19}"/>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24" name="2 Rectángulo">
          <a:extLst>
            <a:ext uri="{FF2B5EF4-FFF2-40B4-BE49-F238E27FC236}">
              <a16:creationId xmlns:a16="http://schemas.microsoft.com/office/drawing/2014/main" xmlns="" id="{FE497898-8198-4BB0-89B5-34D4F30E9AEC}"/>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25" name="2 Rectángulo">
          <a:extLst>
            <a:ext uri="{FF2B5EF4-FFF2-40B4-BE49-F238E27FC236}">
              <a16:creationId xmlns:a16="http://schemas.microsoft.com/office/drawing/2014/main" xmlns="" id="{3CE5436F-DA9E-404A-B56C-9361AEB401D0}"/>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26" name="2 Rectángulo">
          <a:extLst>
            <a:ext uri="{FF2B5EF4-FFF2-40B4-BE49-F238E27FC236}">
              <a16:creationId xmlns:a16="http://schemas.microsoft.com/office/drawing/2014/main" xmlns="" id="{E7EA24BB-95D0-4B88-A2B4-DBB210F47B8D}"/>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187</xdr:row>
      <xdr:rowOff>219075</xdr:rowOff>
    </xdr:from>
    <xdr:to>
      <xdr:col>12</xdr:col>
      <xdr:colOff>0</xdr:colOff>
      <xdr:row>187</xdr:row>
      <xdr:rowOff>659606</xdr:rowOff>
    </xdr:to>
    <xdr:sp macro="" textlink="">
      <xdr:nvSpPr>
        <xdr:cNvPr id="2827" name="2 Rectángulo">
          <a:extLst>
            <a:ext uri="{FF2B5EF4-FFF2-40B4-BE49-F238E27FC236}">
              <a16:creationId xmlns:a16="http://schemas.microsoft.com/office/drawing/2014/main" xmlns="" id="{36D4276C-7607-4F51-AA39-6B5A13B79BFF}"/>
            </a:ext>
          </a:extLst>
        </xdr:cNvPr>
        <xdr:cNvSpPr>
          <a:spLocks noChangeArrowheads="1"/>
        </xdr:cNvSpPr>
      </xdr:nvSpPr>
      <xdr:spPr bwMode="auto">
        <a:xfrm>
          <a:off x="16887825" y="167706675"/>
          <a:ext cx="0" cy="440531"/>
        </a:xfrm>
        <a:prstGeom prst="rect">
          <a:avLst/>
        </a:prstGeom>
        <a:noFill/>
        <a:ln w="9525">
          <a:noFill/>
          <a:miter lim="800000"/>
          <a:headEnd/>
          <a:tailEnd/>
        </a:ln>
      </xdr:spPr>
    </xdr:sp>
    <xdr:clientData/>
  </xdr:twoCellAnchor>
  <xdr:twoCellAnchor editAs="oneCell">
    <xdr:from>
      <xdr:col>12</xdr:col>
      <xdr:colOff>0</xdr:colOff>
      <xdr:row>186</xdr:row>
      <xdr:rowOff>219075</xdr:rowOff>
    </xdr:from>
    <xdr:to>
      <xdr:col>12</xdr:col>
      <xdr:colOff>0</xdr:colOff>
      <xdr:row>186</xdr:row>
      <xdr:rowOff>659606</xdr:rowOff>
    </xdr:to>
    <xdr:sp macro="" textlink="">
      <xdr:nvSpPr>
        <xdr:cNvPr id="2828" name="2 Rectángulo">
          <a:extLst>
            <a:ext uri="{FF2B5EF4-FFF2-40B4-BE49-F238E27FC236}">
              <a16:creationId xmlns:a16="http://schemas.microsoft.com/office/drawing/2014/main" xmlns="" id="{088DBF3B-A740-4B84-ABE5-33CB321AD33C}"/>
            </a:ext>
          </a:extLst>
        </xdr:cNvPr>
        <xdr:cNvSpPr>
          <a:spLocks noChangeArrowheads="1"/>
        </xdr:cNvSpPr>
      </xdr:nvSpPr>
      <xdr:spPr bwMode="auto">
        <a:xfrm>
          <a:off x="16887825" y="166677975"/>
          <a:ext cx="0" cy="440531"/>
        </a:xfrm>
        <a:prstGeom prst="rect">
          <a:avLst/>
        </a:prstGeom>
        <a:noFill/>
        <a:ln w="9525">
          <a:noFill/>
          <a:miter lim="800000"/>
          <a:headEnd/>
          <a:tailEnd/>
        </a:ln>
      </xdr:spPr>
    </xdr:sp>
    <xdr:clientData/>
  </xdr:twoCellAnchor>
  <xdr:twoCellAnchor editAs="oneCell">
    <xdr:from>
      <xdr:col>12</xdr:col>
      <xdr:colOff>0</xdr:colOff>
      <xdr:row>185</xdr:row>
      <xdr:rowOff>219075</xdr:rowOff>
    </xdr:from>
    <xdr:to>
      <xdr:col>12</xdr:col>
      <xdr:colOff>0</xdr:colOff>
      <xdr:row>185</xdr:row>
      <xdr:rowOff>659606</xdr:rowOff>
    </xdr:to>
    <xdr:sp macro="" textlink="">
      <xdr:nvSpPr>
        <xdr:cNvPr id="2829" name="2 Rectángulo">
          <a:extLst>
            <a:ext uri="{FF2B5EF4-FFF2-40B4-BE49-F238E27FC236}">
              <a16:creationId xmlns:a16="http://schemas.microsoft.com/office/drawing/2014/main" xmlns="" id="{D4E265A2-A85C-4AAC-A7E0-4C64CAFDC90A}"/>
            </a:ext>
          </a:extLst>
        </xdr:cNvPr>
        <xdr:cNvSpPr>
          <a:spLocks noChangeArrowheads="1"/>
        </xdr:cNvSpPr>
      </xdr:nvSpPr>
      <xdr:spPr bwMode="auto">
        <a:xfrm>
          <a:off x="16887825" y="165649275"/>
          <a:ext cx="0" cy="440531"/>
        </a:xfrm>
        <a:prstGeom prst="rect">
          <a:avLst/>
        </a:prstGeom>
        <a:noFill/>
        <a:ln w="9525">
          <a:noFill/>
          <a:miter lim="800000"/>
          <a:headEnd/>
          <a:tailEnd/>
        </a:ln>
      </xdr:spPr>
    </xdr:sp>
    <xdr:clientData/>
  </xdr:twoCellAnchor>
  <xdr:twoCellAnchor editAs="oneCell">
    <xdr:from>
      <xdr:col>12</xdr:col>
      <xdr:colOff>258536</xdr:colOff>
      <xdr:row>185</xdr:row>
      <xdr:rowOff>0</xdr:rowOff>
    </xdr:from>
    <xdr:to>
      <xdr:col>12</xdr:col>
      <xdr:colOff>258536</xdr:colOff>
      <xdr:row>185</xdr:row>
      <xdr:rowOff>440531</xdr:rowOff>
    </xdr:to>
    <xdr:sp macro="" textlink="">
      <xdr:nvSpPr>
        <xdr:cNvPr id="2830" name="2 Rectángulo">
          <a:extLst>
            <a:ext uri="{FF2B5EF4-FFF2-40B4-BE49-F238E27FC236}">
              <a16:creationId xmlns:a16="http://schemas.microsoft.com/office/drawing/2014/main" xmlns="" id="{618DD72A-CA73-4EED-9642-EAC0551C699A}"/>
            </a:ext>
          </a:extLst>
        </xdr:cNvPr>
        <xdr:cNvSpPr>
          <a:spLocks noChangeArrowheads="1"/>
        </xdr:cNvSpPr>
      </xdr:nvSpPr>
      <xdr:spPr bwMode="auto">
        <a:xfrm>
          <a:off x="17146361"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31" name="2 Rectángulo">
          <a:extLst>
            <a:ext uri="{FF2B5EF4-FFF2-40B4-BE49-F238E27FC236}">
              <a16:creationId xmlns:a16="http://schemas.microsoft.com/office/drawing/2014/main" xmlns="" id="{DE7ABB13-B171-4B04-ACCA-AC4406CA7635}"/>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188</xdr:row>
      <xdr:rowOff>219075</xdr:rowOff>
    </xdr:from>
    <xdr:to>
      <xdr:col>12</xdr:col>
      <xdr:colOff>0</xdr:colOff>
      <xdr:row>188</xdr:row>
      <xdr:rowOff>659606</xdr:rowOff>
    </xdr:to>
    <xdr:sp macro="" textlink="">
      <xdr:nvSpPr>
        <xdr:cNvPr id="2832" name="2 Rectángulo">
          <a:extLst>
            <a:ext uri="{FF2B5EF4-FFF2-40B4-BE49-F238E27FC236}">
              <a16:creationId xmlns:a16="http://schemas.microsoft.com/office/drawing/2014/main" xmlns="" id="{20D1D043-BFB1-4A9F-9E33-506BF7232950}"/>
            </a:ext>
          </a:extLst>
        </xdr:cNvPr>
        <xdr:cNvSpPr>
          <a:spLocks noChangeArrowheads="1"/>
        </xdr:cNvSpPr>
      </xdr:nvSpPr>
      <xdr:spPr bwMode="auto">
        <a:xfrm>
          <a:off x="16887825" y="168735375"/>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33" name="2 Rectángulo">
          <a:extLst>
            <a:ext uri="{FF2B5EF4-FFF2-40B4-BE49-F238E27FC236}">
              <a16:creationId xmlns:a16="http://schemas.microsoft.com/office/drawing/2014/main" xmlns="" id="{0C73E819-6BCB-4D74-B601-762DF015D281}"/>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185</xdr:row>
      <xdr:rowOff>0</xdr:rowOff>
    </xdr:from>
    <xdr:to>
      <xdr:col>12</xdr:col>
      <xdr:colOff>0</xdr:colOff>
      <xdr:row>185</xdr:row>
      <xdr:rowOff>440531</xdr:rowOff>
    </xdr:to>
    <xdr:sp macro="" textlink="">
      <xdr:nvSpPr>
        <xdr:cNvPr id="2834" name="2 Rectángulo">
          <a:extLst>
            <a:ext uri="{FF2B5EF4-FFF2-40B4-BE49-F238E27FC236}">
              <a16:creationId xmlns:a16="http://schemas.microsoft.com/office/drawing/2014/main" xmlns="" id="{D165BA47-5346-4A57-B85D-0C23A868050B}"/>
            </a:ext>
          </a:extLst>
        </xdr:cNvPr>
        <xdr:cNvSpPr>
          <a:spLocks noChangeArrowheads="1"/>
        </xdr:cNvSpPr>
      </xdr:nvSpPr>
      <xdr:spPr bwMode="auto">
        <a:xfrm>
          <a:off x="16887825" y="1654302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35" name="2 Rectángulo">
          <a:extLst>
            <a:ext uri="{FF2B5EF4-FFF2-40B4-BE49-F238E27FC236}">
              <a16:creationId xmlns:a16="http://schemas.microsoft.com/office/drawing/2014/main" xmlns="" id="{A259ECC7-2417-467A-A188-93C0CA722491}"/>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36" name="2 Rectángulo">
          <a:extLst>
            <a:ext uri="{FF2B5EF4-FFF2-40B4-BE49-F238E27FC236}">
              <a16:creationId xmlns:a16="http://schemas.microsoft.com/office/drawing/2014/main" xmlns="" id="{93F6F3D7-23F5-46A6-A389-894A4168D561}"/>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37" name="2 Rectángulo">
          <a:extLst>
            <a:ext uri="{FF2B5EF4-FFF2-40B4-BE49-F238E27FC236}">
              <a16:creationId xmlns:a16="http://schemas.microsoft.com/office/drawing/2014/main" xmlns="" id="{EECFB463-BEDE-4A57-86E0-36519079453C}"/>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38" name="2 Rectángulo">
          <a:extLst>
            <a:ext uri="{FF2B5EF4-FFF2-40B4-BE49-F238E27FC236}">
              <a16:creationId xmlns:a16="http://schemas.microsoft.com/office/drawing/2014/main" xmlns="" id="{7E1E974A-6F39-4104-911F-6B3D31DAD97D}"/>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39" name="2 Rectángulo">
          <a:extLst>
            <a:ext uri="{FF2B5EF4-FFF2-40B4-BE49-F238E27FC236}">
              <a16:creationId xmlns:a16="http://schemas.microsoft.com/office/drawing/2014/main" xmlns="" id="{BBE5008B-20EF-4099-9911-EDDEA22F0128}"/>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40" name="2 Rectángulo">
          <a:extLst>
            <a:ext uri="{FF2B5EF4-FFF2-40B4-BE49-F238E27FC236}">
              <a16:creationId xmlns:a16="http://schemas.microsoft.com/office/drawing/2014/main" xmlns="" id="{39B55B3E-CF00-4AD1-9A49-4BF4BC95FA97}"/>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41" name="2 Rectángulo">
          <a:extLst>
            <a:ext uri="{FF2B5EF4-FFF2-40B4-BE49-F238E27FC236}">
              <a16:creationId xmlns:a16="http://schemas.microsoft.com/office/drawing/2014/main" xmlns="" id="{57D16682-58D4-41B1-98EB-CF317BA59CB5}"/>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42" name="2 Rectángulo">
          <a:extLst>
            <a:ext uri="{FF2B5EF4-FFF2-40B4-BE49-F238E27FC236}">
              <a16:creationId xmlns:a16="http://schemas.microsoft.com/office/drawing/2014/main" xmlns="" id="{070674DD-38B0-425D-BBFD-6358DCFADCB6}"/>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43" name="2 Rectángulo">
          <a:extLst>
            <a:ext uri="{FF2B5EF4-FFF2-40B4-BE49-F238E27FC236}">
              <a16:creationId xmlns:a16="http://schemas.microsoft.com/office/drawing/2014/main" xmlns="" id="{5F0D4EB6-57F6-4775-BC17-353B56DB9B9C}"/>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44" name="2 Rectángulo">
          <a:extLst>
            <a:ext uri="{FF2B5EF4-FFF2-40B4-BE49-F238E27FC236}">
              <a16:creationId xmlns:a16="http://schemas.microsoft.com/office/drawing/2014/main" xmlns="" id="{8F41D3CF-D5B5-4EFA-B110-E4EA99DD432D}"/>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45" name="2 Rectángulo">
          <a:extLst>
            <a:ext uri="{FF2B5EF4-FFF2-40B4-BE49-F238E27FC236}">
              <a16:creationId xmlns:a16="http://schemas.microsoft.com/office/drawing/2014/main" xmlns="" id="{BD766B15-937C-4C66-A0ED-BAE2186CD696}"/>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46" name="2 Rectángulo">
          <a:extLst>
            <a:ext uri="{FF2B5EF4-FFF2-40B4-BE49-F238E27FC236}">
              <a16:creationId xmlns:a16="http://schemas.microsoft.com/office/drawing/2014/main" xmlns="" id="{B12F2053-593F-4A57-A54A-1CD8CD64E450}"/>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47" name="2 Rectángulo">
          <a:extLst>
            <a:ext uri="{FF2B5EF4-FFF2-40B4-BE49-F238E27FC236}">
              <a16:creationId xmlns:a16="http://schemas.microsoft.com/office/drawing/2014/main" xmlns="" id="{5958324F-DED8-45DF-BCA7-F4BEA4DF6461}"/>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48" name="2 Rectángulo">
          <a:extLst>
            <a:ext uri="{FF2B5EF4-FFF2-40B4-BE49-F238E27FC236}">
              <a16:creationId xmlns:a16="http://schemas.microsoft.com/office/drawing/2014/main" xmlns="" id="{663B6031-8953-4673-AF50-2AC67B5AF1E9}"/>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49" name="2 Rectángulo">
          <a:extLst>
            <a:ext uri="{FF2B5EF4-FFF2-40B4-BE49-F238E27FC236}">
              <a16:creationId xmlns:a16="http://schemas.microsoft.com/office/drawing/2014/main" xmlns="" id="{CB0FE844-B2B8-4FB4-880F-143580432363}"/>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50" name="2 Rectángulo">
          <a:extLst>
            <a:ext uri="{FF2B5EF4-FFF2-40B4-BE49-F238E27FC236}">
              <a16:creationId xmlns:a16="http://schemas.microsoft.com/office/drawing/2014/main" xmlns="" id="{7D94FCED-7F84-4FF5-9168-B5732E9FF560}"/>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51" name="2 Rectángulo">
          <a:extLst>
            <a:ext uri="{FF2B5EF4-FFF2-40B4-BE49-F238E27FC236}">
              <a16:creationId xmlns:a16="http://schemas.microsoft.com/office/drawing/2014/main" xmlns="" id="{5DE4DFE3-A2B4-4559-B62F-6A83128EFEBF}"/>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52" name="2 Rectángulo">
          <a:extLst>
            <a:ext uri="{FF2B5EF4-FFF2-40B4-BE49-F238E27FC236}">
              <a16:creationId xmlns:a16="http://schemas.microsoft.com/office/drawing/2014/main" xmlns="" id="{56D8DABE-1B90-4D31-8FA2-030896C89C47}"/>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53" name="2 Rectángulo">
          <a:extLst>
            <a:ext uri="{FF2B5EF4-FFF2-40B4-BE49-F238E27FC236}">
              <a16:creationId xmlns:a16="http://schemas.microsoft.com/office/drawing/2014/main" xmlns="" id="{3DA403D7-C191-4DD6-BDC7-E99187E59549}"/>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54" name="2 Rectángulo">
          <a:extLst>
            <a:ext uri="{FF2B5EF4-FFF2-40B4-BE49-F238E27FC236}">
              <a16:creationId xmlns:a16="http://schemas.microsoft.com/office/drawing/2014/main" xmlns="" id="{7A184F32-51F5-4F7C-A38A-232318753D48}"/>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55" name="2 Rectángulo">
          <a:extLst>
            <a:ext uri="{FF2B5EF4-FFF2-40B4-BE49-F238E27FC236}">
              <a16:creationId xmlns:a16="http://schemas.microsoft.com/office/drawing/2014/main" xmlns="" id="{E993B8F5-14D5-48D7-AB57-3AB94B120CAF}"/>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56" name="2 Rectángulo">
          <a:extLst>
            <a:ext uri="{FF2B5EF4-FFF2-40B4-BE49-F238E27FC236}">
              <a16:creationId xmlns:a16="http://schemas.microsoft.com/office/drawing/2014/main" xmlns="" id="{D4BA59F6-9088-4AA6-A9ED-FDDC1FBEE67D}"/>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57" name="2 Rectángulo">
          <a:extLst>
            <a:ext uri="{FF2B5EF4-FFF2-40B4-BE49-F238E27FC236}">
              <a16:creationId xmlns:a16="http://schemas.microsoft.com/office/drawing/2014/main" xmlns="" id="{D5C2CE0C-6B4C-4249-8475-9C61EC7D2D66}"/>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58" name="2 Rectángulo">
          <a:extLst>
            <a:ext uri="{FF2B5EF4-FFF2-40B4-BE49-F238E27FC236}">
              <a16:creationId xmlns:a16="http://schemas.microsoft.com/office/drawing/2014/main" xmlns="" id="{D2FB31EF-ABFE-4F71-9A99-8AE19996B642}"/>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59" name="2 Rectángulo">
          <a:extLst>
            <a:ext uri="{FF2B5EF4-FFF2-40B4-BE49-F238E27FC236}">
              <a16:creationId xmlns:a16="http://schemas.microsoft.com/office/drawing/2014/main" xmlns="" id="{B018E17F-EA85-4979-A78C-7340BAD251A1}"/>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60" name="2 Rectángulo">
          <a:extLst>
            <a:ext uri="{FF2B5EF4-FFF2-40B4-BE49-F238E27FC236}">
              <a16:creationId xmlns:a16="http://schemas.microsoft.com/office/drawing/2014/main" xmlns="" id="{FAFBAB29-838F-47BB-B8C9-CC5C2B6EC5BC}"/>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61" name="2 Rectángulo">
          <a:extLst>
            <a:ext uri="{FF2B5EF4-FFF2-40B4-BE49-F238E27FC236}">
              <a16:creationId xmlns:a16="http://schemas.microsoft.com/office/drawing/2014/main" xmlns="" id="{1745F591-6628-4ABD-83A9-5577B52E5E6F}"/>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62" name="2 Rectángulo">
          <a:extLst>
            <a:ext uri="{FF2B5EF4-FFF2-40B4-BE49-F238E27FC236}">
              <a16:creationId xmlns:a16="http://schemas.microsoft.com/office/drawing/2014/main" xmlns="" id="{AFE4C814-D9AB-4E17-B97B-649AAED2E868}"/>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63" name="2 Rectángulo">
          <a:extLst>
            <a:ext uri="{FF2B5EF4-FFF2-40B4-BE49-F238E27FC236}">
              <a16:creationId xmlns:a16="http://schemas.microsoft.com/office/drawing/2014/main" xmlns="" id="{4C7E2CE6-3681-47ED-91E3-1C7FA94E3404}"/>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64" name="2 Rectángulo">
          <a:extLst>
            <a:ext uri="{FF2B5EF4-FFF2-40B4-BE49-F238E27FC236}">
              <a16:creationId xmlns:a16="http://schemas.microsoft.com/office/drawing/2014/main" xmlns="" id="{9D6702AD-8856-4816-8714-AE41444198F4}"/>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65" name="2 Rectángulo">
          <a:extLst>
            <a:ext uri="{FF2B5EF4-FFF2-40B4-BE49-F238E27FC236}">
              <a16:creationId xmlns:a16="http://schemas.microsoft.com/office/drawing/2014/main" xmlns="" id="{E4958C76-8723-450B-A6FF-C96DAA2D1DBF}"/>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66" name="2 Rectángulo">
          <a:extLst>
            <a:ext uri="{FF2B5EF4-FFF2-40B4-BE49-F238E27FC236}">
              <a16:creationId xmlns:a16="http://schemas.microsoft.com/office/drawing/2014/main" xmlns="" id="{3A17D252-2916-465C-B0AA-AC8B99F7ED52}"/>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67" name="2 Rectángulo">
          <a:extLst>
            <a:ext uri="{FF2B5EF4-FFF2-40B4-BE49-F238E27FC236}">
              <a16:creationId xmlns:a16="http://schemas.microsoft.com/office/drawing/2014/main" xmlns="" id="{24FDA6ED-9382-49E8-84AA-4454C1B1A53E}"/>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68" name="2 Rectángulo">
          <a:extLst>
            <a:ext uri="{FF2B5EF4-FFF2-40B4-BE49-F238E27FC236}">
              <a16:creationId xmlns:a16="http://schemas.microsoft.com/office/drawing/2014/main" xmlns="" id="{B584350E-D3E3-407D-A88B-AF145DD7036D}"/>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69" name="2 Rectángulo">
          <a:extLst>
            <a:ext uri="{FF2B5EF4-FFF2-40B4-BE49-F238E27FC236}">
              <a16:creationId xmlns:a16="http://schemas.microsoft.com/office/drawing/2014/main" xmlns="" id="{A7EA1DE5-3B62-4AAD-9445-07EA99136E6B}"/>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70" name="2 Rectángulo">
          <a:extLst>
            <a:ext uri="{FF2B5EF4-FFF2-40B4-BE49-F238E27FC236}">
              <a16:creationId xmlns:a16="http://schemas.microsoft.com/office/drawing/2014/main" xmlns="" id="{6B2F07C6-3C7B-4605-B016-55ACA15A4C34}"/>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258536</xdr:colOff>
      <xdr:row>189</xdr:row>
      <xdr:rowOff>327933</xdr:rowOff>
    </xdr:from>
    <xdr:to>
      <xdr:col>12</xdr:col>
      <xdr:colOff>258536</xdr:colOff>
      <xdr:row>189</xdr:row>
      <xdr:rowOff>768464</xdr:rowOff>
    </xdr:to>
    <xdr:sp macro="" textlink="">
      <xdr:nvSpPr>
        <xdr:cNvPr id="2871" name="2 Rectángulo">
          <a:extLst>
            <a:ext uri="{FF2B5EF4-FFF2-40B4-BE49-F238E27FC236}">
              <a16:creationId xmlns:a16="http://schemas.microsoft.com/office/drawing/2014/main" xmlns="" id="{FE5E5C65-0DD3-440A-BE59-B685265F451A}"/>
            </a:ext>
          </a:extLst>
        </xdr:cNvPr>
        <xdr:cNvSpPr>
          <a:spLocks noChangeArrowheads="1"/>
        </xdr:cNvSpPr>
      </xdr:nvSpPr>
      <xdr:spPr bwMode="auto">
        <a:xfrm>
          <a:off x="17146361" y="169872933"/>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72" name="2 Rectángulo">
          <a:extLst>
            <a:ext uri="{FF2B5EF4-FFF2-40B4-BE49-F238E27FC236}">
              <a16:creationId xmlns:a16="http://schemas.microsoft.com/office/drawing/2014/main" xmlns="" id="{9D6ECEC1-7F43-4CA7-89CE-D479FBFD98C3}"/>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219075</xdr:rowOff>
    </xdr:from>
    <xdr:to>
      <xdr:col>12</xdr:col>
      <xdr:colOff>0</xdr:colOff>
      <xdr:row>189</xdr:row>
      <xdr:rowOff>659606</xdr:rowOff>
    </xdr:to>
    <xdr:sp macro="" textlink="">
      <xdr:nvSpPr>
        <xdr:cNvPr id="2873" name="2 Rectángulo">
          <a:extLst>
            <a:ext uri="{FF2B5EF4-FFF2-40B4-BE49-F238E27FC236}">
              <a16:creationId xmlns:a16="http://schemas.microsoft.com/office/drawing/2014/main" xmlns="" id="{7BECBE95-A382-4461-A1AF-965144368203}"/>
            </a:ext>
          </a:extLst>
        </xdr:cNvPr>
        <xdr:cNvSpPr>
          <a:spLocks noChangeArrowheads="1"/>
        </xdr:cNvSpPr>
      </xdr:nvSpPr>
      <xdr:spPr bwMode="auto">
        <a:xfrm>
          <a:off x="16887825" y="169764075"/>
          <a:ext cx="0" cy="440531"/>
        </a:xfrm>
        <a:prstGeom prst="rect">
          <a:avLst/>
        </a:prstGeom>
        <a:noFill/>
        <a:ln w="9525">
          <a:noFill/>
          <a:miter lim="800000"/>
          <a:headEnd/>
          <a:tailEnd/>
        </a:ln>
      </xdr:spPr>
    </xdr:sp>
    <xdr:clientData/>
  </xdr:twoCellAnchor>
  <xdr:twoCellAnchor editAs="oneCell">
    <xdr:from>
      <xdr:col>12</xdr:col>
      <xdr:colOff>0</xdr:colOff>
      <xdr:row>189</xdr:row>
      <xdr:rowOff>0</xdr:rowOff>
    </xdr:from>
    <xdr:to>
      <xdr:col>12</xdr:col>
      <xdr:colOff>0</xdr:colOff>
      <xdr:row>189</xdr:row>
      <xdr:rowOff>440531</xdr:rowOff>
    </xdr:to>
    <xdr:sp macro="" textlink="">
      <xdr:nvSpPr>
        <xdr:cNvPr id="2874" name="2 Rectángulo">
          <a:extLst>
            <a:ext uri="{FF2B5EF4-FFF2-40B4-BE49-F238E27FC236}">
              <a16:creationId xmlns:a16="http://schemas.microsoft.com/office/drawing/2014/main" xmlns="" id="{BF9008C9-0A80-44A1-8B6B-31FF14E5E095}"/>
            </a:ext>
          </a:extLst>
        </xdr:cNvPr>
        <xdr:cNvSpPr>
          <a:spLocks noChangeArrowheads="1"/>
        </xdr:cNvSpPr>
      </xdr:nvSpPr>
      <xdr:spPr bwMode="auto">
        <a:xfrm>
          <a:off x="16887825" y="169545000"/>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75" name="2 Rectángulo">
          <a:extLst>
            <a:ext uri="{FF2B5EF4-FFF2-40B4-BE49-F238E27FC236}">
              <a16:creationId xmlns:a16="http://schemas.microsoft.com/office/drawing/2014/main" xmlns="" id="{5048AC6B-423F-493A-92B6-5BE0AA8E0B65}"/>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76" name="2 Rectángulo">
          <a:extLst>
            <a:ext uri="{FF2B5EF4-FFF2-40B4-BE49-F238E27FC236}">
              <a16:creationId xmlns:a16="http://schemas.microsoft.com/office/drawing/2014/main" xmlns="" id="{4990890B-B11A-476D-8146-9A2BC81BB5A1}"/>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77" name="2 Rectángulo">
          <a:extLst>
            <a:ext uri="{FF2B5EF4-FFF2-40B4-BE49-F238E27FC236}">
              <a16:creationId xmlns:a16="http://schemas.microsoft.com/office/drawing/2014/main" xmlns="" id="{7700A941-3C34-4174-B29B-6F1960A605EA}"/>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78" name="2 Rectángulo">
          <a:extLst>
            <a:ext uri="{FF2B5EF4-FFF2-40B4-BE49-F238E27FC236}">
              <a16:creationId xmlns:a16="http://schemas.microsoft.com/office/drawing/2014/main" xmlns="" id="{FEDB394E-04A2-420E-BE18-76D0823BFB65}"/>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79" name="2 Rectángulo">
          <a:extLst>
            <a:ext uri="{FF2B5EF4-FFF2-40B4-BE49-F238E27FC236}">
              <a16:creationId xmlns:a16="http://schemas.microsoft.com/office/drawing/2014/main" xmlns="" id="{640BD158-33DE-44FF-8AE7-818DD0F3618D}"/>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80" name="2 Rectángulo">
          <a:extLst>
            <a:ext uri="{FF2B5EF4-FFF2-40B4-BE49-F238E27FC236}">
              <a16:creationId xmlns:a16="http://schemas.microsoft.com/office/drawing/2014/main" xmlns="" id="{F45C929D-FFBD-40B7-9BCC-623D0F281BCD}"/>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81" name="2 Rectángulo">
          <a:extLst>
            <a:ext uri="{FF2B5EF4-FFF2-40B4-BE49-F238E27FC236}">
              <a16:creationId xmlns:a16="http://schemas.microsoft.com/office/drawing/2014/main" xmlns="" id="{A4D7DEAF-E7A8-4922-B8A2-4790152B2D82}"/>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2882" name="2 Rectángulo">
          <a:extLst>
            <a:ext uri="{FF2B5EF4-FFF2-40B4-BE49-F238E27FC236}">
              <a16:creationId xmlns:a16="http://schemas.microsoft.com/office/drawing/2014/main" xmlns="" id="{FD646B39-5546-4445-990D-657BD7AC3E80}"/>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3" name="2 Rectángulo">
          <a:extLst>
            <a:ext uri="{FF2B5EF4-FFF2-40B4-BE49-F238E27FC236}">
              <a16:creationId xmlns:a16="http://schemas.microsoft.com/office/drawing/2014/main" xmlns="" id="{A7DE9011-BD5C-41FE-BB4A-94434F51F698}"/>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4" name="2 Rectángulo">
          <a:extLst>
            <a:ext uri="{FF2B5EF4-FFF2-40B4-BE49-F238E27FC236}">
              <a16:creationId xmlns:a16="http://schemas.microsoft.com/office/drawing/2014/main" xmlns="" id="{5FB0ACF5-8E26-435F-AE7B-77A9F057D438}"/>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5" name="2 Rectángulo">
          <a:extLst>
            <a:ext uri="{FF2B5EF4-FFF2-40B4-BE49-F238E27FC236}">
              <a16:creationId xmlns:a16="http://schemas.microsoft.com/office/drawing/2014/main" xmlns="" id="{1F84B76D-12C6-41BC-9A3B-BABE91759ACD}"/>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6" name="2 Rectángulo">
          <a:extLst>
            <a:ext uri="{FF2B5EF4-FFF2-40B4-BE49-F238E27FC236}">
              <a16:creationId xmlns:a16="http://schemas.microsoft.com/office/drawing/2014/main" xmlns="" id="{091DBC91-2C7C-48AC-8113-5B8BB7A0BD77}"/>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7" name="2 Rectángulo">
          <a:extLst>
            <a:ext uri="{FF2B5EF4-FFF2-40B4-BE49-F238E27FC236}">
              <a16:creationId xmlns:a16="http://schemas.microsoft.com/office/drawing/2014/main" xmlns="" id="{468D9173-18E5-4F70-96E3-2CAAC2694E93}"/>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8" name="2 Rectángulo">
          <a:extLst>
            <a:ext uri="{FF2B5EF4-FFF2-40B4-BE49-F238E27FC236}">
              <a16:creationId xmlns:a16="http://schemas.microsoft.com/office/drawing/2014/main" xmlns="" id="{B2022842-882E-4655-A33E-CBE4E3C00762}"/>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89" name="2 Rectángulo">
          <a:extLst>
            <a:ext uri="{FF2B5EF4-FFF2-40B4-BE49-F238E27FC236}">
              <a16:creationId xmlns:a16="http://schemas.microsoft.com/office/drawing/2014/main" xmlns="" id="{191B0C23-5916-4529-A002-9760B9F07BCC}"/>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2890" name="2 Rectángulo">
          <a:extLst>
            <a:ext uri="{FF2B5EF4-FFF2-40B4-BE49-F238E27FC236}">
              <a16:creationId xmlns:a16="http://schemas.microsoft.com/office/drawing/2014/main" xmlns="" id="{3F4D5407-4093-4924-B233-0E04672ED26F}"/>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891" name="2 Rectángulo">
          <a:extLst>
            <a:ext uri="{FF2B5EF4-FFF2-40B4-BE49-F238E27FC236}">
              <a16:creationId xmlns:a16="http://schemas.microsoft.com/office/drawing/2014/main" xmlns="" id="{C447979F-E168-4C08-80CA-A7E3FBDB8786}"/>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892" name="2 Rectángulo">
          <a:extLst>
            <a:ext uri="{FF2B5EF4-FFF2-40B4-BE49-F238E27FC236}">
              <a16:creationId xmlns:a16="http://schemas.microsoft.com/office/drawing/2014/main" xmlns="" id="{4591C549-68D5-4A49-B63F-BF050D016996}"/>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893" name="2 Rectángulo">
          <a:extLst>
            <a:ext uri="{FF2B5EF4-FFF2-40B4-BE49-F238E27FC236}">
              <a16:creationId xmlns:a16="http://schemas.microsoft.com/office/drawing/2014/main" xmlns="" id="{EF10617D-A9DD-4B2C-B3FB-5713859CF371}"/>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894" name="2 Rectángulo">
          <a:extLst>
            <a:ext uri="{FF2B5EF4-FFF2-40B4-BE49-F238E27FC236}">
              <a16:creationId xmlns:a16="http://schemas.microsoft.com/office/drawing/2014/main" xmlns="" id="{2F8EC440-9C42-49F4-8900-DE6031B4E344}"/>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895" name="2 Rectángulo">
          <a:extLst>
            <a:ext uri="{FF2B5EF4-FFF2-40B4-BE49-F238E27FC236}">
              <a16:creationId xmlns:a16="http://schemas.microsoft.com/office/drawing/2014/main" xmlns="" id="{9BFEE77B-1AE1-4A5F-ADFF-DB835B3B2C65}"/>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896" name="2 Rectángulo">
          <a:extLst>
            <a:ext uri="{FF2B5EF4-FFF2-40B4-BE49-F238E27FC236}">
              <a16:creationId xmlns:a16="http://schemas.microsoft.com/office/drawing/2014/main" xmlns="" id="{72CA0D01-979D-455E-A09A-EB8D0ABFF5D0}"/>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897" name="2 Rectángulo">
          <a:extLst>
            <a:ext uri="{FF2B5EF4-FFF2-40B4-BE49-F238E27FC236}">
              <a16:creationId xmlns:a16="http://schemas.microsoft.com/office/drawing/2014/main" xmlns="" id="{036A27E2-143A-4A51-A4CF-49AE6C554EB6}"/>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898" name="2 Rectángulo">
          <a:extLst>
            <a:ext uri="{FF2B5EF4-FFF2-40B4-BE49-F238E27FC236}">
              <a16:creationId xmlns:a16="http://schemas.microsoft.com/office/drawing/2014/main" xmlns="" id="{9E1D7FA5-803A-443C-AA92-ECA5F75FAC4A}"/>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899" name="2 Rectángulo">
          <a:extLst>
            <a:ext uri="{FF2B5EF4-FFF2-40B4-BE49-F238E27FC236}">
              <a16:creationId xmlns:a16="http://schemas.microsoft.com/office/drawing/2014/main" xmlns="" id="{FC0D355B-0C6C-4F46-851B-A9F4AE084DB2}"/>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900" name="2 Rectángulo">
          <a:extLst>
            <a:ext uri="{FF2B5EF4-FFF2-40B4-BE49-F238E27FC236}">
              <a16:creationId xmlns:a16="http://schemas.microsoft.com/office/drawing/2014/main" xmlns="" id="{588CD2BF-F2BF-43B2-A51C-50A1ECA001A3}"/>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901" name="2 Rectángulo">
          <a:extLst>
            <a:ext uri="{FF2B5EF4-FFF2-40B4-BE49-F238E27FC236}">
              <a16:creationId xmlns:a16="http://schemas.microsoft.com/office/drawing/2014/main" xmlns="" id="{D3D76F32-E065-4617-AA90-8B8D5182CBEA}"/>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902" name="2 Rectángulo">
          <a:extLst>
            <a:ext uri="{FF2B5EF4-FFF2-40B4-BE49-F238E27FC236}">
              <a16:creationId xmlns:a16="http://schemas.microsoft.com/office/drawing/2014/main" xmlns="" id="{F9CA0A46-EE00-4E9D-83B5-344BA8B0CFE2}"/>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903" name="2 Rectángulo">
          <a:extLst>
            <a:ext uri="{FF2B5EF4-FFF2-40B4-BE49-F238E27FC236}">
              <a16:creationId xmlns:a16="http://schemas.microsoft.com/office/drawing/2014/main" xmlns="" id="{0DF04907-EFBD-498B-98A7-B228C4B0BCA5}"/>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904" name="2 Rectángulo">
          <a:extLst>
            <a:ext uri="{FF2B5EF4-FFF2-40B4-BE49-F238E27FC236}">
              <a16:creationId xmlns:a16="http://schemas.microsoft.com/office/drawing/2014/main" xmlns="" id="{C2819FF3-41BA-427C-9AE2-FF265A63B9C7}"/>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905" name="2 Rectángulo">
          <a:extLst>
            <a:ext uri="{FF2B5EF4-FFF2-40B4-BE49-F238E27FC236}">
              <a16:creationId xmlns:a16="http://schemas.microsoft.com/office/drawing/2014/main" xmlns="" id="{6784A283-65E1-4DA3-9B12-A236AFC1B810}"/>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906" name="2 Rectángulo">
          <a:extLst>
            <a:ext uri="{FF2B5EF4-FFF2-40B4-BE49-F238E27FC236}">
              <a16:creationId xmlns:a16="http://schemas.microsoft.com/office/drawing/2014/main" xmlns="" id="{521050CD-2BC8-4D7C-AD54-D7BCF762209A}"/>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907" name="2 Rectángulo">
          <a:extLst>
            <a:ext uri="{FF2B5EF4-FFF2-40B4-BE49-F238E27FC236}">
              <a16:creationId xmlns:a16="http://schemas.microsoft.com/office/drawing/2014/main" xmlns="" id="{DD7E5BB4-16E9-484D-AE4F-3F8E663F79D3}"/>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908" name="2 Rectángulo">
          <a:extLst>
            <a:ext uri="{FF2B5EF4-FFF2-40B4-BE49-F238E27FC236}">
              <a16:creationId xmlns:a16="http://schemas.microsoft.com/office/drawing/2014/main" xmlns="" id="{9AA25D6B-F121-4FB7-B79C-2C30FB524433}"/>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909" name="2 Rectángulo">
          <a:extLst>
            <a:ext uri="{FF2B5EF4-FFF2-40B4-BE49-F238E27FC236}">
              <a16:creationId xmlns:a16="http://schemas.microsoft.com/office/drawing/2014/main" xmlns="" id="{1319A87A-3CEF-419F-9AF3-4B35A90E943F}"/>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910" name="2 Rectángulo">
          <a:extLst>
            <a:ext uri="{FF2B5EF4-FFF2-40B4-BE49-F238E27FC236}">
              <a16:creationId xmlns:a16="http://schemas.microsoft.com/office/drawing/2014/main" xmlns="" id="{E68A95F5-2053-492A-BCE7-2A25FB9BA042}"/>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911" name="2 Rectángulo">
          <a:extLst>
            <a:ext uri="{FF2B5EF4-FFF2-40B4-BE49-F238E27FC236}">
              <a16:creationId xmlns:a16="http://schemas.microsoft.com/office/drawing/2014/main" xmlns="" id="{6A52F0B0-48C5-4684-83C1-629A9C9422D2}"/>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2912" name="2 Rectángulo">
          <a:extLst>
            <a:ext uri="{FF2B5EF4-FFF2-40B4-BE49-F238E27FC236}">
              <a16:creationId xmlns:a16="http://schemas.microsoft.com/office/drawing/2014/main" xmlns="" id="{08D4BC36-77A7-4171-B06A-6DF20F8DA2CA}"/>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2913" name="2 Rectángulo">
          <a:extLst>
            <a:ext uri="{FF2B5EF4-FFF2-40B4-BE49-F238E27FC236}">
              <a16:creationId xmlns:a16="http://schemas.microsoft.com/office/drawing/2014/main" xmlns="" id="{835B0A4C-3643-4EB5-A487-C0E704DC290D}"/>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2914" name="2 Rectángulo">
          <a:extLst>
            <a:ext uri="{FF2B5EF4-FFF2-40B4-BE49-F238E27FC236}">
              <a16:creationId xmlns:a16="http://schemas.microsoft.com/office/drawing/2014/main" xmlns="" id="{92854E38-A1C5-40B0-8EE0-435A6F1E8F9B}"/>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15" name="2 Rectángulo">
          <a:extLst>
            <a:ext uri="{FF2B5EF4-FFF2-40B4-BE49-F238E27FC236}">
              <a16:creationId xmlns:a16="http://schemas.microsoft.com/office/drawing/2014/main" xmlns="" id="{89E72B39-4519-45A4-A3B1-4772C9DA1AA2}"/>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16" name="2 Rectángulo">
          <a:extLst>
            <a:ext uri="{FF2B5EF4-FFF2-40B4-BE49-F238E27FC236}">
              <a16:creationId xmlns:a16="http://schemas.microsoft.com/office/drawing/2014/main" xmlns="" id="{651C509A-2456-450D-A476-A9408A7709A6}"/>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17" name="2 Rectángulo">
          <a:extLst>
            <a:ext uri="{FF2B5EF4-FFF2-40B4-BE49-F238E27FC236}">
              <a16:creationId xmlns:a16="http://schemas.microsoft.com/office/drawing/2014/main" xmlns="" id="{2072FB91-162D-44DB-8D7C-F9F454969410}"/>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18" name="2 Rectángulo">
          <a:extLst>
            <a:ext uri="{FF2B5EF4-FFF2-40B4-BE49-F238E27FC236}">
              <a16:creationId xmlns:a16="http://schemas.microsoft.com/office/drawing/2014/main" xmlns="" id="{AA8ED8EC-8C81-4537-96C8-F8E1D32BC1B6}"/>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19" name="2 Rectángulo">
          <a:extLst>
            <a:ext uri="{FF2B5EF4-FFF2-40B4-BE49-F238E27FC236}">
              <a16:creationId xmlns:a16="http://schemas.microsoft.com/office/drawing/2014/main" xmlns="" id="{F201EA35-8447-4F88-853F-958B4FA3772A}"/>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20" name="2 Rectángulo">
          <a:extLst>
            <a:ext uri="{FF2B5EF4-FFF2-40B4-BE49-F238E27FC236}">
              <a16:creationId xmlns:a16="http://schemas.microsoft.com/office/drawing/2014/main" xmlns="" id="{F7F857F9-0716-4767-B3B1-AFDAB8930205}"/>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21" name="2 Rectángulo">
          <a:extLst>
            <a:ext uri="{FF2B5EF4-FFF2-40B4-BE49-F238E27FC236}">
              <a16:creationId xmlns:a16="http://schemas.microsoft.com/office/drawing/2014/main" xmlns="" id="{8AA1856B-1B9B-4316-882B-10EB53CAB1E0}"/>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22" name="2 Rectángulo">
          <a:extLst>
            <a:ext uri="{FF2B5EF4-FFF2-40B4-BE49-F238E27FC236}">
              <a16:creationId xmlns:a16="http://schemas.microsoft.com/office/drawing/2014/main" xmlns="" id="{39D09C19-CBFB-417D-A9FA-E064B4610814}"/>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23" name="2 Rectángulo">
          <a:extLst>
            <a:ext uri="{FF2B5EF4-FFF2-40B4-BE49-F238E27FC236}">
              <a16:creationId xmlns:a16="http://schemas.microsoft.com/office/drawing/2014/main" xmlns="" id="{7D4CF14C-C3FE-4EA0-8ABB-26758B19FD04}"/>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24" name="2 Rectángulo">
          <a:extLst>
            <a:ext uri="{FF2B5EF4-FFF2-40B4-BE49-F238E27FC236}">
              <a16:creationId xmlns:a16="http://schemas.microsoft.com/office/drawing/2014/main" xmlns="" id="{DBEF0AB6-B3A2-49D8-A575-98003B2E9865}"/>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25" name="2 Rectángulo">
          <a:extLst>
            <a:ext uri="{FF2B5EF4-FFF2-40B4-BE49-F238E27FC236}">
              <a16:creationId xmlns:a16="http://schemas.microsoft.com/office/drawing/2014/main" xmlns="" id="{90122CD9-1FD8-441A-AA26-C9289EAEA2BB}"/>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26" name="2 Rectángulo">
          <a:extLst>
            <a:ext uri="{FF2B5EF4-FFF2-40B4-BE49-F238E27FC236}">
              <a16:creationId xmlns:a16="http://schemas.microsoft.com/office/drawing/2014/main" xmlns="" id="{CBB8EF47-B73C-4EE6-87DC-F8DEA00B28CF}"/>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27" name="2 Rectángulo">
          <a:extLst>
            <a:ext uri="{FF2B5EF4-FFF2-40B4-BE49-F238E27FC236}">
              <a16:creationId xmlns:a16="http://schemas.microsoft.com/office/drawing/2014/main" xmlns="" id="{62312C7D-8406-43E6-8C81-86878DE142EF}"/>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28" name="2 Rectángulo">
          <a:extLst>
            <a:ext uri="{FF2B5EF4-FFF2-40B4-BE49-F238E27FC236}">
              <a16:creationId xmlns:a16="http://schemas.microsoft.com/office/drawing/2014/main" xmlns="" id="{76C5B939-EAF4-4CAD-AEA6-5732684CAF9A}"/>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2929" name="2 Rectángulo">
          <a:extLst>
            <a:ext uri="{FF2B5EF4-FFF2-40B4-BE49-F238E27FC236}">
              <a16:creationId xmlns:a16="http://schemas.microsoft.com/office/drawing/2014/main" xmlns="" id="{1EE97D22-F1C8-439B-B5C0-6FBDD999AEDE}"/>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2930" name="2 Rectángulo">
          <a:extLst>
            <a:ext uri="{FF2B5EF4-FFF2-40B4-BE49-F238E27FC236}">
              <a16:creationId xmlns:a16="http://schemas.microsoft.com/office/drawing/2014/main" xmlns="" id="{CAB30864-97B0-4977-A4C7-62DBDFA36E86}"/>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31" name="2 Rectángulo">
          <a:extLst>
            <a:ext uri="{FF2B5EF4-FFF2-40B4-BE49-F238E27FC236}">
              <a16:creationId xmlns:a16="http://schemas.microsoft.com/office/drawing/2014/main" xmlns="" id="{50599D7E-1A44-4733-93D4-7C584CF18131}"/>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32" name="2 Rectángulo">
          <a:extLst>
            <a:ext uri="{FF2B5EF4-FFF2-40B4-BE49-F238E27FC236}">
              <a16:creationId xmlns:a16="http://schemas.microsoft.com/office/drawing/2014/main" xmlns="" id="{A5350891-9146-4A7B-99B3-317B92249A50}"/>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33" name="2 Rectángulo">
          <a:extLst>
            <a:ext uri="{FF2B5EF4-FFF2-40B4-BE49-F238E27FC236}">
              <a16:creationId xmlns:a16="http://schemas.microsoft.com/office/drawing/2014/main" xmlns="" id="{99E8E705-391F-4111-8732-CE334B7930B1}"/>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34" name="2 Rectángulo">
          <a:extLst>
            <a:ext uri="{FF2B5EF4-FFF2-40B4-BE49-F238E27FC236}">
              <a16:creationId xmlns:a16="http://schemas.microsoft.com/office/drawing/2014/main" xmlns="" id="{F69D15C7-8A3D-49AA-9732-B446301B4F61}"/>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35" name="2 Rectángulo">
          <a:extLst>
            <a:ext uri="{FF2B5EF4-FFF2-40B4-BE49-F238E27FC236}">
              <a16:creationId xmlns:a16="http://schemas.microsoft.com/office/drawing/2014/main" xmlns="" id="{47C04B66-AF47-46C3-AF7A-E829F2A8EB48}"/>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36" name="2 Rectángulo">
          <a:extLst>
            <a:ext uri="{FF2B5EF4-FFF2-40B4-BE49-F238E27FC236}">
              <a16:creationId xmlns:a16="http://schemas.microsoft.com/office/drawing/2014/main" xmlns="" id="{4139E107-9E93-4C89-9EFC-2E6A327FD1AA}"/>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37" name="2 Rectángulo">
          <a:extLst>
            <a:ext uri="{FF2B5EF4-FFF2-40B4-BE49-F238E27FC236}">
              <a16:creationId xmlns:a16="http://schemas.microsoft.com/office/drawing/2014/main" xmlns="" id="{2FEF955D-6D02-4069-8F18-30131D73EFAA}"/>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38" name="2 Rectángulo">
          <a:extLst>
            <a:ext uri="{FF2B5EF4-FFF2-40B4-BE49-F238E27FC236}">
              <a16:creationId xmlns:a16="http://schemas.microsoft.com/office/drawing/2014/main" xmlns="" id="{7E00A99D-83B3-4A2A-8269-ECA125D53E5A}"/>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2939" name="2 Rectángulo">
          <a:extLst>
            <a:ext uri="{FF2B5EF4-FFF2-40B4-BE49-F238E27FC236}">
              <a16:creationId xmlns:a16="http://schemas.microsoft.com/office/drawing/2014/main" xmlns="" id="{4447B687-913C-46FE-88A0-89FF928BA01B}"/>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2940" name="2 Rectángulo">
          <a:extLst>
            <a:ext uri="{FF2B5EF4-FFF2-40B4-BE49-F238E27FC236}">
              <a16:creationId xmlns:a16="http://schemas.microsoft.com/office/drawing/2014/main" xmlns="" id="{62FCEC1C-C803-40D1-B5CF-1C38779E943D}"/>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41" name="2 Rectángulo">
          <a:extLst>
            <a:ext uri="{FF2B5EF4-FFF2-40B4-BE49-F238E27FC236}">
              <a16:creationId xmlns:a16="http://schemas.microsoft.com/office/drawing/2014/main" xmlns="" id="{ACC89C0A-7D25-4CC4-B5F6-857EFA025F3A}"/>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42" name="2 Rectángulo">
          <a:extLst>
            <a:ext uri="{FF2B5EF4-FFF2-40B4-BE49-F238E27FC236}">
              <a16:creationId xmlns:a16="http://schemas.microsoft.com/office/drawing/2014/main" xmlns="" id="{B31ADCE9-AE03-4D7C-BCF6-A865183F8F39}"/>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43" name="2 Rectángulo">
          <a:extLst>
            <a:ext uri="{FF2B5EF4-FFF2-40B4-BE49-F238E27FC236}">
              <a16:creationId xmlns:a16="http://schemas.microsoft.com/office/drawing/2014/main" xmlns="" id="{5235B242-FA5B-43DD-8119-EE1ABD7CB0AD}"/>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44" name="2 Rectángulo">
          <a:extLst>
            <a:ext uri="{FF2B5EF4-FFF2-40B4-BE49-F238E27FC236}">
              <a16:creationId xmlns:a16="http://schemas.microsoft.com/office/drawing/2014/main" xmlns="" id="{F6AB6E15-40A8-4EA0-B74F-031236F8A81D}"/>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45" name="2 Rectángulo">
          <a:extLst>
            <a:ext uri="{FF2B5EF4-FFF2-40B4-BE49-F238E27FC236}">
              <a16:creationId xmlns:a16="http://schemas.microsoft.com/office/drawing/2014/main" xmlns="" id="{F8F816F0-C626-4BF4-A65C-4EA644E3F570}"/>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46" name="2 Rectángulo">
          <a:extLst>
            <a:ext uri="{FF2B5EF4-FFF2-40B4-BE49-F238E27FC236}">
              <a16:creationId xmlns:a16="http://schemas.microsoft.com/office/drawing/2014/main" xmlns="" id="{C26FD3FE-8C91-4A45-868C-8DA007E4C2A7}"/>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2947" name="2 Rectángulo">
          <a:extLst>
            <a:ext uri="{FF2B5EF4-FFF2-40B4-BE49-F238E27FC236}">
              <a16:creationId xmlns:a16="http://schemas.microsoft.com/office/drawing/2014/main" xmlns="" id="{75E28E37-1818-481E-B36C-42E24C1C5854}"/>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2948" name="2 Rectángulo">
          <a:extLst>
            <a:ext uri="{FF2B5EF4-FFF2-40B4-BE49-F238E27FC236}">
              <a16:creationId xmlns:a16="http://schemas.microsoft.com/office/drawing/2014/main" xmlns="" id="{8F769570-8C61-4027-BECA-4767CB535E37}"/>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2949" name="2 Rectángulo">
          <a:extLst>
            <a:ext uri="{FF2B5EF4-FFF2-40B4-BE49-F238E27FC236}">
              <a16:creationId xmlns:a16="http://schemas.microsoft.com/office/drawing/2014/main" xmlns="" id="{A2A7FED5-3B70-4E28-8D8F-41692C931BB9}"/>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2950" name="2 Rectángulo">
          <a:extLst>
            <a:ext uri="{FF2B5EF4-FFF2-40B4-BE49-F238E27FC236}">
              <a16:creationId xmlns:a16="http://schemas.microsoft.com/office/drawing/2014/main" xmlns="" id="{39E925C9-DA58-49CE-973E-687956CECFCC}"/>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51" name="2 Rectángulo">
          <a:extLst>
            <a:ext uri="{FF2B5EF4-FFF2-40B4-BE49-F238E27FC236}">
              <a16:creationId xmlns:a16="http://schemas.microsoft.com/office/drawing/2014/main" xmlns="" id="{40434492-0EE8-4A35-A9AD-8A8F49D0CD72}"/>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52" name="2 Rectángulo">
          <a:extLst>
            <a:ext uri="{FF2B5EF4-FFF2-40B4-BE49-F238E27FC236}">
              <a16:creationId xmlns:a16="http://schemas.microsoft.com/office/drawing/2014/main" xmlns="" id="{B3EA2A90-6A0B-4578-BFB7-014C14D3380E}"/>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53" name="2 Rectángulo">
          <a:extLst>
            <a:ext uri="{FF2B5EF4-FFF2-40B4-BE49-F238E27FC236}">
              <a16:creationId xmlns:a16="http://schemas.microsoft.com/office/drawing/2014/main" xmlns="" id="{4352FD35-77F2-4EB2-BAC5-7029B5D08455}"/>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54" name="2 Rectángulo">
          <a:extLst>
            <a:ext uri="{FF2B5EF4-FFF2-40B4-BE49-F238E27FC236}">
              <a16:creationId xmlns:a16="http://schemas.microsoft.com/office/drawing/2014/main" xmlns="" id="{FE7AFD70-7902-4534-A9C8-D730C3260757}"/>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55" name="2 Rectángulo">
          <a:extLst>
            <a:ext uri="{FF2B5EF4-FFF2-40B4-BE49-F238E27FC236}">
              <a16:creationId xmlns:a16="http://schemas.microsoft.com/office/drawing/2014/main" xmlns="" id="{C6C09CF1-3A4D-4FFD-A56C-D322F08BD411}"/>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56" name="2 Rectángulo">
          <a:extLst>
            <a:ext uri="{FF2B5EF4-FFF2-40B4-BE49-F238E27FC236}">
              <a16:creationId xmlns:a16="http://schemas.microsoft.com/office/drawing/2014/main" xmlns="" id="{15AE7EF8-F347-42B7-B535-1501EBD38254}"/>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57" name="2 Rectángulo">
          <a:extLst>
            <a:ext uri="{FF2B5EF4-FFF2-40B4-BE49-F238E27FC236}">
              <a16:creationId xmlns:a16="http://schemas.microsoft.com/office/drawing/2014/main" xmlns="" id="{72FA5B15-410A-41B7-B3B4-CD5F1DBF262E}"/>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58" name="2 Rectángulo">
          <a:extLst>
            <a:ext uri="{FF2B5EF4-FFF2-40B4-BE49-F238E27FC236}">
              <a16:creationId xmlns:a16="http://schemas.microsoft.com/office/drawing/2014/main" xmlns="" id="{286B8227-A346-47AC-B958-C458BDE2DB08}"/>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59" name="2 Rectángulo">
          <a:extLst>
            <a:ext uri="{FF2B5EF4-FFF2-40B4-BE49-F238E27FC236}">
              <a16:creationId xmlns:a16="http://schemas.microsoft.com/office/drawing/2014/main" xmlns="" id="{6569C825-4051-4B14-A257-177C6407471B}"/>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60" name="2 Rectángulo">
          <a:extLst>
            <a:ext uri="{FF2B5EF4-FFF2-40B4-BE49-F238E27FC236}">
              <a16:creationId xmlns:a16="http://schemas.microsoft.com/office/drawing/2014/main" xmlns="" id="{CAF992EF-C64B-44B8-B1AB-65542463DBC1}"/>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61" name="2 Rectángulo">
          <a:extLst>
            <a:ext uri="{FF2B5EF4-FFF2-40B4-BE49-F238E27FC236}">
              <a16:creationId xmlns:a16="http://schemas.microsoft.com/office/drawing/2014/main" xmlns="" id="{3E37C155-5148-458C-B2CC-E80BB9EB908B}"/>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62" name="2 Rectángulo">
          <a:extLst>
            <a:ext uri="{FF2B5EF4-FFF2-40B4-BE49-F238E27FC236}">
              <a16:creationId xmlns:a16="http://schemas.microsoft.com/office/drawing/2014/main" xmlns="" id="{06417290-2560-4CF2-9EF4-ABAD6ACBEC83}"/>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63" name="2 Rectángulo">
          <a:extLst>
            <a:ext uri="{FF2B5EF4-FFF2-40B4-BE49-F238E27FC236}">
              <a16:creationId xmlns:a16="http://schemas.microsoft.com/office/drawing/2014/main" xmlns="" id="{5745C77F-86F9-4F3B-89C7-55D136CE368F}"/>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64" name="2 Rectángulo">
          <a:extLst>
            <a:ext uri="{FF2B5EF4-FFF2-40B4-BE49-F238E27FC236}">
              <a16:creationId xmlns:a16="http://schemas.microsoft.com/office/drawing/2014/main" xmlns="" id="{2AB5D43C-A5F7-4F89-8A9F-F8EA18F516A0}"/>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65" name="2 Rectángulo">
          <a:extLst>
            <a:ext uri="{FF2B5EF4-FFF2-40B4-BE49-F238E27FC236}">
              <a16:creationId xmlns:a16="http://schemas.microsoft.com/office/drawing/2014/main" xmlns="" id="{D302EEE3-8C5B-4AB5-9B82-3BFBC95BE529}"/>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66" name="2 Rectángulo">
          <a:extLst>
            <a:ext uri="{FF2B5EF4-FFF2-40B4-BE49-F238E27FC236}">
              <a16:creationId xmlns:a16="http://schemas.microsoft.com/office/drawing/2014/main" xmlns="" id="{9646B899-849F-45E8-923B-5B5101E598BF}"/>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67" name="2 Rectángulo">
          <a:extLst>
            <a:ext uri="{FF2B5EF4-FFF2-40B4-BE49-F238E27FC236}">
              <a16:creationId xmlns:a16="http://schemas.microsoft.com/office/drawing/2014/main" xmlns="" id="{516D009B-D1EA-454B-9C61-8A33C4488450}"/>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68" name="2 Rectángulo">
          <a:extLst>
            <a:ext uri="{FF2B5EF4-FFF2-40B4-BE49-F238E27FC236}">
              <a16:creationId xmlns:a16="http://schemas.microsoft.com/office/drawing/2014/main" xmlns="" id="{5611B4A7-2F9C-4EF1-81B3-0E1D2AB0EDBE}"/>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69" name="2 Rectángulo">
          <a:extLst>
            <a:ext uri="{FF2B5EF4-FFF2-40B4-BE49-F238E27FC236}">
              <a16:creationId xmlns:a16="http://schemas.microsoft.com/office/drawing/2014/main" xmlns="" id="{78CD7ADF-0706-4C97-89F8-D2D4CD9D0096}"/>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70" name="2 Rectángulo">
          <a:extLst>
            <a:ext uri="{FF2B5EF4-FFF2-40B4-BE49-F238E27FC236}">
              <a16:creationId xmlns:a16="http://schemas.microsoft.com/office/drawing/2014/main" xmlns="" id="{D912C9A5-14A8-48A0-BA4D-ED67C4242DAE}"/>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71" name="2 Rectángulo">
          <a:extLst>
            <a:ext uri="{FF2B5EF4-FFF2-40B4-BE49-F238E27FC236}">
              <a16:creationId xmlns:a16="http://schemas.microsoft.com/office/drawing/2014/main" xmlns="" id="{8AE7E6A4-FA5E-41D2-BBC8-B5AA088B4434}"/>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72" name="2 Rectángulo">
          <a:extLst>
            <a:ext uri="{FF2B5EF4-FFF2-40B4-BE49-F238E27FC236}">
              <a16:creationId xmlns:a16="http://schemas.microsoft.com/office/drawing/2014/main" xmlns="" id="{EF80C75C-AEE1-4E80-81F8-FE563CA0652F}"/>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73" name="2 Rectángulo">
          <a:extLst>
            <a:ext uri="{FF2B5EF4-FFF2-40B4-BE49-F238E27FC236}">
              <a16:creationId xmlns:a16="http://schemas.microsoft.com/office/drawing/2014/main" xmlns="" id="{273CB7BB-0428-4E51-B627-C0DF0BF6E8CE}"/>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74" name="2 Rectángulo">
          <a:extLst>
            <a:ext uri="{FF2B5EF4-FFF2-40B4-BE49-F238E27FC236}">
              <a16:creationId xmlns:a16="http://schemas.microsoft.com/office/drawing/2014/main" xmlns="" id="{D6A8171A-64CF-409F-AECE-9B3A779EC45A}"/>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75" name="2 Rectángulo">
          <a:extLst>
            <a:ext uri="{FF2B5EF4-FFF2-40B4-BE49-F238E27FC236}">
              <a16:creationId xmlns:a16="http://schemas.microsoft.com/office/drawing/2014/main" xmlns="" id="{A5AD6E3B-A660-456B-867C-57C0264CA8FC}"/>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76" name="2 Rectángulo">
          <a:extLst>
            <a:ext uri="{FF2B5EF4-FFF2-40B4-BE49-F238E27FC236}">
              <a16:creationId xmlns:a16="http://schemas.microsoft.com/office/drawing/2014/main" xmlns="" id="{EF00AF62-7775-4B31-BBDE-4229974E9D0B}"/>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77" name="2 Rectángulo">
          <a:extLst>
            <a:ext uri="{FF2B5EF4-FFF2-40B4-BE49-F238E27FC236}">
              <a16:creationId xmlns:a16="http://schemas.microsoft.com/office/drawing/2014/main" xmlns="" id="{19B20A80-7183-4B17-AD1B-000D5C7D9911}"/>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78" name="2 Rectángulo">
          <a:extLst>
            <a:ext uri="{FF2B5EF4-FFF2-40B4-BE49-F238E27FC236}">
              <a16:creationId xmlns:a16="http://schemas.microsoft.com/office/drawing/2014/main" xmlns="" id="{0748B5A2-8970-411F-A5AF-69C401275091}"/>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79" name="2 Rectángulo">
          <a:extLst>
            <a:ext uri="{FF2B5EF4-FFF2-40B4-BE49-F238E27FC236}">
              <a16:creationId xmlns:a16="http://schemas.microsoft.com/office/drawing/2014/main" xmlns="" id="{ACD7C7E5-1D7F-462A-8877-D25C37078905}"/>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80" name="2 Rectángulo">
          <a:extLst>
            <a:ext uri="{FF2B5EF4-FFF2-40B4-BE49-F238E27FC236}">
              <a16:creationId xmlns:a16="http://schemas.microsoft.com/office/drawing/2014/main" xmlns="" id="{2F71786D-03FF-49F6-8FFF-0DF3EACE4399}"/>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81" name="2 Rectángulo">
          <a:extLst>
            <a:ext uri="{FF2B5EF4-FFF2-40B4-BE49-F238E27FC236}">
              <a16:creationId xmlns:a16="http://schemas.microsoft.com/office/drawing/2014/main" xmlns="" id="{139A626D-3DF9-4A27-9788-48ACA5A34CC9}"/>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82" name="2 Rectángulo">
          <a:extLst>
            <a:ext uri="{FF2B5EF4-FFF2-40B4-BE49-F238E27FC236}">
              <a16:creationId xmlns:a16="http://schemas.microsoft.com/office/drawing/2014/main" xmlns="" id="{AA1CBBA5-C9D4-4316-BF55-2BB0137B0A14}"/>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83" name="2 Rectángulo">
          <a:extLst>
            <a:ext uri="{FF2B5EF4-FFF2-40B4-BE49-F238E27FC236}">
              <a16:creationId xmlns:a16="http://schemas.microsoft.com/office/drawing/2014/main" xmlns="" id="{C4F93547-D31E-4DF1-B6B8-13B272083A9C}"/>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84" name="2 Rectángulo">
          <a:extLst>
            <a:ext uri="{FF2B5EF4-FFF2-40B4-BE49-F238E27FC236}">
              <a16:creationId xmlns:a16="http://schemas.microsoft.com/office/drawing/2014/main" xmlns="" id="{3783326C-754E-423B-862E-B41E0A84A6B5}"/>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85" name="2 Rectángulo">
          <a:extLst>
            <a:ext uri="{FF2B5EF4-FFF2-40B4-BE49-F238E27FC236}">
              <a16:creationId xmlns:a16="http://schemas.microsoft.com/office/drawing/2014/main" xmlns="" id="{90DF5991-E73F-4755-9B8B-C0A28D2E6EEA}"/>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86" name="2 Rectángulo">
          <a:extLst>
            <a:ext uri="{FF2B5EF4-FFF2-40B4-BE49-F238E27FC236}">
              <a16:creationId xmlns:a16="http://schemas.microsoft.com/office/drawing/2014/main" xmlns="" id="{331254EA-3F61-421D-9B52-8B3940240D86}"/>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87" name="2 Rectángulo">
          <a:extLst>
            <a:ext uri="{FF2B5EF4-FFF2-40B4-BE49-F238E27FC236}">
              <a16:creationId xmlns:a16="http://schemas.microsoft.com/office/drawing/2014/main" xmlns="" id="{34D55307-F9A6-4FAF-B28B-E66574F4BCF1}"/>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88" name="2 Rectángulo">
          <a:extLst>
            <a:ext uri="{FF2B5EF4-FFF2-40B4-BE49-F238E27FC236}">
              <a16:creationId xmlns:a16="http://schemas.microsoft.com/office/drawing/2014/main" xmlns="" id="{11816AFB-A0BF-437B-B09B-53304177BAA0}"/>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89" name="2 Rectángulo">
          <a:extLst>
            <a:ext uri="{FF2B5EF4-FFF2-40B4-BE49-F238E27FC236}">
              <a16:creationId xmlns:a16="http://schemas.microsoft.com/office/drawing/2014/main" xmlns="" id="{234702F0-57F2-4A74-BBD2-9DCCEC8127DD}"/>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90" name="2 Rectángulo">
          <a:extLst>
            <a:ext uri="{FF2B5EF4-FFF2-40B4-BE49-F238E27FC236}">
              <a16:creationId xmlns:a16="http://schemas.microsoft.com/office/drawing/2014/main" xmlns="" id="{9E3E112C-6037-47C2-A37F-BD85BBA98D65}"/>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91" name="2 Rectángulo">
          <a:extLst>
            <a:ext uri="{FF2B5EF4-FFF2-40B4-BE49-F238E27FC236}">
              <a16:creationId xmlns:a16="http://schemas.microsoft.com/office/drawing/2014/main" xmlns="" id="{43C02E1C-1501-4927-B7EF-DC48C09FB0F5}"/>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92" name="2 Rectángulo">
          <a:extLst>
            <a:ext uri="{FF2B5EF4-FFF2-40B4-BE49-F238E27FC236}">
              <a16:creationId xmlns:a16="http://schemas.microsoft.com/office/drawing/2014/main" xmlns="" id="{198D5FCF-E865-4D74-9A42-5E3CA0382890}"/>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93" name="2 Rectángulo">
          <a:extLst>
            <a:ext uri="{FF2B5EF4-FFF2-40B4-BE49-F238E27FC236}">
              <a16:creationId xmlns:a16="http://schemas.microsoft.com/office/drawing/2014/main" xmlns="" id="{03255D65-BEE2-45FC-BB0F-A5519D230DBF}"/>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2994" name="2 Rectángulo">
          <a:extLst>
            <a:ext uri="{FF2B5EF4-FFF2-40B4-BE49-F238E27FC236}">
              <a16:creationId xmlns:a16="http://schemas.microsoft.com/office/drawing/2014/main" xmlns="" id="{CBB5F40E-D097-4628-85E4-265158292807}"/>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2995" name="2 Rectángulo">
          <a:extLst>
            <a:ext uri="{FF2B5EF4-FFF2-40B4-BE49-F238E27FC236}">
              <a16:creationId xmlns:a16="http://schemas.microsoft.com/office/drawing/2014/main" xmlns="" id="{F704ACD8-CC23-4F21-8804-572BEF9934E2}"/>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2996" name="2 Rectángulo">
          <a:extLst>
            <a:ext uri="{FF2B5EF4-FFF2-40B4-BE49-F238E27FC236}">
              <a16:creationId xmlns:a16="http://schemas.microsoft.com/office/drawing/2014/main" xmlns="" id="{4659B339-A0BE-4EBE-A8C8-C2DF4B6E7C04}"/>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2997" name="2 Rectángulo">
          <a:extLst>
            <a:ext uri="{FF2B5EF4-FFF2-40B4-BE49-F238E27FC236}">
              <a16:creationId xmlns:a16="http://schemas.microsoft.com/office/drawing/2014/main" xmlns="" id="{E2018741-7CDC-418A-8CD2-4BB8DA29801B}"/>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2998" name="2 Rectángulo">
          <a:extLst>
            <a:ext uri="{FF2B5EF4-FFF2-40B4-BE49-F238E27FC236}">
              <a16:creationId xmlns:a16="http://schemas.microsoft.com/office/drawing/2014/main" xmlns="" id="{64C82D69-4B44-4A8C-B55D-B6881EEB1465}"/>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2999" name="2 Rectángulo">
          <a:extLst>
            <a:ext uri="{FF2B5EF4-FFF2-40B4-BE49-F238E27FC236}">
              <a16:creationId xmlns:a16="http://schemas.microsoft.com/office/drawing/2014/main" xmlns="" id="{EFC39106-54C9-47FA-B1AE-A84A1ABE906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0" name="2 Rectángulo">
          <a:extLst>
            <a:ext uri="{FF2B5EF4-FFF2-40B4-BE49-F238E27FC236}">
              <a16:creationId xmlns:a16="http://schemas.microsoft.com/office/drawing/2014/main" xmlns="" id="{800F7967-62E7-456C-B16D-649EFA5152A1}"/>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1" name="2 Rectángulo">
          <a:extLst>
            <a:ext uri="{FF2B5EF4-FFF2-40B4-BE49-F238E27FC236}">
              <a16:creationId xmlns:a16="http://schemas.microsoft.com/office/drawing/2014/main" xmlns="" id="{60C6B38C-7BD3-48E9-A130-E64422920606}"/>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2" name="2 Rectángulo">
          <a:extLst>
            <a:ext uri="{FF2B5EF4-FFF2-40B4-BE49-F238E27FC236}">
              <a16:creationId xmlns:a16="http://schemas.microsoft.com/office/drawing/2014/main" xmlns="" id="{CDB90148-05AA-4E0D-B990-C9CC1151824F}"/>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3" name="2 Rectángulo">
          <a:extLst>
            <a:ext uri="{FF2B5EF4-FFF2-40B4-BE49-F238E27FC236}">
              <a16:creationId xmlns:a16="http://schemas.microsoft.com/office/drawing/2014/main" xmlns="" id="{56E7D1E9-0ECD-46B1-91A2-32C03378D43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4" name="2 Rectángulo">
          <a:extLst>
            <a:ext uri="{FF2B5EF4-FFF2-40B4-BE49-F238E27FC236}">
              <a16:creationId xmlns:a16="http://schemas.microsoft.com/office/drawing/2014/main" xmlns="" id="{4552F681-4845-4405-A09D-042C12BEFC6E}"/>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5" name="2 Rectángulo">
          <a:extLst>
            <a:ext uri="{FF2B5EF4-FFF2-40B4-BE49-F238E27FC236}">
              <a16:creationId xmlns:a16="http://schemas.microsoft.com/office/drawing/2014/main" xmlns="" id="{5B2DFCB1-2B0F-4645-AA91-4F9817152E05}"/>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6" name="2 Rectángulo">
          <a:extLst>
            <a:ext uri="{FF2B5EF4-FFF2-40B4-BE49-F238E27FC236}">
              <a16:creationId xmlns:a16="http://schemas.microsoft.com/office/drawing/2014/main" xmlns="" id="{6E70087A-C04F-46B1-8EEB-B230216D97EC}"/>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7" name="2 Rectángulo">
          <a:extLst>
            <a:ext uri="{FF2B5EF4-FFF2-40B4-BE49-F238E27FC236}">
              <a16:creationId xmlns:a16="http://schemas.microsoft.com/office/drawing/2014/main" xmlns="" id="{6FF783CE-22AD-42F4-BD5D-2DDFB069A3FE}"/>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008" name="2 Rectángulo">
          <a:extLst>
            <a:ext uri="{FF2B5EF4-FFF2-40B4-BE49-F238E27FC236}">
              <a16:creationId xmlns:a16="http://schemas.microsoft.com/office/drawing/2014/main" xmlns="" id="{563A332B-5D6F-4276-B160-7A74888FF47F}"/>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09" name="2 Rectángulo">
          <a:extLst>
            <a:ext uri="{FF2B5EF4-FFF2-40B4-BE49-F238E27FC236}">
              <a16:creationId xmlns:a16="http://schemas.microsoft.com/office/drawing/2014/main" xmlns="" id="{A60FB197-D524-4C3D-8447-45411BDF412E}"/>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010" name="2 Rectángulo">
          <a:extLst>
            <a:ext uri="{FF2B5EF4-FFF2-40B4-BE49-F238E27FC236}">
              <a16:creationId xmlns:a16="http://schemas.microsoft.com/office/drawing/2014/main" xmlns="" id="{90757C6A-F435-4A30-88A5-C622035953F3}"/>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1" name="2 Rectángulo">
          <a:extLst>
            <a:ext uri="{FF2B5EF4-FFF2-40B4-BE49-F238E27FC236}">
              <a16:creationId xmlns:a16="http://schemas.microsoft.com/office/drawing/2014/main" xmlns="" id="{A9D3A569-95E3-4EFA-ABC6-963CAFC302BF}"/>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2" name="2 Rectángulo">
          <a:extLst>
            <a:ext uri="{FF2B5EF4-FFF2-40B4-BE49-F238E27FC236}">
              <a16:creationId xmlns:a16="http://schemas.microsoft.com/office/drawing/2014/main" xmlns="" id="{214968D7-93BC-4CD0-B011-8DE5767FE219}"/>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3" name="2 Rectángulo">
          <a:extLst>
            <a:ext uri="{FF2B5EF4-FFF2-40B4-BE49-F238E27FC236}">
              <a16:creationId xmlns:a16="http://schemas.microsoft.com/office/drawing/2014/main" xmlns="" id="{814C4268-7A7F-4814-BCB1-08F53C2064BD}"/>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4" name="2 Rectángulo">
          <a:extLst>
            <a:ext uri="{FF2B5EF4-FFF2-40B4-BE49-F238E27FC236}">
              <a16:creationId xmlns:a16="http://schemas.microsoft.com/office/drawing/2014/main" xmlns="" id="{A1373B75-4272-45B8-A57C-F195AEFB0D85}"/>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5" name="2 Rectángulo">
          <a:extLst>
            <a:ext uri="{FF2B5EF4-FFF2-40B4-BE49-F238E27FC236}">
              <a16:creationId xmlns:a16="http://schemas.microsoft.com/office/drawing/2014/main" xmlns="" id="{4B86DCF8-1F03-4C11-AA44-359221D1DBBF}"/>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6" name="2 Rectángulo">
          <a:extLst>
            <a:ext uri="{FF2B5EF4-FFF2-40B4-BE49-F238E27FC236}">
              <a16:creationId xmlns:a16="http://schemas.microsoft.com/office/drawing/2014/main" xmlns="" id="{4A6FB796-D190-49AE-8509-C7DC2454D478}"/>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7" name="2 Rectángulo">
          <a:extLst>
            <a:ext uri="{FF2B5EF4-FFF2-40B4-BE49-F238E27FC236}">
              <a16:creationId xmlns:a16="http://schemas.microsoft.com/office/drawing/2014/main" xmlns="" id="{704B7D3D-60F8-4AEA-B780-7319521A534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8" name="2 Rectángulo">
          <a:extLst>
            <a:ext uri="{FF2B5EF4-FFF2-40B4-BE49-F238E27FC236}">
              <a16:creationId xmlns:a16="http://schemas.microsoft.com/office/drawing/2014/main" xmlns="" id="{9D403049-5082-4DC6-913D-3D82D4854199}"/>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19" name="2 Rectángulo">
          <a:extLst>
            <a:ext uri="{FF2B5EF4-FFF2-40B4-BE49-F238E27FC236}">
              <a16:creationId xmlns:a16="http://schemas.microsoft.com/office/drawing/2014/main" xmlns="" id="{5E6F62BC-9774-4DBD-8C45-34C7838B0C96}"/>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020" name="2 Rectángulo">
          <a:extLst>
            <a:ext uri="{FF2B5EF4-FFF2-40B4-BE49-F238E27FC236}">
              <a16:creationId xmlns:a16="http://schemas.microsoft.com/office/drawing/2014/main" xmlns="" id="{E8BA33D9-EE66-419C-8815-8D2040EFB1B7}"/>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021" name="2 Rectángulo">
          <a:extLst>
            <a:ext uri="{FF2B5EF4-FFF2-40B4-BE49-F238E27FC236}">
              <a16:creationId xmlns:a16="http://schemas.microsoft.com/office/drawing/2014/main" xmlns="" id="{6BF9680C-A5A6-4358-883F-38A39CE93533}"/>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022" name="2 Rectángulo">
          <a:extLst>
            <a:ext uri="{FF2B5EF4-FFF2-40B4-BE49-F238E27FC236}">
              <a16:creationId xmlns:a16="http://schemas.microsoft.com/office/drawing/2014/main" xmlns="" id="{F237DC63-5442-430F-A62A-CB3E54DB1B40}"/>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3" name="2 Rectángulo">
          <a:extLst>
            <a:ext uri="{FF2B5EF4-FFF2-40B4-BE49-F238E27FC236}">
              <a16:creationId xmlns:a16="http://schemas.microsoft.com/office/drawing/2014/main" xmlns="" id="{F168CD29-1D9B-4A74-B902-0D37FB2E3E08}"/>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4" name="2 Rectángulo">
          <a:extLst>
            <a:ext uri="{FF2B5EF4-FFF2-40B4-BE49-F238E27FC236}">
              <a16:creationId xmlns:a16="http://schemas.microsoft.com/office/drawing/2014/main" xmlns="" id="{AAD0F35B-E912-4B49-AC47-BBB3298E4337}"/>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5" name="2 Rectángulo">
          <a:extLst>
            <a:ext uri="{FF2B5EF4-FFF2-40B4-BE49-F238E27FC236}">
              <a16:creationId xmlns:a16="http://schemas.microsoft.com/office/drawing/2014/main" xmlns="" id="{67961CAB-565C-4249-AF03-ABABE289335D}"/>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6" name="2 Rectángulo">
          <a:extLst>
            <a:ext uri="{FF2B5EF4-FFF2-40B4-BE49-F238E27FC236}">
              <a16:creationId xmlns:a16="http://schemas.microsoft.com/office/drawing/2014/main" xmlns="" id="{0815CC7F-023F-4CC1-8CB2-47F7DA31F19D}"/>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7" name="2 Rectángulo">
          <a:extLst>
            <a:ext uri="{FF2B5EF4-FFF2-40B4-BE49-F238E27FC236}">
              <a16:creationId xmlns:a16="http://schemas.microsoft.com/office/drawing/2014/main" xmlns="" id="{73B2A973-C63B-43E3-9B90-621CB9B23F42}"/>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8" name="2 Rectángulo">
          <a:extLst>
            <a:ext uri="{FF2B5EF4-FFF2-40B4-BE49-F238E27FC236}">
              <a16:creationId xmlns:a16="http://schemas.microsoft.com/office/drawing/2014/main" xmlns="" id="{11FF6B3E-37BC-425F-8504-528A961B9E22}"/>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29" name="2 Rectángulo">
          <a:extLst>
            <a:ext uri="{FF2B5EF4-FFF2-40B4-BE49-F238E27FC236}">
              <a16:creationId xmlns:a16="http://schemas.microsoft.com/office/drawing/2014/main" xmlns="" id="{770BD2AB-5914-42C7-BA9E-C188BBC151C0}"/>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217</xdr:row>
      <xdr:rowOff>219075</xdr:rowOff>
    </xdr:from>
    <xdr:to>
      <xdr:col>12</xdr:col>
      <xdr:colOff>0</xdr:colOff>
      <xdr:row>217</xdr:row>
      <xdr:rowOff>659606</xdr:rowOff>
    </xdr:to>
    <xdr:sp macro="" textlink="">
      <xdr:nvSpPr>
        <xdr:cNvPr id="3030" name="2 Rectángulo">
          <a:extLst>
            <a:ext uri="{FF2B5EF4-FFF2-40B4-BE49-F238E27FC236}">
              <a16:creationId xmlns:a16="http://schemas.microsoft.com/office/drawing/2014/main" xmlns="" id="{1D76BF9F-7435-4A8C-BAC2-E519B6EBB7E0}"/>
            </a:ext>
          </a:extLst>
        </xdr:cNvPr>
        <xdr:cNvSpPr>
          <a:spLocks noChangeArrowheads="1"/>
        </xdr:cNvSpPr>
      </xdr:nvSpPr>
      <xdr:spPr bwMode="auto">
        <a:xfrm>
          <a:off x="16887825" y="1989486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1" name="2 Rectángulo">
          <a:extLst>
            <a:ext uri="{FF2B5EF4-FFF2-40B4-BE49-F238E27FC236}">
              <a16:creationId xmlns:a16="http://schemas.microsoft.com/office/drawing/2014/main" xmlns="" id="{F899654D-79BA-482B-A432-083789BF947F}"/>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2" name="2 Rectángulo">
          <a:extLst>
            <a:ext uri="{FF2B5EF4-FFF2-40B4-BE49-F238E27FC236}">
              <a16:creationId xmlns:a16="http://schemas.microsoft.com/office/drawing/2014/main" xmlns="" id="{235CE99D-9ACD-4C95-AD39-6EB7374A62EB}"/>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3" name="2 Rectángulo">
          <a:extLst>
            <a:ext uri="{FF2B5EF4-FFF2-40B4-BE49-F238E27FC236}">
              <a16:creationId xmlns:a16="http://schemas.microsoft.com/office/drawing/2014/main" xmlns="" id="{2DA0BA54-4980-46FD-9BC6-EEF2DE3A9472}"/>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4" name="2 Rectángulo">
          <a:extLst>
            <a:ext uri="{FF2B5EF4-FFF2-40B4-BE49-F238E27FC236}">
              <a16:creationId xmlns:a16="http://schemas.microsoft.com/office/drawing/2014/main" xmlns="" id="{B6DB4148-A4A0-4BCB-AF47-5A106C261657}"/>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5" name="2 Rectángulo">
          <a:extLst>
            <a:ext uri="{FF2B5EF4-FFF2-40B4-BE49-F238E27FC236}">
              <a16:creationId xmlns:a16="http://schemas.microsoft.com/office/drawing/2014/main" xmlns="" id="{3FE062AA-7316-4DB8-B266-4F01819F199E}"/>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6" name="2 Rectángulo">
          <a:extLst>
            <a:ext uri="{FF2B5EF4-FFF2-40B4-BE49-F238E27FC236}">
              <a16:creationId xmlns:a16="http://schemas.microsoft.com/office/drawing/2014/main" xmlns="" id="{A435C61A-2AFD-4537-BD02-9C2A60841860}"/>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7" name="2 Rectángulo">
          <a:extLst>
            <a:ext uri="{FF2B5EF4-FFF2-40B4-BE49-F238E27FC236}">
              <a16:creationId xmlns:a16="http://schemas.microsoft.com/office/drawing/2014/main" xmlns="" id="{A9699D65-29F5-4034-AFBE-E351CC355A19}"/>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218</xdr:row>
      <xdr:rowOff>219075</xdr:rowOff>
    </xdr:from>
    <xdr:to>
      <xdr:col>12</xdr:col>
      <xdr:colOff>0</xdr:colOff>
      <xdr:row>218</xdr:row>
      <xdr:rowOff>659606</xdr:rowOff>
    </xdr:to>
    <xdr:sp macro="" textlink="">
      <xdr:nvSpPr>
        <xdr:cNvPr id="3038" name="2 Rectángulo">
          <a:extLst>
            <a:ext uri="{FF2B5EF4-FFF2-40B4-BE49-F238E27FC236}">
              <a16:creationId xmlns:a16="http://schemas.microsoft.com/office/drawing/2014/main" xmlns="" id="{6B91497C-FE16-448D-A360-D3B196DBA83F}"/>
            </a:ext>
          </a:extLst>
        </xdr:cNvPr>
        <xdr:cNvSpPr>
          <a:spLocks noChangeArrowheads="1"/>
        </xdr:cNvSpPr>
      </xdr:nvSpPr>
      <xdr:spPr bwMode="auto">
        <a:xfrm>
          <a:off x="16887825" y="1999773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39" name="2 Rectángulo">
          <a:extLst>
            <a:ext uri="{FF2B5EF4-FFF2-40B4-BE49-F238E27FC236}">
              <a16:creationId xmlns:a16="http://schemas.microsoft.com/office/drawing/2014/main" xmlns="" id="{D8D71E5B-9C56-430A-8496-122CFB22E620}"/>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40" name="2 Rectángulo">
          <a:extLst>
            <a:ext uri="{FF2B5EF4-FFF2-40B4-BE49-F238E27FC236}">
              <a16:creationId xmlns:a16="http://schemas.microsoft.com/office/drawing/2014/main" xmlns="" id="{D0F426DA-64BE-40B5-B39B-E2A2821CD2E2}"/>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41" name="2 Rectángulo">
          <a:extLst>
            <a:ext uri="{FF2B5EF4-FFF2-40B4-BE49-F238E27FC236}">
              <a16:creationId xmlns:a16="http://schemas.microsoft.com/office/drawing/2014/main" xmlns="" id="{D1494E57-3F58-48B9-A2EC-089BC2AF257B}"/>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42" name="2 Rectángulo">
          <a:extLst>
            <a:ext uri="{FF2B5EF4-FFF2-40B4-BE49-F238E27FC236}">
              <a16:creationId xmlns:a16="http://schemas.microsoft.com/office/drawing/2014/main" xmlns="" id="{BF4F2144-537A-413C-B00B-0DAFB5D0C9F5}"/>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43" name="2 Rectángulo">
          <a:extLst>
            <a:ext uri="{FF2B5EF4-FFF2-40B4-BE49-F238E27FC236}">
              <a16:creationId xmlns:a16="http://schemas.microsoft.com/office/drawing/2014/main" xmlns="" id="{33A6E29B-24C2-4158-A099-647D15362A0D}"/>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44" name="2 Rectángulo">
          <a:extLst>
            <a:ext uri="{FF2B5EF4-FFF2-40B4-BE49-F238E27FC236}">
              <a16:creationId xmlns:a16="http://schemas.microsoft.com/office/drawing/2014/main" xmlns="" id="{0F45E6F6-81CD-4CFF-8BF2-A2AF9BE5A848}"/>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45" name="2 Rectángulo">
          <a:extLst>
            <a:ext uri="{FF2B5EF4-FFF2-40B4-BE49-F238E27FC236}">
              <a16:creationId xmlns:a16="http://schemas.microsoft.com/office/drawing/2014/main" xmlns="" id="{A42AC448-0938-4135-8716-F47E322F6279}"/>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46" name="2 Rectángulo">
          <a:extLst>
            <a:ext uri="{FF2B5EF4-FFF2-40B4-BE49-F238E27FC236}">
              <a16:creationId xmlns:a16="http://schemas.microsoft.com/office/drawing/2014/main" xmlns="" id="{6DBCF09D-E4FD-4B3B-963A-7BEBD0499336}"/>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47" name="2 Rectángulo">
          <a:extLst>
            <a:ext uri="{FF2B5EF4-FFF2-40B4-BE49-F238E27FC236}">
              <a16:creationId xmlns:a16="http://schemas.microsoft.com/office/drawing/2014/main" xmlns="" id="{ACED6975-63F3-4E2B-9771-D174A92E9AA0}"/>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48" name="2 Rectángulo">
          <a:extLst>
            <a:ext uri="{FF2B5EF4-FFF2-40B4-BE49-F238E27FC236}">
              <a16:creationId xmlns:a16="http://schemas.microsoft.com/office/drawing/2014/main" xmlns="" id="{4ECAEE64-FA83-4BF1-BE65-356FABF6D5C9}"/>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49" name="2 Rectángulo">
          <a:extLst>
            <a:ext uri="{FF2B5EF4-FFF2-40B4-BE49-F238E27FC236}">
              <a16:creationId xmlns:a16="http://schemas.microsoft.com/office/drawing/2014/main" xmlns="" id="{FCDEA22F-8249-46C3-ADA9-41872A507192}"/>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50" name="2 Rectángulo">
          <a:extLst>
            <a:ext uri="{FF2B5EF4-FFF2-40B4-BE49-F238E27FC236}">
              <a16:creationId xmlns:a16="http://schemas.microsoft.com/office/drawing/2014/main" xmlns="" id="{79E2B424-6DE1-435F-AECF-18B44EE8504C}"/>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51" name="2 Rectángulo">
          <a:extLst>
            <a:ext uri="{FF2B5EF4-FFF2-40B4-BE49-F238E27FC236}">
              <a16:creationId xmlns:a16="http://schemas.microsoft.com/office/drawing/2014/main" xmlns="" id="{175DCDBC-8D44-4644-B022-9057951E2CD6}"/>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52" name="2 Rectángulo">
          <a:extLst>
            <a:ext uri="{FF2B5EF4-FFF2-40B4-BE49-F238E27FC236}">
              <a16:creationId xmlns:a16="http://schemas.microsoft.com/office/drawing/2014/main" xmlns="" id="{8AB415F0-0EB0-4938-9B68-256729B6115D}"/>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53" name="2 Rectángulo">
          <a:extLst>
            <a:ext uri="{FF2B5EF4-FFF2-40B4-BE49-F238E27FC236}">
              <a16:creationId xmlns:a16="http://schemas.microsoft.com/office/drawing/2014/main" xmlns="" id="{2AB915C7-55A2-41A0-9B3A-FEB720B78D41}"/>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54" name="2 Rectángulo">
          <a:extLst>
            <a:ext uri="{FF2B5EF4-FFF2-40B4-BE49-F238E27FC236}">
              <a16:creationId xmlns:a16="http://schemas.microsoft.com/office/drawing/2014/main" xmlns="" id="{11DC0041-33BF-4A02-B29C-12FBB53E50B0}"/>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55" name="2 Rectángulo">
          <a:extLst>
            <a:ext uri="{FF2B5EF4-FFF2-40B4-BE49-F238E27FC236}">
              <a16:creationId xmlns:a16="http://schemas.microsoft.com/office/drawing/2014/main" xmlns="" id="{8C8D409B-C7F8-48DB-9A54-0164252EFDD0}"/>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56" name="2 Rectángulo">
          <a:extLst>
            <a:ext uri="{FF2B5EF4-FFF2-40B4-BE49-F238E27FC236}">
              <a16:creationId xmlns:a16="http://schemas.microsoft.com/office/drawing/2014/main" xmlns="" id="{7B1460D0-37C4-4228-8C64-4E153281E8F4}"/>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57" name="2 Rectángulo">
          <a:extLst>
            <a:ext uri="{FF2B5EF4-FFF2-40B4-BE49-F238E27FC236}">
              <a16:creationId xmlns:a16="http://schemas.microsoft.com/office/drawing/2014/main" xmlns="" id="{3858823E-1819-4A51-AF9F-7745E353E909}"/>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58" name="2 Rectángulo">
          <a:extLst>
            <a:ext uri="{FF2B5EF4-FFF2-40B4-BE49-F238E27FC236}">
              <a16:creationId xmlns:a16="http://schemas.microsoft.com/office/drawing/2014/main" xmlns="" id="{A1FF2D5D-371E-41E7-A0D6-30265759D690}"/>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59" name="2 Rectángulo">
          <a:extLst>
            <a:ext uri="{FF2B5EF4-FFF2-40B4-BE49-F238E27FC236}">
              <a16:creationId xmlns:a16="http://schemas.microsoft.com/office/drawing/2014/main" xmlns="" id="{56BF3F8F-60BB-4B62-9971-27F863D1A748}"/>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219</xdr:row>
      <xdr:rowOff>219075</xdr:rowOff>
    </xdr:from>
    <xdr:to>
      <xdr:col>12</xdr:col>
      <xdr:colOff>0</xdr:colOff>
      <xdr:row>219</xdr:row>
      <xdr:rowOff>659606</xdr:rowOff>
    </xdr:to>
    <xdr:sp macro="" textlink="">
      <xdr:nvSpPr>
        <xdr:cNvPr id="3060" name="2 Rectángulo">
          <a:extLst>
            <a:ext uri="{FF2B5EF4-FFF2-40B4-BE49-F238E27FC236}">
              <a16:creationId xmlns:a16="http://schemas.microsoft.com/office/drawing/2014/main" xmlns="" id="{43538A8A-4C5D-41E1-95DD-71FC5DD6796B}"/>
            </a:ext>
          </a:extLst>
        </xdr:cNvPr>
        <xdr:cNvSpPr>
          <a:spLocks noChangeArrowheads="1"/>
        </xdr:cNvSpPr>
      </xdr:nvSpPr>
      <xdr:spPr bwMode="auto">
        <a:xfrm>
          <a:off x="16887825" y="201006075"/>
          <a:ext cx="0" cy="440531"/>
        </a:xfrm>
        <a:prstGeom prst="rect">
          <a:avLst/>
        </a:prstGeom>
        <a:noFill/>
        <a:ln w="9525">
          <a:noFill/>
          <a:miter lim="800000"/>
          <a:headEnd/>
          <a:tailEnd/>
        </a:ln>
      </xdr:spPr>
    </xdr:sp>
    <xdr:clientData/>
  </xdr:twoCellAnchor>
  <xdr:twoCellAnchor editAs="oneCell">
    <xdr:from>
      <xdr:col>12</xdr:col>
      <xdr:colOff>0</xdr:colOff>
      <xdr:row>221</xdr:row>
      <xdr:rowOff>219075</xdr:rowOff>
    </xdr:from>
    <xdr:to>
      <xdr:col>12</xdr:col>
      <xdr:colOff>0</xdr:colOff>
      <xdr:row>221</xdr:row>
      <xdr:rowOff>659606</xdr:rowOff>
    </xdr:to>
    <xdr:sp macro="" textlink="">
      <xdr:nvSpPr>
        <xdr:cNvPr id="3061" name="2 Rectángulo">
          <a:extLst>
            <a:ext uri="{FF2B5EF4-FFF2-40B4-BE49-F238E27FC236}">
              <a16:creationId xmlns:a16="http://schemas.microsoft.com/office/drawing/2014/main" xmlns="" id="{EFCF7D5E-48E5-4467-95DD-7758FC2CD73D}"/>
            </a:ext>
          </a:extLst>
        </xdr:cNvPr>
        <xdr:cNvSpPr>
          <a:spLocks noChangeArrowheads="1"/>
        </xdr:cNvSpPr>
      </xdr:nvSpPr>
      <xdr:spPr bwMode="auto">
        <a:xfrm>
          <a:off x="16887825" y="203063475"/>
          <a:ext cx="0" cy="440531"/>
        </a:xfrm>
        <a:prstGeom prst="rect">
          <a:avLst/>
        </a:prstGeom>
        <a:noFill/>
        <a:ln w="9525">
          <a:noFill/>
          <a:miter lim="800000"/>
          <a:headEnd/>
          <a:tailEnd/>
        </a:ln>
      </xdr:spPr>
    </xdr:sp>
    <xdr:clientData/>
  </xdr:twoCellAnchor>
  <xdr:twoCellAnchor editAs="oneCell">
    <xdr:from>
      <xdr:col>12</xdr:col>
      <xdr:colOff>0</xdr:colOff>
      <xdr:row>220</xdr:row>
      <xdr:rowOff>219075</xdr:rowOff>
    </xdr:from>
    <xdr:to>
      <xdr:col>12</xdr:col>
      <xdr:colOff>0</xdr:colOff>
      <xdr:row>220</xdr:row>
      <xdr:rowOff>659606</xdr:rowOff>
    </xdr:to>
    <xdr:sp macro="" textlink="">
      <xdr:nvSpPr>
        <xdr:cNvPr id="3062" name="2 Rectángulo">
          <a:extLst>
            <a:ext uri="{FF2B5EF4-FFF2-40B4-BE49-F238E27FC236}">
              <a16:creationId xmlns:a16="http://schemas.microsoft.com/office/drawing/2014/main" xmlns="" id="{00B6E9F7-70BC-4E69-B8F8-9E82F3B373C7}"/>
            </a:ext>
          </a:extLst>
        </xdr:cNvPr>
        <xdr:cNvSpPr>
          <a:spLocks noChangeArrowheads="1"/>
        </xdr:cNvSpPr>
      </xdr:nvSpPr>
      <xdr:spPr bwMode="auto">
        <a:xfrm>
          <a:off x="16887825" y="2020347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63" name="2 Rectángulo">
          <a:extLst>
            <a:ext uri="{FF2B5EF4-FFF2-40B4-BE49-F238E27FC236}">
              <a16:creationId xmlns:a16="http://schemas.microsoft.com/office/drawing/2014/main" xmlns="" id="{02A2C0AE-3C90-4357-89EC-632F271D783A}"/>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64" name="2 Rectángulo">
          <a:extLst>
            <a:ext uri="{FF2B5EF4-FFF2-40B4-BE49-F238E27FC236}">
              <a16:creationId xmlns:a16="http://schemas.microsoft.com/office/drawing/2014/main" xmlns="" id="{86973088-A297-4DA3-965F-246135B19947}"/>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65" name="2 Rectángulo">
          <a:extLst>
            <a:ext uri="{FF2B5EF4-FFF2-40B4-BE49-F238E27FC236}">
              <a16:creationId xmlns:a16="http://schemas.microsoft.com/office/drawing/2014/main" xmlns="" id="{87F4FF4B-7F8D-42F4-82A7-827AAED7A079}"/>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66" name="2 Rectángulo">
          <a:extLst>
            <a:ext uri="{FF2B5EF4-FFF2-40B4-BE49-F238E27FC236}">
              <a16:creationId xmlns:a16="http://schemas.microsoft.com/office/drawing/2014/main" xmlns="" id="{D630D529-C025-4957-BEE8-D78E834956DD}"/>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67" name="2 Rectángulo">
          <a:extLst>
            <a:ext uri="{FF2B5EF4-FFF2-40B4-BE49-F238E27FC236}">
              <a16:creationId xmlns:a16="http://schemas.microsoft.com/office/drawing/2014/main" xmlns="" id="{0B53E01C-F6E2-4C33-B6B5-FD91CC615950}"/>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68" name="2 Rectángulo">
          <a:extLst>
            <a:ext uri="{FF2B5EF4-FFF2-40B4-BE49-F238E27FC236}">
              <a16:creationId xmlns:a16="http://schemas.microsoft.com/office/drawing/2014/main" xmlns="" id="{9A827909-C436-4123-B786-E6C020FC0089}"/>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69" name="2 Rectángulo">
          <a:extLst>
            <a:ext uri="{FF2B5EF4-FFF2-40B4-BE49-F238E27FC236}">
              <a16:creationId xmlns:a16="http://schemas.microsoft.com/office/drawing/2014/main" xmlns="" id="{26E8051C-3FE2-412D-8D8C-E497B883D077}"/>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70" name="2 Rectángulo">
          <a:extLst>
            <a:ext uri="{FF2B5EF4-FFF2-40B4-BE49-F238E27FC236}">
              <a16:creationId xmlns:a16="http://schemas.microsoft.com/office/drawing/2014/main" xmlns="" id="{4033DC20-4BCC-48C4-A492-BBBB9E297577}"/>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71" name="2 Rectángulo">
          <a:extLst>
            <a:ext uri="{FF2B5EF4-FFF2-40B4-BE49-F238E27FC236}">
              <a16:creationId xmlns:a16="http://schemas.microsoft.com/office/drawing/2014/main" xmlns="" id="{CA96039E-9102-4DCA-8DB5-7249237D52A7}"/>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72" name="2 Rectángulo">
          <a:extLst>
            <a:ext uri="{FF2B5EF4-FFF2-40B4-BE49-F238E27FC236}">
              <a16:creationId xmlns:a16="http://schemas.microsoft.com/office/drawing/2014/main" xmlns="" id="{9F25B671-45A8-4B1A-A5B9-A82360CEDC2F}"/>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73" name="2 Rectángulo">
          <a:extLst>
            <a:ext uri="{FF2B5EF4-FFF2-40B4-BE49-F238E27FC236}">
              <a16:creationId xmlns:a16="http://schemas.microsoft.com/office/drawing/2014/main" xmlns="" id="{AEBCDEBE-386D-4BD6-9976-A60DAB0C823D}"/>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74" name="2 Rectángulo">
          <a:extLst>
            <a:ext uri="{FF2B5EF4-FFF2-40B4-BE49-F238E27FC236}">
              <a16:creationId xmlns:a16="http://schemas.microsoft.com/office/drawing/2014/main" xmlns="" id="{E88F9452-2242-49BC-88FB-45D9EFBE7756}"/>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75" name="2 Rectángulo">
          <a:extLst>
            <a:ext uri="{FF2B5EF4-FFF2-40B4-BE49-F238E27FC236}">
              <a16:creationId xmlns:a16="http://schemas.microsoft.com/office/drawing/2014/main" xmlns="" id="{574E6820-2D95-446F-B945-7F719D4BB941}"/>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76" name="2 Rectángulo">
          <a:extLst>
            <a:ext uri="{FF2B5EF4-FFF2-40B4-BE49-F238E27FC236}">
              <a16:creationId xmlns:a16="http://schemas.microsoft.com/office/drawing/2014/main" xmlns="" id="{107A3889-F2C1-4268-A60A-8D1AD036B8D9}"/>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223</xdr:row>
      <xdr:rowOff>219075</xdr:rowOff>
    </xdr:from>
    <xdr:to>
      <xdr:col>12</xdr:col>
      <xdr:colOff>0</xdr:colOff>
      <xdr:row>223</xdr:row>
      <xdr:rowOff>659606</xdr:rowOff>
    </xdr:to>
    <xdr:sp macro="" textlink="">
      <xdr:nvSpPr>
        <xdr:cNvPr id="3077" name="2 Rectángulo">
          <a:extLst>
            <a:ext uri="{FF2B5EF4-FFF2-40B4-BE49-F238E27FC236}">
              <a16:creationId xmlns:a16="http://schemas.microsoft.com/office/drawing/2014/main" xmlns="" id="{6B5C5209-2471-46B0-8DD8-EE6776AB52F4}"/>
            </a:ext>
          </a:extLst>
        </xdr:cNvPr>
        <xdr:cNvSpPr>
          <a:spLocks noChangeArrowheads="1"/>
        </xdr:cNvSpPr>
      </xdr:nvSpPr>
      <xdr:spPr bwMode="auto">
        <a:xfrm>
          <a:off x="16887825" y="205120875"/>
          <a:ext cx="0" cy="440531"/>
        </a:xfrm>
        <a:prstGeom prst="rect">
          <a:avLst/>
        </a:prstGeom>
        <a:noFill/>
        <a:ln w="9525">
          <a:noFill/>
          <a:miter lim="800000"/>
          <a:headEnd/>
          <a:tailEnd/>
        </a:ln>
      </xdr:spPr>
    </xdr:sp>
    <xdr:clientData/>
  </xdr:twoCellAnchor>
  <xdr:twoCellAnchor editAs="oneCell">
    <xdr:from>
      <xdr:col>12</xdr:col>
      <xdr:colOff>0</xdr:colOff>
      <xdr:row>222</xdr:row>
      <xdr:rowOff>219075</xdr:rowOff>
    </xdr:from>
    <xdr:to>
      <xdr:col>12</xdr:col>
      <xdr:colOff>0</xdr:colOff>
      <xdr:row>222</xdr:row>
      <xdr:rowOff>659606</xdr:rowOff>
    </xdr:to>
    <xdr:sp macro="" textlink="">
      <xdr:nvSpPr>
        <xdr:cNvPr id="3078" name="2 Rectángulo">
          <a:extLst>
            <a:ext uri="{FF2B5EF4-FFF2-40B4-BE49-F238E27FC236}">
              <a16:creationId xmlns:a16="http://schemas.microsoft.com/office/drawing/2014/main" xmlns="" id="{E36F4B1E-F7B2-4D5F-A4E6-E567AD721EC1}"/>
            </a:ext>
          </a:extLst>
        </xdr:cNvPr>
        <xdr:cNvSpPr>
          <a:spLocks noChangeArrowheads="1"/>
        </xdr:cNvSpPr>
      </xdr:nvSpPr>
      <xdr:spPr bwMode="auto">
        <a:xfrm>
          <a:off x="16887825" y="2040921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79" name="2 Rectángulo">
          <a:extLst>
            <a:ext uri="{FF2B5EF4-FFF2-40B4-BE49-F238E27FC236}">
              <a16:creationId xmlns:a16="http://schemas.microsoft.com/office/drawing/2014/main" xmlns="" id="{9957F99D-C9E4-409A-8179-B7D804B9742E}"/>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80" name="2 Rectángulo">
          <a:extLst>
            <a:ext uri="{FF2B5EF4-FFF2-40B4-BE49-F238E27FC236}">
              <a16:creationId xmlns:a16="http://schemas.microsoft.com/office/drawing/2014/main" xmlns="" id="{B4FED7D9-547F-49C2-8BD6-F1241503F168}"/>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81" name="2 Rectángulo">
          <a:extLst>
            <a:ext uri="{FF2B5EF4-FFF2-40B4-BE49-F238E27FC236}">
              <a16:creationId xmlns:a16="http://schemas.microsoft.com/office/drawing/2014/main" xmlns="" id="{AA01DC39-F358-4DC5-B53B-8B8AD89A11F2}"/>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82" name="2 Rectángulo">
          <a:extLst>
            <a:ext uri="{FF2B5EF4-FFF2-40B4-BE49-F238E27FC236}">
              <a16:creationId xmlns:a16="http://schemas.microsoft.com/office/drawing/2014/main" xmlns="" id="{AC23D309-C018-4101-A55F-2CA4B5677738}"/>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83" name="2 Rectángulo">
          <a:extLst>
            <a:ext uri="{FF2B5EF4-FFF2-40B4-BE49-F238E27FC236}">
              <a16:creationId xmlns:a16="http://schemas.microsoft.com/office/drawing/2014/main" xmlns="" id="{90462A06-ADCE-4901-9EBB-276F7D01FE7F}"/>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84" name="2 Rectángulo">
          <a:extLst>
            <a:ext uri="{FF2B5EF4-FFF2-40B4-BE49-F238E27FC236}">
              <a16:creationId xmlns:a16="http://schemas.microsoft.com/office/drawing/2014/main" xmlns="" id="{E12A1A62-ED32-4950-82A8-AA1888C90BDF}"/>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85" name="2 Rectángulo">
          <a:extLst>
            <a:ext uri="{FF2B5EF4-FFF2-40B4-BE49-F238E27FC236}">
              <a16:creationId xmlns:a16="http://schemas.microsoft.com/office/drawing/2014/main" xmlns="" id="{5D9CF077-EF67-43C5-972C-E4BC2D324307}"/>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86" name="2 Rectángulo">
          <a:extLst>
            <a:ext uri="{FF2B5EF4-FFF2-40B4-BE49-F238E27FC236}">
              <a16:creationId xmlns:a16="http://schemas.microsoft.com/office/drawing/2014/main" xmlns="" id="{89421DA8-F973-4451-B646-331BDE28F808}"/>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3087" name="2 Rectángulo">
          <a:extLst>
            <a:ext uri="{FF2B5EF4-FFF2-40B4-BE49-F238E27FC236}">
              <a16:creationId xmlns:a16="http://schemas.microsoft.com/office/drawing/2014/main" xmlns="" id="{C01F2B65-89FA-4CD3-A7FA-0AA55FEC11C9}"/>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3088" name="2 Rectángulo">
          <a:extLst>
            <a:ext uri="{FF2B5EF4-FFF2-40B4-BE49-F238E27FC236}">
              <a16:creationId xmlns:a16="http://schemas.microsoft.com/office/drawing/2014/main" xmlns="" id="{F15495C5-E0A8-4B1A-A73D-FE932FFFFCC8}"/>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89" name="2 Rectángulo">
          <a:extLst>
            <a:ext uri="{FF2B5EF4-FFF2-40B4-BE49-F238E27FC236}">
              <a16:creationId xmlns:a16="http://schemas.microsoft.com/office/drawing/2014/main" xmlns="" id="{9952F42E-2AEF-40C6-B773-C67F01E076F1}"/>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90" name="2 Rectángulo">
          <a:extLst>
            <a:ext uri="{FF2B5EF4-FFF2-40B4-BE49-F238E27FC236}">
              <a16:creationId xmlns:a16="http://schemas.microsoft.com/office/drawing/2014/main" xmlns="" id="{D4BF420D-A472-4F13-AE76-7BA6ED38E854}"/>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91" name="2 Rectángulo">
          <a:extLst>
            <a:ext uri="{FF2B5EF4-FFF2-40B4-BE49-F238E27FC236}">
              <a16:creationId xmlns:a16="http://schemas.microsoft.com/office/drawing/2014/main" xmlns="" id="{43DB40ED-C617-41AD-8F06-83EE840576A6}"/>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92" name="2 Rectángulo">
          <a:extLst>
            <a:ext uri="{FF2B5EF4-FFF2-40B4-BE49-F238E27FC236}">
              <a16:creationId xmlns:a16="http://schemas.microsoft.com/office/drawing/2014/main" xmlns="" id="{B14ECF6A-E12F-48A3-9316-96EDCAB0B7F8}"/>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93" name="2 Rectángulo">
          <a:extLst>
            <a:ext uri="{FF2B5EF4-FFF2-40B4-BE49-F238E27FC236}">
              <a16:creationId xmlns:a16="http://schemas.microsoft.com/office/drawing/2014/main" xmlns="" id="{DE22BB00-FC43-42AF-B8AF-1AEECA1DDF5E}"/>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94" name="2 Rectángulo">
          <a:extLst>
            <a:ext uri="{FF2B5EF4-FFF2-40B4-BE49-F238E27FC236}">
              <a16:creationId xmlns:a16="http://schemas.microsoft.com/office/drawing/2014/main" xmlns="" id="{F2E3F426-BB5E-4390-BAB9-F7741B97CBEF}"/>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225</xdr:row>
      <xdr:rowOff>219075</xdr:rowOff>
    </xdr:from>
    <xdr:to>
      <xdr:col>12</xdr:col>
      <xdr:colOff>0</xdr:colOff>
      <xdr:row>225</xdr:row>
      <xdr:rowOff>659606</xdr:rowOff>
    </xdr:to>
    <xdr:sp macro="" textlink="">
      <xdr:nvSpPr>
        <xdr:cNvPr id="3095" name="2 Rectángulo">
          <a:extLst>
            <a:ext uri="{FF2B5EF4-FFF2-40B4-BE49-F238E27FC236}">
              <a16:creationId xmlns:a16="http://schemas.microsoft.com/office/drawing/2014/main" xmlns="" id="{F4A5BEC0-1C1B-4664-9E53-2551EEF3B4C9}"/>
            </a:ext>
          </a:extLst>
        </xdr:cNvPr>
        <xdr:cNvSpPr>
          <a:spLocks noChangeArrowheads="1"/>
        </xdr:cNvSpPr>
      </xdr:nvSpPr>
      <xdr:spPr bwMode="auto">
        <a:xfrm>
          <a:off x="16887825" y="207178275"/>
          <a:ext cx="0" cy="440531"/>
        </a:xfrm>
        <a:prstGeom prst="rect">
          <a:avLst/>
        </a:prstGeom>
        <a:noFill/>
        <a:ln w="9525">
          <a:noFill/>
          <a:miter lim="800000"/>
          <a:headEnd/>
          <a:tailEnd/>
        </a:ln>
      </xdr:spPr>
    </xdr:sp>
    <xdr:clientData/>
  </xdr:twoCellAnchor>
  <xdr:twoCellAnchor editAs="oneCell">
    <xdr:from>
      <xdr:col>12</xdr:col>
      <xdr:colOff>0</xdr:colOff>
      <xdr:row>224</xdr:row>
      <xdr:rowOff>219075</xdr:rowOff>
    </xdr:from>
    <xdr:to>
      <xdr:col>12</xdr:col>
      <xdr:colOff>0</xdr:colOff>
      <xdr:row>224</xdr:row>
      <xdr:rowOff>659606</xdr:rowOff>
    </xdr:to>
    <xdr:sp macro="" textlink="">
      <xdr:nvSpPr>
        <xdr:cNvPr id="3096" name="2 Rectángulo">
          <a:extLst>
            <a:ext uri="{FF2B5EF4-FFF2-40B4-BE49-F238E27FC236}">
              <a16:creationId xmlns:a16="http://schemas.microsoft.com/office/drawing/2014/main" xmlns="" id="{975EC4C0-891A-4645-AF46-89A4310BD212}"/>
            </a:ext>
          </a:extLst>
        </xdr:cNvPr>
        <xdr:cNvSpPr>
          <a:spLocks noChangeArrowheads="1"/>
        </xdr:cNvSpPr>
      </xdr:nvSpPr>
      <xdr:spPr bwMode="auto">
        <a:xfrm>
          <a:off x="16887825" y="2061495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3097" name="2 Rectángulo">
          <a:extLst>
            <a:ext uri="{FF2B5EF4-FFF2-40B4-BE49-F238E27FC236}">
              <a16:creationId xmlns:a16="http://schemas.microsoft.com/office/drawing/2014/main" xmlns="" id="{1DE1A190-DBBB-4AB6-92BF-93AC96AA02F7}"/>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226</xdr:row>
      <xdr:rowOff>219075</xdr:rowOff>
    </xdr:from>
    <xdr:to>
      <xdr:col>12</xdr:col>
      <xdr:colOff>0</xdr:colOff>
      <xdr:row>226</xdr:row>
      <xdr:rowOff>659606</xdr:rowOff>
    </xdr:to>
    <xdr:sp macro="" textlink="">
      <xdr:nvSpPr>
        <xdr:cNvPr id="3098" name="2 Rectángulo">
          <a:extLst>
            <a:ext uri="{FF2B5EF4-FFF2-40B4-BE49-F238E27FC236}">
              <a16:creationId xmlns:a16="http://schemas.microsoft.com/office/drawing/2014/main" xmlns="" id="{9CBCBA95-0F1F-4237-8AAC-93028AC69B6B}"/>
            </a:ext>
          </a:extLst>
        </xdr:cNvPr>
        <xdr:cNvSpPr>
          <a:spLocks noChangeArrowheads="1"/>
        </xdr:cNvSpPr>
      </xdr:nvSpPr>
      <xdr:spPr bwMode="auto">
        <a:xfrm>
          <a:off x="16887825" y="2082069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099" name="2 Rectángulo">
          <a:extLst>
            <a:ext uri="{FF2B5EF4-FFF2-40B4-BE49-F238E27FC236}">
              <a16:creationId xmlns:a16="http://schemas.microsoft.com/office/drawing/2014/main" xmlns="" id="{E00BAEF9-CD23-4BA0-8952-9283111879B7}"/>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00" name="2 Rectángulo">
          <a:extLst>
            <a:ext uri="{FF2B5EF4-FFF2-40B4-BE49-F238E27FC236}">
              <a16:creationId xmlns:a16="http://schemas.microsoft.com/office/drawing/2014/main" xmlns="" id="{08440111-2C61-4AE2-8173-8A46F49BC1F0}"/>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01" name="2 Rectángulo">
          <a:extLst>
            <a:ext uri="{FF2B5EF4-FFF2-40B4-BE49-F238E27FC236}">
              <a16:creationId xmlns:a16="http://schemas.microsoft.com/office/drawing/2014/main" xmlns="" id="{95C6EBF3-71A0-42BA-8685-48FD8EA6E540}"/>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02" name="2 Rectángulo">
          <a:extLst>
            <a:ext uri="{FF2B5EF4-FFF2-40B4-BE49-F238E27FC236}">
              <a16:creationId xmlns:a16="http://schemas.microsoft.com/office/drawing/2014/main" xmlns="" id="{679C1828-9C9A-4BC2-A032-7FC680BEF592}"/>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03" name="2 Rectángulo">
          <a:extLst>
            <a:ext uri="{FF2B5EF4-FFF2-40B4-BE49-F238E27FC236}">
              <a16:creationId xmlns:a16="http://schemas.microsoft.com/office/drawing/2014/main" xmlns="" id="{E8CB6736-3260-4E31-B49E-56DF98B26448}"/>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04" name="2 Rectángulo">
          <a:extLst>
            <a:ext uri="{FF2B5EF4-FFF2-40B4-BE49-F238E27FC236}">
              <a16:creationId xmlns:a16="http://schemas.microsoft.com/office/drawing/2014/main" xmlns="" id="{0AC9F485-9EF3-4E72-B3B3-3155280C29D5}"/>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05" name="2 Rectángulo">
          <a:extLst>
            <a:ext uri="{FF2B5EF4-FFF2-40B4-BE49-F238E27FC236}">
              <a16:creationId xmlns:a16="http://schemas.microsoft.com/office/drawing/2014/main" xmlns="" id="{224C9DD7-4179-4371-BF96-8C71188C6B5A}"/>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06" name="2 Rectángulo">
          <a:extLst>
            <a:ext uri="{FF2B5EF4-FFF2-40B4-BE49-F238E27FC236}">
              <a16:creationId xmlns:a16="http://schemas.microsoft.com/office/drawing/2014/main" xmlns="" id="{A072FCD8-B08D-45F8-94DD-E0BE134ED2B9}"/>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07" name="2 Rectángulo">
          <a:extLst>
            <a:ext uri="{FF2B5EF4-FFF2-40B4-BE49-F238E27FC236}">
              <a16:creationId xmlns:a16="http://schemas.microsoft.com/office/drawing/2014/main" xmlns="" id="{0E9C3C13-DA00-4748-9925-39352060413E}"/>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08" name="2 Rectángulo">
          <a:extLst>
            <a:ext uri="{FF2B5EF4-FFF2-40B4-BE49-F238E27FC236}">
              <a16:creationId xmlns:a16="http://schemas.microsoft.com/office/drawing/2014/main" xmlns="" id="{6611F3DE-03FA-4CC8-A94B-A4BA5638CF32}"/>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09" name="2 Rectángulo">
          <a:extLst>
            <a:ext uri="{FF2B5EF4-FFF2-40B4-BE49-F238E27FC236}">
              <a16:creationId xmlns:a16="http://schemas.microsoft.com/office/drawing/2014/main" xmlns="" id="{F210051F-2FA2-402E-A122-A5605AA750A4}"/>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10" name="2 Rectángulo">
          <a:extLst>
            <a:ext uri="{FF2B5EF4-FFF2-40B4-BE49-F238E27FC236}">
              <a16:creationId xmlns:a16="http://schemas.microsoft.com/office/drawing/2014/main" xmlns="" id="{F9E4BF51-3AE3-48CF-9F41-D07BD13CEA72}"/>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11" name="2 Rectángulo">
          <a:extLst>
            <a:ext uri="{FF2B5EF4-FFF2-40B4-BE49-F238E27FC236}">
              <a16:creationId xmlns:a16="http://schemas.microsoft.com/office/drawing/2014/main" xmlns="" id="{096FDB19-B69C-4197-B4B0-2117D9F7EA16}"/>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12" name="2 Rectángulo">
          <a:extLst>
            <a:ext uri="{FF2B5EF4-FFF2-40B4-BE49-F238E27FC236}">
              <a16:creationId xmlns:a16="http://schemas.microsoft.com/office/drawing/2014/main" xmlns="" id="{DF94B118-AEA1-4FD8-AFCB-7147F2F5D62B}"/>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13" name="2 Rectángulo">
          <a:extLst>
            <a:ext uri="{FF2B5EF4-FFF2-40B4-BE49-F238E27FC236}">
              <a16:creationId xmlns:a16="http://schemas.microsoft.com/office/drawing/2014/main" xmlns="" id="{67781815-1E6D-4983-B84A-3FA232C69C4A}"/>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14" name="2 Rectángulo">
          <a:extLst>
            <a:ext uri="{FF2B5EF4-FFF2-40B4-BE49-F238E27FC236}">
              <a16:creationId xmlns:a16="http://schemas.microsoft.com/office/drawing/2014/main" xmlns="" id="{289AB2B2-CDF8-408E-B482-3030D7C4D0B3}"/>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15" name="2 Rectángulo">
          <a:extLst>
            <a:ext uri="{FF2B5EF4-FFF2-40B4-BE49-F238E27FC236}">
              <a16:creationId xmlns:a16="http://schemas.microsoft.com/office/drawing/2014/main" xmlns="" id="{48ED541F-05A7-479C-8C51-2B8716A5526B}"/>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16" name="2 Rectángulo">
          <a:extLst>
            <a:ext uri="{FF2B5EF4-FFF2-40B4-BE49-F238E27FC236}">
              <a16:creationId xmlns:a16="http://schemas.microsoft.com/office/drawing/2014/main" xmlns="" id="{81243ADE-DCF2-4BAE-AD94-D37EFE5C3A86}"/>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17" name="2 Rectángulo">
          <a:extLst>
            <a:ext uri="{FF2B5EF4-FFF2-40B4-BE49-F238E27FC236}">
              <a16:creationId xmlns:a16="http://schemas.microsoft.com/office/drawing/2014/main" xmlns="" id="{52A98651-F948-4B42-8669-6E096A98A360}"/>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18" name="2 Rectángulo">
          <a:extLst>
            <a:ext uri="{FF2B5EF4-FFF2-40B4-BE49-F238E27FC236}">
              <a16:creationId xmlns:a16="http://schemas.microsoft.com/office/drawing/2014/main" xmlns="" id="{3D6ACA27-4443-4A4E-BDAF-3FA2F416A261}"/>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19" name="2 Rectángulo">
          <a:extLst>
            <a:ext uri="{FF2B5EF4-FFF2-40B4-BE49-F238E27FC236}">
              <a16:creationId xmlns:a16="http://schemas.microsoft.com/office/drawing/2014/main" xmlns="" id="{0742882E-50C4-45D9-9C8A-78EFA5846F64}"/>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20" name="2 Rectángulo">
          <a:extLst>
            <a:ext uri="{FF2B5EF4-FFF2-40B4-BE49-F238E27FC236}">
              <a16:creationId xmlns:a16="http://schemas.microsoft.com/office/drawing/2014/main" xmlns="" id="{F4625F0B-BB32-486C-8CE5-D769183BAC98}"/>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21" name="2 Rectángulo">
          <a:extLst>
            <a:ext uri="{FF2B5EF4-FFF2-40B4-BE49-F238E27FC236}">
              <a16:creationId xmlns:a16="http://schemas.microsoft.com/office/drawing/2014/main" xmlns="" id="{CA31367A-FCAD-46EF-A29D-5A74388B3BAF}"/>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22" name="2 Rectángulo">
          <a:extLst>
            <a:ext uri="{FF2B5EF4-FFF2-40B4-BE49-F238E27FC236}">
              <a16:creationId xmlns:a16="http://schemas.microsoft.com/office/drawing/2014/main" xmlns="" id="{4DC03DC7-5D4C-4145-AAFA-D93C06A1547A}"/>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23" name="2 Rectángulo">
          <a:extLst>
            <a:ext uri="{FF2B5EF4-FFF2-40B4-BE49-F238E27FC236}">
              <a16:creationId xmlns:a16="http://schemas.microsoft.com/office/drawing/2014/main" xmlns="" id="{207E3CDF-1CA4-4590-B091-2030585DDBA7}"/>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24" name="2 Rectángulo">
          <a:extLst>
            <a:ext uri="{FF2B5EF4-FFF2-40B4-BE49-F238E27FC236}">
              <a16:creationId xmlns:a16="http://schemas.microsoft.com/office/drawing/2014/main" xmlns="" id="{AFB92FF5-95A2-4E5B-8107-B9370097BCB6}"/>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25" name="2 Rectángulo">
          <a:extLst>
            <a:ext uri="{FF2B5EF4-FFF2-40B4-BE49-F238E27FC236}">
              <a16:creationId xmlns:a16="http://schemas.microsoft.com/office/drawing/2014/main" xmlns="" id="{53A9B9C2-0002-47B8-8602-5A4F02DC93FC}"/>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26" name="2 Rectángulo">
          <a:extLst>
            <a:ext uri="{FF2B5EF4-FFF2-40B4-BE49-F238E27FC236}">
              <a16:creationId xmlns:a16="http://schemas.microsoft.com/office/drawing/2014/main" xmlns="" id="{DDCACD65-9E5B-4F28-B2EC-3BE98FCF24CD}"/>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27" name="2 Rectángulo">
          <a:extLst>
            <a:ext uri="{FF2B5EF4-FFF2-40B4-BE49-F238E27FC236}">
              <a16:creationId xmlns:a16="http://schemas.microsoft.com/office/drawing/2014/main" xmlns="" id="{185239B7-85E2-4E78-8D91-FB15E947EFEC}"/>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28" name="2 Rectángulo">
          <a:extLst>
            <a:ext uri="{FF2B5EF4-FFF2-40B4-BE49-F238E27FC236}">
              <a16:creationId xmlns:a16="http://schemas.microsoft.com/office/drawing/2014/main" xmlns="" id="{F3A95D4D-8852-4BC4-ABE9-B1AE0F476718}"/>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29" name="2 Rectángulo">
          <a:extLst>
            <a:ext uri="{FF2B5EF4-FFF2-40B4-BE49-F238E27FC236}">
              <a16:creationId xmlns:a16="http://schemas.microsoft.com/office/drawing/2014/main" xmlns="" id="{7CA205FC-6A1A-4D3E-9927-4CBDFF1AE117}"/>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30" name="2 Rectángulo">
          <a:extLst>
            <a:ext uri="{FF2B5EF4-FFF2-40B4-BE49-F238E27FC236}">
              <a16:creationId xmlns:a16="http://schemas.microsoft.com/office/drawing/2014/main" xmlns="" id="{04D99119-CB51-4306-8DC9-FE6FCFDF9FCB}"/>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31" name="2 Rectángulo">
          <a:extLst>
            <a:ext uri="{FF2B5EF4-FFF2-40B4-BE49-F238E27FC236}">
              <a16:creationId xmlns:a16="http://schemas.microsoft.com/office/drawing/2014/main" xmlns="" id="{869DCDA7-697B-4071-9FC2-FB994BFDFE36}"/>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32" name="2 Rectángulo">
          <a:extLst>
            <a:ext uri="{FF2B5EF4-FFF2-40B4-BE49-F238E27FC236}">
              <a16:creationId xmlns:a16="http://schemas.microsoft.com/office/drawing/2014/main" xmlns="" id="{5CF4B317-95DA-496E-8F1C-CC0A923DBA35}"/>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33" name="2 Rectángulo">
          <a:extLst>
            <a:ext uri="{FF2B5EF4-FFF2-40B4-BE49-F238E27FC236}">
              <a16:creationId xmlns:a16="http://schemas.microsoft.com/office/drawing/2014/main" xmlns="" id="{C8D1A189-3F60-428C-9565-B8734A0CDE2F}"/>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34" name="2 Rectángulo">
          <a:extLst>
            <a:ext uri="{FF2B5EF4-FFF2-40B4-BE49-F238E27FC236}">
              <a16:creationId xmlns:a16="http://schemas.microsoft.com/office/drawing/2014/main" xmlns="" id="{E9DA5C25-74C7-40BB-BBDD-3C5A362D4E27}"/>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35" name="2 Rectángulo">
          <a:extLst>
            <a:ext uri="{FF2B5EF4-FFF2-40B4-BE49-F238E27FC236}">
              <a16:creationId xmlns:a16="http://schemas.microsoft.com/office/drawing/2014/main" xmlns="" id="{78D3927B-5FFF-4EDF-ACE6-12D73AF5A3CA}"/>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36" name="2 Rectángulo">
          <a:extLst>
            <a:ext uri="{FF2B5EF4-FFF2-40B4-BE49-F238E27FC236}">
              <a16:creationId xmlns:a16="http://schemas.microsoft.com/office/drawing/2014/main" xmlns="" id="{0498F5EB-0AD1-4DB3-90AB-44D460AE837C}"/>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37" name="2 Rectángulo">
          <a:extLst>
            <a:ext uri="{FF2B5EF4-FFF2-40B4-BE49-F238E27FC236}">
              <a16:creationId xmlns:a16="http://schemas.microsoft.com/office/drawing/2014/main" xmlns="" id="{6FCCCABC-95BD-4FD6-B15E-3698E29AA630}"/>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38" name="2 Rectángulo">
          <a:extLst>
            <a:ext uri="{FF2B5EF4-FFF2-40B4-BE49-F238E27FC236}">
              <a16:creationId xmlns:a16="http://schemas.microsoft.com/office/drawing/2014/main" xmlns="" id="{74AACAB5-1432-407A-8233-45E015520233}"/>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39" name="2 Rectángulo">
          <a:extLst>
            <a:ext uri="{FF2B5EF4-FFF2-40B4-BE49-F238E27FC236}">
              <a16:creationId xmlns:a16="http://schemas.microsoft.com/office/drawing/2014/main" xmlns="" id="{E614C64B-D000-43A6-B9E3-8F04A6E3E815}"/>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40" name="2 Rectángulo">
          <a:extLst>
            <a:ext uri="{FF2B5EF4-FFF2-40B4-BE49-F238E27FC236}">
              <a16:creationId xmlns:a16="http://schemas.microsoft.com/office/drawing/2014/main" xmlns="" id="{A7601CA6-80F6-47F1-87A1-AFC216C9781C}"/>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41" name="2 Rectángulo">
          <a:extLst>
            <a:ext uri="{FF2B5EF4-FFF2-40B4-BE49-F238E27FC236}">
              <a16:creationId xmlns:a16="http://schemas.microsoft.com/office/drawing/2014/main" xmlns="" id="{810858AB-193B-4296-893C-8CD585E93D02}"/>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229</xdr:row>
      <xdr:rowOff>219075</xdr:rowOff>
    </xdr:from>
    <xdr:to>
      <xdr:col>12</xdr:col>
      <xdr:colOff>0</xdr:colOff>
      <xdr:row>229</xdr:row>
      <xdr:rowOff>659606</xdr:rowOff>
    </xdr:to>
    <xdr:sp macro="" textlink="">
      <xdr:nvSpPr>
        <xdr:cNvPr id="3142" name="2 Rectángulo">
          <a:extLst>
            <a:ext uri="{FF2B5EF4-FFF2-40B4-BE49-F238E27FC236}">
              <a16:creationId xmlns:a16="http://schemas.microsoft.com/office/drawing/2014/main" xmlns="" id="{E11F077D-AF62-419C-AE64-A68978B10DFA}"/>
            </a:ext>
          </a:extLst>
        </xdr:cNvPr>
        <xdr:cNvSpPr>
          <a:spLocks noChangeArrowheads="1"/>
        </xdr:cNvSpPr>
      </xdr:nvSpPr>
      <xdr:spPr bwMode="auto">
        <a:xfrm>
          <a:off x="16887825" y="211293075"/>
          <a:ext cx="0" cy="440531"/>
        </a:xfrm>
        <a:prstGeom prst="rect">
          <a:avLst/>
        </a:prstGeom>
        <a:noFill/>
        <a:ln w="9525">
          <a:noFill/>
          <a:miter lim="800000"/>
          <a:headEnd/>
          <a:tailEnd/>
        </a:ln>
      </xdr:spPr>
    </xdr:sp>
    <xdr:clientData/>
  </xdr:twoCellAnchor>
  <xdr:twoCellAnchor editAs="oneCell">
    <xdr:from>
      <xdr:col>12</xdr:col>
      <xdr:colOff>0</xdr:colOff>
      <xdr:row>229</xdr:row>
      <xdr:rowOff>0</xdr:rowOff>
    </xdr:from>
    <xdr:to>
      <xdr:col>12</xdr:col>
      <xdr:colOff>0</xdr:colOff>
      <xdr:row>229</xdr:row>
      <xdr:rowOff>440531</xdr:rowOff>
    </xdr:to>
    <xdr:sp macro="" textlink="">
      <xdr:nvSpPr>
        <xdr:cNvPr id="3143" name="2 Rectángulo">
          <a:extLst>
            <a:ext uri="{FF2B5EF4-FFF2-40B4-BE49-F238E27FC236}">
              <a16:creationId xmlns:a16="http://schemas.microsoft.com/office/drawing/2014/main" xmlns="" id="{9EBA6EE1-268C-44E2-A3DD-960E06B0D3A9}"/>
            </a:ext>
          </a:extLst>
        </xdr:cNvPr>
        <xdr:cNvSpPr>
          <a:spLocks noChangeArrowheads="1"/>
        </xdr:cNvSpPr>
      </xdr:nvSpPr>
      <xdr:spPr bwMode="auto">
        <a:xfrm>
          <a:off x="16887825" y="211074000"/>
          <a:ext cx="0" cy="440531"/>
        </a:xfrm>
        <a:prstGeom prst="rect">
          <a:avLst/>
        </a:prstGeom>
        <a:noFill/>
        <a:ln w="9525">
          <a:noFill/>
          <a:miter lim="800000"/>
          <a:headEnd/>
          <a:tailEnd/>
        </a:ln>
      </xdr:spPr>
    </xdr:sp>
    <xdr:clientData/>
  </xdr:twoCellAnchor>
  <xdr:twoCellAnchor editAs="oneCell">
    <xdr:from>
      <xdr:col>12</xdr:col>
      <xdr:colOff>0</xdr:colOff>
      <xdr:row>228</xdr:row>
      <xdr:rowOff>219075</xdr:rowOff>
    </xdr:from>
    <xdr:to>
      <xdr:col>12</xdr:col>
      <xdr:colOff>0</xdr:colOff>
      <xdr:row>228</xdr:row>
      <xdr:rowOff>659606</xdr:rowOff>
    </xdr:to>
    <xdr:sp macro="" textlink="">
      <xdr:nvSpPr>
        <xdr:cNvPr id="3144" name="2 Rectángulo">
          <a:extLst>
            <a:ext uri="{FF2B5EF4-FFF2-40B4-BE49-F238E27FC236}">
              <a16:creationId xmlns:a16="http://schemas.microsoft.com/office/drawing/2014/main" xmlns="" id="{45B5DA7B-AEC0-4F10-B544-F2E018504859}"/>
            </a:ext>
          </a:extLst>
        </xdr:cNvPr>
        <xdr:cNvSpPr>
          <a:spLocks noChangeArrowheads="1"/>
        </xdr:cNvSpPr>
      </xdr:nvSpPr>
      <xdr:spPr bwMode="auto">
        <a:xfrm>
          <a:off x="16887825" y="210264375"/>
          <a:ext cx="0" cy="440531"/>
        </a:xfrm>
        <a:prstGeom prst="rect">
          <a:avLst/>
        </a:prstGeom>
        <a:noFill/>
        <a:ln w="9525">
          <a:noFill/>
          <a:miter lim="800000"/>
          <a:headEnd/>
          <a:tailEnd/>
        </a:ln>
      </xdr:spPr>
    </xdr:sp>
    <xdr:clientData/>
  </xdr:twoCellAnchor>
  <xdr:twoCellAnchor editAs="oneCell">
    <xdr:from>
      <xdr:col>12</xdr:col>
      <xdr:colOff>0</xdr:colOff>
      <xdr:row>227</xdr:row>
      <xdr:rowOff>219075</xdr:rowOff>
    </xdr:from>
    <xdr:to>
      <xdr:col>12</xdr:col>
      <xdr:colOff>0</xdr:colOff>
      <xdr:row>227</xdr:row>
      <xdr:rowOff>659606</xdr:rowOff>
    </xdr:to>
    <xdr:sp macro="" textlink="">
      <xdr:nvSpPr>
        <xdr:cNvPr id="3145" name="2 Rectángulo">
          <a:extLst>
            <a:ext uri="{FF2B5EF4-FFF2-40B4-BE49-F238E27FC236}">
              <a16:creationId xmlns:a16="http://schemas.microsoft.com/office/drawing/2014/main" xmlns="" id="{8A0F5BFA-8668-4012-87C7-6A5E996B44EE}"/>
            </a:ext>
          </a:extLst>
        </xdr:cNvPr>
        <xdr:cNvSpPr>
          <a:spLocks noChangeArrowheads="1"/>
        </xdr:cNvSpPr>
      </xdr:nvSpPr>
      <xdr:spPr bwMode="auto">
        <a:xfrm>
          <a:off x="16887825" y="209235675"/>
          <a:ext cx="0" cy="440531"/>
        </a:xfrm>
        <a:prstGeom prst="rect">
          <a:avLst/>
        </a:prstGeom>
        <a:noFill/>
        <a:ln w="9525">
          <a:noFill/>
          <a:miter lim="800000"/>
          <a:headEnd/>
          <a:tailEnd/>
        </a:ln>
      </xdr:spPr>
    </xdr:sp>
    <xdr:clientData/>
  </xdr:twoCellAnchor>
  <xdr:twoCellAnchor editAs="oneCell">
    <xdr:from>
      <xdr:col>12</xdr:col>
      <xdr:colOff>0</xdr:colOff>
      <xdr:row>227</xdr:row>
      <xdr:rowOff>0</xdr:rowOff>
    </xdr:from>
    <xdr:to>
      <xdr:col>12</xdr:col>
      <xdr:colOff>0</xdr:colOff>
      <xdr:row>227</xdr:row>
      <xdr:rowOff>440531</xdr:rowOff>
    </xdr:to>
    <xdr:sp macro="" textlink="">
      <xdr:nvSpPr>
        <xdr:cNvPr id="3146" name="2 Rectángulo">
          <a:extLst>
            <a:ext uri="{FF2B5EF4-FFF2-40B4-BE49-F238E27FC236}">
              <a16:creationId xmlns:a16="http://schemas.microsoft.com/office/drawing/2014/main" xmlns="" id="{6994715F-7B44-4D37-99CA-B8187B3F2887}"/>
            </a:ext>
          </a:extLst>
        </xdr:cNvPr>
        <xdr:cNvSpPr>
          <a:spLocks noChangeArrowheads="1"/>
        </xdr:cNvSpPr>
      </xdr:nvSpPr>
      <xdr:spPr bwMode="auto">
        <a:xfrm>
          <a:off x="16887825" y="2090166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47" name="2 Rectángulo">
          <a:extLst>
            <a:ext uri="{FF2B5EF4-FFF2-40B4-BE49-F238E27FC236}">
              <a16:creationId xmlns:a16="http://schemas.microsoft.com/office/drawing/2014/main" xmlns="" id="{69D29F43-1235-4648-A745-CFF69CA024A0}"/>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48" name="2 Rectángulo">
          <a:extLst>
            <a:ext uri="{FF2B5EF4-FFF2-40B4-BE49-F238E27FC236}">
              <a16:creationId xmlns:a16="http://schemas.microsoft.com/office/drawing/2014/main" xmlns="" id="{8C65CC33-26C2-44E5-897C-9EE2C516C7EE}"/>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49" name="2 Rectángulo">
          <a:extLst>
            <a:ext uri="{FF2B5EF4-FFF2-40B4-BE49-F238E27FC236}">
              <a16:creationId xmlns:a16="http://schemas.microsoft.com/office/drawing/2014/main" xmlns="" id="{15ED27DA-65B9-42AA-9C7B-22C4CB6D6C79}"/>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0" name="2 Rectángulo">
          <a:extLst>
            <a:ext uri="{FF2B5EF4-FFF2-40B4-BE49-F238E27FC236}">
              <a16:creationId xmlns:a16="http://schemas.microsoft.com/office/drawing/2014/main" xmlns="" id="{A34EAB3D-27D7-4AB7-9681-A0DA65D066C6}"/>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1" name="2 Rectángulo">
          <a:extLst>
            <a:ext uri="{FF2B5EF4-FFF2-40B4-BE49-F238E27FC236}">
              <a16:creationId xmlns:a16="http://schemas.microsoft.com/office/drawing/2014/main" xmlns="" id="{934F8863-48B1-47D5-A354-B6ADFD760BE9}"/>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2" name="2 Rectángulo">
          <a:extLst>
            <a:ext uri="{FF2B5EF4-FFF2-40B4-BE49-F238E27FC236}">
              <a16:creationId xmlns:a16="http://schemas.microsoft.com/office/drawing/2014/main" xmlns="" id="{1CC177C6-E545-4537-A7A9-452E303AB79A}"/>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3" name="2 Rectángulo">
          <a:extLst>
            <a:ext uri="{FF2B5EF4-FFF2-40B4-BE49-F238E27FC236}">
              <a16:creationId xmlns:a16="http://schemas.microsoft.com/office/drawing/2014/main" xmlns="" id="{B5FDF322-C59B-4BEC-8F2D-69D4FCF68569}"/>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4" name="2 Rectángulo">
          <a:extLst>
            <a:ext uri="{FF2B5EF4-FFF2-40B4-BE49-F238E27FC236}">
              <a16:creationId xmlns:a16="http://schemas.microsoft.com/office/drawing/2014/main" xmlns="" id="{EB3A65E5-D41D-475D-A5B8-C7EA35CD99DF}"/>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5" name="2 Rectángulo">
          <a:extLst>
            <a:ext uri="{FF2B5EF4-FFF2-40B4-BE49-F238E27FC236}">
              <a16:creationId xmlns:a16="http://schemas.microsoft.com/office/drawing/2014/main" xmlns="" id="{2D2933F7-03FC-4335-9D98-CD6D64E577C8}"/>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156" name="2 Rectángulo">
          <a:extLst>
            <a:ext uri="{FF2B5EF4-FFF2-40B4-BE49-F238E27FC236}">
              <a16:creationId xmlns:a16="http://schemas.microsoft.com/office/drawing/2014/main" xmlns="" id="{35E305BC-298C-40F8-91A2-A3005404DCD7}"/>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7" name="2 Rectángulo">
          <a:extLst>
            <a:ext uri="{FF2B5EF4-FFF2-40B4-BE49-F238E27FC236}">
              <a16:creationId xmlns:a16="http://schemas.microsoft.com/office/drawing/2014/main" xmlns="" id="{25928320-C478-4BA6-8CCC-78D705B4A27D}"/>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158" name="2 Rectángulo">
          <a:extLst>
            <a:ext uri="{FF2B5EF4-FFF2-40B4-BE49-F238E27FC236}">
              <a16:creationId xmlns:a16="http://schemas.microsoft.com/office/drawing/2014/main" xmlns="" id="{EF01B31D-2463-43FB-9F68-B74AE12A5AD5}"/>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59" name="2 Rectángulo">
          <a:extLst>
            <a:ext uri="{FF2B5EF4-FFF2-40B4-BE49-F238E27FC236}">
              <a16:creationId xmlns:a16="http://schemas.microsoft.com/office/drawing/2014/main" xmlns="" id="{EA03A38C-86C9-4F6E-BE40-7F3B3E3A43F7}"/>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0" name="2 Rectángulo">
          <a:extLst>
            <a:ext uri="{FF2B5EF4-FFF2-40B4-BE49-F238E27FC236}">
              <a16:creationId xmlns:a16="http://schemas.microsoft.com/office/drawing/2014/main" xmlns="" id="{AC26803B-3611-4B2A-8019-4C75D1C3FB75}"/>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1" name="2 Rectángulo">
          <a:extLst>
            <a:ext uri="{FF2B5EF4-FFF2-40B4-BE49-F238E27FC236}">
              <a16:creationId xmlns:a16="http://schemas.microsoft.com/office/drawing/2014/main" xmlns="" id="{D0A0FAFF-7D6E-4BD6-93D5-D4DDDEA1751A}"/>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2" name="2 Rectángulo">
          <a:extLst>
            <a:ext uri="{FF2B5EF4-FFF2-40B4-BE49-F238E27FC236}">
              <a16:creationId xmlns:a16="http://schemas.microsoft.com/office/drawing/2014/main" xmlns="" id="{64AC4482-0995-4F68-AB0F-6D9DAE2118C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3" name="2 Rectángulo">
          <a:extLst>
            <a:ext uri="{FF2B5EF4-FFF2-40B4-BE49-F238E27FC236}">
              <a16:creationId xmlns:a16="http://schemas.microsoft.com/office/drawing/2014/main" xmlns="" id="{C446017A-18F2-406D-9F6A-283BFB1E076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4" name="2 Rectángulo">
          <a:extLst>
            <a:ext uri="{FF2B5EF4-FFF2-40B4-BE49-F238E27FC236}">
              <a16:creationId xmlns:a16="http://schemas.microsoft.com/office/drawing/2014/main" xmlns="" id="{6D8CDB66-263E-46AB-87DC-C1605CFC4258}"/>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5" name="2 Rectángulo">
          <a:extLst>
            <a:ext uri="{FF2B5EF4-FFF2-40B4-BE49-F238E27FC236}">
              <a16:creationId xmlns:a16="http://schemas.microsoft.com/office/drawing/2014/main" xmlns="" id="{4B2D6F7D-94F8-49BA-974E-302245DB340C}"/>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6" name="2 Rectángulo">
          <a:extLst>
            <a:ext uri="{FF2B5EF4-FFF2-40B4-BE49-F238E27FC236}">
              <a16:creationId xmlns:a16="http://schemas.microsoft.com/office/drawing/2014/main" xmlns="" id="{08C8E3EB-95FF-4151-B259-223DB1C657F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7" name="2 Rectángulo">
          <a:extLst>
            <a:ext uri="{FF2B5EF4-FFF2-40B4-BE49-F238E27FC236}">
              <a16:creationId xmlns:a16="http://schemas.microsoft.com/office/drawing/2014/main" xmlns="" id="{D83FE6C9-0022-4CF2-A04C-2EB6F0254968}"/>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168" name="2 Rectángulo">
          <a:extLst>
            <a:ext uri="{FF2B5EF4-FFF2-40B4-BE49-F238E27FC236}">
              <a16:creationId xmlns:a16="http://schemas.microsoft.com/office/drawing/2014/main" xmlns="" id="{5E87599E-3C71-4754-B751-6E8FBD356782}"/>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230</xdr:row>
      <xdr:rowOff>0</xdr:rowOff>
    </xdr:from>
    <xdr:to>
      <xdr:col>12</xdr:col>
      <xdr:colOff>0</xdr:colOff>
      <xdr:row>230</xdr:row>
      <xdr:rowOff>440531</xdr:rowOff>
    </xdr:to>
    <xdr:sp macro="" textlink="">
      <xdr:nvSpPr>
        <xdr:cNvPr id="3169" name="2 Rectángulo">
          <a:extLst>
            <a:ext uri="{FF2B5EF4-FFF2-40B4-BE49-F238E27FC236}">
              <a16:creationId xmlns:a16="http://schemas.microsoft.com/office/drawing/2014/main" xmlns="" id="{998AFAC6-5A46-4AA6-9A22-4E248DF52304}"/>
            </a:ext>
          </a:extLst>
        </xdr:cNvPr>
        <xdr:cNvSpPr>
          <a:spLocks noChangeArrowheads="1"/>
        </xdr:cNvSpPr>
      </xdr:nvSpPr>
      <xdr:spPr bwMode="auto">
        <a:xfrm>
          <a:off x="16887825" y="212102700"/>
          <a:ext cx="0" cy="440531"/>
        </a:xfrm>
        <a:prstGeom prst="rect">
          <a:avLst/>
        </a:prstGeom>
        <a:noFill/>
        <a:ln w="9525">
          <a:noFill/>
          <a:miter lim="800000"/>
          <a:headEnd/>
          <a:tailEnd/>
        </a:ln>
      </xdr:spPr>
    </xdr:sp>
    <xdr:clientData/>
  </xdr:twoCellAnchor>
  <xdr:twoCellAnchor editAs="oneCell">
    <xdr:from>
      <xdr:col>12</xdr:col>
      <xdr:colOff>0</xdr:colOff>
      <xdr:row>230</xdr:row>
      <xdr:rowOff>219075</xdr:rowOff>
    </xdr:from>
    <xdr:to>
      <xdr:col>12</xdr:col>
      <xdr:colOff>0</xdr:colOff>
      <xdr:row>230</xdr:row>
      <xdr:rowOff>659606</xdr:rowOff>
    </xdr:to>
    <xdr:sp macro="" textlink="">
      <xdr:nvSpPr>
        <xdr:cNvPr id="3170" name="2 Rectángulo">
          <a:extLst>
            <a:ext uri="{FF2B5EF4-FFF2-40B4-BE49-F238E27FC236}">
              <a16:creationId xmlns:a16="http://schemas.microsoft.com/office/drawing/2014/main" xmlns="" id="{9428CCEF-43D6-45CD-AC6F-78378A7FCBEA}"/>
            </a:ext>
          </a:extLst>
        </xdr:cNvPr>
        <xdr:cNvSpPr>
          <a:spLocks noChangeArrowheads="1"/>
        </xdr:cNvSpPr>
      </xdr:nvSpPr>
      <xdr:spPr bwMode="auto">
        <a:xfrm>
          <a:off x="16887825" y="2123217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71" name="2 Rectángulo">
          <a:extLst>
            <a:ext uri="{FF2B5EF4-FFF2-40B4-BE49-F238E27FC236}">
              <a16:creationId xmlns:a16="http://schemas.microsoft.com/office/drawing/2014/main" xmlns="" id="{99820228-2BB7-4AE8-A8C5-B27830C99685}"/>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72" name="2 Rectángulo">
          <a:extLst>
            <a:ext uri="{FF2B5EF4-FFF2-40B4-BE49-F238E27FC236}">
              <a16:creationId xmlns:a16="http://schemas.microsoft.com/office/drawing/2014/main" xmlns="" id="{7424D656-C41E-4290-BFC7-0D0B77A98932}"/>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73" name="2 Rectángulo">
          <a:extLst>
            <a:ext uri="{FF2B5EF4-FFF2-40B4-BE49-F238E27FC236}">
              <a16:creationId xmlns:a16="http://schemas.microsoft.com/office/drawing/2014/main" xmlns="" id="{F7444C1E-021A-4360-AE4C-1D7724AB3F22}"/>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74" name="2 Rectángulo">
          <a:extLst>
            <a:ext uri="{FF2B5EF4-FFF2-40B4-BE49-F238E27FC236}">
              <a16:creationId xmlns:a16="http://schemas.microsoft.com/office/drawing/2014/main" xmlns="" id="{5631A31D-88B4-4206-BFA1-C9F02C60F39F}"/>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75" name="2 Rectángulo">
          <a:extLst>
            <a:ext uri="{FF2B5EF4-FFF2-40B4-BE49-F238E27FC236}">
              <a16:creationId xmlns:a16="http://schemas.microsoft.com/office/drawing/2014/main" xmlns="" id="{34C8E529-6A43-4218-B800-F5350CABCBB6}"/>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76" name="2 Rectángulo">
          <a:extLst>
            <a:ext uri="{FF2B5EF4-FFF2-40B4-BE49-F238E27FC236}">
              <a16:creationId xmlns:a16="http://schemas.microsoft.com/office/drawing/2014/main" xmlns="" id="{B50E58FB-1BA5-4593-BAE8-34547B3B3447}"/>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77" name="2 Rectángulo">
          <a:extLst>
            <a:ext uri="{FF2B5EF4-FFF2-40B4-BE49-F238E27FC236}">
              <a16:creationId xmlns:a16="http://schemas.microsoft.com/office/drawing/2014/main" xmlns="" id="{382377A6-2BD3-4849-9659-45179FEDC93B}"/>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78" name="2 Rectángulo">
          <a:extLst>
            <a:ext uri="{FF2B5EF4-FFF2-40B4-BE49-F238E27FC236}">
              <a16:creationId xmlns:a16="http://schemas.microsoft.com/office/drawing/2014/main" xmlns="" id="{C02BF9DF-57B7-41A4-A39A-B7406DA90763}"/>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79" name="2 Rectángulo">
          <a:extLst>
            <a:ext uri="{FF2B5EF4-FFF2-40B4-BE49-F238E27FC236}">
              <a16:creationId xmlns:a16="http://schemas.microsoft.com/office/drawing/2014/main" xmlns="" id="{8820ACD2-009C-44E7-A313-D5A225C33F9D}"/>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80" name="2 Rectángulo">
          <a:extLst>
            <a:ext uri="{FF2B5EF4-FFF2-40B4-BE49-F238E27FC236}">
              <a16:creationId xmlns:a16="http://schemas.microsoft.com/office/drawing/2014/main" xmlns="" id="{BDDC5677-1CC2-48E4-824A-CB7070D401E2}"/>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81" name="2 Rectángulo">
          <a:extLst>
            <a:ext uri="{FF2B5EF4-FFF2-40B4-BE49-F238E27FC236}">
              <a16:creationId xmlns:a16="http://schemas.microsoft.com/office/drawing/2014/main" xmlns="" id="{7F28E2D6-2DDB-4987-A762-8E5FBBB40015}"/>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82" name="2 Rectángulo">
          <a:extLst>
            <a:ext uri="{FF2B5EF4-FFF2-40B4-BE49-F238E27FC236}">
              <a16:creationId xmlns:a16="http://schemas.microsoft.com/office/drawing/2014/main" xmlns="" id="{EF4120A2-83E2-4584-8DA9-2D087EAEBF5A}"/>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83" name="2 Rectángulo">
          <a:extLst>
            <a:ext uri="{FF2B5EF4-FFF2-40B4-BE49-F238E27FC236}">
              <a16:creationId xmlns:a16="http://schemas.microsoft.com/office/drawing/2014/main" xmlns="" id="{7A3E28A5-3A67-4CD2-83E4-F90C4673AEB6}"/>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84" name="2 Rectángulo">
          <a:extLst>
            <a:ext uri="{FF2B5EF4-FFF2-40B4-BE49-F238E27FC236}">
              <a16:creationId xmlns:a16="http://schemas.microsoft.com/office/drawing/2014/main" xmlns="" id="{86CD64F8-F16A-478B-B2FA-A3D6114B7196}"/>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85" name="2 Rectángulo">
          <a:extLst>
            <a:ext uri="{FF2B5EF4-FFF2-40B4-BE49-F238E27FC236}">
              <a16:creationId xmlns:a16="http://schemas.microsoft.com/office/drawing/2014/main" xmlns="" id="{D9A5DE98-3C9E-4484-921A-A8724A5F24C2}"/>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86" name="2 Rectángulo">
          <a:extLst>
            <a:ext uri="{FF2B5EF4-FFF2-40B4-BE49-F238E27FC236}">
              <a16:creationId xmlns:a16="http://schemas.microsoft.com/office/drawing/2014/main" xmlns="" id="{A2B6C3F6-DD34-4B86-B3EB-55EC4B22C476}"/>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87" name="2 Rectángulo">
          <a:extLst>
            <a:ext uri="{FF2B5EF4-FFF2-40B4-BE49-F238E27FC236}">
              <a16:creationId xmlns:a16="http://schemas.microsoft.com/office/drawing/2014/main" xmlns="" id="{652465E5-ADAA-4FD0-91DF-FB411879831B}"/>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88" name="2 Rectángulo">
          <a:extLst>
            <a:ext uri="{FF2B5EF4-FFF2-40B4-BE49-F238E27FC236}">
              <a16:creationId xmlns:a16="http://schemas.microsoft.com/office/drawing/2014/main" xmlns="" id="{779A3209-07F4-4BB8-A76D-3EDCE81F61FF}"/>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89" name="2 Rectángulo">
          <a:extLst>
            <a:ext uri="{FF2B5EF4-FFF2-40B4-BE49-F238E27FC236}">
              <a16:creationId xmlns:a16="http://schemas.microsoft.com/office/drawing/2014/main" xmlns="" id="{0325AD39-3BF0-42AF-8F46-4DBAF7570AF2}"/>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90" name="2 Rectángulo">
          <a:extLst>
            <a:ext uri="{FF2B5EF4-FFF2-40B4-BE49-F238E27FC236}">
              <a16:creationId xmlns:a16="http://schemas.microsoft.com/office/drawing/2014/main" xmlns="" id="{66BDE445-F1E5-4BBC-94E1-166DD8CC0D94}"/>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91" name="2 Rectángulo">
          <a:extLst>
            <a:ext uri="{FF2B5EF4-FFF2-40B4-BE49-F238E27FC236}">
              <a16:creationId xmlns:a16="http://schemas.microsoft.com/office/drawing/2014/main" xmlns="" id="{8F5F87ED-FA05-493C-82AB-157C05AC7E05}"/>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92" name="2 Rectángulo">
          <a:extLst>
            <a:ext uri="{FF2B5EF4-FFF2-40B4-BE49-F238E27FC236}">
              <a16:creationId xmlns:a16="http://schemas.microsoft.com/office/drawing/2014/main" xmlns="" id="{0D80D9E4-EC0D-4B96-B01F-266F7B192BE4}"/>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93" name="2 Rectángulo">
          <a:extLst>
            <a:ext uri="{FF2B5EF4-FFF2-40B4-BE49-F238E27FC236}">
              <a16:creationId xmlns:a16="http://schemas.microsoft.com/office/drawing/2014/main" xmlns="" id="{CC794AC3-A925-4C19-9C55-44D1DEA531C6}"/>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94" name="2 Rectángulo">
          <a:extLst>
            <a:ext uri="{FF2B5EF4-FFF2-40B4-BE49-F238E27FC236}">
              <a16:creationId xmlns:a16="http://schemas.microsoft.com/office/drawing/2014/main" xmlns="" id="{1C47195A-22C1-4BAD-9E47-F32C899214BE}"/>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95" name="2 Rectángulo">
          <a:extLst>
            <a:ext uri="{FF2B5EF4-FFF2-40B4-BE49-F238E27FC236}">
              <a16:creationId xmlns:a16="http://schemas.microsoft.com/office/drawing/2014/main" xmlns="" id="{62157A64-80DF-4C23-88E5-CA59F15A076F}"/>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196" name="2 Rectángulo">
          <a:extLst>
            <a:ext uri="{FF2B5EF4-FFF2-40B4-BE49-F238E27FC236}">
              <a16:creationId xmlns:a16="http://schemas.microsoft.com/office/drawing/2014/main" xmlns="" id="{91F1A0A8-02F4-4C63-B907-40E565FF6D0B}"/>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197" name="2 Rectángulo">
          <a:extLst>
            <a:ext uri="{FF2B5EF4-FFF2-40B4-BE49-F238E27FC236}">
              <a16:creationId xmlns:a16="http://schemas.microsoft.com/office/drawing/2014/main" xmlns="" id="{AE86C2C9-FBFF-48B7-9A07-55AC98EAC955}"/>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198" name="2 Rectángulo">
          <a:extLst>
            <a:ext uri="{FF2B5EF4-FFF2-40B4-BE49-F238E27FC236}">
              <a16:creationId xmlns:a16="http://schemas.microsoft.com/office/drawing/2014/main" xmlns="" id="{465FA4C0-1B79-49CF-8B59-6E3637547BAD}"/>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199" name="2 Rectángulo">
          <a:extLst>
            <a:ext uri="{FF2B5EF4-FFF2-40B4-BE49-F238E27FC236}">
              <a16:creationId xmlns:a16="http://schemas.microsoft.com/office/drawing/2014/main" xmlns="" id="{99C7AAD6-3133-4947-AB4A-470A10DF525F}"/>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200" name="2 Rectángulo">
          <a:extLst>
            <a:ext uri="{FF2B5EF4-FFF2-40B4-BE49-F238E27FC236}">
              <a16:creationId xmlns:a16="http://schemas.microsoft.com/office/drawing/2014/main" xmlns="" id="{032B2254-6A18-48CA-98B2-D6B3B0401A80}"/>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201" name="2 Rectángulo">
          <a:extLst>
            <a:ext uri="{FF2B5EF4-FFF2-40B4-BE49-F238E27FC236}">
              <a16:creationId xmlns:a16="http://schemas.microsoft.com/office/drawing/2014/main" xmlns="" id="{5A43DEF5-E0B7-4D64-B3D2-6F21D5198CB8}"/>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202" name="2 Rectángulo">
          <a:extLst>
            <a:ext uri="{FF2B5EF4-FFF2-40B4-BE49-F238E27FC236}">
              <a16:creationId xmlns:a16="http://schemas.microsoft.com/office/drawing/2014/main" xmlns="" id="{3AFD2BDA-8184-4740-9E84-087C4305A821}"/>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3" name="2 Rectángulo">
          <a:extLst>
            <a:ext uri="{FF2B5EF4-FFF2-40B4-BE49-F238E27FC236}">
              <a16:creationId xmlns:a16="http://schemas.microsoft.com/office/drawing/2014/main" xmlns="" id="{FF1BAF04-C93A-47CE-814A-E5491F75E492}"/>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4" name="2 Rectángulo">
          <a:extLst>
            <a:ext uri="{FF2B5EF4-FFF2-40B4-BE49-F238E27FC236}">
              <a16:creationId xmlns:a16="http://schemas.microsoft.com/office/drawing/2014/main" xmlns="" id="{5B2B2F9D-9A20-492C-AFE8-BA967D7693A1}"/>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5" name="2 Rectángulo">
          <a:extLst>
            <a:ext uri="{FF2B5EF4-FFF2-40B4-BE49-F238E27FC236}">
              <a16:creationId xmlns:a16="http://schemas.microsoft.com/office/drawing/2014/main" xmlns="" id="{3BC23F68-4A4A-4FF6-8902-92F19EB12702}"/>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6" name="2 Rectángulo">
          <a:extLst>
            <a:ext uri="{FF2B5EF4-FFF2-40B4-BE49-F238E27FC236}">
              <a16:creationId xmlns:a16="http://schemas.microsoft.com/office/drawing/2014/main" xmlns="" id="{63702CFC-D5EF-460B-8B05-C56D65CAE71E}"/>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7" name="2 Rectángulo">
          <a:extLst>
            <a:ext uri="{FF2B5EF4-FFF2-40B4-BE49-F238E27FC236}">
              <a16:creationId xmlns:a16="http://schemas.microsoft.com/office/drawing/2014/main" xmlns="" id="{4E1AC0FF-D54C-45FF-A73E-5150EBB349DA}"/>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8" name="2 Rectángulo">
          <a:extLst>
            <a:ext uri="{FF2B5EF4-FFF2-40B4-BE49-F238E27FC236}">
              <a16:creationId xmlns:a16="http://schemas.microsoft.com/office/drawing/2014/main" xmlns="" id="{CA3AEC83-490D-469D-87A6-D165F7042E24}"/>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09" name="2 Rectángulo">
          <a:extLst>
            <a:ext uri="{FF2B5EF4-FFF2-40B4-BE49-F238E27FC236}">
              <a16:creationId xmlns:a16="http://schemas.microsoft.com/office/drawing/2014/main" xmlns="" id="{C09245FB-C86D-4646-8504-1D593C13ED8C}"/>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210" name="2 Rectángulo">
          <a:extLst>
            <a:ext uri="{FF2B5EF4-FFF2-40B4-BE49-F238E27FC236}">
              <a16:creationId xmlns:a16="http://schemas.microsoft.com/office/drawing/2014/main" xmlns="" id="{DBFEDB56-ACB2-4D96-834F-59E9B0729DDD}"/>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11" name="2 Rectángulo">
          <a:extLst>
            <a:ext uri="{FF2B5EF4-FFF2-40B4-BE49-F238E27FC236}">
              <a16:creationId xmlns:a16="http://schemas.microsoft.com/office/drawing/2014/main" xmlns="" id="{9D0662F0-3BAD-425A-A07A-FF8640EBEB56}"/>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12" name="2 Rectángulo">
          <a:extLst>
            <a:ext uri="{FF2B5EF4-FFF2-40B4-BE49-F238E27FC236}">
              <a16:creationId xmlns:a16="http://schemas.microsoft.com/office/drawing/2014/main" xmlns="" id="{5AEB50B4-8622-4858-BE21-200911FE345D}"/>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13" name="2 Rectángulo">
          <a:extLst>
            <a:ext uri="{FF2B5EF4-FFF2-40B4-BE49-F238E27FC236}">
              <a16:creationId xmlns:a16="http://schemas.microsoft.com/office/drawing/2014/main" xmlns="" id="{74B32BBC-6999-4512-8F8C-BC135B768B81}"/>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14" name="2 Rectángulo">
          <a:extLst>
            <a:ext uri="{FF2B5EF4-FFF2-40B4-BE49-F238E27FC236}">
              <a16:creationId xmlns:a16="http://schemas.microsoft.com/office/drawing/2014/main" xmlns="" id="{8ADEC2A3-E9CD-498E-8FDE-94679E13AF1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15" name="2 Rectángulo">
          <a:extLst>
            <a:ext uri="{FF2B5EF4-FFF2-40B4-BE49-F238E27FC236}">
              <a16:creationId xmlns:a16="http://schemas.microsoft.com/office/drawing/2014/main" xmlns="" id="{E36DF9E0-11D0-49AB-B4A4-03687D26AB88}"/>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16" name="2 Rectángulo">
          <a:extLst>
            <a:ext uri="{FF2B5EF4-FFF2-40B4-BE49-F238E27FC236}">
              <a16:creationId xmlns:a16="http://schemas.microsoft.com/office/drawing/2014/main" xmlns="" id="{BE4151DC-2FDB-4308-8EE3-F2DCC4B06399}"/>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17" name="2 Rectángulo">
          <a:extLst>
            <a:ext uri="{FF2B5EF4-FFF2-40B4-BE49-F238E27FC236}">
              <a16:creationId xmlns:a16="http://schemas.microsoft.com/office/drawing/2014/main" xmlns="" id="{880F3CC4-AA66-4163-9935-C2BC57D9FC9E}"/>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18" name="2 Rectángulo">
          <a:extLst>
            <a:ext uri="{FF2B5EF4-FFF2-40B4-BE49-F238E27FC236}">
              <a16:creationId xmlns:a16="http://schemas.microsoft.com/office/drawing/2014/main" xmlns="" id="{30ADD59A-D548-4BF9-9BE6-82360D9AB74D}"/>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19" name="2 Rectángulo">
          <a:extLst>
            <a:ext uri="{FF2B5EF4-FFF2-40B4-BE49-F238E27FC236}">
              <a16:creationId xmlns:a16="http://schemas.microsoft.com/office/drawing/2014/main" xmlns="" id="{D232723A-BEC1-438D-B85F-14B4E79CA4BC}"/>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20" name="2 Rectángulo">
          <a:extLst>
            <a:ext uri="{FF2B5EF4-FFF2-40B4-BE49-F238E27FC236}">
              <a16:creationId xmlns:a16="http://schemas.microsoft.com/office/drawing/2014/main" xmlns="" id="{845F56B2-8E03-49AB-855E-A7003259A0C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21" name="2 Rectángulo">
          <a:extLst>
            <a:ext uri="{FF2B5EF4-FFF2-40B4-BE49-F238E27FC236}">
              <a16:creationId xmlns:a16="http://schemas.microsoft.com/office/drawing/2014/main" xmlns="" id="{A1D74276-392B-4615-A154-FAC2FF0162BD}"/>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22" name="2 Rectángulo">
          <a:extLst>
            <a:ext uri="{FF2B5EF4-FFF2-40B4-BE49-F238E27FC236}">
              <a16:creationId xmlns:a16="http://schemas.microsoft.com/office/drawing/2014/main" xmlns="" id="{24A80515-5B3B-473F-9B9C-2B4BF4EDCA09}"/>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23" name="2 Rectángulo">
          <a:extLst>
            <a:ext uri="{FF2B5EF4-FFF2-40B4-BE49-F238E27FC236}">
              <a16:creationId xmlns:a16="http://schemas.microsoft.com/office/drawing/2014/main" xmlns="" id="{C14B6F18-209B-4BC3-B1C8-4B8C31EA16B1}"/>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24" name="2 Rectángulo">
          <a:extLst>
            <a:ext uri="{FF2B5EF4-FFF2-40B4-BE49-F238E27FC236}">
              <a16:creationId xmlns:a16="http://schemas.microsoft.com/office/drawing/2014/main" xmlns="" id="{4C10D081-7666-45C4-A3BB-DA7DB986F110}"/>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25" name="2 Rectángulo">
          <a:extLst>
            <a:ext uri="{FF2B5EF4-FFF2-40B4-BE49-F238E27FC236}">
              <a16:creationId xmlns:a16="http://schemas.microsoft.com/office/drawing/2014/main" xmlns="" id="{7566C1E3-8071-4617-A5CE-02803B9668A4}"/>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26" name="2 Rectángulo">
          <a:extLst>
            <a:ext uri="{FF2B5EF4-FFF2-40B4-BE49-F238E27FC236}">
              <a16:creationId xmlns:a16="http://schemas.microsoft.com/office/drawing/2014/main" xmlns="" id="{DB5CDC8E-1774-40A5-A981-313492082257}"/>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27" name="2 Rectángulo">
          <a:extLst>
            <a:ext uri="{FF2B5EF4-FFF2-40B4-BE49-F238E27FC236}">
              <a16:creationId xmlns:a16="http://schemas.microsoft.com/office/drawing/2014/main" xmlns="" id="{F911296D-84A2-49C8-8952-B252B3D40C6A}"/>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28" name="2 Rectángulo">
          <a:extLst>
            <a:ext uri="{FF2B5EF4-FFF2-40B4-BE49-F238E27FC236}">
              <a16:creationId xmlns:a16="http://schemas.microsoft.com/office/drawing/2014/main" xmlns="" id="{25D7747A-8D3D-4597-B79F-C44ABA5873A2}"/>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29" name="2 Rectángulo">
          <a:extLst>
            <a:ext uri="{FF2B5EF4-FFF2-40B4-BE49-F238E27FC236}">
              <a16:creationId xmlns:a16="http://schemas.microsoft.com/office/drawing/2014/main" xmlns="" id="{9A8A193E-2970-4393-984B-2CBDA97603B8}"/>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30" name="2 Rectángulo">
          <a:extLst>
            <a:ext uri="{FF2B5EF4-FFF2-40B4-BE49-F238E27FC236}">
              <a16:creationId xmlns:a16="http://schemas.microsoft.com/office/drawing/2014/main" xmlns="" id="{CA820A2A-A71B-40B7-9272-921620984E2B}"/>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31" name="2 Rectángulo">
          <a:extLst>
            <a:ext uri="{FF2B5EF4-FFF2-40B4-BE49-F238E27FC236}">
              <a16:creationId xmlns:a16="http://schemas.microsoft.com/office/drawing/2014/main" xmlns="" id="{E5BC83A5-CBC6-4542-862A-17E6B1C1849D}"/>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32" name="2 Rectángulo">
          <a:extLst>
            <a:ext uri="{FF2B5EF4-FFF2-40B4-BE49-F238E27FC236}">
              <a16:creationId xmlns:a16="http://schemas.microsoft.com/office/drawing/2014/main" xmlns="" id="{3BA8312F-9D84-4EFA-AECA-BA826086FCF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33" name="2 Rectángulo">
          <a:extLst>
            <a:ext uri="{FF2B5EF4-FFF2-40B4-BE49-F238E27FC236}">
              <a16:creationId xmlns:a16="http://schemas.microsoft.com/office/drawing/2014/main" xmlns="" id="{5C12BAF3-E25E-4A8A-8BB8-FB71726E4C16}"/>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34" name="2 Rectángulo">
          <a:extLst>
            <a:ext uri="{FF2B5EF4-FFF2-40B4-BE49-F238E27FC236}">
              <a16:creationId xmlns:a16="http://schemas.microsoft.com/office/drawing/2014/main" xmlns="" id="{E48B543C-B798-4369-8E5C-1B1524D9D1C4}"/>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35" name="2 Rectángulo">
          <a:extLst>
            <a:ext uri="{FF2B5EF4-FFF2-40B4-BE49-F238E27FC236}">
              <a16:creationId xmlns:a16="http://schemas.microsoft.com/office/drawing/2014/main" xmlns="" id="{BE53C784-185F-4C55-B90C-25CBEFE953C6}"/>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36" name="2 Rectángulo">
          <a:extLst>
            <a:ext uri="{FF2B5EF4-FFF2-40B4-BE49-F238E27FC236}">
              <a16:creationId xmlns:a16="http://schemas.microsoft.com/office/drawing/2014/main" xmlns="" id="{5E29CA3C-308D-4A5E-AC78-EC4EC1C7628A}"/>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37" name="2 Rectángulo">
          <a:extLst>
            <a:ext uri="{FF2B5EF4-FFF2-40B4-BE49-F238E27FC236}">
              <a16:creationId xmlns:a16="http://schemas.microsoft.com/office/drawing/2014/main" xmlns="" id="{EC4861A1-2AAD-4EFB-AA56-E347069479F4}"/>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38" name="2 Rectángulo">
          <a:extLst>
            <a:ext uri="{FF2B5EF4-FFF2-40B4-BE49-F238E27FC236}">
              <a16:creationId xmlns:a16="http://schemas.microsoft.com/office/drawing/2014/main" xmlns="" id="{B19E2E48-E38B-447A-BB1D-6248291B194D}"/>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39" name="2 Rectángulo">
          <a:extLst>
            <a:ext uri="{FF2B5EF4-FFF2-40B4-BE49-F238E27FC236}">
              <a16:creationId xmlns:a16="http://schemas.microsoft.com/office/drawing/2014/main" xmlns="" id="{A76F1F10-7037-413C-9B13-D65D470E18DB}"/>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40" name="2 Rectángulo">
          <a:extLst>
            <a:ext uri="{FF2B5EF4-FFF2-40B4-BE49-F238E27FC236}">
              <a16:creationId xmlns:a16="http://schemas.microsoft.com/office/drawing/2014/main" xmlns="" id="{9A49C96F-0966-4A23-B87E-97BF009C9152}"/>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41" name="2 Rectángulo">
          <a:extLst>
            <a:ext uri="{FF2B5EF4-FFF2-40B4-BE49-F238E27FC236}">
              <a16:creationId xmlns:a16="http://schemas.microsoft.com/office/drawing/2014/main" xmlns="" id="{38E83959-0508-47CE-B9A0-B81EA18B85B2}"/>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42" name="2 Rectángulo">
          <a:extLst>
            <a:ext uri="{FF2B5EF4-FFF2-40B4-BE49-F238E27FC236}">
              <a16:creationId xmlns:a16="http://schemas.microsoft.com/office/drawing/2014/main" xmlns="" id="{37044BAE-276E-4F1F-801F-F43F525089B8}"/>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43" name="2 Rectángulo">
          <a:extLst>
            <a:ext uri="{FF2B5EF4-FFF2-40B4-BE49-F238E27FC236}">
              <a16:creationId xmlns:a16="http://schemas.microsoft.com/office/drawing/2014/main" xmlns="" id="{D68B25CD-3416-428E-A0B5-691246464C5C}"/>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44" name="2 Rectángulo">
          <a:extLst>
            <a:ext uri="{FF2B5EF4-FFF2-40B4-BE49-F238E27FC236}">
              <a16:creationId xmlns:a16="http://schemas.microsoft.com/office/drawing/2014/main" xmlns="" id="{83205454-228D-486D-B7C9-AFCA3FAFA6D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45" name="2 Rectángulo">
          <a:extLst>
            <a:ext uri="{FF2B5EF4-FFF2-40B4-BE49-F238E27FC236}">
              <a16:creationId xmlns:a16="http://schemas.microsoft.com/office/drawing/2014/main" xmlns="" id="{835FFADB-31A3-4AD0-9847-B9C1C52B6F43}"/>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46" name="2 Rectángulo">
          <a:extLst>
            <a:ext uri="{FF2B5EF4-FFF2-40B4-BE49-F238E27FC236}">
              <a16:creationId xmlns:a16="http://schemas.microsoft.com/office/drawing/2014/main" xmlns="" id="{157562A5-7201-4D95-9E7F-A544549D388E}"/>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47" name="2 Rectángulo">
          <a:extLst>
            <a:ext uri="{FF2B5EF4-FFF2-40B4-BE49-F238E27FC236}">
              <a16:creationId xmlns:a16="http://schemas.microsoft.com/office/drawing/2014/main" xmlns="" id="{8AD623AC-FFE8-4C9A-AA01-B01863B8673E}"/>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48" name="2 Rectángulo">
          <a:extLst>
            <a:ext uri="{FF2B5EF4-FFF2-40B4-BE49-F238E27FC236}">
              <a16:creationId xmlns:a16="http://schemas.microsoft.com/office/drawing/2014/main" xmlns="" id="{67F4E53A-7FEA-4E9B-86B0-45090EDAFB57}"/>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49" name="2 Rectángulo">
          <a:extLst>
            <a:ext uri="{FF2B5EF4-FFF2-40B4-BE49-F238E27FC236}">
              <a16:creationId xmlns:a16="http://schemas.microsoft.com/office/drawing/2014/main" xmlns="" id="{EFA79AC0-6A7F-4733-B0EB-C38402E6A053}"/>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50" name="2 Rectángulo">
          <a:extLst>
            <a:ext uri="{FF2B5EF4-FFF2-40B4-BE49-F238E27FC236}">
              <a16:creationId xmlns:a16="http://schemas.microsoft.com/office/drawing/2014/main" xmlns="" id="{4ABF01CF-F2DC-4DA3-BA31-1480306B1417}"/>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51" name="2 Rectángulo">
          <a:extLst>
            <a:ext uri="{FF2B5EF4-FFF2-40B4-BE49-F238E27FC236}">
              <a16:creationId xmlns:a16="http://schemas.microsoft.com/office/drawing/2014/main" xmlns="" id="{18669AFB-464C-4B98-8997-CBB4E11BA727}"/>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52" name="2 Rectángulo">
          <a:extLst>
            <a:ext uri="{FF2B5EF4-FFF2-40B4-BE49-F238E27FC236}">
              <a16:creationId xmlns:a16="http://schemas.microsoft.com/office/drawing/2014/main" xmlns="" id="{ACCCF7EE-CCDA-414A-B23A-C0383429833A}"/>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253" name="2 Rectángulo">
          <a:extLst>
            <a:ext uri="{FF2B5EF4-FFF2-40B4-BE49-F238E27FC236}">
              <a16:creationId xmlns:a16="http://schemas.microsoft.com/office/drawing/2014/main" xmlns="" id="{3FB0C13C-03E9-49EE-B3AC-449E0C6114DB}"/>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254" name="2 Rectángulo">
          <a:extLst>
            <a:ext uri="{FF2B5EF4-FFF2-40B4-BE49-F238E27FC236}">
              <a16:creationId xmlns:a16="http://schemas.microsoft.com/office/drawing/2014/main" xmlns="" id="{B9FCAB18-56F0-4F60-977B-8F656E920D35}"/>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255" name="2 Rectángulo">
          <a:extLst>
            <a:ext uri="{FF2B5EF4-FFF2-40B4-BE49-F238E27FC236}">
              <a16:creationId xmlns:a16="http://schemas.microsoft.com/office/drawing/2014/main" xmlns="" id="{F4AAA6EB-65EF-4AC8-B8DA-1EEFDAB293F0}"/>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256" name="2 Rectángulo">
          <a:extLst>
            <a:ext uri="{FF2B5EF4-FFF2-40B4-BE49-F238E27FC236}">
              <a16:creationId xmlns:a16="http://schemas.microsoft.com/office/drawing/2014/main" xmlns="" id="{B164AF8C-AED7-4548-BC20-31797C67505F}"/>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257" name="2 Rectángulo">
          <a:extLst>
            <a:ext uri="{FF2B5EF4-FFF2-40B4-BE49-F238E27FC236}">
              <a16:creationId xmlns:a16="http://schemas.microsoft.com/office/drawing/2014/main" xmlns="" id="{6D9BC465-1BC3-4420-9A95-322724308960}"/>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258" name="2 Rectángulo">
          <a:extLst>
            <a:ext uri="{FF2B5EF4-FFF2-40B4-BE49-F238E27FC236}">
              <a16:creationId xmlns:a16="http://schemas.microsoft.com/office/drawing/2014/main" xmlns="" id="{8F33F5F2-D59D-4663-9A66-2973F1FEC5DE}"/>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318</xdr:row>
      <xdr:rowOff>219075</xdr:rowOff>
    </xdr:from>
    <xdr:to>
      <xdr:col>12</xdr:col>
      <xdr:colOff>0</xdr:colOff>
      <xdr:row>318</xdr:row>
      <xdr:rowOff>659606</xdr:rowOff>
    </xdr:to>
    <xdr:sp macro="" textlink="">
      <xdr:nvSpPr>
        <xdr:cNvPr id="3259" name="2 Rectángulo">
          <a:extLst>
            <a:ext uri="{FF2B5EF4-FFF2-40B4-BE49-F238E27FC236}">
              <a16:creationId xmlns:a16="http://schemas.microsoft.com/office/drawing/2014/main" xmlns="" id="{0F109BDA-E7D2-4D33-8829-B79E525F644D}"/>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60" name="2 Rectángulo">
          <a:extLst>
            <a:ext uri="{FF2B5EF4-FFF2-40B4-BE49-F238E27FC236}">
              <a16:creationId xmlns:a16="http://schemas.microsoft.com/office/drawing/2014/main" xmlns="" id="{677874BF-1BA1-463A-84E5-0AD22224F6D8}"/>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61" name="2 Rectángulo">
          <a:extLst>
            <a:ext uri="{FF2B5EF4-FFF2-40B4-BE49-F238E27FC236}">
              <a16:creationId xmlns:a16="http://schemas.microsoft.com/office/drawing/2014/main" xmlns="" id="{54EEE2B9-4114-469E-896C-A87C70F17825}"/>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62" name="2 Rectángulo">
          <a:extLst>
            <a:ext uri="{FF2B5EF4-FFF2-40B4-BE49-F238E27FC236}">
              <a16:creationId xmlns:a16="http://schemas.microsoft.com/office/drawing/2014/main" xmlns="" id="{66ACC0F4-132A-4A09-B899-0CB1EF6A7008}"/>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63" name="2 Rectángulo">
          <a:extLst>
            <a:ext uri="{FF2B5EF4-FFF2-40B4-BE49-F238E27FC236}">
              <a16:creationId xmlns:a16="http://schemas.microsoft.com/office/drawing/2014/main" xmlns="" id="{7BB371A7-E305-4746-8061-3FDE6073A3C3}"/>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64" name="2 Rectángulo">
          <a:extLst>
            <a:ext uri="{FF2B5EF4-FFF2-40B4-BE49-F238E27FC236}">
              <a16:creationId xmlns:a16="http://schemas.microsoft.com/office/drawing/2014/main" xmlns="" id="{41D18486-20F8-4C3C-A33D-FD26999807E6}"/>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65" name="2 Rectángulo">
          <a:extLst>
            <a:ext uri="{FF2B5EF4-FFF2-40B4-BE49-F238E27FC236}">
              <a16:creationId xmlns:a16="http://schemas.microsoft.com/office/drawing/2014/main" xmlns="" id="{3875814D-FBD2-48A0-9E9D-339503F8A89B}"/>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66" name="2 Rectángulo">
          <a:extLst>
            <a:ext uri="{FF2B5EF4-FFF2-40B4-BE49-F238E27FC236}">
              <a16:creationId xmlns:a16="http://schemas.microsoft.com/office/drawing/2014/main" xmlns="" id="{CCC2C2F7-BB61-4D6E-A2F4-140AB2007F1F}"/>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67" name="2 Rectángulo">
          <a:extLst>
            <a:ext uri="{FF2B5EF4-FFF2-40B4-BE49-F238E27FC236}">
              <a16:creationId xmlns:a16="http://schemas.microsoft.com/office/drawing/2014/main" xmlns="" id="{F5FD7A1B-F6B1-4901-8695-A74B4003D8BD}"/>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68" name="2 Rectángulo">
          <a:extLst>
            <a:ext uri="{FF2B5EF4-FFF2-40B4-BE49-F238E27FC236}">
              <a16:creationId xmlns:a16="http://schemas.microsoft.com/office/drawing/2014/main" xmlns="" id="{DFDEA64F-401F-405B-93EE-7495CB4A54C2}"/>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69" name="2 Rectángulo">
          <a:extLst>
            <a:ext uri="{FF2B5EF4-FFF2-40B4-BE49-F238E27FC236}">
              <a16:creationId xmlns:a16="http://schemas.microsoft.com/office/drawing/2014/main" xmlns="" id="{4E1574D4-14F0-4BC6-9716-AA51772CA9C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70" name="2 Rectángulo">
          <a:extLst>
            <a:ext uri="{FF2B5EF4-FFF2-40B4-BE49-F238E27FC236}">
              <a16:creationId xmlns:a16="http://schemas.microsoft.com/office/drawing/2014/main" xmlns="" id="{CE08019B-C90B-4B2D-B4EC-805D77B2781B}"/>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71" name="2 Rectángulo">
          <a:extLst>
            <a:ext uri="{FF2B5EF4-FFF2-40B4-BE49-F238E27FC236}">
              <a16:creationId xmlns:a16="http://schemas.microsoft.com/office/drawing/2014/main" xmlns="" id="{C7126455-6159-4419-8500-76251E5382E7}"/>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72" name="2 Rectángulo">
          <a:extLst>
            <a:ext uri="{FF2B5EF4-FFF2-40B4-BE49-F238E27FC236}">
              <a16:creationId xmlns:a16="http://schemas.microsoft.com/office/drawing/2014/main" xmlns="" id="{8497B8D4-49EA-49AB-BDAD-9D1539904A52}"/>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73" name="2 Rectángulo">
          <a:extLst>
            <a:ext uri="{FF2B5EF4-FFF2-40B4-BE49-F238E27FC236}">
              <a16:creationId xmlns:a16="http://schemas.microsoft.com/office/drawing/2014/main" xmlns="" id="{AF9467D3-FBFE-4BD2-992D-B1506C191339}"/>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74" name="2 Rectángulo">
          <a:extLst>
            <a:ext uri="{FF2B5EF4-FFF2-40B4-BE49-F238E27FC236}">
              <a16:creationId xmlns:a16="http://schemas.microsoft.com/office/drawing/2014/main" xmlns="" id="{12D9E424-0F74-4F0E-9738-F5659A9E8851}"/>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75" name="2 Rectángulo">
          <a:extLst>
            <a:ext uri="{FF2B5EF4-FFF2-40B4-BE49-F238E27FC236}">
              <a16:creationId xmlns:a16="http://schemas.microsoft.com/office/drawing/2014/main" xmlns="" id="{6383F3A7-9FB7-4433-B10C-CF563D18CFFF}"/>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76" name="2 Rectángulo">
          <a:extLst>
            <a:ext uri="{FF2B5EF4-FFF2-40B4-BE49-F238E27FC236}">
              <a16:creationId xmlns:a16="http://schemas.microsoft.com/office/drawing/2014/main" xmlns="" id="{2B5CA39C-461C-4A38-AD34-2EA3A415927E}"/>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77" name="2 Rectángulo">
          <a:extLst>
            <a:ext uri="{FF2B5EF4-FFF2-40B4-BE49-F238E27FC236}">
              <a16:creationId xmlns:a16="http://schemas.microsoft.com/office/drawing/2014/main" xmlns="" id="{F15C860D-73F9-4FDB-9218-237BF5648A90}"/>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78" name="2 Rectángulo">
          <a:extLst>
            <a:ext uri="{FF2B5EF4-FFF2-40B4-BE49-F238E27FC236}">
              <a16:creationId xmlns:a16="http://schemas.microsoft.com/office/drawing/2014/main" xmlns="" id="{9B815F6B-6A6F-4262-993B-BCF6591AF032}"/>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79" name="2 Rectángulo">
          <a:extLst>
            <a:ext uri="{FF2B5EF4-FFF2-40B4-BE49-F238E27FC236}">
              <a16:creationId xmlns:a16="http://schemas.microsoft.com/office/drawing/2014/main" xmlns="" id="{462005D3-F294-46E3-95D5-29FE02631532}"/>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280" name="2 Rectángulo">
          <a:extLst>
            <a:ext uri="{FF2B5EF4-FFF2-40B4-BE49-F238E27FC236}">
              <a16:creationId xmlns:a16="http://schemas.microsoft.com/office/drawing/2014/main" xmlns="" id="{A6331BC9-82E5-4EA1-B3C8-E8B63F2C0B98}"/>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281" name="2 Rectángulo">
          <a:extLst>
            <a:ext uri="{FF2B5EF4-FFF2-40B4-BE49-F238E27FC236}">
              <a16:creationId xmlns:a16="http://schemas.microsoft.com/office/drawing/2014/main" xmlns="" id="{6AA56004-D0C1-4A32-8088-33E42F209AF7}"/>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282" name="2 Rectángulo">
          <a:extLst>
            <a:ext uri="{FF2B5EF4-FFF2-40B4-BE49-F238E27FC236}">
              <a16:creationId xmlns:a16="http://schemas.microsoft.com/office/drawing/2014/main" xmlns="" id="{00D111B3-2B91-48F2-AC52-13838B73FAA7}"/>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321</xdr:row>
      <xdr:rowOff>0</xdr:rowOff>
    </xdr:from>
    <xdr:to>
      <xdr:col>12</xdr:col>
      <xdr:colOff>0</xdr:colOff>
      <xdr:row>321</xdr:row>
      <xdr:rowOff>440531</xdr:rowOff>
    </xdr:to>
    <xdr:sp macro="" textlink="">
      <xdr:nvSpPr>
        <xdr:cNvPr id="3283" name="2 Rectángulo">
          <a:extLst>
            <a:ext uri="{FF2B5EF4-FFF2-40B4-BE49-F238E27FC236}">
              <a16:creationId xmlns:a16="http://schemas.microsoft.com/office/drawing/2014/main" xmlns="" id="{AEDEEFA9-0C3F-4BD9-BBA5-BBC77CD0715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84" name="2 Rectángulo">
          <a:extLst>
            <a:ext uri="{FF2B5EF4-FFF2-40B4-BE49-F238E27FC236}">
              <a16:creationId xmlns:a16="http://schemas.microsoft.com/office/drawing/2014/main" xmlns="" id="{8441261B-1540-4D45-BC7E-BE835B86347F}"/>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85" name="2 Rectángulo">
          <a:extLst>
            <a:ext uri="{FF2B5EF4-FFF2-40B4-BE49-F238E27FC236}">
              <a16:creationId xmlns:a16="http://schemas.microsoft.com/office/drawing/2014/main" xmlns="" id="{2FF66B98-305C-4ABD-B50C-0FA23A662D0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86" name="2 Rectángulo">
          <a:extLst>
            <a:ext uri="{FF2B5EF4-FFF2-40B4-BE49-F238E27FC236}">
              <a16:creationId xmlns:a16="http://schemas.microsoft.com/office/drawing/2014/main" xmlns="" id="{DF1AD53D-103D-4533-A201-40335DB75B4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87" name="2 Rectángulo">
          <a:extLst>
            <a:ext uri="{FF2B5EF4-FFF2-40B4-BE49-F238E27FC236}">
              <a16:creationId xmlns:a16="http://schemas.microsoft.com/office/drawing/2014/main" xmlns="" id="{4FA3E899-B128-40FE-BBE8-26E1CA26C31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88" name="2 Rectángulo">
          <a:extLst>
            <a:ext uri="{FF2B5EF4-FFF2-40B4-BE49-F238E27FC236}">
              <a16:creationId xmlns:a16="http://schemas.microsoft.com/office/drawing/2014/main" xmlns="" id="{B1448A8E-DB3B-45CE-B7E5-529FA41D9A7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89" name="2 Rectángulo">
          <a:extLst>
            <a:ext uri="{FF2B5EF4-FFF2-40B4-BE49-F238E27FC236}">
              <a16:creationId xmlns:a16="http://schemas.microsoft.com/office/drawing/2014/main" xmlns="" id="{84A8AE67-D238-48E4-A2D1-8D1DB5BC23B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0" name="2 Rectángulo">
          <a:extLst>
            <a:ext uri="{FF2B5EF4-FFF2-40B4-BE49-F238E27FC236}">
              <a16:creationId xmlns:a16="http://schemas.microsoft.com/office/drawing/2014/main" xmlns="" id="{27308525-0A89-4E55-AC8B-1C3AB26E42E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1" name="2 Rectángulo">
          <a:extLst>
            <a:ext uri="{FF2B5EF4-FFF2-40B4-BE49-F238E27FC236}">
              <a16:creationId xmlns:a16="http://schemas.microsoft.com/office/drawing/2014/main" xmlns="" id="{2D08F8B6-6970-4463-8267-C786CB197EA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2" name="2 Rectángulo">
          <a:extLst>
            <a:ext uri="{FF2B5EF4-FFF2-40B4-BE49-F238E27FC236}">
              <a16:creationId xmlns:a16="http://schemas.microsoft.com/office/drawing/2014/main" xmlns="" id="{448138D2-86C5-4392-9AF6-7F55BA96B7A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3" name="2 Rectángulo">
          <a:extLst>
            <a:ext uri="{FF2B5EF4-FFF2-40B4-BE49-F238E27FC236}">
              <a16:creationId xmlns:a16="http://schemas.microsoft.com/office/drawing/2014/main" xmlns="" id="{97C1805A-5276-47E5-B42D-2F2A92D3AFD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4" name="2 Rectángulo">
          <a:extLst>
            <a:ext uri="{FF2B5EF4-FFF2-40B4-BE49-F238E27FC236}">
              <a16:creationId xmlns:a16="http://schemas.microsoft.com/office/drawing/2014/main" xmlns="" id="{BBEAD638-1BA0-46CE-94A8-CCB06181EAC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5" name="2 Rectángulo">
          <a:extLst>
            <a:ext uri="{FF2B5EF4-FFF2-40B4-BE49-F238E27FC236}">
              <a16:creationId xmlns:a16="http://schemas.microsoft.com/office/drawing/2014/main" xmlns="" id="{1220D700-D19A-4D57-A71F-7A919B0E2EC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6" name="2 Rectángulo">
          <a:extLst>
            <a:ext uri="{FF2B5EF4-FFF2-40B4-BE49-F238E27FC236}">
              <a16:creationId xmlns:a16="http://schemas.microsoft.com/office/drawing/2014/main" xmlns="" id="{46C47E4A-86A9-4363-95F8-2225DD44976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7" name="2 Rectángulo">
          <a:extLst>
            <a:ext uri="{FF2B5EF4-FFF2-40B4-BE49-F238E27FC236}">
              <a16:creationId xmlns:a16="http://schemas.microsoft.com/office/drawing/2014/main" xmlns="" id="{7A7F2043-D45E-4D70-9243-0164A06D9D3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298" name="2 Rectángulo">
          <a:extLst>
            <a:ext uri="{FF2B5EF4-FFF2-40B4-BE49-F238E27FC236}">
              <a16:creationId xmlns:a16="http://schemas.microsoft.com/office/drawing/2014/main" xmlns="" id="{7644F4AF-87B8-4E80-B20D-984DE869DD3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299" name="2 Rectángulo">
          <a:extLst>
            <a:ext uri="{FF2B5EF4-FFF2-40B4-BE49-F238E27FC236}">
              <a16:creationId xmlns:a16="http://schemas.microsoft.com/office/drawing/2014/main" xmlns="" id="{CF2A3984-FE68-4936-868F-BE8D0135124D}"/>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00" name="2 Rectángulo">
          <a:extLst>
            <a:ext uri="{FF2B5EF4-FFF2-40B4-BE49-F238E27FC236}">
              <a16:creationId xmlns:a16="http://schemas.microsoft.com/office/drawing/2014/main" xmlns="" id="{2CC9C194-78E3-4D28-83EA-0AB87DB0CE6A}"/>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01" name="2 Rectángulo">
          <a:extLst>
            <a:ext uri="{FF2B5EF4-FFF2-40B4-BE49-F238E27FC236}">
              <a16:creationId xmlns:a16="http://schemas.microsoft.com/office/drawing/2014/main" xmlns="" id="{BE10CE37-BEC1-4B1D-A8FE-2F30128D60B3}"/>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02" name="2 Rectángulo">
          <a:extLst>
            <a:ext uri="{FF2B5EF4-FFF2-40B4-BE49-F238E27FC236}">
              <a16:creationId xmlns:a16="http://schemas.microsoft.com/office/drawing/2014/main" xmlns="" id="{F05EC843-4775-4766-B84F-C709AF7997B7}"/>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3" name="2 Rectángulo">
          <a:extLst>
            <a:ext uri="{FF2B5EF4-FFF2-40B4-BE49-F238E27FC236}">
              <a16:creationId xmlns:a16="http://schemas.microsoft.com/office/drawing/2014/main" xmlns="" id="{4B84293F-CDD6-4444-A7C1-CE23BD57D2A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4" name="2 Rectángulo">
          <a:extLst>
            <a:ext uri="{FF2B5EF4-FFF2-40B4-BE49-F238E27FC236}">
              <a16:creationId xmlns:a16="http://schemas.microsoft.com/office/drawing/2014/main" xmlns="" id="{B72555DD-B2CB-4C12-A1AF-2CD2592EC09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5" name="2 Rectángulo">
          <a:extLst>
            <a:ext uri="{FF2B5EF4-FFF2-40B4-BE49-F238E27FC236}">
              <a16:creationId xmlns:a16="http://schemas.microsoft.com/office/drawing/2014/main" xmlns="" id="{A9F0D108-03C6-41CD-B71A-2869315DF8F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6" name="2 Rectángulo">
          <a:extLst>
            <a:ext uri="{FF2B5EF4-FFF2-40B4-BE49-F238E27FC236}">
              <a16:creationId xmlns:a16="http://schemas.microsoft.com/office/drawing/2014/main" xmlns="" id="{0DCC28DD-7FE7-40A2-BD79-D26E4CA1ACF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7" name="2 Rectángulo">
          <a:extLst>
            <a:ext uri="{FF2B5EF4-FFF2-40B4-BE49-F238E27FC236}">
              <a16:creationId xmlns:a16="http://schemas.microsoft.com/office/drawing/2014/main" xmlns="" id="{6AB3C81C-53AC-49CC-8BDF-6DA953A99C7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8" name="2 Rectángulo">
          <a:extLst>
            <a:ext uri="{FF2B5EF4-FFF2-40B4-BE49-F238E27FC236}">
              <a16:creationId xmlns:a16="http://schemas.microsoft.com/office/drawing/2014/main" xmlns="" id="{ED0F0373-4AB3-4BC6-B31F-0E04A8ABE5B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09" name="2 Rectángulo">
          <a:extLst>
            <a:ext uri="{FF2B5EF4-FFF2-40B4-BE49-F238E27FC236}">
              <a16:creationId xmlns:a16="http://schemas.microsoft.com/office/drawing/2014/main" xmlns="" id="{4415F18C-A801-4D63-9F13-2E4110C75B3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0" name="2 Rectángulo">
          <a:extLst>
            <a:ext uri="{FF2B5EF4-FFF2-40B4-BE49-F238E27FC236}">
              <a16:creationId xmlns:a16="http://schemas.microsoft.com/office/drawing/2014/main" xmlns="" id="{DAD655CD-D989-4EC6-ADAA-6F9488390F4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1" name="2 Rectángulo">
          <a:extLst>
            <a:ext uri="{FF2B5EF4-FFF2-40B4-BE49-F238E27FC236}">
              <a16:creationId xmlns:a16="http://schemas.microsoft.com/office/drawing/2014/main" xmlns="" id="{F691FBDB-642D-4926-A1E9-2225ECAF225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2" name="2 Rectángulo">
          <a:extLst>
            <a:ext uri="{FF2B5EF4-FFF2-40B4-BE49-F238E27FC236}">
              <a16:creationId xmlns:a16="http://schemas.microsoft.com/office/drawing/2014/main" xmlns="" id="{6A208A01-45E8-4F99-8009-93B59D611DA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3" name="2 Rectángulo">
          <a:extLst>
            <a:ext uri="{FF2B5EF4-FFF2-40B4-BE49-F238E27FC236}">
              <a16:creationId xmlns:a16="http://schemas.microsoft.com/office/drawing/2014/main" xmlns="" id="{48492EF4-1952-421D-8BF9-EA7C9BC3938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4" name="2 Rectángulo">
          <a:extLst>
            <a:ext uri="{FF2B5EF4-FFF2-40B4-BE49-F238E27FC236}">
              <a16:creationId xmlns:a16="http://schemas.microsoft.com/office/drawing/2014/main" xmlns="" id="{D74C0424-5136-49AD-984D-9C09008759C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5" name="2 Rectángulo">
          <a:extLst>
            <a:ext uri="{FF2B5EF4-FFF2-40B4-BE49-F238E27FC236}">
              <a16:creationId xmlns:a16="http://schemas.microsoft.com/office/drawing/2014/main" xmlns="" id="{1006E629-242C-4C33-9551-B1AA1EDA77C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6" name="2 Rectángulo">
          <a:extLst>
            <a:ext uri="{FF2B5EF4-FFF2-40B4-BE49-F238E27FC236}">
              <a16:creationId xmlns:a16="http://schemas.microsoft.com/office/drawing/2014/main" xmlns="" id="{90930B64-7289-4E23-B109-8665C8388CF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7" name="2 Rectángulo">
          <a:extLst>
            <a:ext uri="{FF2B5EF4-FFF2-40B4-BE49-F238E27FC236}">
              <a16:creationId xmlns:a16="http://schemas.microsoft.com/office/drawing/2014/main" xmlns="" id="{24CF57A7-BF24-46E6-B1B1-47BF87B49A2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318" name="2 Rectángulo">
          <a:extLst>
            <a:ext uri="{FF2B5EF4-FFF2-40B4-BE49-F238E27FC236}">
              <a16:creationId xmlns:a16="http://schemas.microsoft.com/office/drawing/2014/main" xmlns="" id="{AD1FD435-DA94-4AFC-B168-4785318F083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19" name="2 Rectángulo">
          <a:extLst>
            <a:ext uri="{FF2B5EF4-FFF2-40B4-BE49-F238E27FC236}">
              <a16:creationId xmlns:a16="http://schemas.microsoft.com/office/drawing/2014/main" xmlns="" id="{2AF83598-1C61-4907-A6B1-A075EBBCCEF8}"/>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20" name="2 Rectángulo">
          <a:extLst>
            <a:ext uri="{FF2B5EF4-FFF2-40B4-BE49-F238E27FC236}">
              <a16:creationId xmlns:a16="http://schemas.microsoft.com/office/drawing/2014/main" xmlns="" id="{5EDDE5BE-3A3A-4196-A35E-1D70F63CC77D}"/>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21" name="2 Rectángulo">
          <a:extLst>
            <a:ext uri="{FF2B5EF4-FFF2-40B4-BE49-F238E27FC236}">
              <a16:creationId xmlns:a16="http://schemas.microsoft.com/office/drawing/2014/main" xmlns="" id="{82AFEB18-EDE6-413D-BE1E-E1006B77CC06}"/>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322" name="2 Rectángulo">
          <a:extLst>
            <a:ext uri="{FF2B5EF4-FFF2-40B4-BE49-F238E27FC236}">
              <a16:creationId xmlns:a16="http://schemas.microsoft.com/office/drawing/2014/main" xmlns="" id="{A89180A7-0E1F-474D-90CC-E6984236A1B1}"/>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23" name="2 Rectángulo">
          <a:extLst>
            <a:ext uri="{FF2B5EF4-FFF2-40B4-BE49-F238E27FC236}">
              <a16:creationId xmlns:a16="http://schemas.microsoft.com/office/drawing/2014/main" xmlns="" id="{34555303-D11C-4248-BD48-6CA0DDA70D27}"/>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24" name="2 Rectángulo">
          <a:extLst>
            <a:ext uri="{FF2B5EF4-FFF2-40B4-BE49-F238E27FC236}">
              <a16:creationId xmlns:a16="http://schemas.microsoft.com/office/drawing/2014/main" xmlns="" id="{63782011-0438-4CBA-985A-15AC0689F3F4}"/>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25" name="2 Rectángulo">
          <a:extLst>
            <a:ext uri="{FF2B5EF4-FFF2-40B4-BE49-F238E27FC236}">
              <a16:creationId xmlns:a16="http://schemas.microsoft.com/office/drawing/2014/main" xmlns="" id="{F547AD2B-032F-4678-B12A-BCC8FA9EAC3B}"/>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26" name="2 Rectángulo">
          <a:extLst>
            <a:ext uri="{FF2B5EF4-FFF2-40B4-BE49-F238E27FC236}">
              <a16:creationId xmlns:a16="http://schemas.microsoft.com/office/drawing/2014/main" xmlns="" id="{47EFC7CB-9313-4587-9613-E4F05E0D4CE8}"/>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27" name="2 Rectángulo">
          <a:extLst>
            <a:ext uri="{FF2B5EF4-FFF2-40B4-BE49-F238E27FC236}">
              <a16:creationId xmlns:a16="http://schemas.microsoft.com/office/drawing/2014/main" xmlns="" id="{FAD92D76-C24E-4AE4-98D7-1BF22D78052B}"/>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28" name="2 Rectángulo">
          <a:extLst>
            <a:ext uri="{FF2B5EF4-FFF2-40B4-BE49-F238E27FC236}">
              <a16:creationId xmlns:a16="http://schemas.microsoft.com/office/drawing/2014/main" xmlns="" id="{36C69BD2-C569-4C34-9A92-B3C1711BEE4E}"/>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29" name="2 Rectángulo">
          <a:extLst>
            <a:ext uri="{FF2B5EF4-FFF2-40B4-BE49-F238E27FC236}">
              <a16:creationId xmlns:a16="http://schemas.microsoft.com/office/drawing/2014/main" xmlns="" id="{98BDE341-F2DD-4355-A0DB-421C074FF69A}"/>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30" name="2 Rectángulo">
          <a:extLst>
            <a:ext uri="{FF2B5EF4-FFF2-40B4-BE49-F238E27FC236}">
              <a16:creationId xmlns:a16="http://schemas.microsoft.com/office/drawing/2014/main" xmlns="" id="{DA200DB5-3D24-4773-8F37-4AF65C8B5847}"/>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31" name="2 Rectángulo">
          <a:extLst>
            <a:ext uri="{FF2B5EF4-FFF2-40B4-BE49-F238E27FC236}">
              <a16:creationId xmlns:a16="http://schemas.microsoft.com/office/drawing/2014/main" xmlns="" id="{ABAC0F56-2D93-456D-A581-8C4EEBD53C4A}"/>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32" name="2 Rectángulo">
          <a:extLst>
            <a:ext uri="{FF2B5EF4-FFF2-40B4-BE49-F238E27FC236}">
              <a16:creationId xmlns:a16="http://schemas.microsoft.com/office/drawing/2014/main" xmlns="" id="{EFD55C9E-E189-465D-9BB7-DB17062AA278}"/>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33" name="2 Rectángulo">
          <a:extLst>
            <a:ext uri="{FF2B5EF4-FFF2-40B4-BE49-F238E27FC236}">
              <a16:creationId xmlns:a16="http://schemas.microsoft.com/office/drawing/2014/main" xmlns="" id="{49FB1737-15FF-4E18-88A0-3310FADAA53D}"/>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34" name="2 Rectángulo">
          <a:extLst>
            <a:ext uri="{FF2B5EF4-FFF2-40B4-BE49-F238E27FC236}">
              <a16:creationId xmlns:a16="http://schemas.microsoft.com/office/drawing/2014/main" xmlns="" id="{D5824D25-7C69-4352-BA09-7E46601AE30C}"/>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35" name="2 Rectángulo">
          <a:extLst>
            <a:ext uri="{FF2B5EF4-FFF2-40B4-BE49-F238E27FC236}">
              <a16:creationId xmlns:a16="http://schemas.microsoft.com/office/drawing/2014/main" xmlns="" id="{4CCEB9E3-4580-488D-BE4E-8A8191BC447E}"/>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36" name="2 Rectángulo">
          <a:extLst>
            <a:ext uri="{FF2B5EF4-FFF2-40B4-BE49-F238E27FC236}">
              <a16:creationId xmlns:a16="http://schemas.microsoft.com/office/drawing/2014/main" xmlns="" id="{8623631E-F4D0-4046-8F04-ED327E431673}"/>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37" name="2 Rectángulo">
          <a:extLst>
            <a:ext uri="{FF2B5EF4-FFF2-40B4-BE49-F238E27FC236}">
              <a16:creationId xmlns:a16="http://schemas.microsoft.com/office/drawing/2014/main" xmlns="" id="{1E02CEE3-9F45-4DEB-AE96-512109E11DFD}"/>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38" name="2 Rectángulo">
          <a:extLst>
            <a:ext uri="{FF2B5EF4-FFF2-40B4-BE49-F238E27FC236}">
              <a16:creationId xmlns:a16="http://schemas.microsoft.com/office/drawing/2014/main" xmlns="" id="{D2B8FBE8-60D7-47A6-868A-69C50440BDE1}"/>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39" name="2 Rectángulo">
          <a:extLst>
            <a:ext uri="{FF2B5EF4-FFF2-40B4-BE49-F238E27FC236}">
              <a16:creationId xmlns:a16="http://schemas.microsoft.com/office/drawing/2014/main" xmlns="" id="{891659CC-472F-4DC0-9C2B-514B471D85F8}"/>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40" name="2 Rectángulo">
          <a:extLst>
            <a:ext uri="{FF2B5EF4-FFF2-40B4-BE49-F238E27FC236}">
              <a16:creationId xmlns:a16="http://schemas.microsoft.com/office/drawing/2014/main" xmlns="" id="{D815CD23-FEC5-407F-B471-8000BFC9BCC9}"/>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41" name="2 Rectángulo">
          <a:extLst>
            <a:ext uri="{FF2B5EF4-FFF2-40B4-BE49-F238E27FC236}">
              <a16:creationId xmlns:a16="http://schemas.microsoft.com/office/drawing/2014/main" xmlns="" id="{2F5D3CE7-749A-4A47-8389-315F5A4F1922}"/>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42" name="2 Rectángulo">
          <a:extLst>
            <a:ext uri="{FF2B5EF4-FFF2-40B4-BE49-F238E27FC236}">
              <a16:creationId xmlns:a16="http://schemas.microsoft.com/office/drawing/2014/main" xmlns="" id="{08FD7A47-8682-4E60-9762-8063BE6757C8}"/>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43" name="2 Rectángulo">
          <a:extLst>
            <a:ext uri="{FF2B5EF4-FFF2-40B4-BE49-F238E27FC236}">
              <a16:creationId xmlns:a16="http://schemas.microsoft.com/office/drawing/2014/main" xmlns="" id="{8CD54DC7-1338-4753-AC0B-7F12C551E35B}"/>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44" name="2 Rectángulo">
          <a:extLst>
            <a:ext uri="{FF2B5EF4-FFF2-40B4-BE49-F238E27FC236}">
              <a16:creationId xmlns:a16="http://schemas.microsoft.com/office/drawing/2014/main" xmlns="" id="{653CA497-C656-4876-8B67-5511F0E33F53}"/>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45" name="2 Rectángulo">
          <a:extLst>
            <a:ext uri="{FF2B5EF4-FFF2-40B4-BE49-F238E27FC236}">
              <a16:creationId xmlns:a16="http://schemas.microsoft.com/office/drawing/2014/main" xmlns="" id="{A95078C3-BC21-4CB5-9F14-FC22CF8318EC}"/>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46" name="2 Rectángulo">
          <a:extLst>
            <a:ext uri="{FF2B5EF4-FFF2-40B4-BE49-F238E27FC236}">
              <a16:creationId xmlns:a16="http://schemas.microsoft.com/office/drawing/2014/main" xmlns="" id="{EAA1A6B1-6F69-4836-B11E-AA58D175AC53}"/>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47" name="2 Rectángulo">
          <a:extLst>
            <a:ext uri="{FF2B5EF4-FFF2-40B4-BE49-F238E27FC236}">
              <a16:creationId xmlns:a16="http://schemas.microsoft.com/office/drawing/2014/main" xmlns="" id="{06FE4A04-74E8-4B34-9FA0-8DB7F380B6B7}"/>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48" name="2 Rectángulo">
          <a:extLst>
            <a:ext uri="{FF2B5EF4-FFF2-40B4-BE49-F238E27FC236}">
              <a16:creationId xmlns:a16="http://schemas.microsoft.com/office/drawing/2014/main" xmlns="" id="{BE1ECB08-4517-485E-AF68-ABC71973D814}"/>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49" name="2 Rectángulo">
          <a:extLst>
            <a:ext uri="{FF2B5EF4-FFF2-40B4-BE49-F238E27FC236}">
              <a16:creationId xmlns:a16="http://schemas.microsoft.com/office/drawing/2014/main" xmlns="" id="{5AA6C592-2E6F-44B3-BB27-7010EB4E1A6C}"/>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50" name="2 Rectángulo">
          <a:extLst>
            <a:ext uri="{FF2B5EF4-FFF2-40B4-BE49-F238E27FC236}">
              <a16:creationId xmlns:a16="http://schemas.microsoft.com/office/drawing/2014/main" xmlns="" id="{DD031B22-A770-489B-8F9A-FB7113E9691C}"/>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351" name="2 Rectángulo">
          <a:extLst>
            <a:ext uri="{FF2B5EF4-FFF2-40B4-BE49-F238E27FC236}">
              <a16:creationId xmlns:a16="http://schemas.microsoft.com/office/drawing/2014/main" xmlns="" id="{6A98A82D-04AF-4C51-B488-C4D8EE8E04AA}"/>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352" name="2 Rectángulo">
          <a:extLst>
            <a:ext uri="{FF2B5EF4-FFF2-40B4-BE49-F238E27FC236}">
              <a16:creationId xmlns:a16="http://schemas.microsoft.com/office/drawing/2014/main" xmlns="" id="{85EC09E2-BFEE-41DC-BA46-AF4551B3463F}"/>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353" name="2 Rectángulo">
          <a:extLst>
            <a:ext uri="{FF2B5EF4-FFF2-40B4-BE49-F238E27FC236}">
              <a16:creationId xmlns:a16="http://schemas.microsoft.com/office/drawing/2014/main" xmlns="" id="{8C0EEE23-4A14-4761-AE2E-6934F4FF8E60}"/>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354" name="2 Rectángulo">
          <a:extLst>
            <a:ext uri="{FF2B5EF4-FFF2-40B4-BE49-F238E27FC236}">
              <a16:creationId xmlns:a16="http://schemas.microsoft.com/office/drawing/2014/main" xmlns="" id="{BEBD2E1A-6988-425C-9A09-97F8C323B0BB}"/>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55" name="2 Rectángulo">
          <a:extLst>
            <a:ext uri="{FF2B5EF4-FFF2-40B4-BE49-F238E27FC236}">
              <a16:creationId xmlns:a16="http://schemas.microsoft.com/office/drawing/2014/main" xmlns="" id="{AA6C32AD-EEB6-4E46-B605-8AF845C84E2F}"/>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56" name="2 Rectángulo">
          <a:extLst>
            <a:ext uri="{FF2B5EF4-FFF2-40B4-BE49-F238E27FC236}">
              <a16:creationId xmlns:a16="http://schemas.microsoft.com/office/drawing/2014/main" xmlns="" id="{5FCF2D6D-3C6B-4D7F-BEAD-33E0CFB17F14}"/>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57" name="2 Rectángulo">
          <a:extLst>
            <a:ext uri="{FF2B5EF4-FFF2-40B4-BE49-F238E27FC236}">
              <a16:creationId xmlns:a16="http://schemas.microsoft.com/office/drawing/2014/main" xmlns="" id="{9BA0FEFC-CAD7-4C5F-BA9A-09377354CB87}"/>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58" name="2 Rectángulo">
          <a:extLst>
            <a:ext uri="{FF2B5EF4-FFF2-40B4-BE49-F238E27FC236}">
              <a16:creationId xmlns:a16="http://schemas.microsoft.com/office/drawing/2014/main" xmlns="" id="{4D37A25C-E915-4724-A3E6-EBA50DF5FABE}"/>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59" name="2 Rectángulo">
          <a:extLst>
            <a:ext uri="{FF2B5EF4-FFF2-40B4-BE49-F238E27FC236}">
              <a16:creationId xmlns:a16="http://schemas.microsoft.com/office/drawing/2014/main" xmlns="" id="{6E718E68-B6EE-4449-A8A0-6A986C1693FD}"/>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60" name="2 Rectángulo">
          <a:extLst>
            <a:ext uri="{FF2B5EF4-FFF2-40B4-BE49-F238E27FC236}">
              <a16:creationId xmlns:a16="http://schemas.microsoft.com/office/drawing/2014/main" xmlns="" id="{C1E09049-3E8D-44A5-9C08-1984A9FC8E2F}"/>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61" name="2 Rectángulo">
          <a:extLst>
            <a:ext uri="{FF2B5EF4-FFF2-40B4-BE49-F238E27FC236}">
              <a16:creationId xmlns:a16="http://schemas.microsoft.com/office/drawing/2014/main" xmlns="" id="{84341CAD-07B4-4ABC-8837-E735851F2522}"/>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362" name="2 Rectángulo">
          <a:extLst>
            <a:ext uri="{FF2B5EF4-FFF2-40B4-BE49-F238E27FC236}">
              <a16:creationId xmlns:a16="http://schemas.microsoft.com/office/drawing/2014/main" xmlns="" id="{D83E72B8-54F7-4024-8AC8-E6083FCC03A3}"/>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63" name="2 Rectángulo">
          <a:extLst>
            <a:ext uri="{FF2B5EF4-FFF2-40B4-BE49-F238E27FC236}">
              <a16:creationId xmlns:a16="http://schemas.microsoft.com/office/drawing/2014/main" xmlns="" id="{64694489-2548-4F5A-A331-0A5AF44AF081}"/>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364" name="2 Rectángulo">
          <a:extLst>
            <a:ext uri="{FF2B5EF4-FFF2-40B4-BE49-F238E27FC236}">
              <a16:creationId xmlns:a16="http://schemas.microsoft.com/office/drawing/2014/main" xmlns="" id="{7C79D210-C4AA-4CF4-BA82-6B56FE009EB9}"/>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365" name="2 Rectángulo">
          <a:extLst>
            <a:ext uri="{FF2B5EF4-FFF2-40B4-BE49-F238E27FC236}">
              <a16:creationId xmlns:a16="http://schemas.microsoft.com/office/drawing/2014/main" xmlns="" id="{CEEC5C8D-8555-4B5A-B2D6-3B326194B689}"/>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366" name="2 Rectángulo">
          <a:extLst>
            <a:ext uri="{FF2B5EF4-FFF2-40B4-BE49-F238E27FC236}">
              <a16:creationId xmlns:a16="http://schemas.microsoft.com/office/drawing/2014/main" xmlns="" id="{5F0CF405-DA76-4A69-B64D-0605F98B3093}"/>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367" name="2 Rectángulo">
          <a:extLst>
            <a:ext uri="{FF2B5EF4-FFF2-40B4-BE49-F238E27FC236}">
              <a16:creationId xmlns:a16="http://schemas.microsoft.com/office/drawing/2014/main" xmlns="" id="{DD8E2F16-7ABB-4143-9259-D2B8649300CA}"/>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368" name="2 Rectángulo">
          <a:extLst>
            <a:ext uri="{FF2B5EF4-FFF2-40B4-BE49-F238E27FC236}">
              <a16:creationId xmlns:a16="http://schemas.microsoft.com/office/drawing/2014/main" xmlns="" id="{B094FC48-9AA5-4D86-90EC-A5503EDFDCC7}"/>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69" name="2 Rectángulo">
          <a:extLst>
            <a:ext uri="{FF2B5EF4-FFF2-40B4-BE49-F238E27FC236}">
              <a16:creationId xmlns:a16="http://schemas.microsoft.com/office/drawing/2014/main" xmlns="" id="{6C0E6734-7801-4DA0-801F-BA9AA0E0BBEF}"/>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370" name="2 Rectángulo">
          <a:extLst>
            <a:ext uri="{FF2B5EF4-FFF2-40B4-BE49-F238E27FC236}">
              <a16:creationId xmlns:a16="http://schemas.microsoft.com/office/drawing/2014/main" xmlns="" id="{E5AD7BBE-7A86-47EB-836B-8B1B778E9D52}"/>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371" name="2 Rectángulo">
          <a:extLst>
            <a:ext uri="{FF2B5EF4-FFF2-40B4-BE49-F238E27FC236}">
              <a16:creationId xmlns:a16="http://schemas.microsoft.com/office/drawing/2014/main" xmlns="" id="{507F5077-0152-43FD-8469-D50EC64CA04A}"/>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372" name="2 Rectángulo">
          <a:extLst>
            <a:ext uri="{FF2B5EF4-FFF2-40B4-BE49-F238E27FC236}">
              <a16:creationId xmlns:a16="http://schemas.microsoft.com/office/drawing/2014/main" xmlns="" id="{85C41B59-BE6A-4E3B-A5D7-A9525F56F6FA}"/>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373" name="2 Rectángulo">
          <a:extLst>
            <a:ext uri="{FF2B5EF4-FFF2-40B4-BE49-F238E27FC236}">
              <a16:creationId xmlns:a16="http://schemas.microsoft.com/office/drawing/2014/main" xmlns="" id="{8AAD3BAC-5CDF-4CC9-9655-2C4FFFFD4F27}"/>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374" name="2 Rectángulo">
          <a:extLst>
            <a:ext uri="{FF2B5EF4-FFF2-40B4-BE49-F238E27FC236}">
              <a16:creationId xmlns:a16="http://schemas.microsoft.com/office/drawing/2014/main" xmlns="" id="{CB2DD5CC-7156-4F71-8832-72A61455DAD3}"/>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75" name="2 Rectángulo">
          <a:extLst>
            <a:ext uri="{FF2B5EF4-FFF2-40B4-BE49-F238E27FC236}">
              <a16:creationId xmlns:a16="http://schemas.microsoft.com/office/drawing/2014/main" xmlns="" id="{C7A1587B-1816-4BF4-8642-F8F35537EDD7}"/>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376" name="2 Rectángulo">
          <a:extLst>
            <a:ext uri="{FF2B5EF4-FFF2-40B4-BE49-F238E27FC236}">
              <a16:creationId xmlns:a16="http://schemas.microsoft.com/office/drawing/2014/main" xmlns="" id="{3D4F2E76-5C96-42E0-9DAC-A50F4993B05F}"/>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377" name="2 Rectángulo">
          <a:extLst>
            <a:ext uri="{FF2B5EF4-FFF2-40B4-BE49-F238E27FC236}">
              <a16:creationId xmlns:a16="http://schemas.microsoft.com/office/drawing/2014/main" xmlns="" id="{A3B30EE5-A0E4-4C37-BA7F-34A4DD1C45B7}"/>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378" name="2 Rectángulo">
          <a:extLst>
            <a:ext uri="{FF2B5EF4-FFF2-40B4-BE49-F238E27FC236}">
              <a16:creationId xmlns:a16="http://schemas.microsoft.com/office/drawing/2014/main" xmlns="" id="{248FA44A-3C74-443F-B71B-F69A637ADB97}"/>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379" name="2 Rectángulo">
          <a:extLst>
            <a:ext uri="{FF2B5EF4-FFF2-40B4-BE49-F238E27FC236}">
              <a16:creationId xmlns:a16="http://schemas.microsoft.com/office/drawing/2014/main" xmlns="" id="{A7BED35B-D012-400D-B476-30F80727445A}"/>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380" name="2 Rectángulo">
          <a:extLst>
            <a:ext uri="{FF2B5EF4-FFF2-40B4-BE49-F238E27FC236}">
              <a16:creationId xmlns:a16="http://schemas.microsoft.com/office/drawing/2014/main" xmlns="" id="{71E9F849-66C6-4E9F-A1DE-B1DA94B74891}"/>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81" name="2 Rectángulo">
          <a:extLst>
            <a:ext uri="{FF2B5EF4-FFF2-40B4-BE49-F238E27FC236}">
              <a16:creationId xmlns:a16="http://schemas.microsoft.com/office/drawing/2014/main" xmlns="" id="{C1B6CBD7-A95D-49F4-A3B3-A8943629A8D4}"/>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382" name="2 Rectángulo">
          <a:extLst>
            <a:ext uri="{FF2B5EF4-FFF2-40B4-BE49-F238E27FC236}">
              <a16:creationId xmlns:a16="http://schemas.microsoft.com/office/drawing/2014/main" xmlns="" id="{2ABC3BC4-B0F5-4909-AFB4-45C729BACDCC}"/>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383" name="2 Rectángulo">
          <a:extLst>
            <a:ext uri="{FF2B5EF4-FFF2-40B4-BE49-F238E27FC236}">
              <a16:creationId xmlns:a16="http://schemas.microsoft.com/office/drawing/2014/main" xmlns="" id="{89EDDFD2-B8EA-448B-918F-F7270EA21E18}"/>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384" name="2 Rectángulo">
          <a:extLst>
            <a:ext uri="{FF2B5EF4-FFF2-40B4-BE49-F238E27FC236}">
              <a16:creationId xmlns:a16="http://schemas.microsoft.com/office/drawing/2014/main" xmlns="" id="{545FDD7B-5CCF-44A7-82B4-3E0866B8A6CC}"/>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385" name="2 Rectángulo">
          <a:extLst>
            <a:ext uri="{FF2B5EF4-FFF2-40B4-BE49-F238E27FC236}">
              <a16:creationId xmlns:a16="http://schemas.microsoft.com/office/drawing/2014/main" xmlns="" id="{C78BAC8F-39D5-44CD-8896-2057B9DD5C17}"/>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386" name="2 Rectángulo">
          <a:extLst>
            <a:ext uri="{FF2B5EF4-FFF2-40B4-BE49-F238E27FC236}">
              <a16:creationId xmlns:a16="http://schemas.microsoft.com/office/drawing/2014/main" xmlns="" id="{0E08771A-01CB-47CC-B653-7778FB073F6B}"/>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87" name="2 Rectángulo">
          <a:extLst>
            <a:ext uri="{FF2B5EF4-FFF2-40B4-BE49-F238E27FC236}">
              <a16:creationId xmlns:a16="http://schemas.microsoft.com/office/drawing/2014/main" xmlns="" id="{BD8F791B-3A2A-4C69-BBFC-8BE05CD5E916}"/>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388" name="2 Rectángulo">
          <a:extLst>
            <a:ext uri="{FF2B5EF4-FFF2-40B4-BE49-F238E27FC236}">
              <a16:creationId xmlns:a16="http://schemas.microsoft.com/office/drawing/2014/main" xmlns="" id="{7B1010BE-EF87-40A0-AB89-A3BA56247F69}"/>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389" name="2 Rectángulo">
          <a:extLst>
            <a:ext uri="{FF2B5EF4-FFF2-40B4-BE49-F238E27FC236}">
              <a16:creationId xmlns:a16="http://schemas.microsoft.com/office/drawing/2014/main" xmlns="" id="{A075F30E-A48A-4EF8-B318-691F05B540A0}"/>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390" name="2 Rectángulo">
          <a:extLst>
            <a:ext uri="{FF2B5EF4-FFF2-40B4-BE49-F238E27FC236}">
              <a16:creationId xmlns:a16="http://schemas.microsoft.com/office/drawing/2014/main" xmlns="" id="{D2D87E4A-3A83-4811-A40A-C580E27927B0}"/>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391" name="2 Rectángulo">
          <a:extLst>
            <a:ext uri="{FF2B5EF4-FFF2-40B4-BE49-F238E27FC236}">
              <a16:creationId xmlns:a16="http://schemas.microsoft.com/office/drawing/2014/main" xmlns="" id="{A5727699-049D-4902-963B-0C0D57C770E2}"/>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392" name="2 Rectángulo">
          <a:extLst>
            <a:ext uri="{FF2B5EF4-FFF2-40B4-BE49-F238E27FC236}">
              <a16:creationId xmlns:a16="http://schemas.microsoft.com/office/drawing/2014/main" xmlns="" id="{1B022E73-21EA-42DB-A0F6-720DC544ECAB}"/>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93" name="2 Rectángulo">
          <a:extLst>
            <a:ext uri="{FF2B5EF4-FFF2-40B4-BE49-F238E27FC236}">
              <a16:creationId xmlns:a16="http://schemas.microsoft.com/office/drawing/2014/main" xmlns="" id="{C885BCA3-606A-49AA-9C1B-8B78DE3E0199}"/>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394" name="2 Rectángulo">
          <a:extLst>
            <a:ext uri="{FF2B5EF4-FFF2-40B4-BE49-F238E27FC236}">
              <a16:creationId xmlns:a16="http://schemas.microsoft.com/office/drawing/2014/main" xmlns="" id="{E2A4314A-EBE1-40E4-841F-A3C9F05522E3}"/>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395" name="2 Rectángulo">
          <a:extLst>
            <a:ext uri="{FF2B5EF4-FFF2-40B4-BE49-F238E27FC236}">
              <a16:creationId xmlns:a16="http://schemas.microsoft.com/office/drawing/2014/main" xmlns="" id="{A3A85519-76C3-453C-8E24-434C4BD7FB55}"/>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396" name="2 Rectángulo">
          <a:extLst>
            <a:ext uri="{FF2B5EF4-FFF2-40B4-BE49-F238E27FC236}">
              <a16:creationId xmlns:a16="http://schemas.microsoft.com/office/drawing/2014/main" xmlns="" id="{CD4D1349-35DF-4DC0-859B-C20875EDFC6D}"/>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397" name="2 Rectángulo">
          <a:extLst>
            <a:ext uri="{FF2B5EF4-FFF2-40B4-BE49-F238E27FC236}">
              <a16:creationId xmlns:a16="http://schemas.microsoft.com/office/drawing/2014/main" xmlns="" id="{D05D6F95-6BAE-4346-82E6-D690FD535369}"/>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398" name="2 Rectángulo">
          <a:extLst>
            <a:ext uri="{FF2B5EF4-FFF2-40B4-BE49-F238E27FC236}">
              <a16:creationId xmlns:a16="http://schemas.microsoft.com/office/drawing/2014/main" xmlns="" id="{DBCE25A2-F7B7-442D-AB4C-88CA7228F32C}"/>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399" name="2 Rectángulo">
          <a:extLst>
            <a:ext uri="{FF2B5EF4-FFF2-40B4-BE49-F238E27FC236}">
              <a16:creationId xmlns:a16="http://schemas.microsoft.com/office/drawing/2014/main" xmlns="" id="{626C4E81-DB40-4B5B-AFA1-D08E1AB5A12C}"/>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400" name="2 Rectángulo">
          <a:extLst>
            <a:ext uri="{FF2B5EF4-FFF2-40B4-BE49-F238E27FC236}">
              <a16:creationId xmlns:a16="http://schemas.microsoft.com/office/drawing/2014/main" xmlns="" id="{9AE1F50D-9D53-47C2-A80C-82A2FDDFDA62}"/>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401" name="2 Rectángulo">
          <a:extLst>
            <a:ext uri="{FF2B5EF4-FFF2-40B4-BE49-F238E27FC236}">
              <a16:creationId xmlns:a16="http://schemas.microsoft.com/office/drawing/2014/main" xmlns="" id="{A66BB7BF-F579-4524-8FC2-156FC1EA41C2}"/>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402" name="2 Rectángulo">
          <a:extLst>
            <a:ext uri="{FF2B5EF4-FFF2-40B4-BE49-F238E27FC236}">
              <a16:creationId xmlns:a16="http://schemas.microsoft.com/office/drawing/2014/main" xmlns="" id="{6CF6812D-9D09-47EE-A34B-BE5CECEF9BC7}"/>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403" name="2 Rectángulo">
          <a:extLst>
            <a:ext uri="{FF2B5EF4-FFF2-40B4-BE49-F238E27FC236}">
              <a16:creationId xmlns:a16="http://schemas.microsoft.com/office/drawing/2014/main" xmlns="" id="{DE2AC8A2-500E-4E35-B684-F4878D50DB60}"/>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404" name="2 Rectángulo">
          <a:extLst>
            <a:ext uri="{FF2B5EF4-FFF2-40B4-BE49-F238E27FC236}">
              <a16:creationId xmlns:a16="http://schemas.microsoft.com/office/drawing/2014/main" xmlns="" id="{8AB976CB-27F1-4401-8332-360DEF93A7C6}"/>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405" name="2 Rectángulo">
          <a:extLst>
            <a:ext uri="{FF2B5EF4-FFF2-40B4-BE49-F238E27FC236}">
              <a16:creationId xmlns:a16="http://schemas.microsoft.com/office/drawing/2014/main" xmlns="" id="{192C4F75-8093-4B74-9CF6-83626DA7B3DD}"/>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406" name="2 Rectángulo">
          <a:extLst>
            <a:ext uri="{FF2B5EF4-FFF2-40B4-BE49-F238E27FC236}">
              <a16:creationId xmlns:a16="http://schemas.microsoft.com/office/drawing/2014/main" xmlns="" id="{5D7C5F80-EB52-46B0-965C-8A64DA74534C}"/>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407" name="2 Rectángulo">
          <a:extLst>
            <a:ext uri="{FF2B5EF4-FFF2-40B4-BE49-F238E27FC236}">
              <a16:creationId xmlns:a16="http://schemas.microsoft.com/office/drawing/2014/main" xmlns="" id="{84CB2195-3854-4C21-8422-633F788D7CA9}"/>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408" name="2 Rectángulo">
          <a:extLst>
            <a:ext uri="{FF2B5EF4-FFF2-40B4-BE49-F238E27FC236}">
              <a16:creationId xmlns:a16="http://schemas.microsoft.com/office/drawing/2014/main" xmlns="" id="{17FD36EF-775E-4B41-BD86-DBBA32B0AC5C}"/>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409" name="2 Rectángulo">
          <a:extLst>
            <a:ext uri="{FF2B5EF4-FFF2-40B4-BE49-F238E27FC236}">
              <a16:creationId xmlns:a16="http://schemas.microsoft.com/office/drawing/2014/main" xmlns="" id="{2DCA8D6B-B022-4F58-BD32-9D56CE00EB95}"/>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410" name="2 Rectángulo">
          <a:extLst>
            <a:ext uri="{FF2B5EF4-FFF2-40B4-BE49-F238E27FC236}">
              <a16:creationId xmlns:a16="http://schemas.microsoft.com/office/drawing/2014/main" xmlns="" id="{E77437F1-5B9B-4EEB-A4E6-6321840394BC}"/>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318</xdr:row>
      <xdr:rowOff>219075</xdr:rowOff>
    </xdr:from>
    <xdr:to>
      <xdr:col>12</xdr:col>
      <xdr:colOff>0</xdr:colOff>
      <xdr:row>318</xdr:row>
      <xdr:rowOff>659606</xdr:rowOff>
    </xdr:to>
    <xdr:sp macro="" textlink="">
      <xdr:nvSpPr>
        <xdr:cNvPr id="3411" name="2 Rectángulo">
          <a:extLst>
            <a:ext uri="{FF2B5EF4-FFF2-40B4-BE49-F238E27FC236}">
              <a16:creationId xmlns:a16="http://schemas.microsoft.com/office/drawing/2014/main" xmlns="" id="{33AE2D21-0920-4198-8401-930AC7D37E84}"/>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12" name="2 Rectángulo">
          <a:extLst>
            <a:ext uri="{FF2B5EF4-FFF2-40B4-BE49-F238E27FC236}">
              <a16:creationId xmlns:a16="http://schemas.microsoft.com/office/drawing/2014/main" xmlns="" id="{E879F6FF-AF15-493D-AD69-8415207D2751}"/>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13" name="2 Rectángulo">
          <a:extLst>
            <a:ext uri="{FF2B5EF4-FFF2-40B4-BE49-F238E27FC236}">
              <a16:creationId xmlns:a16="http://schemas.microsoft.com/office/drawing/2014/main" xmlns="" id="{8168B6B6-3259-442C-8380-52BEF8387C8B}"/>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14" name="2 Rectángulo">
          <a:extLst>
            <a:ext uri="{FF2B5EF4-FFF2-40B4-BE49-F238E27FC236}">
              <a16:creationId xmlns:a16="http://schemas.microsoft.com/office/drawing/2014/main" xmlns="" id="{8D053118-754D-4F31-8DF0-924C0E8C1572}"/>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15" name="2 Rectángulo">
          <a:extLst>
            <a:ext uri="{FF2B5EF4-FFF2-40B4-BE49-F238E27FC236}">
              <a16:creationId xmlns:a16="http://schemas.microsoft.com/office/drawing/2014/main" xmlns="" id="{5D7EBD0C-79D9-4793-82AF-119A837F38CF}"/>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16" name="2 Rectángulo">
          <a:extLst>
            <a:ext uri="{FF2B5EF4-FFF2-40B4-BE49-F238E27FC236}">
              <a16:creationId xmlns:a16="http://schemas.microsoft.com/office/drawing/2014/main" xmlns="" id="{CE139DCA-3568-4C2C-9D91-30559CC56AEB}"/>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17" name="2 Rectángulo">
          <a:extLst>
            <a:ext uri="{FF2B5EF4-FFF2-40B4-BE49-F238E27FC236}">
              <a16:creationId xmlns:a16="http://schemas.microsoft.com/office/drawing/2014/main" xmlns="" id="{D30CD882-C5C4-49B1-A99A-48E95E9D7A56}"/>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18" name="2 Rectángulo">
          <a:extLst>
            <a:ext uri="{FF2B5EF4-FFF2-40B4-BE49-F238E27FC236}">
              <a16:creationId xmlns:a16="http://schemas.microsoft.com/office/drawing/2014/main" xmlns="" id="{D0C42B7B-CCE7-43AF-957E-6D09EF63E919}"/>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19" name="2 Rectángulo">
          <a:extLst>
            <a:ext uri="{FF2B5EF4-FFF2-40B4-BE49-F238E27FC236}">
              <a16:creationId xmlns:a16="http://schemas.microsoft.com/office/drawing/2014/main" xmlns="" id="{64AFCBF8-57E5-4599-A9AF-4967DE058009}"/>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20" name="2 Rectángulo">
          <a:extLst>
            <a:ext uri="{FF2B5EF4-FFF2-40B4-BE49-F238E27FC236}">
              <a16:creationId xmlns:a16="http://schemas.microsoft.com/office/drawing/2014/main" xmlns="" id="{B1EA5FE3-787A-4023-AE7E-1441D2EC417D}"/>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21" name="2 Rectángulo">
          <a:extLst>
            <a:ext uri="{FF2B5EF4-FFF2-40B4-BE49-F238E27FC236}">
              <a16:creationId xmlns:a16="http://schemas.microsoft.com/office/drawing/2014/main" xmlns="" id="{87B856CA-EB0D-4EFD-AD7E-53174EEE6D69}"/>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22" name="2 Rectángulo">
          <a:extLst>
            <a:ext uri="{FF2B5EF4-FFF2-40B4-BE49-F238E27FC236}">
              <a16:creationId xmlns:a16="http://schemas.microsoft.com/office/drawing/2014/main" xmlns="" id="{21CD856B-EA19-4DF1-AE0F-58A83498E83E}"/>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23" name="2 Rectángulo">
          <a:extLst>
            <a:ext uri="{FF2B5EF4-FFF2-40B4-BE49-F238E27FC236}">
              <a16:creationId xmlns:a16="http://schemas.microsoft.com/office/drawing/2014/main" xmlns="" id="{B1B4FA3C-BD62-4623-B2DD-FEF394E3EBF4}"/>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24" name="2 Rectángulo">
          <a:extLst>
            <a:ext uri="{FF2B5EF4-FFF2-40B4-BE49-F238E27FC236}">
              <a16:creationId xmlns:a16="http://schemas.microsoft.com/office/drawing/2014/main" xmlns="" id="{3DA70B7C-3769-44EA-8848-B4CF327B21FF}"/>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25" name="2 Rectángulo">
          <a:extLst>
            <a:ext uri="{FF2B5EF4-FFF2-40B4-BE49-F238E27FC236}">
              <a16:creationId xmlns:a16="http://schemas.microsoft.com/office/drawing/2014/main" xmlns="" id="{51D03FBD-C383-44EB-89C1-03C636C7EFFC}"/>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26" name="2 Rectángulo">
          <a:extLst>
            <a:ext uri="{FF2B5EF4-FFF2-40B4-BE49-F238E27FC236}">
              <a16:creationId xmlns:a16="http://schemas.microsoft.com/office/drawing/2014/main" xmlns="" id="{E01BA45C-9334-4880-BC14-1C8D61C2813F}"/>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27" name="2 Rectángulo">
          <a:extLst>
            <a:ext uri="{FF2B5EF4-FFF2-40B4-BE49-F238E27FC236}">
              <a16:creationId xmlns:a16="http://schemas.microsoft.com/office/drawing/2014/main" xmlns="" id="{6D470BBF-6115-4BB8-BE3A-38017A2126B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28" name="2 Rectángulo">
          <a:extLst>
            <a:ext uri="{FF2B5EF4-FFF2-40B4-BE49-F238E27FC236}">
              <a16:creationId xmlns:a16="http://schemas.microsoft.com/office/drawing/2014/main" xmlns="" id="{2FC482BF-4C95-4140-B5B4-A18FE76B4549}"/>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29" name="2 Rectángulo">
          <a:extLst>
            <a:ext uri="{FF2B5EF4-FFF2-40B4-BE49-F238E27FC236}">
              <a16:creationId xmlns:a16="http://schemas.microsoft.com/office/drawing/2014/main" xmlns="" id="{66D2DCC5-C4BD-433E-B226-BE63D9AD017E}"/>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30" name="2 Rectángulo">
          <a:extLst>
            <a:ext uri="{FF2B5EF4-FFF2-40B4-BE49-F238E27FC236}">
              <a16:creationId xmlns:a16="http://schemas.microsoft.com/office/drawing/2014/main" xmlns="" id="{3417A75B-D17F-49AC-ACCC-1B92E98B21D1}"/>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31" name="2 Rectángulo">
          <a:extLst>
            <a:ext uri="{FF2B5EF4-FFF2-40B4-BE49-F238E27FC236}">
              <a16:creationId xmlns:a16="http://schemas.microsoft.com/office/drawing/2014/main" xmlns="" id="{99EC5A3C-C652-4038-BF83-16CA3EF42CDA}"/>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432" name="2 Rectángulo">
          <a:extLst>
            <a:ext uri="{FF2B5EF4-FFF2-40B4-BE49-F238E27FC236}">
              <a16:creationId xmlns:a16="http://schemas.microsoft.com/office/drawing/2014/main" xmlns="" id="{025FB584-97B6-4C9F-BFBA-A403C6BF1A82}"/>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433" name="2 Rectángulo">
          <a:extLst>
            <a:ext uri="{FF2B5EF4-FFF2-40B4-BE49-F238E27FC236}">
              <a16:creationId xmlns:a16="http://schemas.microsoft.com/office/drawing/2014/main" xmlns="" id="{8BC2A80B-A9D5-4282-8A36-0146361A62E4}"/>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434" name="2 Rectángulo">
          <a:extLst>
            <a:ext uri="{FF2B5EF4-FFF2-40B4-BE49-F238E27FC236}">
              <a16:creationId xmlns:a16="http://schemas.microsoft.com/office/drawing/2014/main" xmlns="" id="{44E8A81A-1593-4C11-996E-9D71ABEC48CC}"/>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321</xdr:row>
      <xdr:rowOff>0</xdr:rowOff>
    </xdr:from>
    <xdr:to>
      <xdr:col>12</xdr:col>
      <xdr:colOff>0</xdr:colOff>
      <xdr:row>321</xdr:row>
      <xdr:rowOff>440531</xdr:rowOff>
    </xdr:to>
    <xdr:sp macro="" textlink="">
      <xdr:nvSpPr>
        <xdr:cNvPr id="3435" name="2 Rectángulo">
          <a:extLst>
            <a:ext uri="{FF2B5EF4-FFF2-40B4-BE49-F238E27FC236}">
              <a16:creationId xmlns:a16="http://schemas.microsoft.com/office/drawing/2014/main" xmlns="" id="{A8F5B391-1623-4C2A-9128-B342047959C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36" name="2 Rectángulo">
          <a:extLst>
            <a:ext uri="{FF2B5EF4-FFF2-40B4-BE49-F238E27FC236}">
              <a16:creationId xmlns:a16="http://schemas.microsoft.com/office/drawing/2014/main" xmlns="" id="{CBAD49B2-6282-4625-BA35-04FDE061256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37" name="2 Rectángulo">
          <a:extLst>
            <a:ext uri="{FF2B5EF4-FFF2-40B4-BE49-F238E27FC236}">
              <a16:creationId xmlns:a16="http://schemas.microsoft.com/office/drawing/2014/main" xmlns="" id="{F2E93474-3D06-40E9-999D-F94A0CB9434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38" name="2 Rectángulo">
          <a:extLst>
            <a:ext uri="{FF2B5EF4-FFF2-40B4-BE49-F238E27FC236}">
              <a16:creationId xmlns:a16="http://schemas.microsoft.com/office/drawing/2014/main" xmlns="" id="{270C6743-38B0-427D-B668-3023365E644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39" name="2 Rectángulo">
          <a:extLst>
            <a:ext uri="{FF2B5EF4-FFF2-40B4-BE49-F238E27FC236}">
              <a16:creationId xmlns:a16="http://schemas.microsoft.com/office/drawing/2014/main" xmlns="" id="{6BF435FF-43FD-4296-9FC9-EFA22B5165B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0" name="2 Rectángulo">
          <a:extLst>
            <a:ext uri="{FF2B5EF4-FFF2-40B4-BE49-F238E27FC236}">
              <a16:creationId xmlns:a16="http://schemas.microsoft.com/office/drawing/2014/main" xmlns="" id="{94F90CEC-D93D-4905-9684-28E49244BAE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1" name="2 Rectángulo">
          <a:extLst>
            <a:ext uri="{FF2B5EF4-FFF2-40B4-BE49-F238E27FC236}">
              <a16:creationId xmlns:a16="http://schemas.microsoft.com/office/drawing/2014/main" xmlns="" id="{BCA53CE2-0972-4307-92E0-FA7E6497A15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2" name="2 Rectángulo">
          <a:extLst>
            <a:ext uri="{FF2B5EF4-FFF2-40B4-BE49-F238E27FC236}">
              <a16:creationId xmlns:a16="http://schemas.microsoft.com/office/drawing/2014/main" xmlns="" id="{B8CAE9CB-C419-4D35-9302-07608530969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3" name="2 Rectángulo">
          <a:extLst>
            <a:ext uri="{FF2B5EF4-FFF2-40B4-BE49-F238E27FC236}">
              <a16:creationId xmlns:a16="http://schemas.microsoft.com/office/drawing/2014/main" xmlns="" id="{2A648EA1-DB20-447C-BB26-E9B47E472CF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4" name="2 Rectángulo">
          <a:extLst>
            <a:ext uri="{FF2B5EF4-FFF2-40B4-BE49-F238E27FC236}">
              <a16:creationId xmlns:a16="http://schemas.microsoft.com/office/drawing/2014/main" xmlns="" id="{ABA4FBFC-7E6D-4C92-97C6-D20C1E9AF99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5" name="2 Rectángulo">
          <a:extLst>
            <a:ext uri="{FF2B5EF4-FFF2-40B4-BE49-F238E27FC236}">
              <a16:creationId xmlns:a16="http://schemas.microsoft.com/office/drawing/2014/main" xmlns="" id="{80C03D9E-DDBC-48C1-9B89-AC24E7646FA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6" name="2 Rectángulo">
          <a:extLst>
            <a:ext uri="{FF2B5EF4-FFF2-40B4-BE49-F238E27FC236}">
              <a16:creationId xmlns:a16="http://schemas.microsoft.com/office/drawing/2014/main" xmlns="" id="{9567001B-552F-4739-BA0F-304703F4BCF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7" name="2 Rectángulo">
          <a:extLst>
            <a:ext uri="{FF2B5EF4-FFF2-40B4-BE49-F238E27FC236}">
              <a16:creationId xmlns:a16="http://schemas.microsoft.com/office/drawing/2014/main" xmlns="" id="{3F70E1CF-C01E-4BB4-911A-6D44C591F2D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8" name="2 Rectángulo">
          <a:extLst>
            <a:ext uri="{FF2B5EF4-FFF2-40B4-BE49-F238E27FC236}">
              <a16:creationId xmlns:a16="http://schemas.microsoft.com/office/drawing/2014/main" xmlns="" id="{4F7F9CD1-61A6-440B-BE14-0FC2B9FE29D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49" name="2 Rectángulo">
          <a:extLst>
            <a:ext uri="{FF2B5EF4-FFF2-40B4-BE49-F238E27FC236}">
              <a16:creationId xmlns:a16="http://schemas.microsoft.com/office/drawing/2014/main" xmlns="" id="{00A2034B-373F-4559-A1B3-A9DE3DAA790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50" name="2 Rectángulo">
          <a:extLst>
            <a:ext uri="{FF2B5EF4-FFF2-40B4-BE49-F238E27FC236}">
              <a16:creationId xmlns:a16="http://schemas.microsoft.com/office/drawing/2014/main" xmlns="" id="{4A08EBBF-FB5C-4B40-91D8-2DC23F8F02C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51" name="2 Rectángulo">
          <a:extLst>
            <a:ext uri="{FF2B5EF4-FFF2-40B4-BE49-F238E27FC236}">
              <a16:creationId xmlns:a16="http://schemas.microsoft.com/office/drawing/2014/main" xmlns="" id="{8AB833C6-441A-447F-BA95-8A0E5FA651B3}"/>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52" name="2 Rectángulo">
          <a:extLst>
            <a:ext uri="{FF2B5EF4-FFF2-40B4-BE49-F238E27FC236}">
              <a16:creationId xmlns:a16="http://schemas.microsoft.com/office/drawing/2014/main" xmlns="" id="{2D6B84B5-7FC5-40CC-8674-714DD49C4842}"/>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53" name="2 Rectángulo">
          <a:extLst>
            <a:ext uri="{FF2B5EF4-FFF2-40B4-BE49-F238E27FC236}">
              <a16:creationId xmlns:a16="http://schemas.microsoft.com/office/drawing/2014/main" xmlns="" id="{6589E0BC-C579-4E5C-B288-FECA2BB01E54}"/>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54" name="2 Rectángulo">
          <a:extLst>
            <a:ext uri="{FF2B5EF4-FFF2-40B4-BE49-F238E27FC236}">
              <a16:creationId xmlns:a16="http://schemas.microsoft.com/office/drawing/2014/main" xmlns="" id="{A9437BC7-42ED-4021-BCD9-CF50C16DC47E}"/>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55" name="2 Rectángulo">
          <a:extLst>
            <a:ext uri="{FF2B5EF4-FFF2-40B4-BE49-F238E27FC236}">
              <a16:creationId xmlns:a16="http://schemas.microsoft.com/office/drawing/2014/main" xmlns="" id="{17BF4061-9E7C-4697-B688-B0FDF2720B2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56" name="2 Rectángulo">
          <a:extLst>
            <a:ext uri="{FF2B5EF4-FFF2-40B4-BE49-F238E27FC236}">
              <a16:creationId xmlns:a16="http://schemas.microsoft.com/office/drawing/2014/main" xmlns="" id="{96F47E4A-EC19-4DD5-8AAE-D1736B7F3BC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57" name="2 Rectángulo">
          <a:extLst>
            <a:ext uri="{FF2B5EF4-FFF2-40B4-BE49-F238E27FC236}">
              <a16:creationId xmlns:a16="http://schemas.microsoft.com/office/drawing/2014/main" xmlns="" id="{D630ECE8-8E1A-4E2E-A02F-C4CAC08F6B1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58" name="2 Rectángulo">
          <a:extLst>
            <a:ext uri="{FF2B5EF4-FFF2-40B4-BE49-F238E27FC236}">
              <a16:creationId xmlns:a16="http://schemas.microsoft.com/office/drawing/2014/main" xmlns="" id="{A16206F3-799D-46A2-A452-20D70EA1ECA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59" name="2 Rectángulo">
          <a:extLst>
            <a:ext uri="{FF2B5EF4-FFF2-40B4-BE49-F238E27FC236}">
              <a16:creationId xmlns:a16="http://schemas.microsoft.com/office/drawing/2014/main" xmlns="" id="{4182C8CB-56C4-4DEE-96C5-1EEB35B4D91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0" name="2 Rectángulo">
          <a:extLst>
            <a:ext uri="{FF2B5EF4-FFF2-40B4-BE49-F238E27FC236}">
              <a16:creationId xmlns:a16="http://schemas.microsoft.com/office/drawing/2014/main" xmlns="" id="{8BE3B83C-1FDA-455F-ADD9-2DD04CF5294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1" name="2 Rectángulo">
          <a:extLst>
            <a:ext uri="{FF2B5EF4-FFF2-40B4-BE49-F238E27FC236}">
              <a16:creationId xmlns:a16="http://schemas.microsoft.com/office/drawing/2014/main" xmlns="" id="{45EF5612-A069-48D8-846C-1D674BCEA72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2" name="2 Rectángulo">
          <a:extLst>
            <a:ext uri="{FF2B5EF4-FFF2-40B4-BE49-F238E27FC236}">
              <a16:creationId xmlns:a16="http://schemas.microsoft.com/office/drawing/2014/main" xmlns="" id="{ED7D6CAD-F010-4139-9A06-53FAD991A6B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3" name="2 Rectángulo">
          <a:extLst>
            <a:ext uri="{FF2B5EF4-FFF2-40B4-BE49-F238E27FC236}">
              <a16:creationId xmlns:a16="http://schemas.microsoft.com/office/drawing/2014/main" xmlns="" id="{6261A4AB-3C3A-4228-BF18-A474120D8C7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4" name="2 Rectángulo">
          <a:extLst>
            <a:ext uri="{FF2B5EF4-FFF2-40B4-BE49-F238E27FC236}">
              <a16:creationId xmlns:a16="http://schemas.microsoft.com/office/drawing/2014/main" xmlns="" id="{EC88352E-89CE-45AD-9550-6666A7F80ED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5" name="2 Rectángulo">
          <a:extLst>
            <a:ext uri="{FF2B5EF4-FFF2-40B4-BE49-F238E27FC236}">
              <a16:creationId xmlns:a16="http://schemas.microsoft.com/office/drawing/2014/main" xmlns="" id="{3FEA6CD3-DEA4-4F8C-A1CE-B0008015F67F}"/>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6" name="2 Rectángulo">
          <a:extLst>
            <a:ext uri="{FF2B5EF4-FFF2-40B4-BE49-F238E27FC236}">
              <a16:creationId xmlns:a16="http://schemas.microsoft.com/office/drawing/2014/main" xmlns="" id="{A6E4A3E7-A12F-4D70-9282-607EC8BDEDAF}"/>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7" name="2 Rectángulo">
          <a:extLst>
            <a:ext uri="{FF2B5EF4-FFF2-40B4-BE49-F238E27FC236}">
              <a16:creationId xmlns:a16="http://schemas.microsoft.com/office/drawing/2014/main" xmlns="" id="{79FBAD11-6525-44C9-9F2D-28782C9CD2E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8" name="2 Rectángulo">
          <a:extLst>
            <a:ext uri="{FF2B5EF4-FFF2-40B4-BE49-F238E27FC236}">
              <a16:creationId xmlns:a16="http://schemas.microsoft.com/office/drawing/2014/main" xmlns="" id="{DDA7E853-4482-41FB-A1FB-D0EE3F58BCF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69" name="2 Rectángulo">
          <a:extLst>
            <a:ext uri="{FF2B5EF4-FFF2-40B4-BE49-F238E27FC236}">
              <a16:creationId xmlns:a16="http://schemas.microsoft.com/office/drawing/2014/main" xmlns="" id="{8B767C98-1045-4353-89E4-9DBB2610ED8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470" name="2 Rectángulo">
          <a:extLst>
            <a:ext uri="{FF2B5EF4-FFF2-40B4-BE49-F238E27FC236}">
              <a16:creationId xmlns:a16="http://schemas.microsoft.com/office/drawing/2014/main" xmlns="" id="{3EBC6DBF-62DE-4664-B9DC-08A95AC17DA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71" name="2 Rectángulo">
          <a:extLst>
            <a:ext uri="{FF2B5EF4-FFF2-40B4-BE49-F238E27FC236}">
              <a16:creationId xmlns:a16="http://schemas.microsoft.com/office/drawing/2014/main" xmlns="" id="{BCAFB7EE-0069-460F-85EA-C91BDC37111F}"/>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72" name="2 Rectángulo">
          <a:extLst>
            <a:ext uri="{FF2B5EF4-FFF2-40B4-BE49-F238E27FC236}">
              <a16:creationId xmlns:a16="http://schemas.microsoft.com/office/drawing/2014/main" xmlns="" id="{3F7CD541-8D8F-49F6-9A8D-0A032635BB7C}"/>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73" name="2 Rectángulo">
          <a:extLst>
            <a:ext uri="{FF2B5EF4-FFF2-40B4-BE49-F238E27FC236}">
              <a16:creationId xmlns:a16="http://schemas.microsoft.com/office/drawing/2014/main" xmlns="" id="{B1C948C0-A449-4F7B-8072-3A66B794308B}"/>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474" name="2 Rectángulo">
          <a:extLst>
            <a:ext uri="{FF2B5EF4-FFF2-40B4-BE49-F238E27FC236}">
              <a16:creationId xmlns:a16="http://schemas.microsoft.com/office/drawing/2014/main" xmlns="" id="{18D48097-D204-4C61-BA0B-4F7A69255E70}"/>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75" name="2 Rectángulo">
          <a:extLst>
            <a:ext uri="{FF2B5EF4-FFF2-40B4-BE49-F238E27FC236}">
              <a16:creationId xmlns:a16="http://schemas.microsoft.com/office/drawing/2014/main" xmlns="" id="{FE38D0A7-7F7A-45BE-88C5-DFA7534D3C3F}"/>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76" name="2 Rectángulo">
          <a:extLst>
            <a:ext uri="{FF2B5EF4-FFF2-40B4-BE49-F238E27FC236}">
              <a16:creationId xmlns:a16="http://schemas.microsoft.com/office/drawing/2014/main" xmlns="" id="{EB775224-DD75-466B-8922-21997071F755}"/>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77" name="2 Rectángulo">
          <a:extLst>
            <a:ext uri="{FF2B5EF4-FFF2-40B4-BE49-F238E27FC236}">
              <a16:creationId xmlns:a16="http://schemas.microsoft.com/office/drawing/2014/main" xmlns="" id="{0BE27F4C-82AA-4A1E-94EE-2B53D6B8C777}"/>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78" name="2 Rectángulo">
          <a:extLst>
            <a:ext uri="{FF2B5EF4-FFF2-40B4-BE49-F238E27FC236}">
              <a16:creationId xmlns:a16="http://schemas.microsoft.com/office/drawing/2014/main" xmlns="" id="{A556E390-AAB6-4972-80E4-24D2BBF1596B}"/>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79" name="2 Rectángulo">
          <a:extLst>
            <a:ext uri="{FF2B5EF4-FFF2-40B4-BE49-F238E27FC236}">
              <a16:creationId xmlns:a16="http://schemas.microsoft.com/office/drawing/2014/main" xmlns="" id="{74C4054C-1DA4-4083-84EC-B64E487CCBF0}"/>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80" name="2 Rectángulo">
          <a:extLst>
            <a:ext uri="{FF2B5EF4-FFF2-40B4-BE49-F238E27FC236}">
              <a16:creationId xmlns:a16="http://schemas.microsoft.com/office/drawing/2014/main" xmlns="" id="{FA71AB11-5A01-4880-B80A-94BDBBED1E96}"/>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81" name="2 Rectángulo">
          <a:extLst>
            <a:ext uri="{FF2B5EF4-FFF2-40B4-BE49-F238E27FC236}">
              <a16:creationId xmlns:a16="http://schemas.microsoft.com/office/drawing/2014/main" xmlns="" id="{5F6140D4-5097-4ED2-AA29-E69FEA9DB687}"/>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82" name="2 Rectángulo">
          <a:extLst>
            <a:ext uri="{FF2B5EF4-FFF2-40B4-BE49-F238E27FC236}">
              <a16:creationId xmlns:a16="http://schemas.microsoft.com/office/drawing/2014/main" xmlns="" id="{331E7280-9593-4893-A9E3-89B0C080DDE4}"/>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83" name="2 Rectángulo">
          <a:extLst>
            <a:ext uri="{FF2B5EF4-FFF2-40B4-BE49-F238E27FC236}">
              <a16:creationId xmlns:a16="http://schemas.microsoft.com/office/drawing/2014/main" xmlns="" id="{A62CF936-F8BA-4E01-9A50-489D0FF76057}"/>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84" name="2 Rectángulo">
          <a:extLst>
            <a:ext uri="{FF2B5EF4-FFF2-40B4-BE49-F238E27FC236}">
              <a16:creationId xmlns:a16="http://schemas.microsoft.com/office/drawing/2014/main" xmlns="" id="{2832EEA6-C437-4298-8C6B-EAB72EA16E1F}"/>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85" name="2 Rectángulo">
          <a:extLst>
            <a:ext uri="{FF2B5EF4-FFF2-40B4-BE49-F238E27FC236}">
              <a16:creationId xmlns:a16="http://schemas.microsoft.com/office/drawing/2014/main" xmlns="" id="{F279B916-3D66-49F7-8362-E02BADBB67A6}"/>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86" name="2 Rectángulo">
          <a:extLst>
            <a:ext uri="{FF2B5EF4-FFF2-40B4-BE49-F238E27FC236}">
              <a16:creationId xmlns:a16="http://schemas.microsoft.com/office/drawing/2014/main" xmlns="" id="{11BA1526-9F46-4B5F-8A8D-503B40F0052E}"/>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87" name="2 Rectángulo">
          <a:extLst>
            <a:ext uri="{FF2B5EF4-FFF2-40B4-BE49-F238E27FC236}">
              <a16:creationId xmlns:a16="http://schemas.microsoft.com/office/drawing/2014/main" xmlns="" id="{650BF29B-F654-46BC-82E8-CC1B9FBA7D5A}"/>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88" name="2 Rectángulo">
          <a:extLst>
            <a:ext uri="{FF2B5EF4-FFF2-40B4-BE49-F238E27FC236}">
              <a16:creationId xmlns:a16="http://schemas.microsoft.com/office/drawing/2014/main" xmlns="" id="{0A2744D4-88B1-4EE0-9E65-A744DFE3FE29}"/>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3489" name="2 Rectángulo">
          <a:extLst>
            <a:ext uri="{FF2B5EF4-FFF2-40B4-BE49-F238E27FC236}">
              <a16:creationId xmlns:a16="http://schemas.microsoft.com/office/drawing/2014/main" xmlns="" id="{79F46BD9-7CCE-4A26-BFAF-99ECA7AB3457}"/>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3490" name="2 Rectángulo">
          <a:extLst>
            <a:ext uri="{FF2B5EF4-FFF2-40B4-BE49-F238E27FC236}">
              <a16:creationId xmlns:a16="http://schemas.microsoft.com/office/drawing/2014/main" xmlns="" id="{DBE422C5-42B0-458D-BC09-06A7E9A788DA}"/>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1" name="2 Rectángulo">
          <a:extLst>
            <a:ext uri="{FF2B5EF4-FFF2-40B4-BE49-F238E27FC236}">
              <a16:creationId xmlns:a16="http://schemas.microsoft.com/office/drawing/2014/main" xmlns="" id="{24513178-29A9-43BA-B864-871028611AC0}"/>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2" name="2 Rectángulo">
          <a:extLst>
            <a:ext uri="{FF2B5EF4-FFF2-40B4-BE49-F238E27FC236}">
              <a16:creationId xmlns:a16="http://schemas.microsoft.com/office/drawing/2014/main" xmlns="" id="{C6F3CD7B-BF63-4318-9229-61209D0375E3}"/>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3" name="2 Rectángulo">
          <a:extLst>
            <a:ext uri="{FF2B5EF4-FFF2-40B4-BE49-F238E27FC236}">
              <a16:creationId xmlns:a16="http://schemas.microsoft.com/office/drawing/2014/main" xmlns="" id="{356F6108-6123-4B81-A497-613B6AF7B5BA}"/>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4" name="2 Rectángulo">
          <a:extLst>
            <a:ext uri="{FF2B5EF4-FFF2-40B4-BE49-F238E27FC236}">
              <a16:creationId xmlns:a16="http://schemas.microsoft.com/office/drawing/2014/main" xmlns="" id="{B84CA4B0-09E5-46F5-B28E-0F1BBB3A8865}"/>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5" name="2 Rectángulo">
          <a:extLst>
            <a:ext uri="{FF2B5EF4-FFF2-40B4-BE49-F238E27FC236}">
              <a16:creationId xmlns:a16="http://schemas.microsoft.com/office/drawing/2014/main" xmlns="" id="{C7B61C0A-AA33-46DE-B52A-05A3893902E8}"/>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6" name="2 Rectángulo">
          <a:extLst>
            <a:ext uri="{FF2B5EF4-FFF2-40B4-BE49-F238E27FC236}">
              <a16:creationId xmlns:a16="http://schemas.microsoft.com/office/drawing/2014/main" xmlns="" id="{469CC3F5-A942-47AB-BC6E-6DC2D837F116}"/>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7" name="2 Rectángulo">
          <a:extLst>
            <a:ext uri="{FF2B5EF4-FFF2-40B4-BE49-F238E27FC236}">
              <a16:creationId xmlns:a16="http://schemas.microsoft.com/office/drawing/2014/main" xmlns="" id="{76C8E138-6EC9-4D3A-8AA4-025982C53FC7}"/>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3498" name="2 Rectángulo">
          <a:extLst>
            <a:ext uri="{FF2B5EF4-FFF2-40B4-BE49-F238E27FC236}">
              <a16:creationId xmlns:a16="http://schemas.microsoft.com/office/drawing/2014/main" xmlns="" id="{F8C9A14C-E2F5-4911-9E46-AD8F86AD4D5B}"/>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499" name="2 Rectángulo">
          <a:extLst>
            <a:ext uri="{FF2B5EF4-FFF2-40B4-BE49-F238E27FC236}">
              <a16:creationId xmlns:a16="http://schemas.microsoft.com/office/drawing/2014/main" xmlns="" id="{8C562ED9-EAEE-4880-BB53-EAEDFB6D3338}"/>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0" name="2 Rectángulo">
          <a:extLst>
            <a:ext uri="{FF2B5EF4-FFF2-40B4-BE49-F238E27FC236}">
              <a16:creationId xmlns:a16="http://schemas.microsoft.com/office/drawing/2014/main" xmlns="" id="{45E1E009-370B-4D3B-A125-5DBA6704FA29}"/>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1" name="2 Rectángulo">
          <a:extLst>
            <a:ext uri="{FF2B5EF4-FFF2-40B4-BE49-F238E27FC236}">
              <a16:creationId xmlns:a16="http://schemas.microsoft.com/office/drawing/2014/main" xmlns="" id="{E2E60391-407C-4DA3-8CE9-D31D6822CB61}"/>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2" name="2 Rectángulo">
          <a:extLst>
            <a:ext uri="{FF2B5EF4-FFF2-40B4-BE49-F238E27FC236}">
              <a16:creationId xmlns:a16="http://schemas.microsoft.com/office/drawing/2014/main" xmlns="" id="{622AB816-AB68-4F12-875E-8C17D4CD41C5}"/>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3" name="2 Rectángulo">
          <a:extLst>
            <a:ext uri="{FF2B5EF4-FFF2-40B4-BE49-F238E27FC236}">
              <a16:creationId xmlns:a16="http://schemas.microsoft.com/office/drawing/2014/main" xmlns="" id="{3525D147-9F77-457B-AC2D-E9E47A9AD06D}"/>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4" name="2 Rectángulo">
          <a:extLst>
            <a:ext uri="{FF2B5EF4-FFF2-40B4-BE49-F238E27FC236}">
              <a16:creationId xmlns:a16="http://schemas.microsoft.com/office/drawing/2014/main" xmlns="" id="{A2A9D612-2268-4AC0-BBA2-0A00462900E5}"/>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5" name="2 Rectángulo">
          <a:extLst>
            <a:ext uri="{FF2B5EF4-FFF2-40B4-BE49-F238E27FC236}">
              <a16:creationId xmlns:a16="http://schemas.microsoft.com/office/drawing/2014/main" xmlns="" id="{9B5E5941-04A2-458A-9CC3-86FD2FEDEC98}"/>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3506" name="2 Rectángulo">
          <a:extLst>
            <a:ext uri="{FF2B5EF4-FFF2-40B4-BE49-F238E27FC236}">
              <a16:creationId xmlns:a16="http://schemas.microsoft.com/office/drawing/2014/main" xmlns="" id="{30929149-0BFB-408D-8882-A5A6A97B9771}"/>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07" name="2 Rectángulo">
          <a:extLst>
            <a:ext uri="{FF2B5EF4-FFF2-40B4-BE49-F238E27FC236}">
              <a16:creationId xmlns:a16="http://schemas.microsoft.com/office/drawing/2014/main" xmlns="" id="{DD4036FC-AE62-475E-AF93-3131874891E3}"/>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08" name="2 Rectángulo">
          <a:extLst>
            <a:ext uri="{FF2B5EF4-FFF2-40B4-BE49-F238E27FC236}">
              <a16:creationId xmlns:a16="http://schemas.microsoft.com/office/drawing/2014/main" xmlns="" id="{320805F0-0148-4CCD-9ECF-A8E024AA4C10}"/>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09" name="2 Rectángulo">
          <a:extLst>
            <a:ext uri="{FF2B5EF4-FFF2-40B4-BE49-F238E27FC236}">
              <a16:creationId xmlns:a16="http://schemas.microsoft.com/office/drawing/2014/main" xmlns="" id="{C32A33BA-FF6C-41DE-8C99-2DB93D82604F}"/>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10" name="2 Rectángulo">
          <a:extLst>
            <a:ext uri="{FF2B5EF4-FFF2-40B4-BE49-F238E27FC236}">
              <a16:creationId xmlns:a16="http://schemas.microsoft.com/office/drawing/2014/main" xmlns="" id="{BF2692B1-EF02-44F3-824F-86422B9BF48C}"/>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11" name="2 Rectángulo">
          <a:extLst>
            <a:ext uri="{FF2B5EF4-FFF2-40B4-BE49-F238E27FC236}">
              <a16:creationId xmlns:a16="http://schemas.microsoft.com/office/drawing/2014/main" xmlns="" id="{517311F6-012F-466C-B913-6ACC798DE35E}"/>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12" name="2 Rectángulo">
          <a:extLst>
            <a:ext uri="{FF2B5EF4-FFF2-40B4-BE49-F238E27FC236}">
              <a16:creationId xmlns:a16="http://schemas.microsoft.com/office/drawing/2014/main" xmlns="" id="{2F9C070A-9093-41F1-AFE5-8FE59676FE1C}"/>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13" name="2 Rectángulo">
          <a:extLst>
            <a:ext uri="{FF2B5EF4-FFF2-40B4-BE49-F238E27FC236}">
              <a16:creationId xmlns:a16="http://schemas.microsoft.com/office/drawing/2014/main" xmlns="" id="{EEA29590-1F5B-4B18-956D-AF35F904E750}"/>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14" name="2 Rectángulo">
          <a:extLst>
            <a:ext uri="{FF2B5EF4-FFF2-40B4-BE49-F238E27FC236}">
              <a16:creationId xmlns:a16="http://schemas.microsoft.com/office/drawing/2014/main" xmlns="" id="{2CBAE2B5-1A55-416B-8A06-6FFEEE4E0A2A}"/>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15" name="2 Rectángulo">
          <a:extLst>
            <a:ext uri="{FF2B5EF4-FFF2-40B4-BE49-F238E27FC236}">
              <a16:creationId xmlns:a16="http://schemas.microsoft.com/office/drawing/2014/main" xmlns="" id="{A9CA3BB7-61CD-4BA2-8B44-91CFD2F49F64}"/>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16" name="2 Rectángulo">
          <a:extLst>
            <a:ext uri="{FF2B5EF4-FFF2-40B4-BE49-F238E27FC236}">
              <a16:creationId xmlns:a16="http://schemas.microsoft.com/office/drawing/2014/main" xmlns="" id="{768A8F60-255D-4CED-B9D7-9C4318E5E847}"/>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17" name="2 Rectángulo">
          <a:extLst>
            <a:ext uri="{FF2B5EF4-FFF2-40B4-BE49-F238E27FC236}">
              <a16:creationId xmlns:a16="http://schemas.microsoft.com/office/drawing/2014/main" xmlns="" id="{CFCF8F51-A81F-4D2A-AD5C-9BDB46032C54}"/>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18" name="2 Rectángulo">
          <a:extLst>
            <a:ext uri="{FF2B5EF4-FFF2-40B4-BE49-F238E27FC236}">
              <a16:creationId xmlns:a16="http://schemas.microsoft.com/office/drawing/2014/main" xmlns="" id="{42ACD149-B8A1-4C02-868B-1E6DDDD85CF2}"/>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19" name="2 Rectángulo">
          <a:extLst>
            <a:ext uri="{FF2B5EF4-FFF2-40B4-BE49-F238E27FC236}">
              <a16:creationId xmlns:a16="http://schemas.microsoft.com/office/drawing/2014/main" xmlns="" id="{C8153913-B91A-4A17-9BE9-E34589196EBC}"/>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20" name="2 Rectángulo">
          <a:extLst>
            <a:ext uri="{FF2B5EF4-FFF2-40B4-BE49-F238E27FC236}">
              <a16:creationId xmlns:a16="http://schemas.microsoft.com/office/drawing/2014/main" xmlns="" id="{84B4B4ED-76E5-4BF9-A1C9-EB9F3E64ACF4}"/>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21" name="2 Rectángulo">
          <a:extLst>
            <a:ext uri="{FF2B5EF4-FFF2-40B4-BE49-F238E27FC236}">
              <a16:creationId xmlns:a16="http://schemas.microsoft.com/office/drawing/2014/main" xmlns="" id="{D6F86232-798C-4951-9E54-8F287DB03E4B}"/>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22" name="2 Rectángulo">
          <a:extLst>
            <a:ext uri="{FF2B5EF4-FFF2-40B4-BE49-F238E27FC236}">
              <a16:creationId xmlns:a16="http://schemas.microsoft.com/office/drawing/2014/main" xmlns="" id="{1C718DFC-FA2B-4E36-992D-FFFF19DB303D}"/>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23" name="2 Rectángulo">
          <a:extLst>
            <a:ext uri="{FF2B5EF4-FFF2-40B4-BE49-F238E27FC236}">
              <a16:creationId xmlns:a16="http://schemas.microsoft.com/office/drawing/2014/main" xmlns="" id="{E48E93E6-F70C-48B6-A240-0ACC60E7A10B}"/>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24" name="2 Rectángulo">
          <a:extLst>
            <a:ext uri="{FF2B5EF4-FFF2-40B4-BE49-F238E27FC236}">
              <a16:creationId xmlns:a16="http://schemas.microsoft.com/office/drawing/2014/main" xmlns="" id="{7F2E4DC6-09C2-4089-8092-54FFC6F90EC2}"/>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25" name="2 Rectángulo">
          <a:extLst>
            <a:ext uri="{FF2B5EF4-FFF2-40B4-BE49-F238E27FC236}">
              <a16:creationId xmlns:a16="http://schemas.microsoft.com/office/drawing/2014/main" xmlns="" id="{D16A916B-0B77-44CB-9579-40F63BCD222D}"/>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26" name="2 Rectángulo">
          <a:extLst>
            <a:ext uri="{FF2B5EF4-FFF2-40B4-BE49-F238E27FC236}">
              <a16:creationId xmlns:a16="http://schemas.microsoft.com/office/drawing/2014/main" xmlns="" id="{40F5279A-7731-4B67-A8D1-D5A304C8B788}"/>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27" name="2 Rectángulo">
          <a:extLst>
            <a:ext uri="{FF2B5EF4-FFF2-40B4-BE49-F238E27FC236}">
              <a16:creationId xmlns:a16="http://schemas.microsoft.com/office/drawing/2014/main" xmlns="" id="{DE67A12F-D306-43F0-9A44-A9B639BE6578}"/>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28" name="2 Rectángulo">
          <a:extLst>
            <a:ext uri="{FF2B5EF4-FFF2-40B4-BE49-F238E27FC236}">
              <a16:creationId xmlns:a16="http://schemas.microsoft.com/office/drawing/2014/main" xmlns="" id="{8AC6E0D0-3C5E-40A7-BA48-DC41D7B98E49}"/>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29" name="2 Rectángulo">
          <a:extLst>
            <a:ext uri="{FF2B5EF4-FFF2-40B4-BE49-F238E27FC236}">
              <a16:creationId xmlns:a16="http://schemas.microsoft.com/office/drawing/2014/main" xmlns="" id="{ED63C9D4-F492-4677-AFE6-73FC6AC4880A}"/>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30" name="2 Rectángulo">
          <a:extLst>
            <a:ext uri="{FF2B5EF4-FFF2-40B4-BE49-F238E27FC236}">
              <a16:creationId xmlns:a16="http://schemas.microsoft.com/office/drawing/2014/main" xmlns="" id="{A4D50F8B-85C6-47A5-9DFB-B05C11ACA221}"/>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31" name="2 Rectángulo">
          <a:extLst>
            <a:ext uri="{FF2B5EF4-FFF2-40B4-BE49-F238E27FC236}">
              <a16:creationId xmlns:a16="http://schemas.microsoft.com/office/drawing/2014/main" xmlns="" id="{D26AB5D5-29AA-4041-A124-8B59A08B1E20}"/>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32" name="2 Rectángulo">
          <a:extLst>
            <a:ext uri="{FF2B5EF4-FFF2-40B4-BE49-F238E27FC236}">
              <a16:creationId xmlns:a16="http://schemas.microsoft.com/office/drawing/2014/main" xmlns="" id="{EDA0DFE9-2613-4CEA-B9D7-B5C071EDC266}"/>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33" name="2 Rectángulo">
          <a:extLst>
            <a:ext uri="{FF2B5EF4-FFF2-40B4-BE49-F238E27FC236}">
              <a16:creationId xmlns:a16="http://schemas.microsoft.com/office/drawing/2014/main" xmlns="" id="{285537BB-D0F2-4B93-9DE1-8169E856463D}"/>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34" name="2 Rectángulo">
          <a:extLst>
            <a:ext uri="{FF2B5EF4-FFF2-40B4-BE49-F238E27FC236}">
              <a16:creationId xmlns:a16="http://schemas.microsoft.com/office/drawing/2014/main" xmlns="" id="{9E05A177-06E7-42DF-A841-F0F46C70DE30}"/>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35" name="2 Rectángulo">
          <a:extLst>
            <a:ext uri="{FF2B5EF4-FFF2-40B4-BE49-F238E27FC236}">
              <a16:creationId xmlns:a16="http://schemas.microsoft.com/office/drawing/2014/main" xmlns="" id="{6D58CCCA-7B31-42C0-813F-AF9CA1F24D0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36" name="2 Rectángulo">
          <a:extLst>
            <a:ext uri="{FF2B5EF4-FFF2-40B4-BE49-F238E27FC236}">
              <a16:creationId xmlns:a16="http://schemas.microsoft.com/office/drawing/2014/main" xmlns="" id="{27C30B64-1912-40AF-8490-43681DD333C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37" name="2 Rectángulo">
          <a:extLst>
            <a:ext uri="{FF2B5EF4-FFF2-40B4-BE49-F238E27FC236}">
              <a16:creationId xmlns:a16="http://schemas.microsoft.com/office/drawing/2014/main" xmlns="" id="{BFD3B90E-50D8-47B5-9096-04784D028FE8}"/>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38" name="2 Rectángulo">
          <a:extLst>
            <a:ext uri="{FF2B5EF4-FFF2-40B4-BE49-F238E27FC236}">
              <a16:creationId xmlns:a16="http://schemas.microsoft.com/office/drawing/2014/main" xmlns="" id="{8C88A510-2798-4A22-94C9-5447A280A96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39" name="2 Rectángulo">
          <a:extLst>
            <a:ext uri="{FF2B5EF4-FFF2-40B4-BE49-F238E27FC236}">
              <a16:creationId xmlns:a16="http://schemas.microsoft.com/office/drawing/2014/main" xmlns="" id="{5013E1E6-0327-47F2-9B13-B908518CB3FB}"/>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40" name="2 Rectángulo">
          <a:extLst>
            <a:ext uri="{FF2B5EF4-FFF2-40B4-BE49-F238E27FC236}">
              <a16:creationId xmlns:a16="http://schemas.microsoft.com/office/drawing/2014/main" xmlns="" id="{1F725B97-C622-44F1-B9AA-E73897388DB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41" name="2 Rectángulo">
          <a:extLst>
            <a:ext uri="{FF2B5EF4-FFF2-40B4-BE49-F238E27FC236}">
              <a16:creationId xmlns:a16="http://schemas.microsoft.com/office/drawing/2014/main" xmlns="" id="{6BF8790A-4144-476A-8950-733AC3681EE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42" name="2 Rectángulo">
          <a:extLst>
            <a:ext uri="{FF2B5EF4-FFF2-40B4-BE49-F238E27FC236}">
              <a16:creationId xmlns:a16="http://schemas.microsoft.com/office/drawing/2014/main" xmlns="" id="{36997540-EA3D-4F9F-858F-AD562251C54D}"/>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43" name="2 Rectángulo">
          <a:extLst>
            <a:ext uri="{FF2B5EF4-FFF2-40B4-BE49-F238E27FC236}">
              <a16:creationId xmlns:a16="http://schemas.microsoft.com/office/drawing/2014/main" xmlns="" id="{894CDA62-8451-4270-A56F-611E368140D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44" name="2 Rectángulo">
          <a:extLst>
            <a:ext uri="{FF2B5EF4-FFF2-40B4-BE49-F238E27FC236}">
              <a16:creationId xmlns:a16="http://schemas.microsoft.com/office/drawing/2014/main" xmlns="" id="{8F6FB253-9405-4731-8AB1-57128FD156C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45" name="2 Rectángulo">
          <a:extLst>
            <a:ext uri="{FF2B5EF4-FFF2-40B4-BE49-F238E27FC236}">
              <a16:creationId xmlns:a16="http://schemas.microsoft.com/office/drawing/2014/main" xmlns="" id="{D793515B-9824-457F-8134-064E23C51E3F}"/>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46" name="2 Rectángulo">
          <a:extLst>
            <a:ext uri="{FF2B5EF4-FFF2-40B4-BE49-F238E27FC236}">
              <a16:creationId xmlns:a16="http://schemas.microsoft.com/office/drawing/2014/main" xmlns="" id="{523123BC-D393-4867-BD01-EDCC3397543E}"/>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47" name="2 Rectángulo">
          <a:extLst>
            <a:ext uri="{FF2B5EF4-FFF2-40B4-BE49-F238E27FC236}">
              <a16:creationId xmlns:a16="http://schemas.microsoft.com/office/drawing/2014/main" xmlns="" id="{058BDBF7-0B48-4DEC-9D3E-395F416DC36C}"/>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48" name="2 Rectángulo">
          <a:extLst>
            <a:ext uri="{FF2B5EF4-FFF2-40B4-BE49-F238E27FC236}">
              <a16:creationId xmlns:a16="http://schemas.microsoft.com/office/drawing/2014/main" xmlns="" id="{481DE6A0-E3EB-4AD1-B201-824ED200583F}"/>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49" name="2 Rectángulo">
          <a:extLst>
            <a:ext uri="{FF2B5EF4-FFF2-40B4-BE49-F238E27FC236}">
              <a16:creationId xmlns:a16="http://schemas.microsoft.com/office/drawing/2014/main" xmlns="" id="{4FC6AA4C-C8CC-45EE-906C-9E3ED488941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0" name="2 Rectángulo">
          <a:extLst>
            <a:ext uri="{FF2B5EF4-FFF2-40B4-BE49-F238E27FC236}">
              <a16:creationId xmlns:a16="http://schemas.microsoft.com/office/drawing/2014/main" xmlns="" id="{A81D1FA8-37F8-4AB1-A3C7-73DC985F729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1" name="2 Rectángulo">
          <a:extLst>
            <a:ext uri="{FF2B5EF4-FFF2-40B4-BE49-F238E27FC236}">
              <a16:creationId xmlns:a16="http://schemas.microsoft.com/office/drawing/2014/main" xmlns="" id="{52B7C9E2-A3D0-4996-BCA9-D94B92ABD65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2" name="2 Rectángulo">
          <a:extLst>
            <a:ext uri="{FF2B5EF4-FFF2-40B4-BE49-F238E27FC236}">
              <a16:creationId xmlns:a16="http://schemas.microsoft.com/office/drawing/2014/main" xmlns="" id="{B120CBBB-FE5C-488B-837E-034CCB6F18B3}"/>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3" name="2 Rectángulo">
          <a:extLst>
            <a:ext uri="{FF2B5EF4-FFF2-40B4-BE49-F238E27FC236}">
              <a16:creationId xmlns:a16="http://schemas.microsoft.com/office/drawing/2014/main" xmlns="" id="{9CB53772-7AE3-4C29-86DE-A4588C28913B}"/>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4" name="2 Rectángulo">
          <a:extLst>
            <a:ext uri="{FF2B5EF4-FFF2-40B4-BE49-F238E27FC236}">
              <a16:creationId xmlns:a16="http://schemas.microsoft.com/office/drawing/2014/main" xmlns="" id="{367BA0CA-E793-4A18-83FE-92D7DFD5B228}"/>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5" name="2 Rectángulo">
          <a:extLst>
            <a:ext uri="{FF2B5EF4-FFF2-40B4-BE49-F238E27FC236}">
              <a16:creationId xmlns:a16="http://schemas.microsoft.com/office/drawing/2014/main" xmlns="" id="{88AA8552-6E79-40B0-B3AF-20F3404DB3C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6" name="2 Rectángulo">
          <a:extLst>
            <a:ext uri="{FF2B5EF4-FFF2-40B4-BE49-F238E27FC236}">
              <a16:creationId xmlns:a16="http://schemas.microsoft.com/office/drawing/2014/main" xmlns="" id="{9D2FB9C4-F12B-4B45-8A35-A7E0165D9581}"/>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7" name="2 Rectángulo">
          <a:extLst>
            <a:ext uri="{FF2B5EF4-FFF2-40B4-BE49-F238E27FC236}">
              <a16:creationId xmlns:a16="http://schemas.microsoft.com/office/drawing/2014/main" xmlns="" id="{060E5825-6CA7-4237-8B71-BF3ACFD0FFC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58" name="2 Rectángulo">
          <a:extLst>
            <a:ext uri="{FF2B5EF4-FFF2-40B4-BE49-F238E27FC236}">
              <a16:creationId xmlns:a16="http://schemas.microsoft.com/office/drawing/2014/main" xmlns="" id="{26AE1B18-B447-4AE8-B9F7-990C64CF5E1D}"/>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59" name="2 Rectángulo">
          <a:extLst>
            <a:ext uri="{FF2B5EF4-FFF2-40B4-BE49-F238E27FC236}">
              <a16:creationId xmlns:a16="http://schemas.microsoft.com/office/drawing/2014/main" xmlns="" id="{9840A33E-CCCD-441C-9679-39D204DDCE68}"/>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60" name="2 Rectángulo">
          <a:extLst>
            <a:ext uri="{FF2B5EF4-FFF2-40B4-BE49-F238E27FC236}">
              <a16:creationId xmlns:a16="http://schemas.microsoft.com/office/drawing/2014/main" xmlns="" id="{CA9A3929-8DF7-4F94-84A2-7FA7922B27AD}"/>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61" name="2 Rectángulo">
          <a:extLst>
            <a:ext uri="{FF2B5EF4-FFF2-40B4-BE49-F238E27FC236}">
              <a16:creationId xmlns:a16="http://schemas.microsoft.com/office/drawing/2014/main" xmlns="" id="{AB0557FB-516D-460D-9619-FF23A8F0263C}"/>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62" name="2 Rectángulo">
          <a:extLst>
            <a:ext uri="{FF2B5EF4-FFF2-40B4-BE49-F238E27FC236}">
              <a16:creationId xmlns:a16="http://schemas.microsoft.com/office/drawing/2014/main" xmlns="" id="{5881EB4B-A46B-44B6-A307-67FB7BF670E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63" name="2 Rectángulo">
          <a:extLst>
            <a:ext uri="{FF2B5EF4-FFF2-40B4-BE49-F238E27FC236}">
              <a16:creationId xmlns:a16="http://schemas.microsoft.com/office/drawing/2014/main" xmlns="" id="{37DAB966-AF35-4F88-B3B9-E145BCF26F05}"/>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64" name="2 Rectángulo">
          <a:extLst>
            <a:ext uri="{FF2B5EF4-FFF2-40B4-BE49-F238E27FC236}">
              <a16:creationId xmlns:a16="http://schemas.microsoft.com/office/drawing/2014/main" xmlns="" id="{435FC1AF-0E14-4059-9973-7E11739CA353}"/>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65" name="2 Rectángulo">
          <a:extLst>
            <a:ext uri="{FF2B5EF4-FFF2-40B4-BE49-F238E27FC236}">
              <a16:creationId xmlns:a16="http://schemas.microsoft.com/office/drawing/2014/main" xmlns="" id="{FC5DB211-7FDC-408F-9D5D-1D0895420E69}"/>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66" name="2 Rectángulo">
          <a:extLst>
            <a:ext uri="{FF2B5EF4-FFF2-40B4-BE49-F238E27FC236}">
              <a16:creationId xmlns:a16="http://schemas.microsoft.com/office/drawing/2014/main" xmlns="" id="{90E937F2-D10A-4F51-8522-81F5387B9C09}"/>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67" name="2 Rectángulo">
          <a:extLst>
            <a:ext uri="{FF2B5EF4-FFF2-40B4-BE49-F238E27FC236}">
              <a16:creationId xmlns:a16="http://schemas.microsoft.com/office/drawing/2014/main" xmlns="" id="{3F8728AC-84B1-407A-959A-106C3D84DD18}"/>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68" name="2 Rectángulo">
          <a:extLst>
            <a:ext uri="{FF2B5EF4-FFF2-40B4-BE49-F238E27FC236}">
              <a16:creationId xmlns:a16="http://schemas.microsoft.com/office/drawing/2014/main" xmlns="" id="{F1CAE9D8-8225-48DC-8410-5ED2DD0EDF5E}"/>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69" name="2 Rectángulo">
          <a:extLst>
            <a:ext uri="{FF2B5EF4-FFF2-40B4-BE49-F238E27FC236}">
              <a16:creationId xmlns:a16="http://schemas.microsoft.com/office/drawing/2014/main" xmlns="" id="{C00474DB-4401-4441-B5D7-29385F826C34}"/>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570" name="2 Rectángulo">
          <a:extLst>
            <a:ext uri="{FF2B5EF4-FFF2-40B4-BE49-F238E27FC236}">
              <a16:creationId xmlns:a16="http://schemas.microsoft.com/office/drawing/2014/main" xmlns="" id="{BE49A0B4-37E8-41AC-8CA6-2A17BD54324F}"/>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3571" name="2 Rectángulo">
          <a:extLst>
            <a:ext uri="{FF2B5EF4-FFF2-40B4-BE49-F238E27FC236}">
              <a16:creationId xmlns:a16="http://schemas.microsoft.com/office/drawing/2014/main" xmlns="" id="{2867447D-03CB-460F-999B-B0E4793DE729}"/>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572" name="2 Rectángulo">
          <a:extLst>
            <a:ext uri="{FF2B5EF4-FFF2-40B4-BE49-F238E27FC236}">
              <a16:creationId xmlns:a16="http://schemas.microsoft.com/office/drawing/2014/main" xmlns="" id="{F329AC86-DA7E-4B1F-8283-7B44C3ABE97E}"/>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73" name="2 Rectángulo">
          <a:extLst>
            <a:ext uri="{FF2B5EF4-FFF2-40B4-BE49-F238E27FC236}">
              <a16:creationId xmlns:a16="http://schemas.microsoft.com/office/drawing/2014/main" xmlns="" id="{5D377CF5-4C9B-4300-93A4-F75640D92549}"/>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3574" name="2 Rectángulo">
          <a:extLst>
            <a:ext uri="{FF2B5EF4-FFF2-40B4-BE49-F238E27FC236}">
              <a16:creationId xmlns:a16="http://schemas.microsoft.com/office/drawing/2014/main" xmlns="" id="{AD430BA0-2E72-4A4F-8F9A-96EC52684031}"/>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75" name="2 Rectángulo">
          <a:extLst>
            <a:ext uri="{FF2B5EF4-FFF2-40B4-BE49-F238E27FC236}">
              <a16:creationId xmlns:a16="http://schemas.microsoft.com/office/drawing/2014/main" xmlns="" id="{BF503990-D7C5-48B8-9151-44AF60EC99A0}"/>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76" name="2 Rectángulo">
          <a:extLst>
            <a:ext uri="{FF2B5EF4-FFF2-40B4-BE49-F238E27FC236}">
              <a16:creationId xmlns:a16="http://schemas.microsoft.com/office/drawing/2014/main" xmlns="" id="{777FF153-2884-4ACF-819E-C3F53F0B3DAA}"/>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77" name="2 Rectángulo">
          <a:extLst>
            <a:ext uri="{FF2B5EF4-FFF2-40B4-BE49-F238E27FC236}">
              <a16:creationId xmlns:a16="http://schemas.microsoft.com/office/drawing/2014/main" xmlns="" id="{6A5CC4FB-4C5A-461A-9883-3A23DC7E9A38}"/>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3578" name="2 Rectángulo">
          <a:extLst>
            <a:ext uri="{FF2B5EF4-FFF2-40B4-BE49-F238E27FC236}">
              <a16:creationId xmlns:a16="http://schemas.microsoft.com/office/drawing/2014/main" xmlns="" id="{8534FA6A-7DF0-470C-B58D-6A6D079EE2BD}"/>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79" name="2 Rectángulo">
          <a:extLst>
            <a:ext uri="{FF2B5EF4-FFF2-40B4-BE49-F238E27FC236}">
              <a16:creationId xmlns:a16="http://schemas.microsoft.com/office/drawing/2014/main" xmlns="" id="{D43246D9-AECA-485A-A7D5-1D26F1E36347}"/>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80" name="2 Rectángulo">
          <a:extLst>
            <a:ext uri="{FF2B5EF4-FFF2-40B4-BE49-F238E27FC236}">
              <a16:creationId xmlns:a16="http://schemas.microsoft.com/office/drawing/2014/main" xmlns="" id="{84ACE4B8-92F2-4214-99EE-A5DBD076A588}"/>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81" name="2 Rectángulo">
          <a:extLst>
            <a:ext uri="{FF2B5EF4-FFF2-40B4-BE49-F238E27FC236}">
              <a16:creationId xmlns:a16="http://schemas.microsoft.com/office/drawing/2014/main" xmlns="" id="{15D3304B-9F14-4A6A-8799-EEF0EC8BE7EE}"/>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3582" name="2 Rectángulo">
          <a:extLst>
            <a:ext uri="{FF2B5EF4-FFF2-40B4-BE49-F238E27FC236}">
              <a16:creationId xmlns:a16="http://schemas.microsoft.com/office/drawing/2014/main" xmlns="" id="{2DF1711C-09D1-4AF0-9CBC-E9AEEB304BDB}"/>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83" name="2 Rectángulo">
          <a:extLst>
            <a:ext uri="{FF2B5EF4-FFF2-40B4-BE49-F238E27FC236}">
              <a16:creationId xmlns:a16="http://schemas.microsoft.com/office/drawing/2014/main" xmlns="" id="{E1A3A619-9925-472F-AAFF-5A884004E1B1}"/>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84" name="2 Rectángulo">
          <a:extLst>
            <a:ext uri="{FF2B5EF4-FFF2-40B4-BE49-F238E27FC236}">
              <a16:creationId xmlns:a16="http://schemas.microsoft.com/office/drawing/2014/main" xmlns="" id="{0A5E8662-9A8A-43C0-AF95-0B62011F2BF7}"/>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85" name="2 Rectángulo">
          <a:extLst>
            <a:ext uri="{FF2B5EF4-FFF2-40B4-BE49-F238E27FC236}">
              <a16:creationId xmlns:a16="http://schemas.microsoft.com/office/drawing/2014/main" xmlns="" id="{310366BE-BC7B-4AD7-8248-A8BE054CC40E}"/>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86" name="2 Rectángulo">
          <a:extLst>
            <a:ext uri="{FF2B5EF4-FFF2-40B4-BE49-F238E27FC236}">
              <a16:creationId xmlns:a16="http://schemas.microsoft.com/office/drawing/2014/main" xmlns="" id="{77951742-BBCC-4A79-B4E8-7024AFDE25BD}"/>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87" name="2 Rectángulo">
          <a:extLst>
            <a:ext uri="{FF2B5EF4-FFF2-40B4-BE49-F238E27FC236}">
              <a16:creationId xmlns:a16="http://schemas.microsoft.com/office/drawing/2014/main" xmlns="" id="{2C4AE35F-D69D-402B-90CF-466572F7B4ED}"/>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88" name="2 Rectángulo">
          <a:extLst>
            <a:ext uri="{FF2B5EF4-FFF2-40B4-BE49-F238E27FC236}">
              <a16:creationId xmlns:a16="http://schemas.microsoft.com/office/drawing/2014/main" xmlns="" id="{823651E7-7512-4951-BBF2-7724A7C654CA}"/>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89" name="2 Rectángulo">
          <a:extLst>
            <a:ext uri="{FF2B5EF4-FFF2-40B4-BE49-F238E27FC236}">
              <a16:creationId xmlns:a16="http://schemas.microsoft.com/office/drawing/2014/main" xmlns="" id="{BED7B98B-9E2E-45C0-B7F9-2E3142311E2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0" name="2 Rectángulo">
          <a:extLst>
            <a:ext uri="{FF2B5EF4-FFF2-40B4-BE49-F238E27FC236}">
              <a16:creationId xmlns:a16="http://schemas.microsoft.com/office/drawing/2014/main" xmlns="" id="{BFD6A478-E0FB-484C-9E95-FEDC24475424}"/>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1" name="2 Rectángulo">
          <a:extLst>
            <a:ext uri="{FF2B5EF4-FFF2-40B4-BE49-F238E27FC236}">
              <a16:creationId xmlns:a16="http://schemas.microsoft.com/office/drawing/2014/main" xmlns="" id="{9B6F3BE7-AF59-425E-A93F-52A94C72CEA1}"/>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2" name="2 Rectángulo">
          <a:extLst>
            <a:ext uri="{FF2B5EF4-FFF2-40B4-BE49-F238E27FC236}">
              <a16:creationId xmlns:a16="http://schemas.microsoft.com/office/drawing/2014/main" xmlns="" id="{E766CAF5-1CC6-4484-92E9-29D757935F78}"/>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3" name="2 Rectángulo">
          <a:extLst>
            <a:ext uri="{FF2B5EF4-FFF2-40B4-BE49-F238E27FC236}">
              <a16:creationId xmlns:a16="http://schemas.microsoft.com/office/drawing/2014/main" xmlns="" id="{1F2400ED-442A-4666-A31D-139CA3709DA4}"/>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4" name="2 Rectángulo">
          <a:extLst>
            <a:ext uri="{FF2B5EF4-FFF2-40B4-BE49-F238E27FC236}">
              <a16:creationId xmlns:a16="http://schemas.microsoft.com/office/drawing/2014/main" xmlns="" id="{EA42093A-9192-4FE5-9D04-D0B5AAC45CE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5" name="2 Rectángulo">
          <a:extLst>
            <a:ext uri="{FF2B5EF4-FFF2-40B4-BE49-F238E27FC236}">
              <a16:creationId xmlns:a16="http://schemas.microsoft.com/office/drawing/2014/main" xmlns="" id="{0487D072-F8CF-4B6B-951B-EE37FE640792}"/>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596" name="2 Rectángulo">
          <a:extLst>
            <a:ext uri="{FF2B5EF4-FFF2-40B4-BE49-F238E27FC236}">
              <a16:creationId xmlns:a16="http://schemas.microsoft.com/office/drawing/2014/main" xmlns="" id="{99352368-E349-42CC-BC75-98BBB4AD0FC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97" name="2 Rectángulo">
          <a:extLst>
            <a:ext uri="{FF2B5EF4-FFF2-40B4-BE49-F238E27FC236}">
              <a16:creationId xmlns:a16="http://schemas.microsoft.com/office/drawing/2014/main" xmlns="" id="{90BC77EF-086A-436E-B765-165904164A57}"/>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598" name="2 Rectángulo">
          <a:extLst>
            <a:ext uri="{FF2B5EF4-FFF2-40B4-BE49-F238E27FC236}">
              <a16:creationId xmlns:a16="http://schemas.microsoft.com/office/drawing/2014/main" xmlns="" id="{E98388D0-BE18-4938-835F-CB3041BD375A}"/>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3599" name="2 Rectángulo">
          <a:extLst>
            <a:ext uri="{FF2B5EF4-FFF2-40B4-BE49-F238E27FC236}">
              <a16:creationId xmlns:a16="http://schemas.microsoft.com/office/drawing/2014/main" xmlns="" id="{0E8367D4-C8E2-40C5-A370-CC4B6C1B4606}"/>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3600" name="2 Rectángulo">
          <a:extLst>
            <a:ext uri="{FF2B5EF4-FFF2-40B4-BE49-F238E27FC236}">
              <a16:creationId xmlns:a16="http://schemas.microsoft.com/office/drawing/2014/main" xmlns="" id="{628687D7-3068-4AAD-8C56-BE3CE2E668B5}"/>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1" name="2 Rectángulo">
          <a:extLst>
            <a:ext uri="{FF2B5EF4-FFF2-40B4-BE49-F238E27FC236}">
              <a16:creationId xmlns:a16="http://schemas.microsoft.com/office/drawing/2014/main" xmlns="" id="{848CB2D5-6847-4E6D-976F-3361609160A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2" name="2 Rectángulo">
          <a:extLst>
            <a:ext uri="{FF2B5EF4-FFF2-40B4-BE49-F238E27FC236}">
              <a16:creationId xmlns:a16="http://schemas.microsoft.com/office/drawing/2014/main" xmlns="" id="{5D95AB4F-7BD8-4E42-B598-177F6A9CB1DB}"/>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3" name="2 Rectángulo">
          <a:extLst>
            <a:ext uri="{FF2B5EF4-FFF2-40B4-BE49-F238E27FC236}">
              <a16:creationId xmlns:a16="http://schemas.microsoft.com/office/drawing/2014/main" xmlns="" id="{CDC7950B-78C0-43D2-AEA3-669BF82138D5}"/>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4" name="2 Rectángulo">
          <a:extLst>
            <a:ext uri="{FF2B5EF4-FFF2-40B4-BE49-F238E27FC236}">
              <a16:creationId xmlns:a16="http://schemas.microsoft.com/office/drawing/2014/main" xmlns="" id="{B75456A8-B7B5-4C71-85F6-DA9B8C1A394C}"/>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5" name="2 Rectángulo">
          <a:extLst>
            <a:ext uri="{FF2B5EF4-FFF2-40B4-BE49-F238E27FC236}">
              <a16:creationId xmlns:a16="http://schemas.microsoft.com/office/drawing/2014/main" xmlns="" id="{E2F9A038-2AD6-48DD-927F-498C4889F384}"/>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6" name="2 Rectángulo">
          <a:extLst>
            <a:ext uri="{FF2B5EF4-FFF2-40B4-BE49-F238E27FC236}">
              <a16:creationId xmlns:a16="http://schemas.microsoft.com/office/drawing/2014/main" xmlns="" id="{77F5ECB3-53ED-4A1E-9796-106F1139C9FD}"/>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7" name="2 Rectángulo">
          <a:extLst>
            <a:ext uri="{FF2B5EF4-FFF2-40B4-BE49-F238E27FC236}">
              <a16:creationId xmlns:a16="http://schemas.microsoft.com/office/drawing/2014/main" xmlns="" id="{17ABE60A-F3B5-4677-A323-2DD279B9A7C3}"/>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8" name="2 Rectángulo">
          <a:extLst>
            <a:ext uri="{FF2B5EF4-FFF2-40B4-BE49-F238E27FC236}">
              <a16:creationId xmlns:a16="http://schemas.microsoft.com/office/drawing/2014/main" xmlns="" id="{CC7587E3-78CF-429F-8201-968CD23B371B}"/>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09" name="2 Rectángulo">
          <a:extLst>
            <a:ext uri="{FF2B5EF4-FFF2-40B4-BE49-F238E27FC236}">
              <a16:creationId xmlns:a16="http://schemas.microsoft.com/office/drawing/2014/main" xmlns="" id="{9D06EA59-7229-4496-AA98-E02B5A5ECEEC}"/>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3610" name="2 Rectángulo">
          <a:extLst>
            <a:ext uri="{FF2B5EF4-FFF2-40B4-BE49-F238E27FC236}">
              <a16:creationId xmlns:a16="http://schemas.microsoft.com/office/drawing/2014/main" xmlns="" id="{75411A70-0F8F-4DE4-BD7B-A8648BCF17D8}"/>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oneCellAnchor>
    <xdr:from>
      <xdr:col>12</xdr:col>
      <xdr:colOff>0</xdr:colOff>
      <xdr:row>336</xdr:row>
      <xdr:rowOff>0</xdr:rowOff>
    </xdr:from>
    <xdr:ext cx="1183" cy="440531"/>
    <xdr:sp macro="" textlink="">
      <xdr:nvSpPr>
        <xdr:cNvPr id="3611" name="2 Rectángulo">
          <a:extLst>
            <a:ext uri="{FF2B5EF4-FFF2-40B4-BE49-F238E27FC236}">
              <a16:creationId xmlns:a16="http://schemas.microsoft.com/office/drawing/2014/main" xmlns="" id="{DB3E677E-F438-41CC-A8AE-ABCB673317CD}"/>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12" name="2 Rectángulo">
          <a:extLst>
            <a:ext uri="{FF2B5EF4-FFF2-40B4-BE49-F238E27FC236}">
              <a16:creationId xmlns:a16="http://schemas.microsoft.com/office/drawing/2014/main" xmlns="" id="{C4D93FD7-F575-44A5-AD8E-A8B4628B9F4F}"/>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13" name="2 Rectángulo">
          <a:extLst>
            <a:ext uri="{FF2B5EF4-FFF2-40B4-BE49-F238E27FC236}">
              <a16:creationId xmlns:a16="http://schemas.microsoft.com/office/drawing/2014/main" xmlns="" id="{4E852B41-47B1-4ECF-8A16-23052C987069}"/>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14" name="2 Rectángulo">
          <a:extLst>
            <a:ext uri="{FF2B5EF4-FFF2-40B4-BE49-F238E27FC236}">
              <a16:creationId xmlns:a16="http://schemas.microsoft.com/office/drawing/2014/main" xmlns="" id="{E00187D1-F5CB-47A9-90DB-598095398E10}"/>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15" name="2 Rectángulo">
          <a:extLst>
            <a:ext uri="{FF2B5EF4-FFF2-40B4-BE49-F238E27FC236}">
              <a16:creationId xmlns:a16="http://schemas.microsoft.com/office/drawing/2014/main" xmlns="" id="{81B8F65C-C541-4B40-A4F6-F7946B5114A7}"/>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16" name="2 Rectángulo">
          <a:extLst>
            <a:ext uri="{FF2B5EF4-FFF2-40B4-BE49-F238E27FC236}">
              <a16:creationId xmlns:a16="http://schemas.microsoft.com/office/drawing/2014/main" xmlns="" id="{15DC53DF-BA44-4F3B-B053-456C1E5215C8}"/>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17" name="2 Rectángulo">
          <a:extLst>
            <a:ext uri="{FF2B5EF4-FFF2-40B4-BE49-F238E27FC236}">
              <a16:creationId xmlns:a16="http://schemas.microsoft.com/office/drawing/2014/main" xmlns="" id="{09E4C41F-2415-4ADC-BDA7-7527B61FE22E}"/>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18" name="2 Rectángulo">
          <a:extLst>
            <a:ext uri="{FF2B5EF4-FFF2-40B4-BE49-F238E27FC236}">
              <a16:creationId xmlns:a16="http://schemas.microsoft.com/office/drawing/2014/main" xmlns="" id="{BF3CC903-833C-4F47-AC65-2CE96BFAA58F}"/>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19" name="2 Rectángulo">
          <a:extLst>
            <a:ext uri="{FF2B5EF4-FFF2-40B4-BE49-F238E27FC236}">
              <a16:creationId xmlns:a16="http://schemas.microsoft.com/office/drawing/2014/main" xmlns="" id="{D281222D-9F4B-47C8-A9BA-2DCEFDA5571A}"/>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20" name="2 Rectángulo">
          <a:extLst>
            <a:ext uri="{FF2B5EF4-FFF2-40B4-BE49-F238E27FC236}">
              <a16:creationId xmlns:a16="http://schemas.microsoft.com/office/drawing/2014/main" xmlns="" id="{ABF92D92-7309-4F38-BB00-DB617E8ACF53}"/>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21" name="2 Rectángulo">
          <a:extLst>
            <a:ext uri="{FF2B5EF4-FFF2-40B4-BE49-F238E27FC236}">
              <a16:creationId xmlns:a16="http://schemas.microsoft.com/office/drawing/2014/main" xmlns="" id="{7191067E-EF42-4BEE-B482-12068C562207}"/>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22" name="2 Rectángulo">
          <a:extLst>
            <a:ext uri="{FF2B5EF4-FFF2-40B4-BE49-F238E27FC236}">
              <a16:creationId xmlns:a16="http://schemas.microsoft.com/office/drawing/2014/main" xmlns="" id="{468ABBB6-1529-49A8-9E9D-9DC1299F3104}"/>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23" name="2 Rectángulo">
          <a:extLst>
            <a:ext uri="{FF2B5EF4-FFF2-40B4-BE49-F238E27FC236}">
              <a16:creationId xmlns:a16="http://schemas.microsoft.com/office/drawing/2014/main" xmlns="" id="{E3E3531E-FF06-4E65-94E5-7C0544BE7F1A}"/>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24" name="2 Rectángulo">
          <a:extLst>
            <a:ext uri="{FF2B5EF4-FFF2-40B4-BE49-F238E27FC236}">
              <a16:creationId xmlns:a16="http://schemas.microsoft.com/office/drawing/2014/main" xmlns="" id="{71E23EB9-83D6-45E8-9C02-6F1C8D988765}"/>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25" name="2 Rectángulo">
          <a:extLst>
            <a:ext uri="{FF2B5EF4-FFF2-40B4-BE49-F238E27FC236}">
              <a16:creationId xmlns:a16="http://schemas.microsoft.com/office/drawing/2014/main" xmlns="" id="{27BE4C33-546B-4D0E-B8CE-0CD7F5346021}"/>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26" name="2 Rectángulo">
          <a:extLst>
            <a:ext uri="{FF2B5EF4-FFF2-40B4-BE49-F238E27FC236}">
              <a16:creationId xmlns:a16="http://schemas.microsoft.com/office/drawing/2014/main" xmlns="" id="{9C6678B2-05FB-4AC9-9BE9-BFB7215EC763}"/>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27" name="2 Rectángulo">
          <a:extLst>
            <a:ext uri="{FF2B5EF4-FFF2-40B4-BE49-F238E27FC236}">
              <a16:creationId xmlns:a16="http://schemas.microsoft.com/office/drawing/2014/main" xmlns="" id="{0AFE32A1-B18A-4E97-8D44-0BC251A68315}"/>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28" name="2 Rectángulo">
          <a:extLst>
            <a:ext uri="{FF2B5EF4-FFF2-40B4-BE49-F238E27FC236}">
              <a16:creationId xmlns:a16="http://schemas.microsoft.com/office/drawing/2014/main" xmlns="" id="{0304D2CD-D33B-49BC-AF53-1EDD8A267F1A}"/>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29" name="2 Rectángulo">
          <a:extLst>
            <a:ext uri="{FF2B5EF4-FFF2-40B4-BE49-F238E27FC236}">
              <a16:creationId xmlns:a16="http://schemas.microsoft.com/office/drawing/2014/main" xmlns="" id="{B423F90B-CD83-4A39-B294-01AB1A63672E}"/>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30" name="2 Rectángulo">
          <a:extLst>
            <a:ext uri="{FF2B5EF4-FFF2-40B4-BE49-F238E27FC236}">
              <a16:creationId xmlns:a16="http://schemas.microsoft.com/office/drawing/2014/main" xmlns="" id="{3D5523E0-57A5-488A-A33A-31500865D4B9}"/>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31" name="2 Rectángulo">
          <a:extLst>
            <a:ext uri="{FF2B5EF4-FFF2-40B4-BE49-F238E27FC236}">
              <a16:creationId xmlns:a16="http://schemas.microsoft.com/office/drawing/2014/main" xmlns="" id="{99C61734-7D40-4E3D-B9B8-D6253D39F79E}"/>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32" name="2 Rectángulo">
          <a:extLst>
            <a:ext uri="{FF2B5EF4-FFF2-40B4-BE49-F238E27FC236}">
              <a16:creationId xmlns:a16="http://schemas.microsoft.com/office/drawing/2014/main" xmlns="" id="{0C03034F-1620-4F22-87EE-373BC150E3C0}"/>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33" name="2 Rectángulo">
          <a:extLst>
            <a:ext uri="{FF2B5EF4-FFF2-40B4-BE49-F238E27FC236}">
              <a16:creationId xmlns:a16="http://schemas.microsoft.com/office/drawing/2014/main" xmlns="" id="{99C04B80-B8EA-4B4D-8F0A-259E03491574}"/>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34" name="2 Rectángulo">
          <a:extLst>
            <a:ext uri="{FF2B5EF4-FFF2-40B4-BE49-F238E27FC236}">
              <a16:creationId xmlns:a16="http://schemas.microsoft.com/office/drawing/2014/main" xmlns="" id="{E780BB30-2AEF-4E74-BDB5-2C9CA922D49D}"/>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35" name="2 Rectángulo">
          <a:extLst>
            <a:ext uri="{FF2B5EF4-FFF2-40B4-BE49-F238E27FC236}">
              <a16:creationId xmlns:a16="http://schemas.microsoft.com/office/drawing/2014/main" xmlns="" id="{E67924F5-857D-4BF1-A101-DD22D6E8B1BB}"/>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36" name="2 Rectángulo">
          <a:extLst>
            <a:ext uri="{FF2B5EF4-FFF2-40B4-BE49-F238E27FC236}">
              <a16:creationId xmlns:a16="http://schemas.microsoft.com/office/drawing/2014/main" xmlns="" id="{92679543-D068-486A-B2D9-D144692A6A53}"/>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37" name="2 Rectángulo">
          <a:extLst>
            <a:ext uri="{FF2B5EF4-FFF2-40B4-BE49-F238E27FC236}">
              <a16:creationId xmlns:a16="http://schemas.microsoft.com/office/drawing/2014/main" xmlns="" id="{33983E66-DC32-4897-B44D-5F24A493F977}"/>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38" name="2 Rectángulo">
          <a:extLst>
            <a:ext uri="{FF2B5EF4-FFF2-40B4-BE49-F238E27FC236}">
              <a16:creationId xmlns:a16="http://schemas.microsoft.com/office/drawing/2014/main" xmlns="" id="{B602FF88-5F91-4CE7-A481-3EA3B56A46C7}"/>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39" name="2 Rectángulo">
          <a:extLst>
            <a:ext uri="{FF2B5EF4-FFF2-40B4-BE49-F238E27FC236}">
              <a16:creationId xmlns:a16="http://schemas.microsoft.com/office/drawing/2014/main" xmlns="" id="{16D8C25E-5D6E-46F4-A367-865054CBC3EC}"/>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3640" name="2 Rectángulo">
          <a:extLst>
            <a:ext uri="{FF2B5EF4-FFF2-40B4-BE49-F238E27FC236}">
              <a16:creationId xmlns:a16="http://schemas.microsoft.com/office/drawing/2014/main" xmlns="" id="{FD02843A-E42C-4302-B8B9-AED17DBE5F3E}"/>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3641" name="2 Rectángulo">
          <a:extLst>
            <a:ext uri="{FF2B5EF4-FFF2-40B4-BE49-F238E27FC236}">
              <a16:creationId xmlns:a16="http://schemas.microsoft.com/office/drawing/2014/main" xmlns="" id="{4AAEF553-2172-4902-BD10-EA70AC585F77}"/>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3642" name="2 Rectángulo">
          <a:extLst>
            <a:ext uri="{FF2B5EF4-FFF2-40B4-BE49-F238E27FC236}">
              <a16:creationId xmlns:a16="http://schemas.microsoft.com/office/drawing/2014/main" xmlns="" id="{20E23145-6C6D-4F6F-9EBB-7546982D68FA}"/>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43" name="2 Rectángulo">
          <a:extLst>
            <a:ext uri="{FF2B5EF4-FFF2-40B4-BE49-F238E27FC236}">
              <a16:creationId xmlns:a16="http://schemas.microsoft.com/office/drawing/2014/main" xmlns="" id="{9C90AF36-FEB8-4F93-8A57-451A1E4E2A0C}"/>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44" name="2 Rectángulo">
          <a:extLst>
            <a:ext uri="{FF2B5EF4-FFF2-40B4-BE49-F238E27FC236}">
              <a16:creationId xmlns:a16="http://schemas.microsoft.com/office/drawing/2014/main" xmlns="" id="{88428D70-3530-4F5A-9F4D-A3AF10AAE002}"/>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45" name="2 Rectángulo">
          <a:extLst>
            <a:ext uri="{FF2B5EF4-FFF2-40B4-BE49-F238E27FC236}">
              <a16:creationId xmlns:a16="http://schemas.microsoft.com/office/drawing/2014/main" xmlns="" id="{18B92E76-5754-4DB6-AED4-91FCA9D89719}"/>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46" name="2 Rectángulo">
          <a:extLst>
            <a:ext uri="{FF2B5EF4-FFF2-40B4-BE49-F238E27FC236}">
              <a16:creationId xmlns:a16="http://schemas.microsoft.com/office/drawing/2014/main" xmlns="" id="{1B50C346-B17B-425F-A873-26C8FF0344E7}"/>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47" name="2 Rectángulo">
          <a:extLst>
            <a:ext uri="{FF2B5EF4-FFF2-40B4-BE49-F238E27FC236}">
              <a16:creationId xmlns:a16="http://schemas.microsoft.com/office/drawing/2014/main" xmlns="" id="{609B2B47-F0D5-4CC5-A34F-21F38B1DB76A}"/>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48" name="2 Rectángulo">
          <a:extLst>
            <a:ext uri="{FF2B5EF4-FFF2-40B4-BE49-F238E27FC236}">
              <a16:creationId xmlns:a16="http://schemas.microsoft.com/office/drawing/2014/main" xmlns="" id="{DEBD5D99-7479-4193-A2EB-C6EB044FFADF}"/>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49" name="2 Rectángulo">
          <a:extLst>
            <a:ext uri="{FF2B5EF4-FFF2-40B4-BE49-F238E27FC236}">
              <a16:creationId xmlns:a16="http://schemas.microsoft.com/office/drawing/2014/main" xmlns="" id="{563110D4-D45F-4C0D-B785-1B265B2F57F4}"/>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50" name="2 Rectángulo">
          <a:extLst>
            <a:ext uri="{FF2B5EF4-FFF2-40B4-BE49-F238E27FC236}">
              <a16:creationId xmlns:a16="http://schemas.microsoft.com/office/drawing/2014/main" xmlns="" id="{7C1D01EB-6DE1-42CE-822E-2828A7E77429}"/>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51" name="2 Rectángulo">
          <a:extLst>
            <a:ext uri="{FF2B5EF4-FFF2-40B4-BE49-F238E27FC236}">
              <a16:creationId xmlns:a16="http://schemas.microsoft.com/office/drawing/2014/main" xmlns="" id="{90D7BF80-81B6-4B44-847E-DA541D067F4E}"/>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52" name="2 Rectángulo">
          <a:extLst>
            <a:ext uri="{FF2B5EF4-FFF2-40B4-BE49-F238E27FC236}">
              <a16:creationId xmlns:a16="http://schemas.microsoft.com/office/drawing/2014/main" xmlns="" id="{ADFFBB85-42BE-44B3-AD27-C5D8B62C24F9}"/>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53" name="2 Rectángulo">
          <a:extLst>
            <a:ext uri="{FF2B5EF4-FFF2-40B4-BE49-F238E27FC236}">
              <a16:creationId xmlns:a16="http://schemas.microsoft.com/office/drawing/2014/main" xmlns="" id="{25A71017-88A0-48BC-A9D9-1E3119BA3479}"/>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54" name="2 Rectángulo">
          <a:extLst>
            <a:ext uri="{FF2B5EF4-FFF2-40B4-BE49-F238E27FC236}">
              <a16:creationId xmlns:a16="http://schemas.microsoft.com/office/drawing/2014/main" xmlns="" id="{260CA54D-3002-4A1D-B24A-0FFC3B96A46A}"/>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55" name="2 Rectángulo">
          <a:extLst>
            <a:ext uri="{FF2B5EF4-FFF2-40B4-BE49-F238E27FC236}">
              <a16:creationId xmlns:a16="http://schemas.microsoft.com/office/drawing/2014/main" xmlns="" id="{457449D4-72FB-474C-BF97-773B4C534BB3}"/>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56" name="2 Rectángulo">
          <a:extLst>
            <a:ext uri="{FF2B5EF4-FFF2-40B4-BE49-F238E27FC236}">
              <a16:creationId xmlns:a16="http://schemas.microsoft.com/office/drawing/2014/main" xmlns="" id="{6755674F-0453-46B7-91A4-A3F0A75CDDAE}"/>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57" name="2 Rectángulo">
          <a:extLst>
            <a:ext uri="{FF2B5EF4-FFF2-40B4-BE49-F238E27FC236}">
              <a16:creationId xmlns:a16="http://schemas.microsoft.com/office/drawing/2014/main" xmlns="" id="{9A7DB6B9-F1BB-43EE-998D-934379EAA34B}"/>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58" name="2 Rectángulo">
          <a:extLst>
            <a:ext uri="{FF2B5EF4-FFF2-40B4-BE49-F238E27FC236}">
              <a16:creationId xmlns:a16="http://schemas.microsoft.com/office/drawing/2014/main" xmlns="" id="{B446CC89-580C-4561-B0D8-4902EDEC7DDA}"/>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twoCellAnchor editAs="oneCell">
    <xdr:from>
      <xdr:col>12</xdr:col>
      <xdr:colOff>0</xdr:colOff>
      <xdr:row>337</xdr:row>
      <xdr:rowOff>219075</xdr:rowOff>
    </xdr:from>
    <xdr:to>
      <xdr:col>12</xdr:col>
      <xdr:colOff>1183</xdr:colOff>
      <xdr:row>337</xdr:row>
      <xdr:rowOff>659606</xdr:rowOff>
    </xdr:to>
    <xdr:sp macro="" textlink="">
      <xdr:nvSpPr>
        <xdr:cNvPr id="3659" name="2 Rectángulo">
          <a:extLst>
            <a:ext uri="{FF2B5EF4-FFF2-40B4-BE49-F238E27FC236}">
              <a16:creationId xmlns:a16="http://schemas.microsoft.com/office/drawing/2014/main" xmlns="" id="{D844D29D-CB13-4BCB-BF0A-A992B3159785}"/>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3660" name="2 Rectángulo">
          <a:extLst>
            <a:ext uri="{FF2B5EF4-FFF2-40B4-BE49-F238E27FC236}">
              <a16:creationId xmlns:a16="http://schemas.microsoft.com/office/drawing/2014/main" xmlns="" id="{EB0242B0-DB96-44B5-A4DD-09D0DAB28C00}"/>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3661" name="2 Rectángulo">
          <a:extLst>
            <a:ext uri="{FF2B5EF4-FFF2-40B4-BE49-F238E27FC236}">
              <a16:creationId xmlns:a16="http://schemas.microsoft.com/office/drawing/2014/main" xmlns="" id="{81AC686F-6F83-44BF-8918-5F0DA244303C}"/>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3662" name="2 Rectángulo">
          <a:extLst>
            <a:ext uri="{FF2B5EF4-FFF2-40B4-BE49-F238E27FC236}">
              <a16:creationId xmlns:a16="http://schemas.microsoft.com/office/drawing/2014/main" xmlns="" id="{0787E57D-DE26-471B-A358-4F6C5A316F70}"/>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oneCellAnchor>
    <xdr:from>
      <xdr:col>12</xdr:col>
      <xdr:colOff>0</xdr:colOff>
      <xdr:row>337</xdr:row>
      <xdr:rowOff>0</xdr:rowOff>
    </xdr:from>
    <xdr:ext cx="1183" cy="440531"/>
    <xdr:sp macro="" textlink="">
      <xdr:nvSpPr>
        <xdr:cNvPr id="3663" name="2 Rectángulo">
          <a:extLst>
            <a:ext uri="{FF2B5EF4-FFF2-40B4-BE49-F238E27FC236}">
              <a16:creationId xmlns:a16="http://schemas.microsoft.com/office/drawing/2014/main" xmlns="" id="{6E038BCD-B4CC-4E1B-917B-75F786140286}"/>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64" name="2 Rectángulo">
          <a:extLst>
            <a:ext uri="{FF2B5EF4-FFF2-40B4-BE49-F238E27FC236}">
              <a16:creationId xmlns:a16="http://schemas.microsoft.com/office/drawing/2014/main" xmlns="" id="{07D03C63-A874-44AC-856D-5F09A22F4AB5}"/>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65" name="2 Rectángulo">
          <a:extLst>
            <a:ext uri="{FF2B5EF4-FFF2-40B4-BE49-F238E27FC236}">
              <a16:creationId xmlns:a16="http://schemas.microsoft.com/office/drawing/2014/main" xmlns="" id="{D65A9433-A74F-486A-9623-6249789BC11C}"/>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66" name="2 Rectángulo">
          <a:extLst>
            <a:ext uri="{FF2B5EF4-FFF2-40B4-BE49-F238E27FC236}">
              <a16:creationId xmlns:a16="http://schemas.microsoft.com/office/drawing/2014/main" xmlns="" id="{E98B65AF-97B8-4372-9B32-9D5FDB87BF7C}"/>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67" name="2 Rectángulo">
          <a:extLst>
            <a:ext uri="{FF2B5EF4-FFF2-40B4-BE49-F238E27FC236}">
              <a16:creationId xmlns:a16="http://schemas.microsoft.com/office/drawing/2014/main" xmlns="" id="{F35A45E6-802B-4D02-B952-4396D425115B}"/>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68" name="2 Rectángulo">
          <a:extLst>
            <a:ext uri="{FF2B5EF4-FFF2-40B4-BE49-F238E27FC236}">
              <a16:creationId xmlns:a16="http://schemas.microsoft.com/office/drawing/2014/main" xmlns="" id="{964AAEB5-B966-4CEE-B6E3-BAB864D6E11D}"/>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69" name="2 Rectángulo">
          <a:extLst>
            <a:ext uri="{FF2B5EF4-FFF2-40B4-BE49-F238E27FC236}">
              <a16:creationId xmlns:a16="http://schemas.microsoft.com/office/drawing/2014/main" xmlns="" id="{476F41BF-2DBD-488F-A02A-0DDE7F32C429}"/>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70" name="2 Rectángulo">
          <a:extLst>
            <a:ext uri="{FF2B5EF4-FFF2-40B4-BE49-F238E27FC236}">
              <a16:creationId xmlns:a16="http://schemas.microsoft.com/office/drawing/2014/main" xmlns="" id="{CD1092E7-CCD3-456D-9607-CA14AFE2E097}"/>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71" name="2 Rectángulo">
          <a:extLst>
            <a:ext uri="{FF2B5EF4-FFF2-40B4-BE49-F238E27FC236}">
              <a16:creationId xmlns:a16="http://schemas.microsoft.com/office/drawing/2014/main" xmlns="" id="{42276E0D-CDB1-4382-988D-CABD51381644}"/>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72" name="2 Rectángulo">
          <a:extLst>
            <a:ext uri="{FF2B5EF4-FFF2-40B4-BE49-F238E27FC236}">
              <a16:creationId xmlns:a16="http://schemas.microsoft.com/office/drawing/2014/main" xmlns="" id="{6E592740-17B6-4890-81FB-BA041BBDB1F3}"/>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73" name="2 Rectángulo">
          <a:extLst>
            <a:ext uri="{FF2B5EF4-FFF2-40B4-BE49-F238E27FC236}">
              <a16:creationId xmlns:a16="http://schemas.microsoft.com/office/drawing/2014/main" xmlns="" id="{3FBB7DE9-8159-4AC4-9695-4D66C5C8C2F6}"/>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74" name="2 Rectángulo">
          <a:extLst>
            <a:ext uri="{FF2B5EF4-FFF2-40B4-BE49-F238E27FC236}">
              <a16:creationId xmlns:a16="http://schemas.microsoft.com/office/drawing/2014/main" xmlns="" id="{D6034CC9-32E5-4118-8F81-4BA9869C8510}"/>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75" name="2 Rectángulo">
          <a:extLst>
            <a:ext uri="{FF2B5EF4-FFF2-40B4-BE49-F238E27FC236}">
              <a16:creationId xmlns:a16="http://schemas.microsoft.com/office/drawing/2014/main" xmlns="" id="{91B2E354-3947-41B5-88A5-4F1BBF19A703}"/>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76" name="2 Rectángulo">
          <a:extLst>
            <a:ext uri="{FF2B5EF4-FFF2-40B4-BE49-F238E27FC236}">
              <a16:creationId xmlns:a16="http://schemas.microsoft.com/office/drawing/2014/main" xmlns="" id="{4B9C4BF4-FC13-4DE7-8151-9B14117B923A}"/>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3677" name="2 Rectángulo">
          <a:extLst>
            <a:ext uri="{FF2B5EF4-FFF2-40B4-BE49-F238E27FC236}">
              <a16:creationId xmlns:a16="http://schemas.microsoft.com/office/drawing/2014/main" xmlns="" id="{4CB4B680-C780-4A75-8860-61008F864B77}"/>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3678" name="2 Rectángulo">
          <a:extLst>
            <a:ext uri="{FF2B5EF4-FFF2-40B4-BE49-F238E27FC236}">
              <a16:creationId xmlns:a16="http://schemas.microsoft.com/office/drawing/2014/main" xmlns="" id="{691AAF56-9A97-43DA-B419-FC996294F707}"/>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twoCellAnchor editAs="oneCell">
    <xdr:from>
      <xdr:col>12</xdr:col>
      <xdr:colOff>0</xdr:colOff>
      <xdr:row>337</xdr:row>
      <xdr:rowOff>219075</xdr:rowOff>
    </xdr:from>
    <xdr:to>
      <xdr:col>12</xdr:col>
      <xdr:colOff>1183</xdr:colOff>
      <xdr:row>337</xdr:row>
      <xdr:rowOff>659606</xdr:rowOff>
    </xdr:to>
    <xdr:sp macro="" textlink="">
      <xdr:nvSpPr>
        <xdr:cNvPr id="3679" name="2 Rectángulo">
          <a:extLst>
            <a:ext uri="{FF2B5EF4-FFF2-40B4-BE49-F238E27FC236}">
              <a16:creationId xmlns:a16="http://schemas.microsoft.com/office/drawing/2014/main" xmlns="" id="{DF6C3B43-DDEF-47F5-A827-93492869F0AA}"/>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3680" name="2 Rectángulo">
          <a:extLst>
            <a:ext uri="{FF2B5EF4-FFF2-40B4-BE49-F238E27FC236}">
              <a16:creationId xmlns:a16="http://schemas.microsoft.com/office/drawing/2014/main" xmlns="" id="{6EA4974F-5FE0-4BA4-AFEF-4E73ABB8E09D}"/>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3681" name="2 Rectángulo">
          <a:extLst>
            <a:ext uri="{FF2B5EF4-FFF2-40B4-BE49-F238E27FC236}">
              <a16:creationId xmlns:a16="http://schemas.microsoft.com/office/drawing/2014/main" xmlns="" id="{337B23F7-163B-4D58-835B-67B565479158}"/>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3682" name="2 Rectángulo">
          <a:extLst>
            <a:ext uri="{FF2B5EF4-FFF2-40B4-BE49-F238E27FC236}">
              <a16:creationId xmlns:a16="http://schemas.microsoft.com/office/drawing/2014/main" xmlns="" id="{6C6EE476-7342-4775-9FA9-40A4D5E8B8F1}"/>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338</xdr:row>
      <xdr:rowOff>219075</xdr:rowOff>
    </xdr:from>
    <xdr:to>
      <xdr:col>12</xdr:col>
      <xdr:colOff>1183</xdr:colOff>
      <xdr:row>338</xdr:row>
      <xdr:rowOff>659606</xdr:rowOff>
    </xdr:to>
    <xdr:sp macro="" textlink="">
      <xdr:nvSpPr>
        <xdr:cNvPr id="3683" name="2 Rectángulo">
          <a:extLst>
            <a:ext uri="{FF2B5EF4-FFF2-40B4-BE49-F238E27FC236}">
              <a16:creationId xmlns:a16="http://schemas.microsoft.com/office/drawing/2014/main" xmlns="" id="{88C95F4E-06BC-477D-AF43-99436121B4F8}"/>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684" name="2 Rectángulo">
          <a:extLst>
            <a:ext uri="{FF2B5EF4-FFF2-40B4-BE49-F238E27FC236}">
              <a16:creationId xmlns:a16="http://schemas.microsoft.com/office/drawing/2014/main" xmlns="" id="{CD329A26-615F-48E6-8A9D-50D339F74E77}"/>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685" name="2 Rectángulo">
          <a:extLst>
            <a:ext uri="{FF2B5EF4-FFF2-40B4-BE49-F238E27FC236}">
              <a16:creationId xmlns:a16="http://schemas.microsoft.com/office/drawing/2014/main" xmlns="" id="{566AA95A-B822-4C8D-8C75-3A0777B72403}"/>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686" name="2 Rectángulo">
          <a:extLst>
            <a:ext uri="{FF2B5EF4-FFF2-40B4-BE49-F238E27FC236}">
              <a16:creationId xmlns:a16="http://schemas.microsoft.com/office/drawing/2014/main" xmlns="" id="{9CE4CEED-ED74-4394-83AD-3A3A6652FC44}"/>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687" name="2 Rectángulo">
          <a:extLst>
            <a:ext uri="{FF2B5EF4-FFF2-40B4-BE49-F238E27FC236}">
              <a16:creationId xmlns:a16="http://schemas.microsoft.com/office/drawing/2014/main" xmlns="" id="{EA2C52E2-431C-45A7-ADF7-B85458FA8B83}"/>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688" name="2 Rectángulo">
          <a:extLst>
            <a:ext uri="{FF2B5EF4-FFF2-40B4-BE49-F238E27FC236}">
              <a16:creationId xmlns:a16="http://schemas.microsoft.com/office/drawing/2014/main" xmlns="" id="{3056ED57-C41E-41B4-A15F-A9E3F952C35B}"/>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689" name="2 Rectángulo">
          <a:extLst>
            <a:ext uri="{FF2B5EF4-FFF2-40B4-BE49-F238E27FC236}">
              <a16:creationId xmlns:a16="http://schemas.microsoft.com/office/drawing/2014/main" xmlns="" id="{A8972018-8BBE-4295-9783-C8815296D63E}"/>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690" name="2 Rectángulo">
          <a:extLst>
            <a:ext uri="{FF2B5EF4-FFF2-40B4-BE49-F238E27FC236}">
              <a16:creationId xmlns:a16="http://schemas.microsoft.com/office/drawing/2014/main" xmlns="" id="{9BF435E4-4785-4F39-9492-7A524595843F}"/>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691" name="2 Rectángulo">
          <a:extLst>
            <a:ext uri="{FF2B5EF4-FFF2-40B4-BE49-F238E27FC236}">
              <a16:creationId xmlns:a16="http://schemas.microsoft.com/office/drawing/2014/main" xmlns="" id="{7EA08402-21E0-4FF3-AA27-054107A47971}"/>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692" name="2 Rectángulo">
          <a:extLst>
            <a:ext uri="{FF2B5EF4-FFF2-40B4-BE49-F238E27FC236}">
              <a16:creationId xmlns:a16="http://schemas.microsoft.com/office/drawing/2014/main" xmlns="" id="{22D32A53-66EA-4E2F-86BF-3BAEEF986E21}"/>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693" name="2 Rectángulo">
          <a:extLst>
            <a:ext uri="{FF2B5EF4-FFF2-40B4-BE49-F238E27FC236}">
              <a16:creationId xmlns:a16="http://schemas.microsoft.com/office/drawing/2014/main" xmlns="" id="{73A91BA9-28BF-4BD4-BC51-1EA39B973F77}"/>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694" name="2 Rectángulo">
          <a:extLst>
            <a:ext uri="{FF2B5EF4-FFF2-40B4-BE49-F238E27FC236}">
              <a16:creationId xmlns:a16="http://schemas.microsoft.com/office/drawing/2014/main" xmlns="" id="{E1A0F4F3-7828-46CA-AC62-F54741AE4946}"/>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695" name="2 Rectángulo">
          <a:extLst>
            <a:ext uri="{FF2B5EF4-FFF2-40B4-BE49-F238E27FC236}">
              <a16:creationId xmlns:a16="http://schemas.microsoft.com/office/drawing/2014/main" xmlns="" id="{691865B3-8A31-42F4-82C6-703415843A7E}"/>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696" name="2 Rectángulo">
          <a:extLst>
            <a:ext uri="{FF2B5EF4-FFF2-40B4-BE49-F238E27FC236}">
              <a16:creationId xmlns:a16="http://schemas.microsoft.com/office/drawing/2014/main" xmlns="" id="{1B2AA0AC-F5DE-47F9-BC66-11A99FE75E1F}"/>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697" name="2 Rectángulo">
          <a:extLst>
            <a:ext uri="{FF2B5EF4-FFF2-40B4-BE49-F238E27FC236}">
              <a16:creationId xmlns:a16="http://schemas.microsoft.com/office/drawing/2014/main" xmlns="" id="{00F7D309-FDA5-4A5C-BD43-45DBBB0352FA}"/>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698" name="2 Rectángulo">
          <a:extLst>
            <a:ext uri="{FF2B5EF4-FFF2-40B4-BE49-F238E27FC236}">
              <a16:creationId xmlns:a16="http://schemas.microsoft.com/office/drawing/2014/main" xmlns="" id="{995A3F82-7718-48C8-A263-ADDEB17FF61B}"/>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699" name="2 Rectángulo">
          <a:extLst>
            <a:ext uri="{FF2B5EF4-FFF2-40B4-BE49-F238E27FC236}">
              <a16:creationId xmlns:a16="http://schemas.microsoft.com/office/drawing/2014/main" xmlns="" id="{3155269F-B169-4649-A9D1-172A68B63F02}"/>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00" name="2 Rectángulo">
          <a:extLst>
            <a:ext uri="{FF2B5EF4-FFF2-40B4-BE49-F238E27FC236}">
              <a16:creationId xmlns:a16="http://schemas.microsoft.com/office/drawing/2014/main" xmlns="" id="{77D4D1A9-3027-44DA-83BA-6856804255EA}"/>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01" name="2 Rectángulo">
          <a:extLst>
            <a:ext uri="{FF2B5EF4-FFF2-40B4-BE49-F238E27FC236}">
              <a16:creationId xmlns:a16="http://schemas.microsoft.com/office/drawing/2014/main" xmlns="" id="{2E2E29E5-8DEE-4AE8-8E6D-70BAA7B04FBC}"/>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02" name="2 Rectángulo">
          <a:extLst>
            <a:ext uri="{FF2B5EF4-FFF2-40B4-BE49-F238E27FC236}">
              <a16:creationId xmlns:a16="http://schemas.microsoft.com/office/drawing/2014/main" xmlns="" id="{1547A3A4-3308-4D00-A9A3-5D88493BD2F6}"/>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03" name="2 Rectángulo">
          <a:extLst>
            <a:ext uri="{FF2B5EF4-FFF2-40B4-BE49-F238E27FC236}">
              <a16:creationId xmlns:a16="http://schemas.microsoft.com/office/drawing/2014/main" xmlns="" id="{612FF9F1-2110-4794-BB68-74324A677B62}"/>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04" name="2 Rectángulo">
          <a:extLst>
            <a:ext uri="{FF2B5EF4-FFF2-40B4-BE49-F238E27FC236}">
              <a16:creationId xmlns:a16="http://schemas.microsoft.com/office/drawing/2014/main" xmlns="" id="{DA2B11D5-B866-49F8-B15F-7F9841E6D605}"/>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05" name="2 Rectángulo">
          <a:extLst>
            <a:ext uri="{FF2B5EF4-FFF2-40B4-BE49-F238E27FC236}">
              <a16:creationId xmlns:a16="http://schemas.microsoft.com/office/drawing/2014/main" xmlns="" id="{A5D87ECD-E023-4A7B-85B7-4A799D33F676}"/>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06" name="2 Rectángulo">
          <a:extLst>
            <a:ext uri="{FF2B5EF4-FFF2-40B4-BE49-F238E27FC236}">
              <a16:creationId xmlns:a16="http://schemas.microsoft.com/office/drawing/2014/main" xmlns="" id="{236CF0D9-DF97-4BD7-A005-D59E5D143915}"/>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07" name="2 Rectángulo">
          <a:extLst>
            <a:ext uri="{FF2B5EF4-FFF2-40B4-BE49-F238E27FC236}">
              <a16:creationId xmlns:a16="http://schemas.microsoft.com/office/drawing/2014/main" xmlns="" id="{96E06583-3BC9-431A-BABA-24677B2ACF11}"/>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08" name="2 Rectángulo">
          <a:extLst>
            <a:ext uri="{FF2B5EF4-FFF2-40B4-BE49-F238E27FC236}">
              <a16:creationId xmlns:a16="http://schemas.microsoft.com/office/drawing/2014/main" xmlns="" id="{59A27ECF-F889-4C60-AB42-E211DF33DA47}"/>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09" name="2 Rectángulo">
          <a:extLst>
            <a:ext uri="{FF2B5EF4-FFF2-40B4-BE49-F238E27FC236}">
              <a16:creationId xmlns:a16="http://schemas.microsoft.com/office/drawing/2014/main" xmlns="" id="{13F9230E-D2C4-40D0-BDA6-83AB7DF55C20}"/>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10" name="2 Rectángulo">
          <a:extLst>
            <a:ext uri="{FF2B5EF4-FFF2-40B4-BE49-F238E27FC236}">
              <a16:creationId xmlns:a16="http://schemas.microsoft.com/office/drawing/2014/main" xmlns="" id="{F28A5CDF-1079-432C-9997-00531E6EC349}"/>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11" name="2 Rectángulo">
          <a:extLst>
            <a:ext uri="{FF2B5EF4-FFF2-40B4-BE49-F238E27FC236}">
              <a16:creationId xmlns:a16="http://schemas.microsoft.com/office/drawing/2014/main" xmlns="" id="{15FAFD23-F1C9-4C3E-AC5A-B5644C8CE768}"/>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712" name="2 Rectángulo">
          <a:extLst>
            <a:ext uri="{FF2B5EF4-FFF2-40B4-BE49-F238E27FC236}">
              <a16:creationId xmlns:a16="http://schemas.microsoft.com/office/drawing/2014/main" xmlns="" id="{6A906250-9644-4756-8351-9BD0B93EE760}"/>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713" name="2 Rectángulo">
          <a:extLst>
            <a:ext uri="{FF2B5EF4-FFF2-40B4-BE49-F238E27FC236}">
              <a16:creationId xmlns:a16="http://schemas.microsoft.com/office/drawing/2014/main" xmlns="" id="{1FDBD4C8-3608-478F-BE8B-F73E465B4D1F}"/>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714" name="2 Rectángulo">
          <a:extLst>
            <a:ext uri="{FF2B5EF4-FFF2-40B4-BE49-F238E27FC236}">
              <a16:creationId xmlns:a16="http://schemas.microsoft.com/office/drawing/2014/main" xmlns="" id="{80990746-A976-4E1F-8FB3-6C943C260B32}"/>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15" name="2 Rectángulo">
          <a:extLst>
            <a:ext uri="{FF2B5EF4-FFF2-40B4-BE49-F238E27FC236}">
              <a16:creationId xmlns:a16="http://schemas.microsoft.com/office/drawing/2014/main" xmlns="" id="{C1B1CA55-4085-4900-8B48-F9E329D434F4}"/>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16" name="2 Rectángulo">
          <a:extLst>
            <a:ext uri="{FF2B5EF4-FFF2-40B4-BE49-F238E27FC236}">
              <a16:creationId xmlns:a16="http://schemas.microsoft.com/office/drawing/2014/main" xmlns="" id="{0AA6BC01-5105-4840-8933-DC99779194D9}"/>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17" name="2 Rectángulo">
          <a:extLst>
            <a:ext uri="{FF2B5EF4-FFF2-40B4-BE49-F238E27FC236}">
              <a16:creationId xmlns:a16="http://schemas.microsoft.com/office/drawing/2014/main" xmlns="" id="{D7A07E73-3C8C-4CF3-9033-27606D50E643}"/>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18" name="2 Rectángulo">
          <a:extLst>
            <a:ext uri="{FF2B5EF4-FFF2-40B4-BE49-F238E27FC236}">
              <a16:creationId xmlns:a16="http://schemas.microsoft.com/office/drawing/2014/main" xmlns="" id="{4A410C4C-9293-45C6-A7A9-CA0634844D88}"/>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19" name="2 Rectángulo">
          <a:extLst>
            <a:ext uri="{FF2B5EF4-FFF2-40B4-BE49-F238E27FC236}">
              <a16:creationId xmlns:a16="http://schemas.microsoft.com/office/drawing/2014/main" xmlns="" id="{9BBE8728-57A7-4EF2-B278-71FC69E94CFE}"/>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20" name="2 Rectángulo">
          <a:extLst>
            <a:ext uri="{FF2B5EF4-FFF2-40B4-BE49-F238E27FC236}">
              <a16:creationId xmlns:a16="http://schemas.microsoft.com/office/drawing/2014/main" xmlns="" id="{ABD51CA6-657A-421C-B3AF-3C88536193F9}"/>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21" name="2 Rectángulo">
          <a:extLst>
            <a:ext uri="{FF2B5EF4-FFF2-40B4-BE49-F238E27FC236}">
              <a16:creationId xmlns:a16="http://schemas.microsoft.com/office/drawing/2014/main" xmlns="" id="{11AD0086-CE58-4A1D-8B8C-C48C3B5BE171}"/>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22" name="2 Rectángulo">
          <a:extLst>
            <a:ext uri="{FF2B5EF4-FFF2-40B4-BE49-F238E27FC236}">
              <a16:creationId xmlns:a16="http://schemas.microsoft.com/office/drawing/2014/main" xmlns="" id="{B0983EA6-4EE2-47B1-B917-180565E65EC9}"/>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23" name="2 Rectángulo">
          <a:extLst>
            <a:ext uri="{FF2B5EF4-FFF2-40B4-BE49-F238E27FC236}">
              <a16:creationId xmlns:a16="http://schemas.microsoft.com/office/drawing/2014/main" xmlns="" id="{ACF9346E-8AF2-4840-8A66-7DC7EE80AE3E}"/>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24" name="2 Rectángulo">
          <a:extLst>
            <a:ext uri="{FF2B5EF4-FFF2-40B4-BE49-F238E27FC236}">
              <a16:creationId xmlns:a16="http://schemas.microsoft.com/office/drawing/2014/main" xmlns="" id="{CA7BC17C-9090-449E-920A-818E67065708}"/>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25" name="2 Rectángulo">
          <a:extLst>
            <a:ext uri="{FF2B5EF4-FFF2-40B4-BE49-F238E27FC236}">
              <a16:creationId xmlns:a16="http://schemas.microsoft.com/office/drawing/2014/main" xmlns="" id="{9088A828-7171-4C73-A7F9-3DA14744832B}"/>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26" name="2 Rectángulo">
          <a:extLst>
            <a:ext uri="{FF2B5EF4-FFF2-40B4-BE49-F238E27FC236}">
              <a16:creationId xmlns:a16="http://schemas.microsoft.com/office/drawing/2014/main" xmlns="" id="{A7CB5CBD-CB20-47AE-B3A5-C9B9B6896D18}"/>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727" name="2 Rectángulo">
          <a:extLst>
            <a:ext uri="{FF2B5EF4-FFF2-40B4-BE49-F238E27FC236}">
              <a16:creationId xmlns:a16="http://schemas.microsoft.com/office/drawing/2014/main" xmlns="" id="{D0589DE0-3E31-449F-8904-42B051C32A3C}"/>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728" name="2 Rectángulo">
          <a:extLst>
            <a:ext uri="{FF2B5EF4-FFF2-40B4-BE49-F238E27FC236}">
              <a16:creationId xmlns:a16="http://schemas.microsoft.com/office/drawing/2014/main" xmlns="" id="{F5113C92-4DE5-423D-9FE5-547FB404C826}"/>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729" name="2 Rectángulo">
          <a:extLst>
            <a:ext uri="{FF2B5EF4-FFF2-40B4-BE49-F238E27FC236}">
              <a16:creationId xmlns:a16="http://schemas.microsoft.com/office/drawing/2014/main" xmlns="" id="{5F4C1C3D-40BF-4218-9D72-5094B8729AFD}"/>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30" name="2 Rectángulo">
          <a:extLst>
            <a:ext uri="{FF2B5EF4-FFF2-40B4-BE49-F238E27FC236}">
              <a16:creationId xmlns:a16="http://schemas.microsoft.com/office/drawing/2014/main" xmlns="" id="{07549CE7-C8BE-4AE4-BB53-7376620FC5F1}"/>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31" name="2 Rectángulo">
          <a:extLst>
            <a:ext uri="{FF2B5EF4-FFF2-40B4-BE49-F238E27FC236}">
              <a16:creationId xmlns:a16="http://schemas.microsoft.com/office/drawing/2014/main" xmlns="" id="{86249F69-E7FA-430B-8042-E41EE7BA2C53}"/>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32" name="2 Rectángulo">
          <a:extLst>
            <a:ext uri="{FF2B5EF4-FFF2-40B4-BE49-F238E27FC236}">
              <a16:creationId xmlns:a16="http://schemas.microsoft.com/office/drawing/2014/main" xmlns="" id="{60258EF4-F8CC-4BF1-B1B8-845E63B6A2EA}"/>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33" name="2 Rectángulo">
          <a:extLst>
            <a:ext uri="{FF2B5EF4-FFF2-40B4-BE49-F238E27FC236}">
              <a16:creationId xmlns:a16="http://schemas.microsoft.com/office/drawing/2014/main" xmlns="" id="{1C9010B5-88E2-4152-842B-07915D717D09}"/>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34" name="2 Rectángulo">
          <a:extLst>
            <a:ext uri="{FF2B5EF4-FFF2-40B4-BE49-F238E27FC236}">
              <a16:creationId xmlns:a16="http://schemas.microsoft.com/office/drawing/2014/main" xmlns="" id="{A54A1D71-BD5C-40F9-BE75-4884FBB42610}"/>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35" name="2 Rectángulo">
          <a:extLst>
            <a:ext uri="{FF2B5EF4-FFF2-40B4-BE49-F238E27FC236}">
              <a16:creationId xmlns:a16="http://schemas.microsoft.com/office/drawing/2014/main" xmlns="" id="{BB2CFA01-9CCB-4F0D-80C2-BF930540E43E}"/>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36" name="2 Rectángulo">
          <a:extLst>
            <a:ext uri="{FF2B5EF4-FFF2-40B4-BE49-F238E27FC236}">
              <a16:creationId xmlns:a16="http://schemas.microsoft.com/office/drawing/2014/main" xmlns="" id="{80292E58-EB99-46BC-95FE-970D13D1D028}"/>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37" name="2 Rectángulo">
          <a:extLst>
            <a:ext uri="{FF2B5EF4-FFF2-40B4-BE49-F238E27FC236}">
              <a16:creationId xmlns:a16="http://schemas.microsoft.com/office/drawing/2014/main" xmlns="" id="{C20492D0-3FE7-491A-8AE9-F0C82F1740D4}"/>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38" name="2 Rectángulo">
          <a:extLst>
            <a:ext uri="{FF2B5EF4-FFF2-40B4-BE49-F238E27FC236}">
              <a16:creationId xmlns:a16="http://schemas.microsoft.com/office/drawing/2014/main" xmlns="" id="{AC9F101C-E2DE-446F-80FB-763601F0AD88}"/>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39" name="2 Rectángulo">
          <a:extLst>
            <a:ext uri="{FF2B5EF4-FFF2-40B4-BE49-F238E27FC236}">
              <a16:creationId xmlns:a16="http://schemas.microsoft.com/office/drawing/2014/main" xmlns="" id="{2263473E-FF2A-4726-B0AF-999189DF0FFF}"/>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40" name="2 Rectángulo">
          <a:extLst>
            <a:ext uri="{FF2B5EF4-FFF2-40B4-BE49-F238E27FC236}">
              <a16:creationId xmlns:a16="http://schemas.microsoft.com/office/drawing/2014/main" xmlns="" id="{FB18A73E-737F-43EB-8B0B-DAE21D30ED5A}"/>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41" name="2 Rectángulo">
          <a:extLst>
            <a:ext uri="{FF2B5EF4-FFF2-40B4-BE49-F238E27FC236}">
              <a16:creationId xmlns:a16="http://schemas.microsoft.com/office/drawing/2014/main" xmlns="" id="{8065E6AF-4BA3-4F70-9D7E-601A3009DFD8}"/>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742" name="2 Rectángulo">
          <a:extLst>
            <a:ext uri="{FF2B5EF4-FFF2-40B4-BE49-F238E27FC236}">
              <a16:creationId xmlns:a16="http://schemas.microsoft.com/office/drawing/2014/main" xmlns="" id="{26C02EDC-8087-4CFF-92FB-7E0D1364179F}"/>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743" name="2 Rectángulo">
          <a:extLst>
            <a:ext uri="{FF2B5EF4-FFF2-40B4-BE49-F238E27FC236}">
              <a16:creationId xmlns:a16="http://schemas.microsoft.com/office/drawing/2014/main" xmlns="" id="{3F803189-B718-4402-9596-E845C4F9E4D3}"/>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744" name="2 Rectángulo">
          <a:extLst>
            <a:ext uri="{FF2B5EF4-FFF2-40B4-BE49-F238E27FC236}">
              <a16:creationId xmlns:a16="http://schemas.microsoft.com/office/drawing/2014/main" xmlns="" id="{A5C912C9-EF6E-43EC-80C0-F026418966B1}"/>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45" name="2 Rectángulo">
          <a:extLst>
            <a:ext uri="{FF2B5EF4-FFF2-40B4-BE49-F238E27FC236}">
              <a16:creationId xmlns:a16="http://schemas.microsoft.com/office/drawing/2014/main" xmlns="" id="{9AB6486B-395E-460A-B11E-A90322785259}"/>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46" name="2 Rectángulo">
          <a:extLst>
            <a:ext uri="{FF2B5EF4-FFF2-40B4-BE49-F238E27FC236}">
              <a16:creationId xmlns:a16="http://schemas.microsoft.com/office/drawing/2014/main" xmlns="" id="{9A5BC12C-968A-48EA-9BA5-E739E8CBCA3F}"/>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47" name="2 Rectángulo">
          <a:extLst>
            <a:ext uri="{FF2B5EF4-FFF2-40B4-BE49-F238E27FC236}">
              <a16:creationId xmlns:a16="http://schemas.microsoft.com/office/drawing/2014/main" xmlns="" id="{37AB48E8-7DD0-4DD1-AE56-07DD8CD70388}"/>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48" name="2 Rectángulo">
          <a:extLst>
            <a:ext uri="{FF2B5EF4-FFF2-40B4-BE49-F238E27FC236}">
              <a16:creationId xmlns:a16="http://schemas.microsoft.com/office/drawing/2014/main" xmlns="" id="{4E780757-C90A-429C-B89C-318C24E705C1}"/>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49" name="2 Rectángulo">
          <a:extLst>
            <a:ext uri="{FF2B5EF4-FFF2-40B4-BE49-F238E27FC236}">
              <a16:creationId xmlns:a16="http://schemas.microsoft.com/office/drawing/2014/main" xmlns="" id="{169FA20D-51B8-4962-A8D5-82AD1BD8AEB9}"/>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50" name="2 Rectángulo">
          <a:extLst>
            <a:ext uri="{FF2B5EF4-FFF2-40B4-BE49-F238E27FC236}">
              <a16:creationId xmlns:a16="http://schemas.microsoft.com/office/drawing/2014/main" xmlns="" id="{76B59531-74AD-41B4-BCD0-64FB785005BA}"/>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51" name="2 Rectángulo">
          <a:extLst>
            <a:ext uri="{FF2B5EF4-FFF2-40B4-BE49-F238E27FC236}">
              <a16:creationId xmlns:a16="http://schemas.microsoft.com/office/drawing/2014/main" xmlns="" id="{AC81BC79-74B8-4302-8206-716F0405709D}"/>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52" name="2 Rectángulo">
          <a:extLst>
            <a:ext uri="{FF2B5EF4-FFF2-40B4-BE49-F238E27FC236}">
              <a16:creationId xmlns:a16="http://schemas.microsoft.com/office/drawing/2014/main" xmlns="" id="{31565D87-4148-4AFB-AC5D-8B2EFD75EFA8}"/>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53" name="2 Rectángulo">
          <a:extLst>
            <a:ext uri="{FF2B5EF4-FFF2-40B4-BE49-F238E27FC236}">
              <a16:creationId xmlns:a16="http://schemas.microsoft.com/office/drawing/2014/main" xmlns="" id="{5D416546-0341-4150-A100-90671ACFC81E}"/>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54" name="2 Rectángulo">
          <a:extLst>
            <a:ext uri="{FF2B5EF4-FFF2-40B4-BE49-F238E27FC236}">
              <a16:creationId xmlns:a16="http://schemas.microsoft.com/office/drawing/2014/main" xmlns="" id="{2A662258-151B-45FA-8867-D514EBBC8674}"/>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55" name="2 Rectángulo">
          <a:extLst>
            <a:ext uri="{FF2B5EF4-FFF2-40B4-BE49-F238E27FC236}">
              <a16:creationId xmlns:a16="http://schemas.microsoft.com/office/drawing/2014/main" xmlns="" id="{91C7A89E-007F-4144-A258-5E6E3EC15E50}"/>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56" name="2 Rectángulo">
          <a:extLst>
            <a:ext uri="{FF2B5EF4-FFF2-40B4-BE49-F238E27FC236}">
              <a16:creationId xmlns:a16="http://schemas.microsoft.com/office/drawing/2014/main" xmlns="" id="{2D0D5BFC-FD91-4265-A6FE-B042678815E5}"/>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757" name="2 Rectángulo">
          <a:extLst>
            <a:ext uri="{FF2B5EF4-FFF2-40B4-BE49-F238E27FC236}">
              <a16:creationId xmlns:a16="http://schemas.microsoft.com/office/drawing/2014/main" xmlns="" id="{066B67CD-B0DF-4D93-BFD5-FC90FBCF557D}"/>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758" name="2 Rectángulo">
          <a:extLst>
            <a:ext uri="{FF2B5EF4-FFF2-40B4-BE49-F238E27FC236}">
              <a16:creationId xmlns:a16="http://schemas.microsoft.com/office/drawing/2014/main" xmlns="" id="{F8B91A21-D9AF-46D8-BFD1-911B85F9C67F}"/>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759" name="2 Rectángulo">
          <a:extLst>
            <a:ext uri="{FF2B5EF4-FFF2-40B4-BE49-F238E27FC236}">
              <a16:creationId xmlns:a16="http://schemas.microsoft.com/office/drawing/2014/main" xmlns="" id="{CE93B487-2E61-4D69-8F9D-256566462510}"/>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60" name="2 Rectángulo">
          <a:extLst>
            <a:ext uri="{FF2B5EF4-FFF2-40B4-BE49-F238E27FC236}">
              <a16:creationId xmlns:a16="http://schemas.microsoft.com/office/drawing/2014/main" xmlns="" id="{D9222CF6-BD05-4E76-83A2-057F3AA86511}"/>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61" name="2 Rectángulo">
          <a:extLst>
            <a:ext uri="{FF2B5EF4-FFF2-40B4-BE49-F238E27FC236}">
              <a16:creationId xmlns:a16="http://schemas.microsoft.com/office/drawing/2014/main" xmlns="" id="{EAC7BAF3-9C14-4F18-8A4F-FD1D377CC992}"/>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62" name="2 Rectángulo">
          <a:extLst>
            <a:ext uri="{FF2B5EF4-FFF2-40B4-BE49-F238E27FC236}">
              <a16:creationId xmlns:a16="http://schemas.microsoft.com/office/drawing/2014/main" xmlns="" id="{1183B6C0-40F4-405B-8B36-B38B67B8D889}"/>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63" name="2 Rectángulo">
          <a:extLst>
            <a:ext uri="{FF2B5EF4-FFF2-40B4-BE49-F238E27FC236}">
              <a16:creationId xmlns:a16="http://schemas.microsoft.com/office/drawing/2014/main" xmlns="" id="{D5FE94EF-F736-4131-8BD3-1B4E7E007736}"/>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64" name="2 Rectángulo">
          <a:extLst>
            <a:ext uri="{FF2B5EF4-FFF2-40B4-BE49-F238E27FC236}">
              <a16:creationId xmlns:a16="http://schemas.microsoft.com/office/drawing/2014/main" xmlns="" id="{819AB759-6F02-401B-9490-172F50CE1062}"/>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65" name="2 Rectángulo">
          <a:extLst>
            <a:ext uri="{FF2B5EF4-FFF2-40B4-BE49-F238E27FC236}">
              <a16:creationId xmlns:a16="http://schemas.microsoft.com/office/drawing/2014/main" xmlns="" id="{4C0D28C4-3C7B-423A-89B4-31BCB4E238B1}"/>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66" name="2 Rectángulo">
          <a:extLst>
            <a:ext uri="{FF2B5EF4-FFF2-40B4-BE49-F238E27FC236}">
              <a16:creationId xmlns:a16="http://schemas.microsoft.com/office/drawing/2014/main" xmlns="" id="{7B37AA4D-FE2F-47F6-B688-D71016D6B61D}"/>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67" name="2 Rectángulo">
          <a:extLst>
            <a:ext uri="{FF2B5EF4-FFF2-40B4-BE49-F238E27FC236}">
              <a16:creationId xmlns:a16="http://schemas.microsoft.com/office/drawing/2014/main" xmlns="" id="{7D48347B-C610-46C6-9374-8ADFB3CBC0EE}"/>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68" name="2 Rectángulo">
          <a:extLst>
            <a:ext uri="{FF2B5EF4-FFF2-40B4-BE49-F238E27FC236}">
              <a16:creationId xmlns:a16="http://schemas.microsoft.com/office/drawing/2014/main" xmlns="" id="{1C3DE4A1-79C1-478A-B441-297AC36996C7}"/>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69" name="2 Rectángulo">
          <a:extLst>
            <a:ext uri="{FF2B5EF4-FFF2-40B4-BE49-F238E27FC236}">
              <a16:creationId xmlns:a16="http://schemas.microsoft.com/office/drawing/2014/main" xmlns="" id="{CF34F2A1-537C-4B98-9D6E-224869A6F451}"/>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70" name="2 Rectángulo">
          <a:extLst>
            <a:ext uri="{FF2B5EF4-FFF2-40B4-BE49-F238E27FC236}">
              <a16:creationId xmlns:a16="http://schemas.microsoft.com/office/drawing/2014/main" xmlns="" id="{0B49C91A-F9B2-4EF4-8136-9FBD4684C3E1}"/>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71" name="2 Rectángulo">
          <a:extLst>
            <a:ext uri="{FF2B5EF4-FFF2-40B4-BE49-F238E27FC236}">
              <a16:creationId xmlns:a16="http://schemas.microsoft.com/office/drawing/2014/main" xmlns="" id="{075263C5-41E4-4AB2-A6DD-A0729023614E}"/>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772" name="2 Rectángulo">
          <a:extLst>
            <a:ext uri="{FF2B5EF4-FFF2-40B4-BE49-F238E27FC236}">
              <a16:creationId xmlns:a16="http://schemas.microsoft.com/office/drawing/2014/main" xmlns="" id="{06B5DF61-6CA3-478B-A305-81A664792670}"/>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773" name="2 Rectángulo">
          <a:extLst>
            <a:ext uri="{FF2B5EF4-FFF2-40B4-BE49-F238E27FC236}">
              <a16:creationId xmlns:a16="http://schemas.microsoft.com/office/drawing/2014/main" xmlns="" id="{FB6E1B56-33B5-4FC6-B793-16EBD054A7AC}"/>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774" name="2 Rectángulo">
          <a:extLst>
            <a:ext uri="{FF2B5EF4-FFF2-40B4-BE49-F238E27FC236}">
              <a16:creationId xmlns:a16="http://schemas.microsoft.com/office/drawing/2014/main" xmlns="" id="{160E9108-6A70-4295-A22F-FA02D36C7E80}"/>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75" name="2 Rectángulo">
          <a:extLst>
            <a:ext uri="{FF2B5EF4-FFF2-40B4-BE49-F238E27FC236}">
              <a16:creationId xmlns:a16="http://schemas.microsoft.com/office/drawing/2014/main" xmlns="" id="{E0A69E3D-ED0F-48DF-A151-790F18DB5B0C}"/>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76" name="2 Rectángulo">
          <a:extLst>
            <a:ext uri="{FF2B5EF4-FFF2-40B4-BE49-F238E27FC236}">
              <a16:creationId xmlns:a16="http://schemas.microsoft.com/office/drawing/2014/main" xmlns="" id="{9DF8EC5C-126B-4553-A846-F915FCED9390}"/>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77" name="2 Rectángulo">
          <a:extLst>
            <a:ext uri="{FF2B5EF4-FFF2-40B4-BE49-F238E27FC236}">
              <a16:creationId xmlns:a16="http://schemas.microsoft.com/office/drawing/2014/main" xmlns="" id="{0F0936D0-B1C8-45A1-AE5F-4988DD363A0E}"/>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78" name="2 Rectángulo">
          <a:extLst>
            <a:ext uri="{FF2B5EF4-FFF2-40B4-BE49-F238E27FC236}">
              <a16:creationId xmlns:a16="http://schemas.microsoft.com/office/drawing/2014/main" xmlns="" id="{E3B09662-0895-48CB-850E-23E11485D761}"/>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79" name="2 Rectángulo">
          <a:extLst>
            <a:ext uri="{FF2B5EF4-FFF2-40B4-BE49-F238E27FC236}">
              <a16:creationId xmlns:a16="http://schemas.microsoft.com/office/drawing/2014/main" xmlns="" id="{6EBF7804-4328-4785-B759-9E052CD3EC92}"/>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80" name="2 Rectángulo">
          <a:extLst>
            <a:ext uri="{FF2B5EF4-FFF2-40B4-BE49-F238E27FC236}">
              <a16:creationId xmlns:a16="http://schemas.microsoft.com/office/drawing/2014/main" xmlns="" id="{1624E3B5-CB94-40F2-846A-9BCF52BA5151}"/>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81" name="2 Rectángulo">
          <a:extLst>
            <a:ext uri="{FF2B5EF4-FFF2-40B4-BE49-F238E27FC236}">
              <a16:creationId xmlns:a16="http://schemas.microsoft.com/office/drawing/2014/main" xmlns="" id="{9AD26A5D-B001-483D-BAA1-F30E3ECDA702}"/>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82" name="2 Rectángulo">
          <a:extLst>
            <a:ext uri="{FF2B5EF4-FFF2-40B4-BE49-F238E27FC236}">
              <a16:creationId xmlns:a16="http://schemas.microsoft.com/office/drawing/2014/main" xmlns="" id="{BD58E2CA-A05D-4D3D-9CB6-1F20155ACE19}"/>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83" name="2 Rectángulo">
          <a:extLst>
            <a:ext uri="{FF2B5EF4-FFF2-40B4-BE49-F238E27FC236}">
              <a16:creationId xmlns:a16="http://schemas.microsoft.com/office/drawing/2014/main" xmlns="" id="{97F2981A-EDDE-44B8-87BE-E19D747386A2}"/>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84" name="2 Rectángulo">
          <a:extLst>
            <a:ext uri="{FF2B5EF4-FFF2-40B4-BE49-F238E27FC236}">
              <a16:creationId xmlns:a16="http://schemas.microsoft.com/office/drawing/2014/main" xmlns="" id="{A2BC3605-9700-48F6-8DD6-A8DA8CE5C316}"/>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85" name="2 Rectángulo">
          <a:extLst>
            <a:ext uri="{FF2B5EF4-FFF2-40B4-BE49-F238E27FC236}">
              <a16:creationId xmlns:a16="http://schemas.microsoft.com/office/drawing/2014/main" xmlns="" id="{36C2F75B-EF97-4445-8A5B-DFE8F1EDF386}"/>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86" name="2 Rectángulo">
          <a:extLst>
            <a:ext uri="{FF2B5EF4-FFF2-40B4-BE49-F238E27FC236}">
              <a16:creationId xmlns:a16="http://schemas.microsoft.com/office/drawing/2014/main" xmlns="" id="{0C672052-9183-4F6D-92E0-CE7F719F994B}"/>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787" name="2 Rectángulo">
          <a:extLst>
            <a:ext uri="{FF2B5EF4-FFF2-40B4-BE49-F238E27FC236}">
              <a16:creationId xmlns:a16="http://schemas.microsoft.com/office/drawing/2014/main" xmlns="" id="{A4AF2577-0017-4C5E-8153-6CE15DA8B07D}"/>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3788" name="2 Rectángulo">
          <a:extLst>
            <a:ext uri="{FF2B5EF4-FFF2-40B4-BE49-F238E27FC236}">
              <a16:creationId xmlns:a16="http://schemas.microsoft.com/office/drawing/2014/main" xmlns="" id="{EAB5CF8C-305D-49FF-838E-C454E39A1D29}"/>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3789" name="2 Rectángulo">
          <a:extLst>
            <a:ext uri="{FF2B5EF4-FFF2-40B4-BE49-F238E27FC236}">
              <a16:creationId xmlns:a16="http://schemas.microsoft.com/office/drawing/2014/main" xmlns="" id="{68C00248-F7A3-401F-A941-300B26EFF1E2}"/>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90" name="2 Rectángulo">
          <a:extLst>
            <a:ext uri="{FF2B5EF4-FFF2-40B4-BE49-F238E27FC236}">
              <a16:creationId xmlns:a16="http://schemas.microsoft.com/office/drawing/2014/main" xmlns="" id="{520CEC7D-B00C-4BEA-9FC9-673C8D834564}"/>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91" name="2 Rectángulo">
          <a:extLst>
            <a:ext uri="{FF2B5EF4-FFF2-40B4-BE49-F238E27FC236}">
              <a16:creationId xmlns:a16="http://schemas.microsoft.com/office/drawing/2014/main" xmlns="" id="{6D64A467-A656-481A-BD9E-7741A170727A}"/>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92" name="2 Rectángulo">
          <a:extLst>
            <a:ext uri="{FF2B5EF4-FFF2-40B4-BE49-F238E27FC236}">
              <a16:creationId xmlns:a16="http://schemas.microsoft.com/office/drawing/2014/main" xmlns="" id="{8C8E7AD5-F676-4D44-B772-A8993453943C}"/>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793" name="2 Rectángulo">
          <a:extLst>
            <a:ext uri="{FF2B5EF4-FFF2-40B4-BE49-F238E27FC236}">
              <a16:creationId xmlns:a16="http://schemas.microsoft.com/office/drawing/2014/main" xmlns="" id="{9C4E2024-15A0-4554-808A-77E30A55ECA6}"/>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794" name="2 Rectángulo">
          <a:extLst>
            <a:ext uri="{FF2B5EF4-FFF2-40B4-BE49-F238E27FC236}">
              <a16:creationId xmlns:a16="http://schemas.microsoft.com/office/drawing/2014/main" xmlns="" id="{D756E48F-8BA8-42B6-B3EB-4C963A876E36}"/>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3795" name="2 Rectángulo">
          <a:extLst>
            <a:ext uri="{FF2B5EF4-FFF2-40B4-BE49-F238E27FC236}">
              <a16:creationId xmlns:a16="http://schemas.microsoft.com/office/drawing/2014/main" xmlns="" id="{964EE419-02FF-44B2-A60A-CD66B253DC6E}"/>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3796" name="2 Rectángulo">
          <a:extLst>
            <a:ext uri="{FF2B5EF4-FFF2-40B4-BE49-F238E27FC236}">
              <a16:creationId xmlns:a16="http://schemas.microsoft.com/office/drawing/2014/main" xmlns="" id="{38B2E4DB-BAF9-4A40-92FA-46FA4D6BDF5C}"/>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3797" name="2 Rectángulo">
          <a:extLst>
            <a:ext uri="{FF2B5EF4-FFF2-40B4-BE49-F238E27FC236}">
              <a16:creationId xmlns:a16="http://schemas.microsoft.com/office/drawing/2014/main" xmlns="" id="{2988BDC9-893E-4988-970C-61BA4A2A30D8}"/>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3798" name="2 Rectángulo">
          <a:extLst>
            <a:ext uri="{FF2B5EF4-FFF2-40B4-BE49-F238E27FC236}">
              <a16:creationId xmlns:a16="http://schemas.microsoft.com/office/drawing/2014/main" xmlns="" id="{A9C78621-831F-4C87-9759-9DE235773F08}"/>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3799" name="2 Rectángulo">
          <a:extLst>
            <a:ext uri="{FF2B5EF4-FFF2-40B4-BE49-F238E27FC236}">
              <a16:creationId xmlns:a16="http://schemas.microsoft.com/office/drawing/2014/main" xmlns="" id="{A0071E7C-81D5-4E6C-852C-3D25719FA194}"/>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3800" name="2 Rectángulo">
          <a:extLst>
            <a:ext uri="{FF2B5EF4-FFF2-40B4-BE49-F238E27FC236}">
              <a16:creationId xmlns:a16="http://schemas.microsoft.com/office/drawing/2014/main" xmlns="" id="{C0435E17-B6A2-4AF8-BF0C-12CF68BA0549}"/>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3801" name="2 Rectángulo">
          <a:extLst>
            <a:ext uri="{FF2B5EF4-FFF2-40B4-BE49-F238E27FC236}">
              <a16:creationId xmlns:a16="http://schemas.microsoft.com/office/drawing/2014/main" xmlns="" id="{20BD2521-9F97-406E-93B6-8A4109B54718}"/>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3802" name="2 Rectángulo">
          <a:extLst>
            <a:ext uri="{FF2B5EF4-FFF2-40B4-BE49-F238E27FC236}">
              <a16:creationId xmlns:a16="http://schemas.microsoft.com/office/drawing/2014/main" xmlns="" id="{A93870C2-2600-4398-B8C1-E30B756685EB}"/>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309</xdr:row>
      <xdr:rowOff>219075</xdr:rowOff>
    </xdr:from>
    <xdr:to>
      <xdr:col>12</xdr:col>
      <xdr:colOff>0</xdr:colOff>
      <xdr:row>309</xdr:row>
      <xdr:rowOff>659606</xdr:rowOff>
    </xdr:to>
    <xdr:sp macro="" textlink="">
      <xdr:nvSpPr>
        <xdr:cNvPr id="3803" name="2 Rectángulo">
          <a:extLst>
            <a:ext uri="{FF2B5EF4-FFF2-40B4-BE49-F238E27FC236}">
              <a16:creationId xmlns:a16="http://schemas.microsoft.com/office/drawing/2014/main" xmlns="" id="{8620A136-F6D7-41E2-93BB-92BBEB20E61F}"/>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04" name="2 Rectángulo">
          <a:extLst>
            <a:ext uri="{FF2B5EF4-FFF2-40B4-BE49-F238E27FC236}">
              <a16:creationId xmlns:a16="http://schemas.microsoft.com/office/drawing/2014/main" xmlns="" id="{61AF7352-A123-4AE6-A3D8-225EACB5BDAE}"/>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05" name="2 Rectángulo">
          <a:extLst>
            <a:ext uri="{FF2B5EF4-FFF2-40B4-BE49-F238E27FC236}">
              <a16:creationId xmlns:a16="http://schemas.microsoft.com/office/drawing/2014/main" xmlns="" id="{0889E8DC-40A1-4B97-965B-FF77E95701A4}"/>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06" name="2 Rectángulo">
          <a:extLst>
            <a:ext uri="{FF2B5EF4-FFF2-40B4-BE49-F238E27FC236}">
              <a16:creationId xmlns:a16="http://schemas.microsoft.com/office/drawing/2014/main" xmlns="" id="{FC876FCD-D372-4478-9198-63A77F28ED6F}"/>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07" name="2 Rectángulo">
          <a:extLst>
            <a:ext uri="{FF2B5EF4-FFF2-40B4-BE49-F238E27FC236}">
              <a16:creationId xmlns:a16="http://schemas.microsoft.com/office/drawing/2014/main" xmlns="" id="{26BDFCE5-C94F-4592-AD81-83807AF6EF18}"/>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08" name="2 Rectángulo">
          <a:extLst>
            <a:ext uri="{FF2B5EF4-FFF2-40B4-BE49-F238E27FC236}">
              <a16:creationId xmlns:a16="http://schemas.microsoft.com/office/drawing/2014/main" xmlns="" id="{6AAE9798-AFA4-4936-A0C5-E1DE48FCD5FB}"/>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09" name="2 Rectángulo">
          <a:extLst>
            <a:ext uri="{FF2B5EF4-FFF2-40B4-BE49-F238E27FC236}">
              <a16:creationId xmlns:a16="http://schemas.microsoft.com/office/drawing/2014/main" xmlns="" id="{BD445905-6C70-46CD-AA9B-1AE0A03A45FE}"/>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10" name="2 Rectángulo">
          <a:extLst>
            <a:ext uri="{FF2B5EF4-FFF2-40B4-BE49-F238E27FC236}">
              <a16:creationId xmlns:a16="http://schemas.microsoft.com/office/drawing/2014/main" xmlns="" id="{FE0BBDE1-F6E2-4754-AC6A-43AEE7ACF37A}"/>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11" name="2 Rectángulo">
          <a:extLst>
            <a:ext uri="{FF2B5EF4-FFF2-40B4-BE49-F238E27FC236}">
              <a16:creationId xmlns:a16="http://schemas.microsoft.com/office/drawing/2014/main" xmlns="" id="{631151C8-53B1-43A8-A094-F52BFAF45117}"/>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12" name="2 Rectángulo">
          <a:extLst>
            <a:ext uri="{FF2B5EF4-FFF2-40B4-BE49-F238E27FC236}">
              <a16:creationId xmlns:a16="http://schemas.microsoft.com/office/drawing/2014/main" xmlns="" id="{764998E0-7D08-4ABD-9927-8E2C982DC8B3}"/>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13" name="2 Rectángulo">
          <a:extLst>
            <a:ext uri="{FF2B5EF4-FFF2-40B4-BE49-F238E27FC236}">
              <a16:creationId xmlns:a16="http://schemas.microsoft.com/office/drawing/2014/main" xmlns="" id="{71C60387-37EF-4751-BAA1-30CFB0C04313}"/>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14" name="2 Rectángulo">
          <a:extLst>
            <a:ext uri="{FF2B5EF4-FFF2-40B4-BE49-F238E27FC236}">
              <a16:creationId xmlns:a16="http://schemas.microsoft.com/office/drawing/2014/main" xmlns="" id="{E253B499-505C-4E59-B8B4-EBB4E52798A9}"/>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15" name="2 Rectángulo">
          <a:extLst>
            <a:ext uri="{FF2B5EF4-FFF2-40B4-BE49-F238E27FC236}">
              <a16:creationId xmlns:a16="http://schemas.microsoft.com/office/drawing/2014/main" xmlns="" id="{B92D9372-4A90-40DB-BF60-31561E98B3CA}"/>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16" name="2 Rectángulo">
          <a:extLst>
            <a:ext uri="{FF2B5EF4-FFF2-40B4-BE49-F238E27FC236}">
              <a16:creationId xmlns:a16="http://schemas.microsoft.com/office/drawing/2014/main" xmlns="" id="{1F9626E9-D3CF-413A-8A4C-5900AED2D898}"/>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17" name="2 Rectángulo">
          <a:extLst>
            <a:ext uri="{FF2B5EF4-FFF2-40B4-BE49-F238E27FC236}">
              <a16:creationId xmlns:a16="http://schemas.microsoft.com/office/drawing/2014/main" xmlns="" id="{AABFE2C9-0A8F-4484-86D2-BEBEF3E96D4D}"/>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18" name="2 Rectángulo">
          <a:extLst>
            <a:ext uri="{FF2B5EF4-FFF2-40B4-BE49-F238E27FC236}">
              <a16:creationId xmlns:a16="http://schemas.microsoft.com/office/drawing/2014/main" xmlns="" id="{CF62F5A2-F5F6-40E2-B48A-37438E198367}"/>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19" name="2 Rectángulo">
          <a:extLst>
            <a:ext uri="{FF2B5EF4-FFF2-40B4-BE49-F238E27FC236}">
              <a16:creationId xmlns:a16="http://schemas.microsoft.com/office/drawing/2014/main" xmlns="" id="{ADDFC0F6-DE20-4012-8A96-4A042A50D557}"/>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20" name="2 Rectángulo">
          <a:extLst>
            <a:ext uri="{FF2B5EF4-FFF2-40B4-BE49-F238E27FC236}">
              <a16:creationId xmlns:a16="http://schemas.microsoft.com/office/drawing/2014/main" xmlns="" id="{E85EC601-2133-4DA8-B4BA-41A6DD4A9408}"/>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21" name="2 Rectángulo">
          <a:extLst>
            <a:ext uri="{FF2B5EF4-FFF2-40B4-BE49-F238E27FC236}">
              <a16:creationId xmlns:a16="http://schemas.microsoft.com/office/drawing/2014/main" xmlns="" id="{45365989-582B-4806-A3F1-69A06E521222}"/>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22" name="2 Rectángulo">
          <a:extLst>
            <a:ext uri="{FF2B5EF4-FFF2-40B4-BE49-F238E27FC236}">
              <a16:creationId xmlns:a16="http://schemas.microsoft.com/office/drawing/2014/main" xmlns="" id="{FC662D0A-627F-4446-8D08-0A4CFB4F9751}"/>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23" name="2 Rectángulo">
          <a:extLst>
            <a:ext uri="{FF2B5EF4-FFF2-40B4-BE49-F238E27FC236}">
              <a16:creationId xmlns:a16="http://schemas.microsoft.com/office/drawing/2014/main" xmlns="" id="{A9D1F546-462A-487D-A3D2-9DA4CE0FA3AB}"/>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24" name="2 Rectángulo">
          <a:extLst>
            <a:ext uri="{FF2B5EF4-FFF2-40B4-BE49-F238E27FC236}">
              <a16:creationId xmlns:a16="http://schemas.microsoft.com/office/drawing/2014/main" xmlns="" id="{236910EA-C3DE-4377-B2E2-8897107A2183}"/>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25" name="2 Rectángulo">
          <a:extLst>
            <a:ext uri="{FF2B5EF4-FFF2-40B4-BE49-F238E27FC236}">
              <a16:creationId xmlns:a16="http://schemas.microsoft.com/office/drawing/2014/main" xmlns="" id="{FB7BB5A1-AC7F-4523-A37A-C3BDBF08B71F}"/>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26" name="2 Rectángulo">
          <a:extLst>
            <a:ext uri="{FF2B5EF4-FFF2-40B4-BE49-F238E27FC236}">
              <a16:creationId xmlns:a16="http://schemas.microsoft.com/office/drawing/2014/main" xmlns="" id="{036E03A5-C009-4EB0-9211-0ECD67ED3B36}"/>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27" name="2 Rectángulo">
          <a:extLst>
            <a:ext uri="{FF2B5EF4-FFF2-40B4-BE49-F238E27FC236}">
              <a16:creationId xmlns:a16="http://schemas.microsoft.com/office/drawing/2014/main" xmlns="" id="{1E40BCDF-E47E-4F5D-9446-041F8C243354}"/>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28" name="2 Rectángulo">
          <a:extLst>
            <a:ext uri="{FF2B5EF4-FFF2-40B4-BE49-F238E27FC236}">
              <a16:creationId xmlns:a16="http://schemas.microsoft.com/office/drawing/2014/main" xmlns="" id="{9E3D1006-9B5D-46AC-8047-651A3EDFF487}"/>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29" name="2 Rectángulo">
          <a:extLst>
            <a:ext uri="{FF2B5EF4-FFF2-40B4-BE49-F238E27FC236}">
              <a16:creationId xmlns:a16="http://schemas.microsoft.com/office/drawing/2014/main" xmlns="" id="{C1D4D0F3-3EA0-4E1E-915E-F9E447D6493F}"/>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30" name="2 Rectángulo">
          <a:extLst>
            <a:ext uri="{FF2B5EF4-FFF2-40B4-BE49-F238E27FC236}">
              <a16:creationId xmlns:a16="http://schemas.microsoft.com/office/drawing/2014/main" xmlns="" id="{1928E7DE-F632-4CDF-B406-A37155825742}"/>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831" name="2 Rectángulo">
          <a:extLst>
            <a:ext uri="{FF2B5EF4-FFF2-40B4-BE49-F238E27FC236}">
              <a16:creationId xmlns:a16="http://schemas.microsoft.com/office/drawing/2014/main" xmlns="" id="{BCAF25B5-4A8F-4078-98D6-49B542FB187D}"/>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832" name="2 Rectángulo">
          <a:extLst>
            <a:ext uri="{FF2B5EF4-FFF2-40B4-BE49-F238E27FC236}">
              <a16:creationId xmlns:a16="http://schemas.microsoft.com/office/drawing/2014/main" xmlns="" id="{2F458068-2BBE-4DA9-8EA2-0F71AB3A6EE5}"/>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833" name="2 Rectángulo">
          <a:extLst>
            <a:ext uri="{FF2B5EF4-FFF2-40B4-BE49-F238E27FC236}">
              <a16:creationId xmlns:a16="http://schemas.microsoft.com/office/drawing/2014/main" xmlns="" id="{FA6D3C6A-2DE3-4D15-BBE5-A0D39391B947}"/>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834" name="2 Rectángulo">
          <a:extLst>
            <a:ext uri="{FF2B5EF4-FFF2-40B4-BE49-F238E27FC236}">
              <a16:creationId xmlns:a16="http://schemas.microsoft.com/office/drawing/2014/main" xmlns="" id="{4D5BFF8F-0750-44D7-ADEF-B3D0B737E47D}"/>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35" name="2 Rectángulo">
          <a:extLst>
            <a:ext uri="{FF2B5EF4-FFF2-40B4-BE49-F238E27FC236}">
              <a16:creationId xmlns:a16="http://schemas.microsoft.com/office/drawing/2014/main" xmlns="" id="{75F40AAC-4F7A-4725-B0C9-405AD2B2A1B4}"/>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36" name="2 Rectángulo">
          <a:extLst>
            <a:ext uri="{FF2B5EF4-FFF2-40B4-BE49-F238E27FC236}">
              <a16:creationId xmlns:a16="http://schemas.microsoft.com/office/drawing/2014/main" xmlns="" id="{98CFF1BA-20B6-48DA-B291-F9FFBE88646F}"/>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37" name="2 Rectángulo">
          <a:extLst>
            <a:ext uri="{FF2B5EF4-FFF2-40B4-BE49-F238E27FC236}">
              <a16:creationId xmlns:a16="http://schemas.microsoft.com/office/drawing/2014/main" xmlns="" id="{2E83D77C-9FB7-48C2-95C3-EE2213FFB84B}"/>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38" name="2 Rectángulo">
          <a:extLst>
            <a:ext uri="{FF2B5EF4-FFF2-40B4-BE49-F238E27FC236}">
              <a16:creationId xmlns:a16="http://schemas.microsoft.com/office/drawing/2014/main" xmlns="" id="{1862931B-A4E6-4740-A848-CFA1D53CC85A}"/>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39" name="2 Rectángulo">
          <a:extLst>
            <a:ext uri="{FF2B5EF4-FFF2-40B4-BE49-F238E27FC236}">
              <a16:creationId xmlns:a16="http://schemas.microsoft.com/office/drawing/2014/main" xmlns="" id="{F1E9247A-7885-47A8-8038-E597D9406FD8}"/>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40" name="2 Rectángulo">
          <a:extLst>
            <a:ext uri="{FF2B5EF4-FFF2-40B4-BE49-F238E27FC236}">
              <a16:creationId xmlns:a16="http://schemas.microsoft.com/office/drawing/2014/main" xmlns="" id="{B16A1C23-8F0E-4602-B1E4-75DFE2D205B4}"/>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41" name="2 Rectángulo">
          <a:extLst>
            <a:ext uri="{FF2B5EF4-FFF2-40B4-BE49-F238E27FC236}">
              <a16:creationId xmlns:a16="http://schemas.microsoft.com/office/drawing/2014/main" xmlns="" id="{6B25070E-29C2-43AE-9100-B242B2F83B2B}"/>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842" name="2 Rectángulo">
          <a:extLst>
            <a:ext uri="{FF2B5EF4-FFF2-40B4-BE49-F238E27FC236}">
              <a16:creationId xmlns:a16="http://schemas.microsoft.com/office/drawing/2014/main" xmlns="" id="{E41B5F8D-9E19-42F3-B974-CE448D1AF7B2}"/>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43" name="2 Rectángulo">
          <a:extLst>
            <a:ext uri="{FF2B5EF4-FFF2-40B4-BE49-F238E27FC236}">
              <a16:creationId xmlns:a16="http://schemas.microsoft.com/office/drawing/2014/main" xmlns="" id="{291D238E-087F-454D-93B6-E41F863538D7}"/>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44" name="2 Rectángulo">
          <a:extLst>
            <a:ext uri="{FF2B5EF4-FFF2-40B4-BE49-F238E27FC236}">
              <a16:creationId xmlns:a16="http://schemas.microsoft.com/office/drawing/2014/main" xmlns="" id="{098E9253-A6FD-4DA9-A78C-3F81A07653F9}"/>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45" name="2 Rectángulo">
          <a:extLst>
            <a:ext uri="{FF2B5EF4-FFF2-40B4-BE49-F238E27FC236}">
              <a16:creationId xmlns:a16="http://schemas.microsoft.com/office/drawing/2014/main" xmlns="" id="{70A549D2-B42F-4145-9859-C07168EBA627}"/>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46" name="2 Rectángulo">
          <a:extLst>
            <a:ext uri="{FF2B5EF4-FFF2-40B4-BE49-F238E27FC236}">
              <a16:creationId xmlns:a16="http://schemas.microsoft.com/office/drawing/2014/main" xmlns="" id="{786F48A2-FFFA-4D9C-91E4-3441C2BE950D}"/>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47" name="2 Rectángulo">
          <a:extLst>
            <a:ext uri="{FF2B5EF4-FFF2-40B4-BE49-F238E27FC236}">
              <a16:creationId xmlns:a16="http://schemas.microsoft.com/office/drawing/2014/main" xmlns="" id="{B1C1AFB5-6CE3-4A71-BB17-89CCA4356167}"/>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48" name="2 Rectángulo">
          <a:extLst>
            <a:ext uri="{FF2B5EF4-FFF2-40B4-BE49-F238E27FC236}">
              <a16:creationId xmlns:a16="http://schemas.microsoft.com/office/drawing/2014/main" xmlns="" id="{C6E1B9FD-6F11-489B-BEAA-10C0BE4D1023}"/>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49" name="2 Rectángulo">
          <a:extLst>
            <a:ext uri="{FF2B5EF4-FFF2-40B4-BE49-F238E27FC236}">
              <a16:creationId xmlns:a16="http://schemas.microsoft.com/office/drawing/2014/main" xmlns="" id="{6C27E5CC-0B91-4C45-8566-BB11675E5D3B}"/>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50" name="2 Rectángulo">
          <a:extLst>
            <a:ext uri="{FF2B5EF4-FFF2-40B4-BE49-F238E27FC236}">
              <a16:creationId xmlns:a16="http://schemas.microsoft.com/office/drawing/2014/main" xmlns="" id="{B1BEAE0E-84A5-4ED2-B258-E48CCC1F098F}"/>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51" name="2 Rectángulo">
          <a:extLst>
            <a:ext uri="{FF2B5EF4-FFF2-40B4-BE49-F238E27FC236}">
              <a16:creationId xmlns:a16="http://schemas.microsoft.com/office/drawing/2014/main" xmlns="" id="{E53EA34A-BB4D-4A5D-A426-AD19C835CAF8}"/>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52" name="2 Rectángulo">
          <a:extLst>
            <a:ext uri="{FF2B5EF4-FFF2-40B4-BE49-F238E27FC236}">
              <a16:creationId xmlns:a16="http://schemas.microsoft.com/office/drawing/2014/main" xmlns="" id="{826C173C-EAB3-4C35-9D45-F2201127B5A1}"/>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53" name="2 Rectángulo">
          <a:extLst>
            <a:ext uri="{FF2B5EF4-FFF2-40B4-BE49-F238E27FC236}">
              <a16:creationId xmlns:a16="http://schemas.microsoft.com/office/drawing/2014/main" xmlns="" id="{3A59A01F-9765-47BE-8A2F-731799A2A7A2}"/>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54" name="2 Rectángulo">
          <a:extLst>
            <a:ext uri="{FF2B5EF4-FFF2-40B4-BE49-F238E27FC236}">
              <a16:creationId xmlns:a16="http://schemas.microsoft.com/office/drawing/2014/main" xmlns="" id="{36DCE354-6EA9-467A-BB27-5408C7891616}"/>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55" name="2 Rectángulo">
          <a:extLst>
            <a:ext uri="{FF2B5EF4-FFF2-40B4-BE49-F238E27FC236}">
              <a16:creationId xmlns:a16="http://schemas.microsoft.com/office/drawing/2014/main" xmlns="" id="{F71D8351-9A7D-424F-98E5-6AF4828F1057}"/>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56" name="2 Rectángulo">
          <a:extLst>
            <a:ext uri="{FF2B5EF4-FFF2-40B4-BE49-F238E27FC236}">
              <a16:creationId xmlns:a16="http://schemas.microsoft.com/office/drawing/2014/main" xmlns="" id="{9BE31DC4-D9F8-4E0A-8D1D-F71DC82C3972}"/>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57" name="2 Rectángulo">
          <a:extLst>
            <a:ext uri="{FF2B5EF4-FFF2-40B4-BE49-F238E27FC236}">
              <a16:creationId xmlns:a16="http://schemas.microsoft.com/office/drawing/2014/main" xmlns="" id="{E9A70A1C-8CFB-4FB6-9F18-BDAD263D4A35}"/>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58" name="2 Rectángulo">
          <a:extLst>
            <a:ext uri="{FF2B5EF4-FFF2-40B4-BE49-F238E27FC236}">
              <a16:creationId xmlns:a16="http://schemas.microsoft.com/office/drawing/2014/main" xmlns="" id="{36860F41-2DCB-4075-A3F2-40EDCD29B6CF}"/>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59" name="2 Rectángulo">
          <a:extLst>
            <a:ext uri="{FF2B5EF4-FFF2-40B4-BE49-F238E27FC236}">
              <a16:creationId xmlns:a16="http://schemas.microsoft.com/office/drawing/2014/main" xmlns="" id="{8C0C20EE-59E8-4FA9-8B16-FAFAA33C06C3}"/>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60" name="2 Rectángulo">
          <a:extLst>
            <a:ext uri="{FF2B5EF4-FFF2-40B4-BE49-F238E27FC236}">
              <a16:creationId xmlns:a16="http://schemas.microsoft.com/office/drawing/2014/main" xmlns="" id="{ACDAFD4A-A57C-4422-B12C-3D65C0935622}"/>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61" name="2 Rectángulo">
          <a:extLst>
            <a:ext uri="{FF2B5EF4-FFF2-40B4-BE49-F238E27FC236}">
              <a16:creationId xmlns:a16="http://schemas.microsoft.com/office/drawing/2014/main" xmlns="" id="{5A322CBA-73FD-4312-97FF-5F37E02277BA}"/>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62" name="2 Rectángulo">
          <a:extLst>
            <a:ext uri="{FF2B5EF4-FFF2-40B4-BE49-F238E27FC236}">
              <a16:creationId xmlns:a16="http://schemas.microsoft.com/office/drawing/2014/main" xmlns="" id="{42342367-3EA3-4199-8841-51C904FB65EB}"/>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63" name="2 Rectángulo">
          <a:extLst>
            <a:ext uri="{FF2B5EF4-FFF2-40B4-BE49-F238E27FC236}">
              <a16:creationId xmlns:a16="http://schemas.microsoft.com/office/drawing/2014/main" xmlns="" id="{78D90DE9-1BCD-4331-A652-1BF1CD483ADB}"/>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64" name="2 Rectángulo">
          <a:extLst>
            <a:ext uri="{FF2B5EF4-FFF2-40B4-BE49-F238E27FC236}">
              <a16:creationId xmlns:a16="http://schemas.microsoft.com/office/drawing/2014/main" xmlns="" id="{C833B6C9-AEF6-4556-90D5-9868440839EC}"/>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65" name="2 Rectángulo">
          <a:extLst>
            <a:ext uri="{FF2B5EF4-FFF2-40B4-BE49-F238E27FC236}">
              <a16:creationId xmlns:a16="http://schemas.microsoft.com/office/drawing/2014/main" xmlns="" id="{17CAC199-87F9-4F65-B9C0-B9FEC49148FA}"/>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66" name="2 Rectángulo">
          <a:extLst>
            <a:ext uri="{FF2B5EF4-FFF2-40B4-BE49-F238E27FC236}">
              <a16:creationId xmlns:a16="http://schemas.microsoft.com/office/drawing/2014/main" xmlns="" id="{26539121-F1C7-4E74-AA13-92298EB6C493}"/>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67" name="2 Rectángulo">
          <a:extLst>
            <a:ext uri="{FF2B5EF4-FFF2-40B4-BE49-F238E27FC236}">
              <a16:creationId xmlns:a16="http://schemas.microsoft.com/office/drawing/2014/main" xmlns="" id="{5FB47458-7F2B-43F5-9CAA-CBB5C6970A49}"/>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68" name="2 Rectángulo">
          <a:extLst>
            <a:ext uri="{FF2B5EF4-FFF2-40B4-BE49-F238E27FC236}">
              <a16:creationId xmlns:a16="http://schemas.microsoft.com/office/drawing/2014/main" xmlns="" id="{E1DE9B4F-B2A0-412F-878A-00D862974D10}"/>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69" name="2 Rectángulo">
          <a:extLst>
            <a:ext uri="{FF2B5EF4-FFF2-40B4-BE49-F238E27FC236}">
              <a16:creationId xmlns:a16="http://schemas.microsoft.com/office/drawing/2014/main" xmlns="" id="{EAE92441-64E6-4A7A-8F98-C48993DFD13A}"/>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70" name="2 Rectángulo">
          <a:extLst>
            <a:ext uri="{FF2B5EF4-FFF2-40B4-BE49-F238E27FC236}">
              <a16:creationId xmlns:a16="http://schemas.microsoft.com/office/drawing/2014/main" xmlns="" id="{CFA70F8A-E1BA-491D-8940-D9B7EA05953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71" name="2 Rectángulo">
          <a:extLst>
            <a:ext uri="{FF2B5EF4-FFF2-40B4-BE49-F238E27FC236}">
              <a16:creationId xmlns:a16="http://schemas.microsoft.com/office/drawing/2014/main" xmlns="" id="{5C2C7F78-44FD-4F83-82D8-BAED5C0043BC}"/>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72" name="2 Rectángulo">
          <a:extLst>
            <a:ext uri="{FF2B5EF4-FFF2-40B4-BE49-F238E27FC236}">
              <a16:creationId xmlns:a16="http://schemas.microsoft.com/office/drawing/2014/main" xmlns="" id="{227BB631-DE5A-4F89-9C2F-50F897F8C21A}"/>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73" name="2 Rectángulo">
          <a:extLst>
            <a:ext uri="{FF2B5EF4-FFF2-40B4-BE49-F238E27FC236}">
              <a16:creationId xmlns:a16="http://schemas.microsoft.com/office/drawing/2014/main" xmlns="" id="{78DEC7C6-CDB3-4702-99F0-1A979C2CBAF2}"/>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74" name="2 Rectángulo">
          <a:extLst>
            <a:ext uri="{FF2B5EF4-FFF2-40B4-BE49-F238E27FC236}">
              <a16:creationId xmlns:a16="http://schemas.microsoft.com/office/drawing/2014/main" xmlns="" id="{4512F558-B2A4-48BD-A577-46C6B53C8ACE}"/>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75" name="2 Rectángulo">
          <a:extLst>
            <a:ext uri="{FF2B5EF4-FFF2-40B4-BE49-F238E27FC236}">
              <a16:creationId xmlns:a16="http://schemas.microsoft.com/office/drawing/2014/main" xmlns="" id="{6EC527B4-DD76-4AC2-91A6-F385014E4547}"/>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76" name="2 Rectángulo">
          <a:extLst>
            <a:ext uri="{FF2B5EF4-FFF2-40B4-BE49-F238E27FC236}">
              <a16:creationId xmlns:a16="http://schemas.microsoft.com/office/drawing/2014/main" xmlns="" id="{22A840ED-F9F1-41E2-8F3E-85AE48E71F0A}"/>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77" name="2 Rectángulo">
          <a:extLst>
            <a:ext uri="{FF2B5EF4-FFF2-40B4-BE49-F238E27FC236}">
              <a16:creationId xmlns:a16="http://schemas.microsoft.com/office/drawing/2014/main" xmlns="" id="{8B892D94-4FFC-4DEB-A75B-75518C3DA7ED}"/>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78" name="2 Rectángulo">
          <a:extLst>
            <a:ext uri="{FF2B5EF4-FFF2-40B4-BE49-F238E27FC236}">
              <a16:creationId xmlns:a16="http://schemas.microsoft.com/office/drawing/2014/main" xmlns="" id="{2119D119-8AAF-48D8-934B-4A7CF663035E}"/>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79" name="2 Rectángulo">
          <a:extLst>
            <a:ext uri="{FF2B5EF4-FFF2-40B4-BE49-F238E27FC236}">
              <a16:creationId xmlns:a16="http://schemas.microsoft.com/office/drawing/2014/main" xmlns="" id="{7C1C05E7-853C-4E67-B99A-67D85B70B109}"/>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80" name="2 Rectángulo">
          <a:extLst>
            <a:ext uri="{FF2B5EF4-FFF2-40B4-BE49-F238E27FC236}">
              <a16:creationId xmlns:a16="http://schemas.microsoft.com/office/drawing/2014/main" xmlns="" id="{B7EEEAB7-5641-4C30-AE99-9C22EB47E83F}"/>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81" name="2 Rectángulo">
          <a:extLst>
            <a:ext uri="{FF2B5EF4-FFF2-40B4-BE49-F238E27FC236}">
              <a16:creationId xmlns:a16="http://schemas.microsoft.com/office/drawing/2014/main" xmlns="" id="{750FAAD6-18BD-4F65-86AE-F751DB3548B7}"/>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82" name="2 Rectángulo">
          <a:extLst>
            <a:ext uri="{FF2B5EF4-FFF2-40B4-BE49-F238E27FC236}">
              <a16:creationId xmlns:a16="http://schemas.microsoft.com/office/drawing/2014/main" xmlns="" id="{3388DA7C-BDE3-4227-8CC6-10866B181000}"/>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83" name="2 Rectángulo">
          <a:extLst>
            <a:ext uri="{FF2B5EF4-FFF2-40B4-BE49-F238E27FC236}">
              <a16:creationId xmlns:a16="http://schemas.microsoft.com/office/drawing/2014/main" xmlns="" id="{B9B63AAC-33A1-4571-9259-A98E380C44E1}"/>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84" name="2 Rectángulo">
          <a:extLst>
            <a:ext uri="{FF2B5EF4-FFF2-40B4-BE49-F238E27FC236}">
              <a16:creationId xmlns:a16="http://schemas.microsoft.com/office/drawing/2014/main" xmlns="" id="{A3447EAB-5273-4760-A1DF-FBE5CF4183BB}"/>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885" name="2 Rectángulo">
          <a:extLst>
            <a:ext uri="{FF2B5EF4-FFF2-40B4-BE49-F238E27FC236}">
              <a16:creationId xmlns:a16="http://schemas.microsoft.com/office/drawing/2014/main" xmlns="" id="{0CBDAF4A-596C-4108-A9E2-9345191CF995}"/>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886" name="2 Rectángulo">
          <a:extLst>
            <a:ext uri="{FF2B5EF4-FFF2-40B4-BE49-F238E27FC236}">
              <a16:creationId xmlns:a16="http://schemas.microsoft.com/office/drawing/2014/main" xmlns="" id="{EF4D30E3-1D3B-46E3-8761-BBD4788D03A9}"/>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887" name="2 Rectángulo">
          <a:extLst>
            <a:ext uri="{FF2B5EF4-FFF2-40B4-BE49-F238E27FC236}">
              <a16:creationId xmlns:a16="http://schemas.microsoft.com/office/drawing/2014/main" xmlns="" id="{FA3D290C-4892-4356-BD55-23C31F4634CB}"/>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888" name="2 Rectángulo">
          <a:extLst>
            <a:ext uri="{FF2B5EF4-FFF2-40B4-BE49-F238E27FC236}">
              <a16:creationId xmlns:a16="http://schemas.microsoft.com/office/drawing/2014/main" xmlns="" id="{5556A5F2-986A-4750-BE11-53B7A982E99D}"/>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889" name="2 Rectángulo">
          <a:extLst>
            <a:ext uri="{FF2B5EF4-FFF2-40B4-BE49-F238E27FC236}">
              <a16:creationId xmlns:a16="http://schemas.microsoft.com/office/drawing/2014/main" xmlns="" id="{E0888792-71DE-438F-9C5B-47AF0527A3D9}"/>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3890" name="2 Rectángulo">
          <a:extLst>
            <a:ext uri="{FF2B5EF4-FFF2-40B4-BE49-F238E27FC236}">
              <a16:creationId xmlns:a16="http://schemas.microsoft.com/office/drawing/2014/main" xmlns="" id="{591A66BA-0F49-4A01-8D02-EA75B97DD821}"/>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318</xdr:row>
      <xdr:rowOff>219075</xdr:rowOff>
    </xdr:from>
    <xdr:to>
      <xdr:col>12</xdr:col>
      <xdr:colOff>0</xdr:colOff>
      <xdr:row>318</xdr:row>
      <xdr:rowOff>659606</xdr:rowOff>
    </xdr:to>
    <xdr:sp macro="" textlink="">
      <xdr:nvSpPr>
        <xdr:cNvPr id="3891" name="2 Rectángulo">
          <a:extLst>
            <a:ext uri="{FF2B5EF4-FFF2-40B4-BE49-F238E27FC236}">
              <a16:creationId xmlns:a16="http://schemas.microsoft.com/office/drawing/2014/main" xmlns="" id="{6CC042BC-8C71-4530-BBE0-537866B5E5C0}"/>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892" name="2 Rectángulo">
          <a:extLst>
            <a:ext uri="{FF2B5EF4-FFF2-40B4-BE49-F238E27FC236}">
              <a16:creationId xmlns:a16="http://schemas.microsoft.com/office/drawing/2014/main" xmlns="" id="{9D86DB5F-CF1F-487F-8F8D-CA73F4CB03D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893" name="2 Rectángulo">
          <a:extLst>
            <a:ext uri="{FF2B5EF4-FFF2-40B4-BE49-F238E27FC236}">
              <a16:creationId xmlns:a16="http://schemas.microsoft.com/office/drawing/2014/main" xmlns="" id="{9205844A-DE0A-4F63-A54C-06401630DF8D}"/>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894" name="2 Rectángulo">
          <a:extLst>
            <a:ext uri="{FF2B5EF4-FFF2-40B4-BE49-F238E27FC236}">
              <a16:creationId xmlns:a16="http://schemas.microsoft.com/office/drawing/2014/main" xmlns="" id="{C1E78088-7FA1-4374-BF00-40EC3CE94EF8}"/>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895" name="2 Rectángulo">
          <a:extLst>
            <a:ext uri="{FF2B5EF4-FFF2-40B4-BE49-F238E27FC236}">
              <a16:creationId xmlns:a16="http://schemas.microsoft.com/office/drawing/2014/main" xmlns="" id="{898345C5-367E-4B03-AE79-F157910B59F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896" name="2 Rectángulo">
          <a:extLst>
            <a:ext uri="{FF2B5EF4-FFF2-40B4-BE49-F238E27FC236}">
              <a16:creationId xmlns:a16="http://schemas.microsoft.com/office/drawing/2014/main" xmlns="" id="{35D16AA0-53F6-4CFE-B767-32B5499D8F8C}"/>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897" name="2 Rectángulo">
          <a:extLst>
            <a:ext uri="{FF2B5EF4-FFF2-40B4-BE49-F238E27FC236}">
              <a16:creationId xmlns:a16="http://schemas.microsoft.com/office/drawing/2014/main" xmlns="" id="{B3D258A5-16EC-4A9D-A49D-7F1730AE9BDF}"/>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898" name="2 Rectángulo">
          <a:extLst>
            <a:ext uri="{FF2B5EF4-FFF2-40B4-BE49-F238E27FC236}">
              <a16:creationId xmlns:a16="http://schemas.microsoft.com/office/drawing/2014/main" xmlns="" id="{2DB958DE-2C9A-49E2-B36E-071DEC325446}"/>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899" name="2 Rectángulo">
          <a:extLst>
            <a:ext uri="{FF2B5EF4-FFF2-40B4-BE49-F238E27FC236}">
              <a16:creationId xmlns:a16="http://schemas.microsoft.com/office/drawing/2014/main" xmlns="" id="{4D8098E7-82EC-4B93-960B-8D5B14CBAA13}"/>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900" name="2 Rectángulo">
          <a:extLst>
            <a:ext uri="{FF2B5EF4-FFF2-40B4-BE49-F238E27FC236}">
              <a16:creationId xmlns:a16="http://schemas.microsoft.com/office/drawing/2014/main" xmlns="" id="{1119ACB2-3A9B-4200-B4FC-E3D89E40FC5D}"/>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901" name="2 Rectángulo">
          <a:extLst>
            <a:ext uri="{FF2B5EF4-FFF2-40B4-BE49-F238E27FC236}">
              <a16:creationId xmlns:a16="http://schemas.microsoft.com/office/drawing/2014/main" xmlns="" id="{FDBD52E0-60E6-4C1C-97CA-9BE5B222D5A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902" name="2 Rectángulo">
          <a:extLst>
            <a:ext uri="{FF2B5EF4-FFF2-40B4-BE49-F238E27FC236}">
              <a16:creationId xmlns:a16="http://schemas.microsoft.com/office/drawing/2014/main" xmlns="" id="{026CB6A6-667C-4AD7-BEC9-C12C3A1C9262}"/>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903" name="2 Rectángulo">
          <a:extLst>
            <a:ext uri="{FF2B5EF4-FFF2-40B4-BE49-F238E27FC236}">
              <a16:creationId xmlns:a16="http://schemas.microsoft.com/office/drawing/2014/main" xmlns="" id="{6F7214B0-1032-48B1-A591-283A8118C71A}"/>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904" name="2 Rectángulo">
          <a:extLst>
            <a:ext uri="{FF2B5EF4-FFF2-40B4-BE49-F238E27FC236}">
              <a16:creationId xmlns:a16="http://schemas.microsoft.com/office/drawing/2014/main" xmlns="" id="{2AAC6134-C680-437C-9FF0-26A98C0AF9F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905" name="2 Rectángulo">
          <a:extLst>
            <a:ext uri="{FF2B5EF4-FFF2-40B4-BE49-F238E27FC236}">
              <a16:creationId xmlns:a16="http://schemas.microsoft.com/office/drawing/2014/main" xmlns="" id="{534870EE-0C55-4441-B298-7C017E9D0C44}"/>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906" name="2 Rectángulo">
          <a:extLst>
            <a:ext uri="{FF2B5EF4-FFF2-40B4-BE49-F238E27FC236}">
              <a16:creationId xmlns:a16="http://schemas.microsoft.com/office/drawing/2014/main" xmlns="" id="{EC9CA532-8B4E-485D-A176-40C965FE09DA}"/>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907" name="2 Rectángulo">
          <a:extLst>
            <a:ext uri="{FF2B5EF4-FFF2-40B4-BE49-F238E27FC236}">
              <a16:creationId xmlns:a16="http://schemas.microsoft.com/office/drawing/2014/main" xmlns="" id="{97D0DAC2-98FE-4FEC-A781-C95DD31361A5}"/>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908" name="2 Rectángulo">
          <a:extLst>
            <a:ext uri="{FF2B5EF4-FFF2-40B4-BE49-F238E27FC236}">
              <a16:creationId xmlns:a16="http://schemas.microsoft.com/office/drawing/2014/main" xmlns="" id="{B2A01F0A-52F7-4749-9222-B5A787A6CBAA}"/>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909" name="2 Rectángulo">
          <a:extLst>
            <a:ext uri="{FF2B5EF4-FFF2-40B4-BE49-F238E27FC236}">
              <a16:creationId xmlns:a16="http://schemas.microsoft.com/office/drawing/2014/main" xmlns="" id="{99832C0C-49E7-49D7-8C1D-1627D8788EAA}"/>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910" name="2 Rectángulo">
          <a:extLst>
            <a:ext uri="{FF2B5EF4-FFF2-40B4-BE49-F238E27FC236}">
              <a16:creationId xmlns:a16="http://schemas.microsoft.com/office/drawing/2014/main" xmlns="" id="{4D2B92D9-7F78-44E8-9A6B-DC663786B3FA}"/>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911" name="2 Rectángulo">
          <a:extLst>
            <a:ext uri="{FF2B5EF4-FFF2-40B4-BE49-F238E27FC236}">
              <a16:creationId xmlns:a16="http://schemas.microsoft.com/office/drawing/2014/main" xmlns="" id="{319A75A5-7620-4D00-A396-D1F4C58C1A1F}"/>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3912" name="2 Rectángulo">
          <a:extLst>
            <a:ext uri="{FF2B5EF4-FFF2-40B4-BE49-F238E27FC236}">
              <a16:creationId xmlns:a16="http://schemas.microsoft.com/office/drawing/2014/main" xmlns="" id="{2A0C5783-06A9-481B-A4FD-85A1FD4659A7}"/>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3913" name="2 Rectángulo">
          <a:extLst>
            <a:ext uri="{FF2B5EF4-FFF2-40B4-BE49-F238E27FC236}">
              <a16:creationId xmlns:a16="http://schemas.microsoft.com/office/drawing/2014/main" xmlns="" id="{0186EBF5-9E6F-4795-BFC5-80F1035D9F7A}"/>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3914" name="2 Rectángulo">
          <a:extLst>
            <a:ext uri="{FF2B5EF4-FFF2-40B4-BE49-F238E27FC236}">
              <a16:creationId xmlns:a16="http://schemas.microsoft.com/office/drawing/2014/main" xmlns="" id="{FCA875DF-90CE-43D2-8FC7-6D88617ED540}"/>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321</xdr:row>
      <xdr:rowOff>0</xdr:rowOff>
    </xdr:from>
    <xdr:to>
      <xdr:col>12</xdr:col>
      <xdr:colOff>0</xdr:colOff>
      <xdr:row>321</xdr:row>
      <xdr:rowOff>440531</xdr:rowOff>
    </xdr:to>
    <xdr:sp macro="" textlink="">
      <xdr:nvSpPr>
        <xdr:cNvPr id="3915" name="2 Rectángulo">
          <a:extLst>
            <a:ext uri="{FF2B5EF4-FFF2-40B4-BE49-F238E27FC236}">
              <a16:creationId xmlns:a16="http://schemas.microsoft.com/office/drawing/2014/main" xmlns="" id="{9C7C8DCD-2DC2-4867-8C03-B3B3C301036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16" name="2 Rectángulo">
          <a:extLst>
            <a:ext uri="{FF2B5EF4-FFF2-40B4-BE49-F238E27FC236}">
              <a16:creationId xmlns:a16="http://schemas.microsoft.com/office/drawing/2014/main" xmlns="" id="{A8E7E0EC-320B-44D9-9B1C-6D970F7DA14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17" name="2 Rectángulo">
          <a:extLst>
            <a:ext uri="{FF2B5EF4-FFF2-40B4-BE49-F238E27FC236}">
              <a16:creationId xmlns:a16="http://schemas.microsoft.com/office/drawing/2014/main" xmlns="" id="{6E71A5B4-90C1-4351-956E-140C04E490C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18" name="2 Rectángulo">
          <a:extLst>
            <a:ext uri="{FF2B5EF4-FFF2-40B4-BE49-F238E27FC236}">
              <a16:creationId xmlns:a16="http://schemas.microsoft.com/office/drawing/2014/main" xmlns="" id="{8886EDBE-2656-458A-9092-A11CCD91051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19" name="2 Rectángulo">
          <a:extLst>
            <a:ext uri="{FF2B5EF4-FFF2-40B4-BE49-F238E27FC236}">
              <a16:creationId xmlns:a16="http://schemas.microsoft.com/office/drawing/2014/main" xmlns="" id="{27B03117-0765-45BB-B420-5E1267CDD3D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0" name="2 Rectángulo">
          <a:extLst>
            <a:ext uri="{FF2B5EF4-FFF2-40B4-BE49-F238E27FC236}">
              <a16:creationId xmlns:a16="http://schemas.microsoft.com/office/drawing/2014/main" xmlns="" id="{C3D594F8-B002-450A-B9D2-A60EB15B5D9F}"/>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1" name="2 Rectángulo">
          <a:extLst>
            <a:ext uri="{FF2B5EF4-FFF2-40B4-BE49-F238E27FC236}">
              <a16:creationId xmlns:a16="http://schemas.microsoft.com/office/drawing/2014/main" xmlns="" id="{6605EEB5-3029-40DC-B9A4-E53E049E4AE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2" name="2 Rectángulo">
          <a:extLst>
            <a:ext uri="{FF2B5EF4-FFF2-40B4-BE49-F238E27FC236}">
              <a16:creationId xmlns:a16="http://schemas.microsoft.com/office/drawing/2014/main" xmlns="" id="{DE7B410C-744E-49D8-AC61-358416AF7BC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3" name="2 Rectángulo">
          <a:extLst>
            <a:ext uri="{FF2B5EF4-FFF2-40B4-BE49-F238E27FC236}">
              <a16:creationId xmlns:a16="http://schemas.microsoft.com/office/drawing/2014/main" xmlns="" id="{1D6C77FD-978A-48AA-A487-70D665B3401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4" name="2 Rectángulo">
          <a:extLst>
            <a:ext uri="{FF2B5EF4-FFF2-40B4-BE49-F238E27FC236}">
              <a16:creationId xmlns:a16="http://schemas.microsoft.com/office/drawing/2014/main" xmlns="" id="{87A9A44D-E7A6-49AE-9B4C-FC86EE04522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5" name="2 Rectángulo">
          <a:extLst>
            <a:ext uri="{FF2B5EF4-FFF2-40B4-BE49-F238E27FC236}">
              <a16:creationId xmlns:a16="http://schemas.microsoft.com/office/drawing/2014/main" xmlns="" id="{2F1626A2-9064-4B52-873B-FBA3BE776F5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6" name="2 Rectángulo">
          <a:extLst>
            <a:ext uri="{FF2B5EF4-FFF2-40B4-BE49-F238E27FC236}">
              <a16:creationId xmlns:a16="http://schemas.microsoft.com/office/drawing/2014/main" xmlns="" id="{DAD71634-28D2-45A3-91AC-F18C2B636EE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7" name="2 Rectángulo">
          <a:extLst>
            <a:ext uri="{FF2B5EF4-FFF2-40B4-BE49-F238E27FC236}">
              <a16:creationId xmlns:a16="http://schemas.microsoft.com/office/drawing/2014/main" xmlns="" id="{4775C351-4C9D-4034-A88E-05D3868495F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8" name="2 Rectángulo">
          <a:extLst>
            <a:ext uri="{FF2B5EF4-FFF2-40B4-BE49-F238E27FC236}">
              <a16:creationId xmlns:a16="http://schemas.microsoft.com/office/drawing/2014/main" xmlns="" id="{1FF17DA8-BB24-4B60-9C01-DBF1E04C636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29" name="2 Rectángulo">
          <a:extLst>
            <a:ext uri="{FF2B5EF4-FFF2-40B4-BE49-F238E27FC236}">
              <a16:creationId xmlns:a16="http://schemas.microsoft.com/office/drawing/2014/main" xmlns="" id="{B8E8E5CD-8E36-4A64-83C9-E5BAE79A3CC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30" name="2 Rectángulo">
          <a:extLst>
            <a:ext uri="{FF2B5EF4-FFF2-40B4-BE49-F238E27FC236}">
              <a16:creationId xmlns:a16="http://schemas.microsoft.com/office/drawing/2014/main" xmlns="" id="{F99260E5-36DD-4FBE-8D89-FE138531227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31" name="2 Rectángulo">
          <a:extLst>
            <a:ext uri="{FF2B5EF4-FFF2-40B4-BE49-F238E27FC236}">
              <a16:creationId xmlns:a16="http://schemas.microsoft.com/office/drawing/2014/main" xmlns="" id="{8714E146-566C-4238-BC8D-70D6686EFE4C}"/>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32" name="2 Rectángulo">
          <a:extLst>
            <a:ext uri="{FF2B5EF4-FFF2-40B4-BE49-F238E27FC236}">
              <a16:creationId xmlns:a16="http://schemas.microsoft.com/office/drawing/2014/main" xmlns="" id="{91D99C9A-F8D0-471D-B24E-46870E6CAECC}"/>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33" name="2 Rectángulo">
          <a:extLst>
            <a:ext uri="{FF2B5EF4-FFF2-40B4-BE49-F238E27FC236}">
              <a16:creationId xmlns:a16="http://schemas.microsoft.com/office/drawing/2014/main" xmlns="" id="{C8BC7860-D765-4F51-9FE4-5DED719EA130}"/>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34" name="2 Rectángulo">
          <a:extLst>
            <a:ext uri="{FF2B5EF4-FFF2-40B4-BE49-F238E27FC236}">
              <a16:creationId xmlns:a16="http://schemas.microsoft.com/office/drawing/2014/main" xmlns="" id="{ECDB3E30-42C5-4790-B47D-715E85C0512B}"/>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35" name="2 Rectángulo">
          <a:extLst>
            <a:ext uri="{FF2B5EF4-FFF2-40B4-BE49-F238E27FC236}">
              <a16:creationId xmlns:a16="http://schemas.microsoft.com/office/drawing/2014/main" xmlns="" id="{1CBB5A21-989C-4D5B-8C4A-E9176C604D4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36" name="2 Rectángulo">
          <a:extLst>
            <a:ext uri="{FF2B5EF4-FFF2-40B4-BE49-F238E27FC236}">
              <a16:creationId xmlns:a16="http://schemas.microsoft.com/office/drawing/2014/main" xmlns="" id="{20C32D92-EAFA-43E2-BD4F-5D6B1807FE5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37" name="2 Rectángulo">
          <a:extLst>
            <a:ext uri="{FF2B5EF4-FFF2-40B4-BE49-F238E27FC236}">
              <a16:creationId xmlns:a16="http://schemas.microsoft.com/office/drawing/2014/main" xmlns="" id="{6F7CFC9B-F44F-4E84-9DAC-7A1E537F0F2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38" name="2 Rectángulo">
          <a:extLst>
            <a:ext uri="{FF2B5EF4-FFF2-40B4-BE49-F238E27FC236}">
              <a16:creationId xmlns:a16="http://schemas.microsoft.com/office/drawing/2014/main" xmlns="" id="{20AD28AE-1B9F-4072-B2BB-74B55063BED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39" name="2 Rectángulo">
          <a:extLst>
            <a:ext uri="{FF2B5EF4-FFF2-40B4-BE49-F238E27FC236}">
              <a16:creationId xmlns:a16="http://schemas.microsoft.com/office/drawing/2014/main" xmlns="" id="{65745C59-1AC0-41B7-AB2C-5B43A352A13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0" name="2 Rectángulo">
          <a:extLst>
            <a:ext uri="{FF2B5EF4-FFF2-40B4-BE49-F238E27FC236}">
              <a16:creationId xmlns:a16="http://schemas.microsoft.com/office/drawing/2014/main" xmlns="" id="{53930475-B649-4DB7-B398-AB608C902D7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1" name="2 Rectángulo">
          <a:extLst>
            <a:ext uri="{FF2B5EF4-FFF2-40B4-BE49-F238E27FC236}">
              <a16:creationId xmlns:a16="http://schemas.microsoft.com/office/drawing/2014/main" xmlns="" id="{24EECF3A-6546-4A25-8419-5646F5127A3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2" name="2 Rectángulo">
          <a:extLst>
            <a:ext uri="{FF2B5EF4-FFF2-40B4-BE49-F238E27FC236}">
              <a16:creationId xmlns:a16="http://schemas.microsoft.com/office/drawing/2014/main" xmlns="" id="{18F5C3FD-46F4-4A10-B840-142D3852553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3" name="2 Rectángulo">
          <a:extLst>
            <a:ext uri="{FF2B5EF4-FFF2-40B4-BE49-F238E27FC236}">
              <a16:creationId xmlns:a16="http://schemas.microsoft.com/office/drawing/2014/main" xmlns="" id="{AC12C7B1-54A9-4E1E-9D93-D6395EBA032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4" name="2 Rectángulo">
          <a:extLst>
            <a:ext uri="{FF2B5EF4-FFF2-40B4-BE49-F238E27FC236}">
              <a16:creationId xmlns:a16="http://schemas.microsoft.com/office/drawing/2014/main" xmlns="" id="{089634FA-8CE2-46D7-8078-DD34DE96017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5" name="2 Rectángulo">
          <a:extLst>
            <a:ext uri="{FF2B5EF4-FFF2-40B4-BE49-F238E27FC236}">
              <a16:creationId xmlns:a16="http://schemas.microsoft.com/office/drawing/2014/main" xmlns="" id="{FD0BDBEA-6306-4996-997C-394F1FAB513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6" name="2 Rectángulo">
          <a:extLst>
            <a:ext uri="{FF2B5EF4-FFF2-40B4-BE49-F238E27FC236}">
              <a16:creationId xmlns:a16="http://schemas.microsoft.com/office/drawing/2014/main" xmlns="" id="{9C97F728-8B9C-4089-8893-419294DC695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7" name="2 Rectángulo">
          <a:extLst>
            <a:ext uri="{FF2B5EF4-FFF2-40B4-BE49-F238E27FC236}">
              <a16:creationId xmlns:a16="http://schemas.microsoft.com/office/drawing/2014/main" xmlns="" id="{8B9D505D-773B-485A-B0B2-44E32AB1166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8" name="2 Rectángulo">
          <a:extLst>
            <a:ext uri="{FF2B5EF4-FFF2-40B4-BE49-F238E27FC236}">
              <a16:creationId xmlns:a16="http://schemas.microsoft.com/office/drawing/2014/main" xmlns="" id="{DD04D531-DE9D-4494-BC28-34BFB2AEC22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49" name="2 Rectángulo">
          <a:extLst>
            <a:ext uri="{FF2B5EF4-FFF2-40B4-BE49-F238E27FC236}">
              <a16:creationId xmlns:a16="http://schemas.microsoft.com/office/drawing/2014/main" xmlns="" id="{9EBEF808-A395-4DA6-9F10-BDB11664327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3950" name="2 Rectángulo">
          <a:extLst>
            <a:ext uri="{FF2B5EF4-FFF2-40B4-BE49-F238E27FC236}">
              <a16:creationId xmlns:a16="http://schemas.microsoft.com/office/drawing/2014/main" xmlns="" id="{8E006ED5-EE28-49DE-82BF-AEDBD27F38E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51" name="2 Rectángulo">
          <a:extLst>
            <a:ext uri="{FF2B5EF4-FFF2-40B4-BE49-F238E27FC236}">
              <a16:creationId xmlns:a16="http://schemas.microsoft.com/office/drawing/2014/main" xmlns="" id="{92E20263-B9C2-4516-A6CD-40033CD35C1F}"/>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52" name="2 Rectángulo">
          <a:extLst>
            <a:ext uri="{FF2B5EF4-FFF2-40B4-BE49-F238E27FC236}">
              <a16:creationId xmlns:a16="http://schemas.microsoft.com/office/drawing/2014/main" xmlns="" id="{71160914-B2BB-477E-8DDF-F7264E7BE850}"/>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53" name="2 Rectángulo">
          <a:extLst>
            <a:ext uri="{FF2B5EF4-FFF2-40B4-BE49-F238E27FC236}">
              <a16:creationId xmlns:a16="http://schemas.microsoft.com/office/drawing/2014/main" xmlns="" id="{02846634-0292-4D1A-A72F-32B1CBB88164}"/>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3954" name="2 Rectángulo">
          <a:extLst>
            <a:ext uri="{FF2B5EF4-FFF2-40B4-BE49-F238E27FC236}">
              <a16:creationId xmlns:a16="http://schemas.microsoft.com/office/drawing/2014/main" xmlns="" id="{60D6499B-C482-4A47-99DC-9EA672FB4852}"/>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55" name="2 Rectángulo">
          <a:extLst>
            <a:ext uri="{FF2B5EF4-FFF2-40B4-BE49-F238E27FC236}">
              <a16:creationId xmlns:a16="http://schemas.microsoft.com/office/drawing/2014/main" xmlns="" id="{4EFC29BC-059D-4B52-88ED-2F81048E31B4}"/>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56" name="2 Rectángulo">
          <a:extLst>
            <a:ext uri="{FF2B5EF4-FFF2-40B4-BE49-F238E27FC236}">
              <a16:creationId xmlns:a16="http://schemas.microsoft.com/office/drawing/2014/main" xmlns="" id="{28F50F0F-8BE1-44AC-B4BC-00AD9B349D37}"/>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57" name="2 Rectángulo">
          <a:extLst>
            <a:ext uri="{FF2B5EF4-FFF2-40B4-BE49-F238E27FC236}">
              <a16:creationId xmlns:a16="http://schemas.microsoft.com/office/drawing/2014/main" xmlns="" id="{53D69AE5-E17D-4291-B6F9-301172E3C919}"/>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58" name="2 Rectángulo">
          <a:extLst>
            <a:ext uri="{FF2B5EF4-FFF2-40B4-BE49-F238E27FC236}">
              <a16:creationId xmlns:a16="http://schemas.microsoft.com/office/drawing/2014/main" xmlns="" id="{96B6EB37-4C0C-42FE-B9AD-6EEBC763A25D}"/>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59" name="2 Rectángulo">
          <a:extLst>
            <a:ext uri="{FF2B5EF4-FFF2-40B4-BE49-F238E27FC236}">
              <a16:creationId xmlns:a16="http://schemas.microsoft.com/office/drawing/2014/main" xmlns="" id="{F1488DE3-2B93-40B0-BB04-73D371F321EB}"/>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60" name="2 Rectángulo">
          <a:extLst>
            <a:ext uri="{FF2B5EF4-FFF2-40B4-BE49-F238E27FC236}">
              <a16:creationId xmlns:a16="http://schemas.microsoft.com/office/drawing/2014/main" xmlns="" id="{F2CBF3FA-A64A-4753-AFD5-3554C828A070}"/>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61" name="2 Rectángulo">
          <a:extLst>
            <a:ext uri="{FF2B5EF4-FFF2-40B4-BE49-F238E27FC236}">
              <a16:creationId xmlns:a16="http://schemas.microsoft.com/office/drawing/2014/main" xmlns="" id="{4B851C6D-AAF2-4EA9-8935-2E75F3A68405}"/>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62" name="2 Rectángulo">
          <a:extLst>
            <a:ext uri="{FF2B5EF4-FFF2-40B4-BE49-F238E27FC236}">
              <a16:creationId xmlns:a16="http://schemas.microsoft.com/office/drawing/2014/main" xmlns="" id="{5E18EDE0-F343-41F2-947F-AEDCD3A1A470}"/>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63" name="2 Rectángulo">
          <a:extLst>
            <a:ext uri="{FF2B5EF4-FFF2-40B4-BE49-F238E27FC236}">
              <a16:creationId xmlns:a16="http://schemas.microsoft.com/office/drawing/2014/main" xmlns="" id="{43FB1D9C-4638-488D-B650-EE651F43173F}"/>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64" name="2 Rectángulo">
          <a:extLst>
            <a:ext uri="{FF2B5EF4-FFF2-40B4-BE49-F238E27FC236}">
              <a16:creationId xmlns:a16="http://schemas.microsoft.com/office/drawing/2014/main" xmlns="" id="{96EC56CF-041C-4B73-8549-AAEDF18A0E8C}"/>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65" name="2 Rectángulo">
          <a:extLst>
            <a:ext uri="{FF2B5EF4-FFF2-40B4-BE49-F238E27FC236}">
              <a16:creationId xmlns:a16="http://schemas.microsoft.com/office/drawing/2014/main" xmlns="" id="{22CF5777-BBB7-429E-83F3-E3EEAED0E028}"/>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66" name="2 Rectángulo">
          <a:extLst>
            <a:ext uri="{FF2B5EF4-FFF2-40B4-BE49-F238E27FC236}">
              <a16:creationId xmlns:a16="http://schemas.microsoft.com/office/drawing/2014/main" xmlns="" id="{ECC56D9E-D8C1-4F28-BB80-870F0023B735}"/>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67" name="2 Rectángulo">
          <a:extLst>
            <a:ext uri="{FF2B5EF4-FFF2-40B4-BE49-F238E27FC236}">
              <a16:creationId xmlns:a16="http://schemas.microsoft.com/office/drawing/2014/main" xmlns="" id="{EDEE3229-758C-486B-BD04-56A41EE3678B}"/>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68" name="2 Rectángulo">
          <a:extLst>
            <a:ext uri="{FF2B5EF4-FFF2-40B4-BE49-F238E27FC236}">
              <a16:creationId xmlns:a16="http://schemas.microsoft.com/office/drawing/2014/main" xmlns="" id="{0C8B6874-6372-4BF1-93DD-99569ACAB889}"/>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69" name="2 Rectángulo">
          <a:extLst>
            <a:ext uri="{FF2B5EF4-FFF2-40B4-BE49-F238E27FC236}">
              <a16:creationId xmlns:a16="http://schemas.microsoft.com/office/drawing/2014/main" xmlns="" id="{1A8829D4-C408-4567-9DA4-2F699FC1C22C}"/>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70" name="2 Rectángulo">
          <a:extLst>
            <a:ext uri="{FF2B5EF4-FFF2-40B4-BE49-F238E27FC236}">
              <a16:creationId xmlns:a16="http://schemas.microsoft.com/office/drawing/2014/main" xmlns="" id="{3155BCA4-5476-4BFF-A28B-AEA9E7CA1E60}"/>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71" name="2 Rectángulo">
          <a:extLst>
            <a:ext uri="{FF2B5EF4-FFF2-40B4-BE49-F238E27FC236}">
              <a16:creationId xmlns:a16="http://schemas.microsoft.com/office/drawing/2014/main" xmlns="" id="{4D0F3FB3-4E8E-4162-AD13-75CBE08C4F9D}"/>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72" name="2 Rectángulo">
          <a:extLst>
            <a:ext uri="{FF2B5EF4-FFF2-40B4-BE49-F238E27FC236}">
              <a16:creationId xmlns:a16="http://schemas.microsoft.com/office/drawing/2014/main" xmlns="" id="{CC383219-6C3D-44B5-9657-13F909E5B5BA}"/>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73" name="2 Rectángulo">
          <a:extLst>
            <a:ext uri="{FF2B5EF4-FFF2-40B4-BE49-F238E27FC236}">
              <a16:creationId xmlns:a16="http://schemas.microsoft.com/office/drawing/2014/main" xmlns="" id="{BC502DCF-7CD2-4AFB-8D48-C08235A613F4}"/>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74" name="2 Rectángulo">
          <a:extLst>
            <a:ext uri="{FF2B5EF4-FFF2-40B4-BE49-F238E27FC236}">
              <a16:creationId xmlns:a16="http://schemas.microsoft.com/office/drawing/2014/main" xmlns="" id="{65D6D5E3-6663-4F0E-9304-28BFE16DDD1F}"/>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75" name="2 Rectángulo">
          <a:extLst>
            <a:ext uri="{FF2B5EF4-FFF2-40B4-BE49-F238E27FC236}">
              <a16:creationId xmlns:a16="http://schemas.microsoft.com/office/drawing/2014/main" xmlns="" id="{42B73BDB-1272-4DA6-8133-9E77A08472FE}"/>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76" name="2 Rectángulo">
          <a:extLst>
            <a:ext uri="{FF2B5EF4-FFF2-40B4-BE49-F238E27FC236}">
              <a16:creationId xmlns:a16="http://schemas.microsoft.com/office/drawing/2014/main" xmlns="" id="{16A4DDD5-3994-47C9-83C0-78BFD7695DD4}"/>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77" name="2 Rectángulo">
          <a:extLst>
            <a:ext uri="{FF2B5EF4-FFF2-40B4-BE49-F238E27FC236}">
              <a16:creationId xmlns:a16="http://schemas.microsoft.com/office/drawing/2014/main" xmlns="" id="{05115524-6E53-4076-8184-5F2070033EF6}"/>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78" name="2 Rectángulo">
          <a:extLst>
            <a:ext uri="{FF2B5EF4-FFF2-40B4-BE49-F238E27FC236}">
              <a16:creationId xmlns:a16="http://schemas.microsoft.com/office/drawing/2014/main" xmlns="" id="{D4F35BC7-A609-4BE0-ACD3-5B2A2671C790}"/>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79" name="2 Rectángulo">
          <a:extLst>
            <a:ext uri="{FF2B5EF4-FFF2-40B4-BE49-F238E27FC236}">
              <a16:creationId xmlns:a16="http://schemas.microsoft.com/office/drawing/2014/main" xmlns="" id="{5088A4D6-E035-4A25-9B1D-B04E795E4797}"/>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80" name="2 Rectángulo">
          <a:extLst>
            <a:ext uri="{FF2B5EF4-FFF2-40B4-BE49-F238E27FC236}">
              <a16:creationId xmlns:a16="http://schemas.microsoft.com/office/drawing/2014/main" xmlns="" id="{033DEDBD-355B-49CD-934B-22520379E7C4}"/>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81" name="2 Rectángulo">
          <a:extLst>
            <a:ext uri="{FF2B5EF4-FFF2-40B4-BE49-F238E27FC236}">
              <a16:creationId xmlns:a16="http://schemas.microsoft.com/office/drawing/2014/main" xmlns="" id="{D574B167-568E-4F01-A69B-4990F183D0BC}"/>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82" name="2 Rectángulo">
          <a:extLst>
            <a:ext uri="{FF2B5EF4-FFF2-40B4-BE49-F238E27FC236}">
              <a16:creationId xmlns:a16="http://schemas.microsoft.com/office/drawing/2014/main" xmlns="" id="{70845F24-F1D2-4083-B35D-EE4BB6769F44}"/>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309</xdr:row>
      <xdr:rowOff>219075</xdr:rowOff>
    </xdr:from>
    <xdr:to>
      <xdr:col>12</xdr:col>
      <xdr:colOff>0</xdr:colOff>
      <xdr:row>309</xdr:row>
      <xdr:rowOff>659606</xdr:rowOff>
    </xdr:to>
    <xdr:sp macro="" textlink="">
      <xdr:nvSpPr>
        <xdr:cNvPr id="3983" name="2 Rectángulo">
          <a:extLst>
            <a:ext uri="{FF2B5EF4-FFF2-40B4-BE49-F238E27FC236}">
              <a16:creationId xmlns:a16="http://schemas.microsoft.com/office/drawing/2014/main" xmlns="" id="{0F7D0198-D78A-4BCA-B05F-C6C217AE81AA}"/>
            </a:ext>
          </a:extLst>
        </xdr:cNvPr>
        <xdr:cNvSpPr>
          <a:spLocks noChangeArrowheads="1"/>
        </xdr:cNvSpPr>
      </xdr:nvSpPr>
      <xdr:spPr bwMode="auto">
        <a:xfrm>
          <a:off x="16887825" y="286388175"/>
          <a:ext cx="0" cy="440531"/>
        </a:xfrm>
        <a:prstGeom prst="rect">
          <a:avLst/>
        </a:prstGeom>
        <a:noFill/>
        <a:ln w="9525">
          <a:noFill/>
          <a:miter lim="800000"/>
          <a:headEnd/>
          <a:tailEnd/>
        </a:ln>
      </xdr:spPr>
    </xdr:sp>
    <xdr:clientData/>
  </xdr:twoCellAnchor>
  <xdr:twoCellAnchor editAs="oneCell">
    <xdr:from>
      <xdr:col>12</xdr:col>
      <xdr:colOff>0</xdr:colOff>
      <xdr:row>308</xdr:row>
      <xdr:rowOff>219075</xdr:rowOff>
    </xdr:from>
    <xdr:to>
      <xdr:col>12</xdr:col>
      <xdr:colOff>0</xdr:colOff>
      <xdr:row>308</xdr:row>
      <xdr:rowOff>659606</xdr:rowOff>
    </xdr:to>
    <xdr:sp macro="" textlink="">
      <xdr:nvSpPr>
        <xdr:cNvPr id="3984" name="2 Rectángulo">
          <a:extLst>
            <a:ext uri="{FF2B5EF4-FFF2-40B4-BE49-F238E27FC236}">
              <a16:creationId xmlns:a16="http://schemas.microsoft.com/office/drawing/2014/main" xmlns="" id="{D3D68447-CEA9-4DD0-BA63-8C4E3A0715C6}"/>
            </a:ext>
          </a:extLst>
        </xdr:cNvPr>
        <xdr:cNvSpPr>
          <a:spLocks noChangeArrowheads="1"/>
        </xdr:cNvSpPr>
      </xdr:nvSpPr>
      <xdr:spPr bwMode="auto">
        <a:xfrm>
          <a:off x="16887825" y="285359475"/>
          <a:ext cx="0" cy="440531"/>
        </a:xfrm>
        <a:prstGeom prst="rect">
          <a:avLst/>
        </a:prstGeom>
        <a:noFill/>
        <a:ln w="9525">
          <a:noFill/>
          <a:miter lim="800000"/>
          <a:headEnd/>
          <a:tailEnd/>
        </a:ln>
      </xdr:spPr>
    </xdr:sp>
    <xdr:clientData/>
  </xdr:twoCellAnchor>
  <xdr:twoCellAnchor editAs="oneCell">
    <xdr:from>
      <xdr:col>12</xdr:col>
      <xdr:colOff>0</xdr:colOff>
      <xdr:row>307</xdr:row>
      <xdr:rowOff>219075</xdr:rowOff>
    </xdr:from>
    <xdr:to>
      <xdr:col>12</xdr:col>
      <xdr:colOff>0</xdr:colOff>
      <xdr:row>307</xdr:row>
      <xdr:rowOff>659606</xdr:rowOff>
    </xdr:to>
    <xdr:sp macro="" textlink="">
      <xdr:nvSpPr>
        <xdr:cNvPr id="3985" name="2 Rectángulo">
          <a:extLst>
            <a:ext uri="{FF2B5EF4-FFF2-40B4-BE49-F238E27FC236}">
              <a16:creationId xmlns:a16="http://schemas.microsoft.com/office/drawing/2014/main" xmlns="" id="{F1B4FE2B-4FA2-45DA-9878-A39F4D194B5B}"/>
            </a:ext>
          </a:extLst>
        </xdr:cNvPr>
        <xdr:cNvSpPr>
          <a:spLocks noChangeArrowheads="1"/>
        </xdr:cNvSpPr>
      </xdr:nvSpPr>
      <xdr:spPr bwMode="auto">
        <a:xfrm>
          <a:off x="16887825" y="284330775"/>
          <a:ext cx="0" cy="440531"/>
        </a:xfrm>
        <a:prstGeom prst="rect">
          <a:avLst/>
        </a:prstGeom>
        <a:noFill/>
        <a:ln w="9525">
          <a:noFill/>
          <a:miter lim="800000"/>
          <a:headEnd/>
          <a:tailEnd/>
        </a:ln>
      </xdr:spPr>
    </xdr:sp>
    <xdr:clientData/>
  </xdr:twoCellAnchor>
  <xdr:twoCellAnchor editAs="oneCell">
    <xdr:from>
      <xdr:col>12</xdr:col>
      <xdr:colOff>0</xdr:colOff>
      <xdr:row>310</xdr:row>
      <xdr:rowOff>219075</xdr:rowOff>
    </xdr:from>
    <xdr:to>
      <xdr:col>12</xdr:col>
      <xdr:colOff>0</xdr:colOff>
      <xdr:row>310</xdr:row>
      <xdr:rowOff>659606</xdr:rowOff>
    </xdr:to>
    <xdr:sp macro="" textlink="">
      <xdr:nvSpPr>
        <xdr:cNvPr id="3986" name="2 Rectángulo">
          <a:extLst>
            <a:ext uri="{FF2B5EF4-FFF2-40B4-BE49-F238E27FC236}">
              <a16:creationId xmlns:a16="http://schemas.microsoft.com/office/drawing/2014/main" xmlns="" id="{7C35D39A-97CE-40D8-92FD-5134D228BBB4}"/>
            </a:ext>
          </a:extLst>
        </xdr:cNvPr>
        <xdr:cNvSpPr>
          <a:spLocks noChangeArrowheads="1"/>
        </xdr:cNvSpPr>
      </xdr:nvSpPr>
      <xdr:spPr bwMode="auto">
        <a:xfrm>
          <a:off x="16887825" y="2874168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87" name="2 Rectángulo">
          <a:extLst>
            <a:ext uri="{FF2B5EF4-FFF2-40B4-BE49-F238E27FC236}">
              <a16:creationId xmlns:a16="http://schemas.microsoft.com/office/drawing/2014/main" xmlns="" id="{7AE24252-1AA6-46F3-9207-4E445EF8A8DE}"/>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88" name="2 Rectángulo">
          <a:extLst>
            <a:ext uri="{FF2B5EF4-FFF2-40B4-BE49-F238E27FC236}">
              <a16:creationId xmlns:a16="http://schemas.microsoft.com/office/drawing/2014/main" xmlns="" id="{104C3126-9C19-449B-B1E0-93273C2DAFFA}"/>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89" name="2 Rectángulo">
          <a:extLst>
            <a:ext uri="{FF2B5EF4-FFF2-40B4-BE49-F238E27FC236}">
              <a16:creationId xmlns:a16="http://schemas.microsoft.com/office/drawing/2014/main" xmlns="" id="{942077D7-80BF-43B0-8128-4A57C6736020}"/>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90" name="2 Rectángulo">
          <a:extLst>
            <a:ext uri="{FF2B5EF4-FFF2-40B4-BE49-F238E27FC236}">
              <a16:creationId xmlns:a16="http://schemas.microsoft.com/office/drawing/2014/main" xmlns="" id="{80D37693-251A-4FC2-8101-EE1B4CF4C64C}"/>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91" name="2 Rectángulo">
          <a:extLst>
            <a:ext uri="{FF2B5EF4-FFF2-40B4-BE49-F238E27FC236}">
              <a16:creationId xmlns:a16="http://schemas.microsoft.com/office/drawing/2014/main" xmlns="" id="{0588910D-F6E4-49BB-9699-1E1893D7B956}"/>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92" name="2 Rectángulo">
          <a:extLst>
            <a:ext uri="{FF2B5EF4-FFF2-40B4-BE49-F238E27FC236}">
              <a16:creationId xmlns:a16="http://schemas.microsoft.com/office/drawing/2014/main" xmlns="" id="{251F2AA0-A0EC-4AB5-A6EC-E7E4A5F087EF}"/>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93" name="2 Rectángulo">
          <a:extLst>
            <a:ext uri="{FF2B5EF4-FFF2-40B4-BE49-F238E27FC236}">
              <a16:creationId xmlns:a16="http://schemas.microsoft.com/office/drawing/2014/main" xmlns="" id="{7A0045F8-4F3F-4433-8545-6DAED3FF006C}"/>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311</xdr:row>
      <xdr:rowOff>219075</xdr:rowOff>
    </xdr:from>
    <xdr:to>
      <xdr:col>12</xdr:col>
      <xdr:colOff>0</xdr:colOff>
      <xdr:row>311</xdr:row>
      <xdr:rowOff>659606</xdr:rowOff>
    </xdr:to>
    <xdr:sp macro="" textlink="">
      <xdr:nvSpPr>
        <xdr:cNvPr id="3994" name="2 Rectángulo">
          <a:extLst>
            <a:ext uri="{FF2B5EF4-FFF2-40B4-BE49-F238E27FC236}">
              <a16:creationId xmlns:a16="http://schemas.microsoft.com/office/drawing/2014/main" xmlns="" id="{2708ACCF-0DF4-4DA6-B2B4-68B0F3DA8EF1}"/>
            </a:ext>
          </a:extLst>
        </xdr:cNvPr>
        <xdr:cNvSpPr>
          <a:spLocks noChangeArrowheads="1"/>
        </xdr:cNvSpPr>
      </xdr:nvSpPr>
      <xdr:spPr bwMode="auto">
        <a:xfrm>
          <a:off x="16887825" y="288445575"/>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3995" name="2 Rectángulo">
          <a:extLst>
            <a:ext uri="{FF2B5EF4-FFF2-40B4-BE49-F238E27FC236}">
              <a16:creationId xmlns:a16="http://schemas.microsoft.com/office/drawing/2014/main" xmlns="" id="{5ACE374A-63B8-4B07-82DA-BBF6912EDED0}"/>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3996" name="2 Rectángulo">
          <a:extLst>
            <a:ext uri="{FF2B5EF4-FFF2-40B4-BE49-F238E27FC236}">
              <a16:creationId xmlns:a16="http://schemas.microsoft.com/office/drawing/2014/main" xmlns="" id="{B40D0B1B-9158-46DB-BEC1-EEE759645C3B}"/>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3997" name="2 Rectángulo">
          <a:extLst>
            <a:ext uri="{FF2B5EF4-FFF2-40B4-BE49-F238E27FC236}">
              <a16:creationId xmlns:a16="http://schemas.microsoft.com/office/drawing/2014/main" xmlns="" id="{495C12CD-6C92-4DBF-9D17-4E518381FA9D}"/>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3998" name="2 Rectángulo">
          <a:extLst>
            <a:ext uri="{FF2B5EF4-FFF2-40B4-BE49-F238E27FC236}">
              <a16:creationId xmlns:a16="http://schemas.microsoft.com/office/drawing/2014/main" xmlns="" id="{7A1F61FD-6F28-45D8-B6ED-B5B479C7F12E}"/>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3999" name="2 Rectángulo">
          <a:extLst>
            <a:ext uri="{FF2B5EF4-FFF2-40B4-BE49-F238E27FC236}">
              <a16:creationId xmlns:a16="http://schemas.microsoft.com/office/drawing/2014/main" xmlns="" id="{29292C97-EC04-4043-9CD2-65605AAAFC93}"/>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00" name="2 Rectángulo">
          <a:extLst>
            <a:ext uri="{FF2B5EF4-FFF2-40B4-BE49-F238E27FC236}">
              <a16:creationId xmlns:a16="http://schemas.microsoft.com/office/drawing/2014/main" xmlns="" id="{D190EC6C-5DD4-4E4C-B6CE-BC57F1E23FDC}"/>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01" name="2 Rectángulo">
          <a:extLst>
            <a:ext uri="{FF2B5EF4-FFF2-40B4-BE49-F238E27FC236}">
              <a16:creationId xmlns:a16="http://schemas.microsoft.com/office/drawing/2014/main" xmlns="" id="{2B85A20F-DEBD-4B3B-9111-54A528C8E811}"/>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02" name="2 Rectángulo">
          <a:extLst>
            <a:ext uri="{FF2B5EF4-FFF2-40B4-BE49-F238E27FC236}">
              <a16:creationId xmlns:a16="http://schemas.microsoft.com/office/drawing/2014/main" xmlns="" id="{CBD6C7EF-3483-4D06-AF8A-57957B46CC78}"/>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03" name="2 Rectángulo">
          <a:extLst>
            <a:ext uri="{FF2B5EF4-FFF2-40B4-BE49-F238E27FC236}">
              <a16:creationId xmlns:a16="http://schemas.microsoft.com/office/drawing/2014/main" xmlns="" id="{7EC863FD-335A-470D-B62F-264247A4A5C1}"/>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04" name="2 Rectángulo">
          <a:extLst>
            <a:ext uri="{FF2B5EF4-FFF2-40B4-BE49-F238E27FC236}">
              <a16:creationId xmlns:a16="http://schemas.microsoft.com/office/drawing/2014/main" xmlns="" id="{8292C8E9-5FD6-401D-AE01-C17C2D52A9EF}"/>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05" name="2 Rectángulo">
          <a:extLst>
            <a:ext uri="{FF2B5EF4-FFF2-40B4-BE49-F238E27FC236}">
              <a16:creationId xmlns:a16="http://schemas.microsoft.com/office/drawing/2014/main" xmlns="" id="{FDC9C945-F8BE-4271-97C5-EBF58F1289F9}"/>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06" name="2 Rectángulo">
          <a:extLst>
            <a:ext uri="{FF2B5EF4-FFF2-40B4-BE49-F238E27FC236}">
              <a16:creationId xmlns:a16="http://schemas.microsoft.com/office/drawing/2014/main" xmlns="" id="{F0DABB0F-51AA-43A8-A125-44B08648E485}"/>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07" name="2 Rectángulo">
          <a:extLst>
            <a:ext uri="{FF2B5EF4-FFF2-40B4-BE49-F238E27FC236}">
              <a16:creationId xmlns:a16="http://schemas.microsoft.com/office/drawing/2014/main" xmlns="" id="{8CE66A0E-BF07-47BF-8D5A-07E6B939B9FB}"/>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08" name="2 Rectángulo">
          <a:extLst>
            <a:ext uri="{FF2B5EF4-FFF2-40B4-BE49-F238E27FC236}">
              <a16:creationId xmlns:a16="http://schemas.microsoft.com/office/drawing/2014/main" xmlns="" id="{5AAAE120-7B11-414F-857D-4BAFFB444B9D}"/>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09" name="2 Rectángulo">
          <a:extLst>
            <a:ext uri="{FF2B5EF4-FFF2-40B4-BE49-F238E27FC236}">
              <a16:creationId xmlns:a16="http://schemas.microsoft.com/office/drawing/2014/main" xmlns="" id="{06C0F0F0-9093-45DF-8C8C-C28D196577C9}"/>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10" name="2 Rectángulo">
          <a:extLst>
            <a:ext uri="{FF2B5EF4-FFF2-40B4-BE49-F238E27FC236}">
              <a16:creationId xmlns:a16="http://schemas.microsoft.com/office/drawing/2014/main" xmlns="" id="{B859155A-BDE6-4EC9-9F1B-523A4FA0EA73}"/>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11" name="2 Rectángulo">
          <a:extLst>
            <a:ext uri="{FF2B5EF4-FFF2-40B4-BE49-F238E27FC236}">
              <a16:creationId xmlns:a16="http://schemas.microsoft.com/office/drawing/2014/main" xmlns="" id="{C35FC5E3-FB5E-48B8-9756-A3D0473A4900}"/>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12" name="2 Rectángulo">
          <a:extLst>
            <a:ext uri="{FF2B5EF4-FFF2-40B4-BE49-F238E27FC236}">
              <a16:creationId xmlns:a16="http://schemas.microsoft.com/office/drawing/2014/main" xmlns="" id="{121C61D8-6166-4CD5-A4F3-D00FA0C5A732}"/>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13" name="2 Rectángulo">
          <a:extLst>
            <a:ext uri="{FF2B5EF4-FFF2-40B4-BE49-F238E27FC236}">
              <a16:creationId xmlns:a16="http://schemas.microsoft.com/office/drawing/2014/main" xmlns="" id="{EBC11BEF-9E76-4F92-B049-DF7D3D86B818}"/>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14" name="2 Rectángulo">
          <a:extLst>
            <a:ext uri="{FF2B5EF4-FFF2-40B4-BE49-F238E27FC236}">
              <a16:creationId xmlns:a16="http://schemas.microsoft.com/office/drawing/2014/main" xmlns="" id="{E5D839CE-E724-4EA3-B9D9-278C6CEA9CAE}"/>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15" name="2 Rectángulo">
          <a:extLst>
            <a:ext uri="{FF2B5EF4-FFF2-40B4-BE49-F238E27FC236}">
              <a16:creationId xmlns:a16="http://schemas.microsoft.com/office/drawing/2014/main" xmlns="" id="{4A22C1D7-F41C-4BAA-8C8A-2AC9813C2E90}"/>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16" name="2 Rectángulo">
          <a:extLst>
            <a:ext uri="{FF2B5EF4-FFF2-40B4-BE49-F238E27FC236}">
              <a16:creationId xmlns:a16="http://schemas.microsoft.com/office/drawing/2014/main" xmlns="" id="{18853A6F-47F2-4DB4-A731-780931028D16}"/>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17" name="2 Rectángulo">
          <a:extLst>
            <a:ext uri="{FF2B5EF4-FFF2-40B4-BE49-F238E27FC236}">
              <a16:creationId xmlns:a16="http://schemas.microsoft.com/office/drawing/2014/main" xmlns="" id="{0057CAA9-6F12-42DD-9442-2E2F0AB41D6D}"/>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18" name="2 Rectángulo">
          <a:extLst>
            <a:ext uri="{FF2B5EF4-FFF2-40B4-BE49-F238E27FC236}">
              <a16:creationId xmlns:a16="http://schemas.microsoft.com/office/drawing/2014/main" xmlns="" id="{601612D0-A1C4-48C2-BA35-A0187765E6A7}"/>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19" name="2 Rectángulo">
          <a:extLst>
            <a:ext uri="{FF2B5EF4-FFF2-40B4-BE49-F238E27FC236}">
              <a16:creationId xmlns:a16="http://schemas.microsoft.com/office/drawing/2014/main" xmlns="" id="{2F22CEC0-850D-4E04-8AC3-6139F9AAB37A}"/>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20" name="2 Rectángulo">
          <a:extLst>
            <a:ext uri="{FF2B5EF4-FFF2-40B4-BE49-F238E27FC236}">
              <a16:creationId xmlns:a16="http://schemas.microsoft.com/office/drawing/2014/main" xmlns="" id="{350539F9-ECA6-49AE-8672-A1F62A6EBD32}"/>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21" name="2 Rectángulo">
          <a:extLst>
            <a:ext uri="{FF2B5EF4-FFF2-40B4-BE49-F238E27FC236}">
              <a16:creationId xmlns:a16="http://schemas.microsoft.com/office/drawing/2014/main" xmlns="" id="{83AB2B70-8809-4186-B3A0-C6E5104AA494}"/>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22" name="2 Rectángulo">
          <a:extLst>
            <a:ext uri="{FF2B5EF4-FFF2-40B4-BE49-F238E27FC236}">
              <a16:creationId xmlns:a16="http://schemas.microsoft.com/office/drawing/2014/main" xmlns="" id="{AB4468F6-83B7-49F5-A3D3-02EDDC46A17F}"/>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23" name="2 Rectángulo">
          <a:extLst>
            <a:ext uri="{FF2B5EF4-FFF2-40B4-BE49-F238E27FC236}">
              <a16:creationId xmlns:a16="http://schemas.microsoft.com/office/drawing/2014/main" xmlns="" id="{887535F7-0A33-4CDC-94AC-DF8A608DD9F3}"/>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24" name="2 Rectángulo">
          <a:extLst>
            <a:ext uri="{FF2B5EF4-FFF2-40B4-BE49-F238E27FC236}">
              <a16:creationId xmlns:a16="http://schemas.microsoft.com/office/drawing/2014/main" xmlns="" id="{6D1B4CD7-54CE-4636-99F0-75FF435FEEC8}"/>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25" name="2 Rectángulo">
          <a:extLst>
            <a:ext uri="{FF2B5EF4-FFF2-40B4-BE49-F238E27FC236}">
              <a16:creationId xmlns:a16="http://schemas.microsoft.com/office/drawing/2014/main" xmlns="" id="{B47809AE-F2D9-40FA-933C-2A901571DDBD}"/>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26" name="2 Rectángulo">
          <a:extLst>
            <a:ext uri="{FF2B5EF4-FFF2-40B4-BE49-F238E27FC236}">
              <a16:creationId xmlns:a16="http://schemas.microsoft.com/office/drawing/2014/main" xmlns="" id="{39006EAC-65A7-49D9-A062-8BB4219EF39E}"/>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27" name="2 Rectángulo">
          <a:extLst>
            <a:ext uri="{FF2B5EF4-FFF2-40B4-BE49-F238E27FC236}">
              <a16:creationId xmlns:a16="http://schemas.microsoft.com/office/drawing/2014/main" xmlns="" id="{F980018A-5D87-4707-87FF-C0EFE9EED85B}"/>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28" name="2 Rectángulo">
          <a:extLst>
            <a:ext uri="{FF2B5EF4-FFF2-40B4-BE49-F238E27FC236}">
              <a16:creationId xmlns:a16="http://schemas.microsoft.com/office/drawing/2014/main" xmlns="" id="{C1DB9E99-DB9C-4AAD-94F0-E7300A6F21B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29" name="2 Rectángulo">
          <a:extLst>
            <a:ext uri="{FF2B5EF4-FFF2-40B4-BE49-F238E27FC236}">
              <a16:creationId xmlns:a16="http://schemas.microsoft.com/office/drawing/2014/main" xmlns="" id="{9C76B7E2-927A-488F-8661-8B70D994FAFC}"/>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30" name="2 Rectángulo">
          <a:extLst>
            <a:ext uri="{FF2B5EF4-FFF2-40B4-BE49-F238E27FC236}">
              <a16:creationId xmlns:a16="http://schemas.microsoft.com/office/drawing/2014/main" xmlns="" id="{E9F0F8FB-1D21-452D-BFC7-35505FCA1996}"/>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31" name="2 Rectángulo">
          <a:extLst>
            <a:ext uri="{FF2B5EF4-FFF2-40B4-BE49-F238E27FC236}">
              <a16:creationId xmlns:a16="http://schemas.microsoft.com/office/drawing/2014/main" xmlns="" id="{3B720DE9-0980-478C-9EB5-9944E46F36FD}"/>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32" name="2 Rectángulo">
          <a:extLst>
            <a:ext uri="{FF2B5EF4-FFF2-40B4-BE49-F238E27FC236}">
              <a16:creationId xmlns:a16="http://schemas.microsoft.com/office/drawing/2014/main" xmlns="" id="{58600849-D00E-4B25-A2D3-EAE3CF36A242}"/>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33" name="2 Rectángulo">
          <a:extLst>
            <a:ext uri="{FF2B5EF4-FFF2-40B4-BE49-F238E27FC236}">
              <a16:creationId xmlns:a16="http://schemas.microsoft.com/office/drawing/2014/main" xmlns="" id="{A9546404-A2B0-4376-9C37-A681D23CC529}"/>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34" name="2 Rectángulo">
          <a:extLst>
            <a:ext uri="{FF2B5EF4-FFF2-40B4-BE49-F238E27FC236}">
              <a16:creationId xmlns:a16="http://schemas.microsoft.com/office/drawing/2014/main" xmlns="" id="{2F401202-EB61-48EC-B6CA-6453D8831898}"/>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35" name="2 Rectángulo">
          <a:extLst>
            <a:ext uri="{FF2B5EF4-FFF2-40B4-BE49-F238E27FC236}">
              <a16:creationId xmlns:a16="http://schemas.microsoft.com/office/drawing/2014/main" xmlns="" id="{5E03A32A-EC19-41D9-BFC1-EA4EB8F24A48}"/>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36" name="2 Rectángulo">
          <a:extLst>
            <a:ext uri="{FF2B5EF4-FFF2-40B4-BE49-F238E27FC236}">
              <a16:creationId xmlns:a16="http://schemas.microsoft.com/office/drawing/2014/main" xmlns="" id="{2992B032-DF48-4F31-A7B8-B72C298C1742}"/>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313</xdr:row>
      <xdr:rowOff>219075</xdr:rowOff>
    </xdr:from>
    <xdr:to>
      <xdr:col>12</xdr:col>
      <xdr:colOff>0</xdr:colOff>
      <xdr:row>313</xdr:row>
      <xdr:rowOff>659606</xdr:rowOff>
    </xdr:to>
    <xdr:sp macro="" textlink="">
      <xdr:nvSpPr>
        <xdr:cNvPr id="4037" name="2 Rectángulo">
          <a:extLst>
            <a:ext uri="{FF2B5EF4-FFF2-40B4-BE49-F238E27FC236}">
              <a16:creationId xmlns:a16="http://schemas.microsoft.com/office/drawing/2014/main" xmlns="" id="{7630D76C-C87D-4495-AE51-83DE395EA45D}"/>
            </a:ext>
          </a:extLst>
        </xdr:cNvPr>
        <xdr:cNvSpPr>
          <a:spLocks noChangeArrowheads="1"/>
        </xdr:cNvSpPr>
      </xdr:nvSpPr>
      <xdr:spPr bwMode="auto">
        <a:xfrm>
          <a:off x="16887825" y="290502975"/>
          <a:ext cx="0" cy="440531"/>
        </a:xfrm>
        <a:prstGeom prst="rect">
          <a:avLst/>
        </a:prstGeom>
        <a:noFill/>
        <a:ln w="9525">
          <a:noFill/>
          <a:miter lim="800000"/>
          <a:headEnd/>
          <a:tailEnd/>
        </a:ln>
      </xdr:spPr>
    </xdr:sp>
    <xdr:clientData/>
  </xdr:twoCellAnchor>
  <xdr:twoCellAnchor editAs="oneCell">
    <xdr:from>
      <xdr:col>12</xdr:col>
      <xdr:colOff>0</xdr:colOff>
      <xdr:row>312</xdr:row>
      <xdr:rowOff>219075</xdr:rowOff>
    </xdr:from>
    <xdr:to>
      <xdr:col>12</xdr:col>
      <xdr:colOff>0</xdr:colOff>
      <xdr:row>312</xdr:row>
      <xdr:rowOff>659606</xdr:rowOff>
    </xdr:to>
    <xdr:sp macro="" textlink="">
      <xdr:nvSpPr>
        <xdr:cNvPr id="4038" name="2 Rectángulo">
          <a:extLst>
            <a:ext uri="{FF2B5EF4-FFF2-40B4-BE49-F238E27FC236}">
              <a16:creationId xmlns:a16="http://schemas.microsoft.com/office/drawing/2014/main" xmlns="" id="{6115DA59-6C48-4DF1-9306-C43D58B36D50}"/>
            </a:ext>
          </a:extLst>
        </xdr:cNvPr>
        <xdr:cNvSpPr>
          <a:spLocks noChangeArrowheads="1"/>
        </xdr:cNvSpPr>
      </xdr:nvSpPr>
      <xdr:spPr bwMode="auto">
        <a:xfrm>
          <a:off x="16887825" y="289474275"/>
          <a:ext cx="0" cy="440531"/>
        </a:xfrm>
        <a:prstGeom prst="rect">
          <a:avLst/>
        </a:prstGeom>
        <a:noFill/>
        <a:ln w="9525">
          <a:noFill/>
          <a:miter lim="800000"/>
          <a:headEnd/>
          <a:tailEnd/>
        </a:ln>
      </xdr:spPr>
    </xdr:sp>
    <xdr:clientData/>
  </xdr:twoCellAnchor>
  <xdr:twoCellAnchor editAs="oneCell">
    <xdr:from>
      <xdr:col>12</xdr:col>
      <xdr:colOff>0</xdr:colOff>
      <xdr:row>316</xdr:row>
      <xdr:rowOff>219075</xdr:rowOff>
    </xdr:from>
    <xdr:to>
      <xdr:col>12</xdr:col>
      <xdr:colOff>0</xdr:colOff>
      <xdr:row>316</xdr:row>
      <xdr:rowOff>659606</xdr:rowOff>
    </xdr:to>
    <xdr:sp macro="" textlink="">
      <xdr:nvSpPr>
        <xdr:cNvPr id="4039" name="2 Rectángulo">
          <a:extLst>
            <a:ext uri="{FF2B5EF4-FFF2-40B4-BE49-F238E27FC236}">
              <a16:creationId xmlns:a16="http://schemas.microsoft.com/office/drawing/2014/main" xmlns="" id="{1677DF1B-EF5A-4942-A416-4B179FADCB38}"/>
            </a:ext>
          </a:extLst>
        </xdr:cNvPr>
        <xdr:cNvSpPr>
          <a:spLocks noChangeArrowheads="1"/>
        </xdr:cNvSpPr>
      </xdr:nvSpPr>
      <xdr:spPr bwMode="auto">
        <a:xfrm>
          <a:off x="16887825" y="293589075"/>
          <a:ext cx="0" cy="440531"/>
        </a:xfrm>
        <a:prstGeom prst="rect">
          <a:avLst/>
        </a:prstGeom>
        <a:noFill/>
        <a:ln w="9525">
          <a:noFill/>
          <a:miter lim="800000"/>
          <a:headEnd/>
          <a:tailEnd/>
        </a:ln>
      </xdr:spPr>
    </xdr:sp>
    <xdr:clientData/>
  </xdr:twoCellAnchor>
  <xdr:twoCellAnchor editAs="oneCell">
    <xdr:from>
      <xdr:col>12</xdr:col>
      <xdr:colOff>0</xdr:colOff>
      <xdr:row>315</xdr:row>
      <xdr:rowOff>219075</xdr:rowOff>
    </xdr:from>
    <xdr:to>
      <xdr:col>12</xdr:col>
      <xdr:colOff>0</xdr:colOff>
      <xdr:row>315</xdr:row>
      <xdr:rowOff>659606</xdr:rowOff>
    </xdr:to>
    <xdr:sp macro="" textlink="">
      <xdr:nvSpPr>
        <xdr:cNvPr id="4040" name="2 Rectángulo">
          <a:extLst>
            <a:ext uri="{FF2B5EF4-FFF2-40B4-BE49-F238E27FC236}">
              <a16:creationId xmlns:a16="http://schemas.microsoft.com/office/drawing/2014/main" xmlns="" id="{865D0554-020A-4A9F-BFE7-F3CD9E602635}"/>
            </a:ext>
          </a:extLst>
        </xdr:cNvPr>
        <xdr:cNvSpPr>
          <a:spLocks noChangeArrowheads="1"/>
        </xdr:cNvSpPr>
      </xdr:nvSpPr>
      <xdr:spPr bwMode="auto">
        <a:xfrm>
          <a:off x="16887825" y="292560375"/>
          <a:ext cx="0" cy="440531"/>
        </a:xfrm>
        <a:prstGeom prst="rect">
          <a:avLst/>
        </a:prstGeom>
        <a:noFill/>
        <a:ln w="9525">
          <a:noFill/>
          <a:miter lim="800000"/>
          <a:headEnd/>
          <a:tailEnd/>
        </a:ln>
      </xdr:spPr>
    </xdr:sp>
    <xdr:clientData/>
  </xdr:twoCellAnchor>
  <xdr:twoCellAnchor editAs="oneCell">
    <xdr:from>
      <xdr:col>12</xdr:col>
      <xdr:colOff>0</xdr:colOff>
      <xdr:row>314</xdr:row>
      <xdr:rowOff>219075</xdr:rowOff>
    </xdr:from>
    <xdr:to>
      <xdr:col>12</xdr:col>
      <xdr:colOff>0</xdr:colOff>
      <xdr:row>314</xdr:row>
      <xdr:rowOff>659606</xdr:rowOff>
    </xdr:to>
    <xdr:sp macro="" textlink="">
      <xdr:nvSpPr>
        <xdr:cNvPr id="4041" name="2 Rectángulo">
          <a:extLst>
            <a:ext uri="{FF2B5EF4-FFF2-40B4-BE49-F238E27FC236}">
              <a16:creationId xmlns:a16="http://schemas.microsoft.com/office/drawing/2014/main" xmlns="" id="{2C5936C8-C3CD-4C04-8EBB-2F9D99FC0E0C}"/>
            </a:ext>
          </a:extLst>
        </xdr:cNvPr>
        <xdr:cNvSpPr>
          <a:spLocks noChangeArrowheads="1"/>
        </xdr:cNvSpPr>
      </xdr:nvSpPr>
      <xdr:spPr bwMode="auto">
        <a:xfrm>
          <a:off x="16887825" y="291531675"/>
          <a:ext cx="0" cy="440531"/>
        </a:xfrm>
        <a:prstGeom prst="rect">
          <a:avLst/>
        </a:prstGeom>
        <a:noFill/>
        <a:ln w="9525">
          <a:noFill/>
          <a:miter lim="800000"/>
          <a:headEnd/>
          <a:tailEnd/>
        </a:ln>
      </xdr:spPr>
    </xdr:sp>
    <xdr:clientData/>
  </xdr:twoCellAnchor>
  <xdr:twoCellAnchor editAs="oneCell">
    <xdr:from>
      <xdr:col>12</xdr:col>
      <xdr:colOff>0</xdr:colOff>
      <xdr:row>316</xdr:row>
      <xdr:rowOff>0</xdr:rowOff>
    </xdr:from>
    <xdr:to>
      <xdr:col>12</xdr:col>
      <xdr:colOff>0</xdr:colOff>
      <xdr:row>316</xdr:row>
      <xdr:rowOff>440531</xdr:rowOff>
    </xdr:to>
    <xdr:sp macro="" textlink="">
      <xdr:nvSpPr>
        <xdr:cNvPr id="4042" name="2 Rectángulo">
          <a:extLst>
            <a:ext uri="{FF2B5EF4-FFF2-40B4-BE49-F238E27FC236}">
              <a16:creationId xmlns:a16="http://schemas.microsoft.com/office/drawing/2014/main" xmlns="" id="{0C506820-4CE2-4D9A-B49A-2BC670518841}"/>
            </a:ext>
          </a:extLst>
        </xdr:cNvPr>
        <xdr:cNvSpPr>
          <a:spLocks noChangeArrowheads="1"/>
        </xdr:cNvSpPr>
      </xdr:nvSpPr>
      <xdr:spPr bwMode="auto">
        <a:xfrm>
          <a:off x="16887825" y="293370000"/>
          <a:ext cx="0" cy="440531"/>
        </a:xfrm>
        <a:prstGeom prst="rect">
          <a:avLst/>
        </a:prstGeom>
        <a:noFill/>
        <a:ln w="9525">
          <a:noFill/>
          <a:miter lim="800000"/>
          <a:headEnd/>
          <a:tailEnd/>
        </a:ln>
      </xdr:spPr>
    </xdr:sp>
    <xdr:clientData/>
  </xdr:twoCellAnchor>
  <xdr:twoCellAnchor editAs="oneCell">
    <xdr:from>
      <xdr:col>12</xdr:col>
      <xdr:colOff>0</xdr:colOff>
      <xdr:row>318</xdr:row>
      <xdr:rowOff>219075</xdr:rowOff>
    </xdr:from>
    <xdr:to>
      <xdr:col>12</xdr:col>
      <xdr:colOff>0</xdr:colOff>
      <xdr:row>318</xdr:row>
      <xdr:rowOff>659606</xdr:rowOff>
    </xdr:to>
    <xdr:sp macro="" textlink="">
      <xdr:nvSpPr>
        <xdr:cNvPr id="4043" name="2 Rectángulo">
          <a:extLst>
            <a:ext uri="{FF2B5EF4-FFF2-40B4-BE49-F238E27FC236}">
              <a16:creationId xmlns:a16="http://schemas.microsoft.com/office/drawing/2014/main" xmlns="" id="{92BD3ED8-42A0-425B-A0DC-72CFA2741B12}"/>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44" name="2 Rectángulo">
          <a:extLst>
            <a:ext uri="{FF2B5EF4-FFF2-40B4-BE49-F238E27FC236}">
              <a16:creationId xmlns:a16="http://schemas.microsoft.com/office/drawing/2014/main" xmlns="" id="{8A64F0BB-724D-47A8-914A-309A384BEA35}"/>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45" name="2 Rectángulo">
          <a:extLst>
            <a:ext uri="{FF2B5EF4-FFF2-40B4-BE49-F238E27FC236}">
              <a16:creationId xmlns:a16="http://schemas.microsoft.com/office/drawing/2014/main" xmlns="" id="{DFAC30B7-4B9C-4771-92AF-7924D2D0F982}"/>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46" name="2 Rectángulo">
          <a:extLst>
            <a:ext uri="{FF2B5EF4-FFF2-40B4-BE49-F238E27FC236}">
              <a16:creationId xmlns:a16="http://schemas.microsoft.com/office/drawing/2014/main" xmlns="" id="{A961C69A-9304-4A3E-B557-D937A82594E8}"/>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47" name="2 Rectángulo">
          <a:extLst>
            <a:ext uri="{FF2B5EF4-FFF2-40B4-BE49-F238E27FC236}">
              <a16:creationId xmlns:a16="http://schemas.microsoft.com/office/drawing/2014/main" xmlns="" id="{20C4636F-D1AA-48D2-BCFC-22D1EB49B6A4}"/>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48" name="2 Rectángulo">
          <a:extLst>
            <a:ext uri="{FF2B5EF4-FFF2-40B4-BE49-F238E27FC236}">
              <a16:creationId xmlns:a16="http://schemas.microsoft.com/office/drawing/2014/main" xmlns="" id="{25F12C0F-02FC-4C45-8B6C-820DBF428710}"/>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49" name="2 Rectángulo">
          <a:extLst>
            <a:ext uri="{FF2B5EF4-FFF2-40B4-BE49-F238E27FC236}">
              <a16:creationId xmlns:a16="http://schemas.microsoft.com/office/drawing/2014/main" xmlns="" id="{8275A0AF-F15F-422C-9D56-772FF303D536}"/>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50" name="2 Rectángulo">
          <a:extLst>
            <a:ext uri="{FF2B5EF4-FFF2-40B4-BE49-F238E27FC236}">
              <a16:creationId xmlns:a16="http://schemas.microsoft.com/office/drawing/2014/main" xmlns="" id="{37A6114B-0C6B-4CBA-BDD4-46734B92D48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51" name="2 Rectángulo">
          <a:extLst>
            <a:ext uri="{FF2B5EF4-FFF2-40B4-BE49-F238E27FC236}">
              <a16:creationId xmlns:a16="http://schemas.microsoft.com/office/drawing/2014/main" xmlns="" id="{F9FB61B1-B44D-4D06-8F75-1F3E7A061764}"/>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52" name="2 Rectángulo">
          <a:extLst>
            <a:ext uri="{FF2B5EF4-FFF2-40B4-BE49-F238E27FC236}">
              <a16:creationId xmlns:a16="http://schemas.microsoft.com/office/drawing/2014/main" xmlns="" id="{89FB4DAC-AD21-415B-A8E1-E106FF93DB57}"/>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53" name="2 Rectángulo">
          <a:extLst>
            <a:ext uri="{FF2B5EF4-FFF2-40B4-BE49-F238E27FC236}">
              <a16:creationId xmlns:a16="http://schemas.microsoft.com/office/drawing/2014/main" xmlns="" id="{3A22B48A-F701-4AFA-A02A-C77014B7D6C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54" name="2 Rectángulo">
          <a:extLst>
            <a:ext uri="{FF2B5EF4-FFF2-40B4-BE49-F238E27FC236}">
              <a16:creationId xmlns:a16="http://schemas.microsoft.com/office/drawing/2014/main" xmlns="" id="{C5E32F61-1D53-4BEF-AA0B-C577B14EB240}"/>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55" name="2 Rectángulo">
          <a:extLst>
            <a:ext uri="{FF2B5EF4-FFF2-40B4-BE49-F238E27FC236}">
              <a16:creationId xmlns:a16="http://schemas.microsoft.com/office/drawing/2014/main" xmlns="" id="{2FE86B99-B5AD-4383-BC19-E98595A91612}"/>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56" name="2 Rectángulo">
          <a:extLst>
            <a:ext uri="{FF2B5EF4-FFF2-40B4-BE49-F238E27FC236}">
              <a16:creationId xmlns:a16="http://schemas.microsoft.com/office/drawing/2014/main" xmlns="" id="{94F3DAD5-EEB5-456F-BD48-DD95EC45F169}"/>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57" name="2 Rectángulo">
          <a:extLst>
            <a:ext uri="{FF2B5EF4-FFF2-40B4-BE49-F238E27FC236}">
              <a16:creationId xmlns:a16="http://schemas.microsoft.com/office/drawing/2014/main" xmlns="" id="{916C99D6-E02B-4C0F-B9CD-7DBA1A5C1408}"/>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58" name="2 Rectángulo">
          <a:extLst>
            <a:ext uri="{FF2B5EF4-FFF2-40B4-BE49-F238E27FC236}">
              <a16:creationId xmlns:a16="http://schemas.microsoft.com/office/drawing/2014/main" xmlns="" id="{6C29A39A-11A7-4AD5-9AAF-D01B5659BDEF}"/>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59" name="2 Rectángulo">
          <a:extLst>
            <a:ext uri="{FF2B5EF4-FFF2-40B4-BE49-F238E27FC236}">
              <a16:creationId xmlns:a16="http://schemas.microsoft.com/office/drawing/2014/main" xmlns="" id="{A4871EFB-1D4C-40E1-9165-7AD920832E3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60" name="2 Rectángulo">
          <a:extLst>
            <a:ext uri="{FF2B5EF4-FFF2-40B4-BE49-F238E27FC236}">
              <a16:creationId xmlns:a16="http://schemas.microsoft.com/office/drawing/2014/main" xmlns="" id="{CA0B8632-08F4-43A7-BAF2-B322CC869775}"/>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61" name="2 Rectángulo">
          <a:extLst>
            <a:ext uri="{FF2B5EF4-FFF2-40B4-BE49-F238E27FC236}">
              <a16:creationId xmlns:a16="http://schemas.microsoft.com/office/drawing/2014/main" xmlns="" id="{4FB6685F-3E71-4805-B7F8-FA485DDB39F0}"/>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62" name="2 Rectángulo">
          <a:extLst>
            <a:ext uri="{FF2B5EF4-FFF2-40B4-BE49-F238E27FC236}">
              <a16:creationId xmlns:a16="http://schemas.microsoft.com/office/drawing/2014/main" xmlns="" id="{EAC0206D-FE9A-4E72-9EDD-46611778E7F5}"/>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63" name="2 Rectángulo">
          <a:extLst>
            <a:ext uri="{FF2B5EF4-FFF2-40B4-BE49-F238E27FC236}">
              <a16:creationId xmlns:a16="http://schemas.microsoft.com/office/drawing/2014/main" xmlns="" id="{302F00DA-7982-4A9A-802A-DD111B5651D6}"/>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318</xdr:row>
      <xdr:rowOff>219075</xdr:rowOff>
    </xdr:from>
    <xdr:to>
      <xdr:col>12</xdr:col>
      <xdr:colOff>0</xdr:colOff>
      <xdr:row>318</xdr:row>
      <xdr:rowOff>659606</xdr:rowOff>
    </xdr:to>
    <xdr:sp macro="" textlink="">
      <xdr:nvSpPr>
        <xdr:cNvPr id="4064" name="2 Rectángulo">
          <a:extLst>
            <a:ext uri="{FF2B5EF4-FFF2-40B4-BE49-F238E27FC236}">
              <a16:creationId xmlns:a16="http://schemas.microsoft.com/office/drawing/2014/main" xmlns="" id="{1A979595-3ECF-4B07-9C9C-874D9A021474}"/>
            </a:ext>
          </a:extLst>
        </xdr:cNvPr>
        <xdr:cNvSpPr>
          <a:spLocks noChangeArrowheads="1"/>
        </xdr:cNvSpPr>
      </xdr:nvSpPr>
      <xdr:spPr bwMode="auto">
        <a:xfrm>
          <a:off x="16887825" y="2956464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065" name="2 Rectángulo">
          <a:extLst>
            <a:ext uri="{FF2B5EF4-FFF2-40B4-BE49-F238E27FC236}">
              <a16:creationId xmlns:a16="http://schemas.microsoft.com/office/drawing/2014/main" xmlns="" id="{65031378-0EA5-4E09-98B4-EB3E57D37F9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oneCellAnchor>
    <xdr:from>
      <xdr:col>12</xdr:col>
      <xdr:colOff>0</xdr:colOff>
      <xdr:row>319</xdr:row>
      <xdr:rowOff>219075</xdr:rowOff>
    </xdr:from>
    <xdr:ext cx="0" cy="440531"/>
    <xdr:sp macro="" textlink="">
      <xdr:nvSpPr>
        <xdr:cNvPr id="4066" name="2 Rectángulo">
          <a:extLst>
            <a:ext uri="{FF2B5EF4-FFF2-40B4-BE49-F238E27FC236}">
              <a16:creationId xmlns:a16="http://schemas.microsoft.com/office/drawing/2014/main" xmlns="" id="{8AF20C40-298E-499B-B613-DEAFE7178FEE}"/>
            </a:ext>
          </a:extLst>
        </xdr:cNvPr>
        <xdr:cNvSpPr>
          <a:spLocks noChangeArrowheads="1"/>
        </xdr:cNvSpPr>
      </xdr:nvSpPr>
      <xdr:spPr bwMode="auto">
        <a:xfrm>
          <a:off x="16887825" y="296675175"/>
          <a:ext cx="0" cy="440531"/>
        </a:xfrm>
        <a:prstGeom prst="rect">
          <a:avLst/>
        </a:prstGeom>
        <a:noFill/>
        <a:ln w="9525">
          <a:noFill/>
          <a:miter lim="800000"/>
          <a:headEnd/>
          <a:tailEnd/>
        </a:ln>
      </xdr:spPr>
    </xdr:sp>
    <xdr:clientData/>
  </xdr:oneCellAnchor>
  <xdr:twoCellAnchor editAs="oneCell">
    <xdr:from>
      <xdr:col>12</xdr:col>
      <xdr:colOff>0</xdr:colOff>
      <xdr:row>321</xdr:row>
      <xdr:rowOff>0</xdr:rowOff>
    </xdr:from>
    <xdr:to>
      <xdr:col>12</xdr:col>
      <xdr:colOff>0</xdr:colOff>
      <xdr:row>321</xdr:row>
      <xdr:rowOff>440531</xdr:rowOff>
    </xdr:to>
    <xdr:sp macro="" textlink="">
      <xdr:nvSpPr>
        <xdr:cNvPr id="4067" name="2 Rectángulo">
          <a:extLst>
            <a:ext uri="{FF2B5EF4-FFF2-40B4-BE49-F238E27FC236}">
              <a16:creationId xmlns:a16="http://schemas.microsoft.com/office/drawing/2014/main" xmlns="" id="{FB4A3169-39EB-4E99-A980-BFE5F037AA7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68" name="2 Rectángulo">
          <a:extLst>
            <a:ext uri="{FF2B5EF4-FFF2-40B4-BE49-F238E27FC236}">
              <a16:creationId xmlns:a16="http://schemas.microsoft.com/office/drawing/2014/main" xmlns="" id="{1E4A9856-BA4B-40C1-BA9C-369E1F5022D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69" name="2 Rectángulo">
          <a:extLst>
            <a:ext uri="{FF2B5EF4-FFF2-40B4-BE49-F238E27FC236}">
              <a16:creationId xmlns:a16="http://schemas.microsoft.com/office/drawing/2014/main" xmlns="" id="{116C57E6-9FCC-428D-981C-B7BB6863B54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0" name="2 Rectángulo">
          <a:extLst>
            <a:ext uri="{FF2B5EF4-FFF2-40B4-BE49-F238E27FC236}">
              <a16:creationId xmlns:a16="http://schemas.microsoft.com/office/drawing/2014/main" xmlns="" id="{6262A2B6-9B57-4303-B44E-3EA97455E52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1" name="2 Rectángulo">
          <a:extLst>
            <a:ext uri="{FF2B5EF4-FFF2-40B4-BE49-F238E27FC236}">
              <a16:creationId xmlns:a16="http://schemas.microsoft.com/office/drawing/2014/main" xmlns="" id="{971346E4-ACA7-48A9-A049-451418CBC25E}"/>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2" name="2 Rectángulo">
          <a:extLst>
            <a:ext uri="{FF2B5EF4-FFF2-40B4-BE49-F238E27FC236}">
              <a16:creationId xmlns:a16="http://schemas.microsoft.com/office/drawing/2014/main" xmlns="" id="{5C3B1301-85AF-481B-B41B-B87091B5169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3" name="2 Rectángulo">
          <a:extLst>
            <a:ext uri="{FF2B5EF4-FFF2-40B4-BE49-F238E27FC236}">
              <a16:creationId xmlns:a16="http://schemas.microsoft.com/office/drawing/2014/main" xmlns="" id="{05F7720A-0D68-480B-9809-5922CD0BEB0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4" name="2 Rectángulo">
          <a:extLst>
            <a:ext uri="{FF2B5EF4-FFF2-40B4-BE49-F238E27FC236}">
              <a16:creationId xmlns:a16="http://schemas.microsoft.com/office/drawing/2014/main" xmlns="" id="{626C2B1E-2A1D-4702-A39D-33064EB33888}"/>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5" name="2 Rectángulo">
          <a:extLst>
            <a:ext uri="{FF2B5EF4-FFF2-40B4-BE49-F238E27FC236}">
              <a16:creationId xmlns:a16="http://schemas.microsoft.com/office/drawing/2014/main" xmlns="" id="{757FBC2D-EA08-48B4-BD78-26A3B398B58B}"/>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6" name="2 Rectángulo">
          <a:extLst>
            <a:ext uri="{FF2B5EF4-FFF2-40B4-BE49-F238E27FC236}">
              <a16:creationId xmlns:a16="http://schemas.microsoft.com/office/drawing/2014/main" xmlns="" id="{D4924C07-3FC1-40E0-816C-047EAF69C4A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7" name="2 Rectángulo">
          <a:extLst>
            <a:ext uri="{FF2B5EF4-FFF2-40B4-BE49-F238E27FC236}">
              <a16:creationId xmlns:a16="http://schemas.microsoft.com/office/drawing/2014/main" xmlns="" id="{BFB8C36E-7067-48E2-BE6A-E389ADD7223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8" name="2 Rectángulo">
          <a:extLst>
            <a:ext uri="{FF2B5EF4-FFF2-40B4-BE49-F238E27FC236}">
              <a16:creationId xmlns:a16="http://schemas.microsoft.com/office/drawing/2014/main" xmlns="" id="{5DD16E1F-8987-40FF-8ADB-2AB1CBF817D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79" name="2 Rectángulo">
          <a:extLst>
            <a:ext uri="{FF2B5EF4-FFF2-40B4-BE49-F238E27FC236}">
              <a16:creationId xmlns:a16="http://schemas.microsoft.com/office/drawing/2014/main" xmlns="" id="{FDFCEF7B-56AD-4D83-ABCA-BCAEFC89BA1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80" name="2 Rectángulo">
          <a:extLst>
            <a:ext uri="{FF2B5EF4-FFF2-40B4-BE49-F238E27FC236}">
              <a16:creationId xmlns:a16="http://schemas.microsoft.com/office/drawing/2014/main" xmlns="" id="{DF73E366-B1D8-4C38-A96E-7D6D2AC5E49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81" name="2 Rectángulo">
          <a:extLst>
            <a:ext uri="{FF2B5EF4-FFF2-40B4-BE49-F238E27FC236}">
              <a16:creationId xmlns:a16="http://schemas.microsoft.com/office/drawing/2014/main" xmlns="" id="{AF439E59-ED92-448C-A0B3-BD4976D8BD3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82" name="2 Rectángulo">
          <a:extLst>
            <a:ext uri="{FF2B5EF4-FFF2-40B4-BE49-F238E27FC236}">
              <a16:creationId xmlns:a16="http://schemas.microsoft.com/office/drawing/2014/main" xmlns="" id="{1C823BAA-0A53-4A1F-AA77-FFA0F6362A91}"/>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083" name="2 Rectángulo">
          <a:extLst>
            <a:ext uri="{FF2B5EF4-FFF2-40B4-BE49-F238E27FC236}">
              <a16:creationId xmlns:a16="http://schemas.microsoft.com/office/drawing/2014/main" xmlns="" id="{D2FA9B14-56D6-435B-AE23-9C60B89A27AB}"/>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084" name="2 Rectángulo">
          <a:extLst>
            <a:ext uri="{FF2B5EF4-FFF2-40B4-BE49-F238E27FC236}">
              <a16:creationId xmlns:a16="http://schemas.microsoft.com/office/drawing/2014/main" xmlns="" id="{3941765A-E426-4423-B9B3-4B531D714C34}"/>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085" name="2 Rectángulo">
          <a:extLst>
            <a:ext uri="{FF2B5EF4-FFF2-40B4-BE49-F238E27FC236}">
              <a16:creationId xmlns:a16="http://schemas.microsoft.com/office/drawing/2014/main" xmlns="" id="{41A3706F-9091-456D-B6F8-09FD29F081B9}"/>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086" name="2 Rectángulo">
          <a:extLst>
            <a:ext uri="{FF2B5EF4-FFF2-40B4-BE49-F238E27FC236}">
              <a16:creationId xmlns:a16="http://schemas.microsoft.com/office/drawing/2014/main" xmlns="" id="{963792E7-9509-4C3D-9F98-0BD886C201D0}"/>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87" name="2 Rectángulo">
          <a:extLst>
            <a:ext uri="{FF2B5EF4-FFF2-40B4-BE49-F238E27FC236}">
              <a16:creationId xmlns:a16="http://schemas.microsoft.com/office/drawing/2014/main" xmlns="" id="{7927A769-FD53-472C-9CFB-C66ABEE227B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88" name="2 Rectángulo">
          <a:extLst>
            <a:ext uri="{FF2B5EF4-FFF2-40B4-BE49-F238E27FC236}">
              <a16:creationId xmlns:a16="http://schemas.microsoft.com/office/drawing/2014/main" xmlns="" id="{69D7FD33-86F0-4E0B-BFF4-3E0CFAC23BF9}"/>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89" name="2 Rectángulo">
          <a:extLst>
            <a:ext uri="{FF2B5EF4-FFF2-40B4-BE49-F238E27FC236}">
              <a16:creationId xmlns:a16="http://schemas.microsoft.com/office/drawing/2014/main" xmlns="" id="{62F85376-251F-481E-B276-27E0F2CBEDB0}"/>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0" name="2 Rectángulo">
          <a:extLst>
            <a:ext uri="{FF2B5EF4-FFF2-40B4-BE49-F238E27FC236}">
              <a16:creationId xmlns:a16="http://schemas.microsoft.com/office/drawing/2014/main" xmlns="" id="{F5835B0D-42F8-4FB5-AA5B-550E01CC58D7}"/>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1" name="2 Rectángulo">
          <a:extLst>
            <a:ext uri="{FF2B5EF4-FFF2-40B4-BE49-F238E27FC236}">
              <a16:creationId xmlns:a16="http://schemas.microsoft.com/office/drawing/2014/main" xmlns="" id="{5C5A023A-A6F2-44FF-94B2-41CDB658184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2" name="2 Rectángulo">
          <a:extLst>
            <a:ext uri="{FF2B5EF4-FFF2-40B4-BE49-F238E27FC236}">
              <a16:creationId xmlns:a16="http://schemas.microsoft.com/office/drawing/2014/main" xmlns="" id="{200230C8-0865-437E-BC17-B7C84BC808F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3" name="2 Rectángulo">
          <a:extLst>
            <a:ext uri="{FF2B5EF4-FFF2-40B4-BE49-F238E27FC236}">
              <a16:creationId xmlns:a16="http://schemas.microsoft.com/office/drawing/2014/main" xmlns="" id="{14DECA5E-EAE1-4D4D-A70B-E1D5DC467156}"/>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4" name="2 Rectángulo">
          <a:extLst>
            <a:ext uri="{FF2B5EF4-FFF2-40B4-BE49-F238E27FC236}">
              <a16:creationId xmlns:a16="http://schemas.microsoft.com/office/drawing/2014/main" xmlns="" id="{CA38665D-C7C9-487A-AD07-8A45543CD29D}"/>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5" name="2 Rectángulo">
          <a:extLst>
            <a:ext uri="{FF2B5EF4-FFF2-40B4-BE49-F238E27FC236}">
              <a16:creationId xmlns:a16="http://schemas.microsoft.com/office/drawing/2014/main" xmlns="" id="{CDC5384D-CE06-4AAB-9837-69FC045A8CA5}"/>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6" name="2 Rectángulo">
          <a:extLst>
            <a:ext uri="{FF2B5EF4-FFF2-40B4-BE49-F238E27FC236}">
              <a16:creationId xmlns:a16="http://schemas.microsoft.com/office/drawing/2014/main" xmlns="" id="{A6556677-0146-4E37-8369-3E4740B58B2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7" name="2 Rectángulo">
          <a:extLst>
            <a:ext uri="{FF2B5EF4-FFF2-40B4-BE49-F238E27FC236}">
              <a16:creationId xmlns:a16="http://schemas.microsoft.com/office/drawing/2014/main" xmlns="" id="{F1E90DC6-62CE-4056-8DA2-71ED4D2C805A}"/>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8" name="2 Rectángulo">
          <a:extLst>
            <a:ext uri="{FF2B5EF4-FFF2-40B4-BE49-F238E27FC236}">
              <a16:creationId xmlns:a16="http://schemas.microsoft.com/office/drawing/2014/main" xmlns="" id="{D96DC5E6-1BD0-4B85-9F97-A9C7F882E582}"/>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099" name="2 Rectángulo">
          <a:extLst>
            <a:ext uri="{FF2B5EF4-FFF2-40B4-BE49-F238E27FC236}">
              <a16:creationId xmlns:a16="http://schemas.microsoft.com/office/drawing/2014/main" xmlns="" id="{0FEED319-4A26-4789-ABB5-EBF7EA35AF3F}"/>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100" name="2 Rectángulo">
          <a:extLst>
            <a:ext uri="{FF2B5EF4-FFF2-40B4-BE49-F238E27FC236}">
              <a16:creationId xmlns:a16="http://schemas.microsoft.com/office/drawing/2014/main" xmlns="" id="{66FB9C86-E570-4235-B3C9-61538CD0E104}"/>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101" name="2 Rectángulo">
          <a:extLst>
            <a:ext uri="{FF2B5EF4-FFF2-40B4-BE49-F238E27FC236}">
              <a16:creationId xmlns:a16="http://schemas.microsoft.com/office/drawing/2014/main" xmlns="" id="{3E02BF10-8C64-4519-8DD9-E6BCDFDA11FC}"/>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0</xdr:rowOff>
    </xdr:from>
    <xdr:to>
      <xdr:col>12</xdr:col>
      <xdr:colOff>0</xdr:colOff>
      <xdr:row>321</xdr:row>
      <xdr:rowOff>440531</xdr:rowOff>
    </xdr:to>
    <xdr:sp macro="" textlink="">
      <xdr:nvSpPr>
        <xdr:cNvPr id="4102" name="2 Rectángulo">
          <a:extLst>
            <a:ext uri="{FF2B5EF4-FFF2-40B4-BE49-F238E27FC236}">
              <a16:creationId xmlns:a16="http://schemas.microsoft.com/office/drawing/2014/main" xmlns="" id="{623FDC82-B9D6-4C9B-8A1E-84D3FD4C8DE3}"/>
            </a:ext>
          </a:extLst>
        </xdr:cNvPr>
        <xdr:cNvSpPr>
          <a:spLocks noChangeArrowheads="1"/>
        </xdr:cNvSpPr>
      </xdr:nvSpPr>
      <xdr:spPr bwMode="auto">
        <a:xfrm>
          <a:off x="16887825" y="298513500"/>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03" name="2 Rectángulo">
          <a:extLst>
            <a:ext uri="{FF2B5EF4-FFF2-40B4-BE49-F238E27FC236}">
              <a16:creationId xmlns:a16="http://schemas.microsoft.com/office/drawing/2014/main" xmlns="" id="{26646153-6150-48C1-8930-F8684F606326}"/>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04" name="2 Rectángulo">
          <a:extLst>
            <a:ext uri="{FF2B5EF4-FFF2-40B4-BE49-F238E27FC236}">
              <a16:creationId xmlns:a16="http://schemas.microsoft.com/office/drawing/2014/main" xmlns="" id="{6705FD30-B907-4BB9-B0EF-E22C88D653D9}"/>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05" name="2 Rectángulo">
          <a:extLst>
            <a:ext uri="{FF2B5EF4-FFF2-40B4-BE49-F238E27FC236}">
              <a16:creationId xmlns:a16="http://schemas.microsoft.com/office/drawing/2014/main" xmlns="" id="{F8011429-CB47-44BD-8542-30C54C6E434E}"/>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06" name="2 Rectángulo">
          <a:extLst>
            <a:ext uri="{FF2B5EF4-FFF2-40B4-BE49-F238E27FC236}">
              <a16:creationId xmlns:a16="http://schemas.microsoft.com/office/drawing/2014/main" xmlns="" id="{AC442EF7-05B4-4FA6-8873-C5097FD81741}"/>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07" name="2 Rectángulo">
          <a:extLst>
            <a:ext uri="{FF2B5EF4-FFF2-40B4-BE49-F238E27FC236}">
              <a16:creationId xmlns:a16="http://schemas.microsoft.com/office/drawing/2014/main" xmlns="" id="{F77CF080-D94A-497D-914A-DD92289F2BDC}"/>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08" name="2 Rectángulo">
          <a:extLst>
            <a:ext uri="{FF2B5EF4-FFF2-40B4-BE49-F238E27FC236}">
              <a16:creationId xmlns:a16="http://schemas.microsoft.com/office/drawing/2014/main" xmlns="" id="{116ECB00-5BB4-42C3-8A20-7E8F6AB9F628}"/>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09" name="2 Rectángulo">
          <a:extLst>
            <a:ext uri="{FF2B5EF4-FFF2-40B4-BE49-F238E27FC236}">
              <a16:creationId xmlns:a16="http://schemas.microsoft.com/office/drawing/2014/main" xmlns="" id="{8FD2445D-563F-45F0-9DB7-105240448785}"/>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10" name="2 Rectángulo">
          <a:extLst>
            <a:ext uri="{FF2B5EF4-FFF2-40B4-BE49-F238E27FC236}">
              <a16:creationId xmlns:a16="http://schemas.microsoft.com/office/drawing/2014/main" xmlns="" id="{F8EA688B-292F-47F6-940E-764E5F9736FE}"/>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11" name="2 Rectángulo">
          <a:extLst>
            <a:ext uri="{FF2B5EF4-FFF2-40B4-BE49-F238E27FC236}">
              <a16:creationId xmlns:a16="http://schemas.microsoft.com/office/drawing/2014/main" xmlns="" id="{17A51B32-ADD1-4CB7-93F8-EFE685227A8E}"/>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12" name="2 Rectángulo">
          <a:extLst>
            <a:ext uri="{FF2B5EF4-FFF2-40B4-BE49-F238E27FC236}">
              <a16:creationId xmlns:a16="http://schemas.microsoft.com/office/drawing/2014/main" xmlns="" id="{0162AB57-25E6-40BA-BDC3-5A04F4E2554A}"/>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13" name="2 Rectángulo">
          <a:extLst>
            <a:ext uri="{FF2B5EF4-FFF2-40B4-BE49-F238E27FC236}">
              <a16:creationId xmlns:a16="http://schemas.microsoft.com/office/drawing/2014/main" xmlns="" id="{775BEB4E-336F-477B-A3C7-D61AEF04D303}"/>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14" name="2 Rectángulo">
          <a:extLst>
            <a:ext uri="{FF2B5EF4-FFF2-40B4-BE49-F238E27FC236}">
              <a16:creationId xmlns:a16="http://schemas.microsoft.com/office/drawing/2014/main" xmlns="" id="{E170B01C-1ECE-43ED-812D-41CC416BCE9B}"/>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15" name="2 Rectángulo">
          <a:extLst>
            <a:ext uri="{FF2B5EF4-FFF2-40B4-BE49-F238E27FC236}">
              <a16:creationId xmlns:a16="http://schemas.microsoft.com/office/drawing/2014/main" xmlns="" id="{345F429F-1109-418A-A774-D1CEB56D2322}"/>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16" name="2 Rectángulo">
          <a:extLst>
            <a:ext uri="{FF2B5EF4-FFF2-40B4-BE49-F238E27FC236}">
              <a16:creationId xmlns:a16="http://schemas.microsoft.com/office/drawing/2014/main" xmlns="" id="{1BCBEAB1-0A16-48DF-B3D5-FEC9BEEA185B}"/>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17" name="2 Rectángulo">
          <a:extLst>
            <a:ext uri="{FF2B5EF4-FFF2-40B4-BE49-F238E27FC236}">
              <a16:creationId xmlns:a16="http://schemas.microsoft.com/office/drawing/2014/main" xmlns="" id="{11ABF794-D090-4169-98B4-7CDB78749459}"/>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18" name="2 Rectángulo">
          <a:extLst>
            <a:ext uri="{FF2B5EF4-FFF2-40B4-BE49-F238E27FC236}">
              <a16:creationId xmlns:a16="http://schemas.microsoft.com/office/drawing/2014/main" xmlns="" id="{16CD3EE6-5B7E-4002-A75A-4D78842CAA67}"/>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19" name="2 Rectángulo">
          <a:extLst>
            <a:ext uri="{FF2B5EF4-FFF2-40B4-BE49-F238E27FC236}">
              <a16:creationId xmlns:a16="http://schemas.microsoft.com/office/drawing/2014/main" xmlns="" id="{71930015-9FA7-45A6-9D01-685E1C70743F}"/>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20" name="2 Rectángulo">
          <a:extLst>
            <a:ext uri="{FF2B5EF4-FFF2-40B4-BE49-F238E27FC236}">
              <a16:creationId xmlns:a16="http://schemas.microsoft.com/office/drawing/2014/main" xmlns="" id="{9A26D2A2-54A4-438E-B1D0-48C0332F53A7}"/>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1183</xdr:colOff>
      <xdr:row>322</xdr:row>
      <xdr:rowOff>659606</xdr:rowOff>
    </xdr:to>
    <xdr:sp macro="" textlink="">
      <xdr:nvSpPr>
        <xdr:cNvPr id="4121" name="2 Rectángulo">
          <a:extLst>
            <a:ext uri="{FF2B5EF4-FFF2-40B4-BE49-F238E27FC236}">
              <a16:creationId xmlns:a16="http://schemas.microsoft.com/office/drawing/2014/main" xmlns="" id="{C526E78A-22DD-4845-9BA3-5EF2645AA3A4}"/>
            </a:ext>
          </a:extLst>
        </xdr:cNvPr>
        <xdr:cNvSpPr>
          <a:spLocks noChangeArrowheads="1"/>
        </xdr:cNvSpPr>
      </xdr:nvSpPr>
      <xdr:spPr bwMode="auto">
        <a:xfrm>
          <a:off x="16887825" y="2997612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1183</xdr:colOff>
      <xdr:row>323</xdr:row>
      <xdr:rowOff>659606</xdr:rowOff>
    </xdr:to>
    <xdr:sp macro="" textlink="">
      <xdr:nvSpPr>
        <xdr:cNvPr id="4122" name="2 Rectángulo">
          <a:extLst>
            <a:ext uri="{FF2B5EF4-FFF2-40B4-BE49-F238E27FC236}">
              <a16:creationId xmlns:a16="http://schemas.microsoft.com/office/drawing/2014/main" xmlns="" id="{EFF49473-6112-4D7B-9D70-F5CC074CA11B}"/>
            </a:ext>
          </a:extLst>
        </xdr:cNvPr>
        <xdr:cNvSpPr>
          <a:spLocks noChangeArrowheads="1"/>
        </xdr:cNvSpPr>
      </xdr:nvSpPr>
      <xdr:spPr bwMode="auto">
        <a:xfrm>
          <a:off x="16887825" y="301390050"/>
          <a:ext cx="1183"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3" name="2 Rectángulo">
          <a:extLst>
            <a:ext uri="{FF2B5EF4-FFF2-40B4-BE49-F238E27FC236}">
              <a16:creationId xmlns:a16="http://schemas.microsoft.com/office/drawing/2014/main" xmlns="" id="{ECD77593-778D-4849-B832-F2B23B2E83EA}"/>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4" name="2 Rectángulo">
          <a:extLst>
            <a:ext uri="{FF2B5EF4-FFF2-40B4-BE49-F238E27FC236}">
              <a16:creationId xmlns:a16="http://schemas.microsoft.com/office/drawing/2014/main" xmlns="" id="{E068BF7E-CDAF-47C4-89F3-AF0A89B1E02D}"/>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5" name="2 Rectángulo">
          <a:extLst>
            <a:ext uri="{FF2B5EF4-FFF2-40B4-BE49-F238E27FC236}">
              <a16:creationId xmlns:a16="http://schemas.microsoft.com/office/drawing/2014/main" xmlns="" id="{F72FAD2A-30D3-423C-9C63-ECE18CADC875}"/>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6" name="2 Rectángulo">
          <a:extLst>
            <a:ext uri="{FF2B5EF4-FFF2-40B4-BE49-F238E27FC236}">
              <a16:creationId xmlns:a16="http://schemas.microsoft.com/office/drawing/2014/main" xmlns="" id="{B8290234-76A8-4467-B46F-1D79FF8022CD}"/>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7" name="2 Rectángulo">
          <a:extLst>
            <a:ext uri="{FF2B5EF4-FFF2-40B4-BE49-F238E27FC236}">
              <a16:creationId xmlns:a16="http://schemas.microsoft.com/office/drawing/2014/main" xmlns="" id="{7F54468C-2B81-4414-B561-E7B2798AF519}"/>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8" name="2 Rectángulo">
          <a:extLst>
            <a:ext uri="{FF2B5EF4-FFF2-40B4-BE49-F238E27FC236}">
              <a16:creationId xmlns:a16="http://schemas.microsoft.com/office/drawing/2014/main" xmlns="" id="{6F94B0BF-9485-4DEF-B039-74823FE17501}"/>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29" name="2 Rectángulo">
          <a:extLst>
            <a:ext uri="{FF2B5EF4-FFF2-40B4-BE49-F238E27FC236}">
              <a16:creationId xmlns:a16="http://schemas.microsoft.com/office/drawing/2014/main" xmlns="" id="{1D443357-0576-48B4-BA17-98C269A00217}"/>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1183</xdr:colOff>
      <xdr:row>324</xdr:row>
      <xdr:rowOff>653202</xdr:rowOff>
    </xdr:to>
    <xdr:sp macro="" textlink="">
      <xdr:nvSpPr>
        <xdr:cNvPr id="4130" name="2 Rectángulo">
          <a:extLst>
            <a:ext uri="{FF2B5EF4-FFF2-40B4-BE49-F238E27FC236}">
              <a16:creationId xmlns:a16="http://schemas.microsoft.com/office/drawing/2014/main" xmlns="" id="{A1358F8F-4065-4E48-9EF7-CA77AADADCEF}"/>
            </a:ext>
          </a:extLst>
        </xdr:cNvPr>
        <xdr:cNvSpPr>
          <a:spLocks noChangeArrowheads="1"/>
        </xdr:cNvSpPr>
      </xdr:nvSpPr>
      <xdr:spPr bwMode="auto">
        <a:xfrm>
          <a:off x="16887825" y="303018825"/>
          <a:ext cx="1183" cy="434127"/>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1" name="2 Rectángulo">
          <a:extLst>
            <a:ext uri="{FF2B5EF4-FFF2-40B4-BE49-F238E27FC236}">
              <a16:creationId xmlns:a16="http://schemas.microsoft.com/office/drawing/2014/main" xmlns="" id="{0B13BCCB-D827-47FB-980D-B55BE8F696D3}"/>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2" name="2 Rectángulo">
          <a:extLst>
            <a:ext uri="{FF2B5EF4-FFF2-40B4-BE49-F238E27FC236}">
              <a16:creationId xmlns:a16="http://schemas.microsoft.com/office/drawing/2014/main" xmlns="" id="{A60782D5-6DBC-4A0B-9AE7-5F7B053FDE2E}"/>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3" name="2 Rectángulo">
          <a:extLst>
            <a:ext uri="{FF2B5EF4-FFF2-40B4-BE49-F238E27FC236}">
              <a16:creationId xmlns:a16="http://schemas.microsoft.com/office/drawing/2014/main" xmlns="" id="{8553FB36-5A0A-43B0-9786-8C1CF32B8DCF}"/>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4" name="2 Rectángulo">
          <a:extLst>
            <a:ext uri="{FF2B5EF4-FFF2-40B4-BE49-F238E27FC236}">
              <a16:creationId xmlns:a16="http://schemas.microsoft.com/office/drawing/2014/main" xmlns="" id="{CE859827-7C3A-43C1-8075-DA6A5F78BB1B}"/>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5" name="2 Rectángulo">
          <a:extLst>
            <a:ext uri="{FF2B5EF4-FFF2-40B4-BE49-F238E27FC236}">
              <a16:creationId xmlns:a16="http://schemas.microsoft.com/office/drawing/2014/main" xmlns="" id="{D9521AA3-96C9-42A4-9196-D7697C839A46}"/>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6" name="2 Rectángulo">
          <a:extLst>
            <a:ext uri="{FF2B5EF4-FFF2-40B4-BE49-F238E27FC236}">
              <a16:creationId xmlns:a16="http://schemas.microsoft.com/office/drawing/2014/main" xmlns="" id="{9198F50E-9859-42B1-B795-D424EE8276D7}"/>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7" name="2 Rectángulo">
          <a:extLst>
            <a:ext uri="{FF2B5EF4-FFF2-40B4-BE49-F238E27FC236}">
              <a16:creationId xmlns:a16="http://schemas.microsoft.com/office/drawing/2014/main" xmlns="" id="{A592C9A6-67D7-4D19-81EF-C71960B71E4C}"/>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1183</xdr:colOff>
      <xdr:row>325</xdr:row>
      <xdr:rowOff>659606</xdr:rowOff>
    </xdr:to>
    <xdr:sp macro="" textlink="">
      <xdr:nvSpPr>
        <xdr:cNvPr id="4138" name="2 Rectángulo">
          <a:extLst>
            <a:ext uri="{FF2B5EF4-FFF2-40B4-BE49-F238E27FC236}">
              <a16:creationId xmlns:a16="http://schemas.microsoft.com/office/drawing/2014/main" xmlns="" id="{6B6DCF94-7AA0-4A99-9D65-E1DBFDE7A274}"/>
            </a:ext>
          </a:extLst>
        </xdr:cNvPr>
        <xdr:cNvSpPr>
          <a:spLocks noChangeArrowheads="1"/>
        </xdr:cNvSpPr>
      </xdr:nvSpPr>
      <xdr:spPr bwMode="auto">
        <a:xfrm>
          <a:off x="16887825" y="304371375"/>
          <a:ext cx="1183"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39" name="2 Rectángulo">
          <a:extLst>
            <a:ext uri="{FF2B5EF4-FFF2-40B4-BE49-F238E27FC236}">
              <a16:creationId xmlns:a16="http://schemas.microsoft.com/office/drawing/2014/main" xmlns="" id="{8E956A7E-1F06-475B-A7A8-84340A29BC30}"/>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140" name="2 Rectángulo">
          <a:extLst>
            <a:ext uri="{FF2B5EF4-FFF2-40B4-BE49-F238E27FC236}">
              <a16:creationId xmlns:a16="http://schemas.microsoft.com/office/drawing/2014/main" xmlns="" id="{708C0BCA-C72E-4052-A40D-4CDE87252ED3}"/>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41" name="2 Rectángulo">
          <a:extLst>
            <a:ext uri="{FF2B5EF4-FFF2-40B4-BE49-F238E27FC236}">
              <a16:creationId xmlns:a16="http://schemas.microsoft.com/office/drawing/2014/main" xmlns="" id="{5B85676C-72B0-490F-9031-A0A89A9CF50D}"/>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42" name="2 Rectángulo">
          <a:extLst>
            <a:ext uri="{FF2B5EF4-FFF2-40B4-BE49-F238E27FC236}">
              <a16:creationId xmlns:a16="http://schemas.microsoft.com/office/drawing/2014/main" xmlns="" id="{106F0723-9617-47F2-AF6E-46CB791EC4D1}"/>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143" name="2 Rectángulo">
          <a:extLst>
            <a:ext uri="{FF2B5EF4-FFF2-40B4-BE49-F238E27FC236}">
              <a16:creationId xmlns:a16="http://schemas.microsoft.com/office/drawing/2014/main" xmlns="" id="{ECC25786-B475-4568-A7E1-95283EB132ED}"/>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44" name="2 Rectángulo">
          <a:extLst>
            <a:ext uri="{FF2B5EF4-FFF2-40B4-BE49-F238E27FC236}">
              <a16:creationId xmlns:a16="http://schemas.microsoft.com/office/drawing/2014/main" xmlns="" id="{65E420FC-7FEB-4671-B043-8068BB545A58}"/>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145" name="2 Rectángulo">
          <a:extLst>
            <a:ext uri="{FF2B5EF4-FFF2-40B4-BE49-F238E27FC236}">
              <a16:creationId xmlns:a16="http://schemas.microsoft.com/office/drawing/2014/main" xmlns="" id="{6B640075-D6F0-47F9-9895-B7AA1B46B2CD}"/>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146" name="2 Rectángulo">
          <a:extLst>
            <a:ext uri="{FF2B5EF4-FFF2-40B4-BE49-F238E27FC236}">
              <a16:creationId xmlns:a16="http://schemas.microsoft.com/office/drawing/2014/main" xmlns="" id="{E29F7ECC-92AF-44F0-BB4C-64AF0ACC9C87}"/>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47" name="2 Rectángulo">
          <a:extLst>
            <a:ext uri="{FF2B5EF4-FFF2-40B4-BE49-F238E27FC236}">
              <a16:creationId xmlns:a16="http://schemas.microsoft.com/office/drawing/2014/main" xmlns="" id="{7B647C4B-F6C7-4DAA-B870-9B87ABB6FF66}"/>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148" name="2 Rectángulo">
          <a:extLst>
            <a:ext uri="{FF2B5EF4-FFF2-40B4-BE49-F238E27FC236}">
              <a16:creationId xmlns:a16="http://schemas.microsoft.com/office/drawing/2014/main" xmlns="" id="{8EE5A485-0C20-4204-ACB5-5C2291982EE1}"/>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49" name="2 Rectángulo">
          <a:extLst>
            <a:ext uri="{FF2B5EF4-FFF2-40B4-BE49-F238E27FC236}">
              <a16:creationId xmlns:a16="http://schemas.microsoft.com/office/drawing/2014/main" xmlns="" id="{B181FECB-0658-414C-80FE-28208C0E4A2A}"/>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50" name="2 Rectángulo">
          <a:extLst>
            <a:ext uri="{FF2B5EF4-FFF2-40B4-BE49-F238E27FC236}">
              <a16:creationId xmlns:a16="http://schemas.microsoft.com/office/drawing/2014/main" xmlns="" id="{EA12CDCA-EE5A-41CD-A6A7-C1DF060F9C13}"/>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151" name="2 Rectángulo">
          <a:extLst>
            <a:ext uri="{FF2B5EF4-FFF2-40B4-BE49-F238E27FC236}">
              <a16:creationId xmlns:a16="http://schemas.microsoft.com/office/drawing/2014/main" xmlns="" id="{D7118F7D-C762-43E0-A7F6-8285E8A1DEC0}"/>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52" name="2 Rectángulo">
          <a:extLst>
            <a:ext uri="{FF2B5EF4-FFF2-40B4-BE49-F238E27FC236}">
              <a16:creationId xmlns:a16="http://schemas.microsoft.com/office/drawing/2014/main" xmlns="" id="{1A4A53D9-575E-4F13-8117-A2CA8CE4E959}"/>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153" name="2 Rectángulo">
          <a:extLst>
            <a:ext uri="{FF2B5EF4-FFF2-40B4-BE49-F238E27FC236}">
              <a16:creationId xmlns:a16="http://schemas.microsoft.com/office/drawing/2014/main" xmlns="" id="{D3BC728D-455D-4763-BFE9-BB44C03DCE25}"/>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154" name="2 Rectángulo">
          <a:extLst>
            <a:ext uri="{FF2B5EF4-FFF2-40B4-BE49-F238E27FC236}">
              <a16:creationId xmlns:a16="http://schemas.microsoft.com/office/drawing/2014/main" xmlns="" id="{02A5F860-BCE6-4FB6-9F2D-B7133C27C393}"/>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155" name="2 Rectángulo">
          <a:extLst>
            <a:ext uri="{FF2B5EF4-FFF2-40B4-BE49-F238E27FC236}">
              <a16:creationId xmlns:a16="http://schemas.microsoft.com/office/drawing/2014/main" xmlns="" id="{2F860DEF-349E-42BE-B882-E83548E5ABCB}"/>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156" name="2 Rectángulo">
          <a:extLst>
            <a:ext uri="{FF2B5EF4-FFF2-40B4-BE49-F238E27FC236}">
              <a16:creationId xmlns:a16="http://schemas.microsoft.com/office/drawing/2014/main" xmlns="" id="{7DA20D93-7347-4F90-8F08-E220BE0A7960}"/>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157" name="2 Rectángulo">
          <a:extLst>
            <a:ext uri="{FF2B5EF4-FFF2-40B4-BE49-F238E27FC236}">
              <a16:creationId xmlns:a16="http://schemas.microsoft.com/office/drawing/2014/main" xmlns="" id="{5B553703-B055-4A7F-8A6A-05E2AC157277}"/>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158" name="2 Rectángulo">
          <a:extLst>
            <a:ext uri="{FF2B5EF4-FFF2-40B4-BE49-F238E27FC236}">
              <a16:creationId xmlns:a16="http://schemas.microsoft.com/office/drawing/2014/main" xmlns="" id="{9A6FF9FC-F163-45DF-82E6-39CFB73C8C28}"/>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159" name="2 Rectángulo">
          <a:extLst>
            <a:ext uri="{FF2B5EF4-FFF2-40B4-BE49-F238E27FC236}">
              <a16:creationId xmlns:a16="http://schemas.microsoft.com/office/drawing/2014/main" xmlns="" id="{73E9A52D-85A6-46B9-A7E2-BDC6E1690D1B}"/>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160" name="2 Rectángulo">
          <a:extLst>
            <a:ext uri="{FF2B5EF4-FFF2-40B4-BE49-F238E27FC236}">
              <a16:creationId xmlns:a16="http://schemas.microsoft.com/office/drawing/2014/main" xmlns="" id="{6BB064EB-3B27-42EA-A7EE-FCC16177F445}"/>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161" name="2 Rectángulo">
          <a:extLst>
            <a:ext uri="{FF2B5EF4-FFF2-40B4-BE49-F238E27FC236}">
              <a16:creationId xmlns:a16="http://schemas.microsoft.com/office/drawing/2014/main" xmlns="" id="{0E63528F-3DF8-4BAF-B4CD-E82E17EBD635}"/>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162" name="2 Rectángulo">
          <a:extLst>
            <a:ext uri="{FF2B5EF4-FFF2-40B4-BE49-F238E27FC236}">
              <a16:creationId xmlns:a16="http://schemas.microsoft.com/office/drawing/2014/main" xmlns="" id="{FDA093A2-7E4A-4AC9-973D-9F58CE9FDBE8}"/>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163" name="2 Rectángulo">
          <a:extLst>
            <a:ext uri="{FF2B5EF4-FFF2-40B4-BE49-F238E27FC236}">
              <a16:creationId xmlns:a16="http://schemas.microsoft.com/office/drawing/2014/main" xmlns="" id="{48CFA215-B14F-42F1-98E9-3862B26CDF67}"/>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164" name="2 Rectángulo">
          <a:extLst>
            <a:ext uri="{FF2B5EF4-FFF2-40B4-BE49-F238E27FC236}">
              <a16:creationId xmlns:a16="http://schemas.microsoft.com/office/drawing/2014/main" xmlns="" id="{231F73BF-D09C-433C-B006-9A14E8611835}"/>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165" name="2 Rectángulo">
          <a:extLst>
            <a:ext uri="{FF2B5EF4-FFF2-40B4-BE49-F238E27FC236}">
              <a16:creationId xmlns:a16="http://schemas.microsoft.com/office/drawing/2014/main" xmlns="" id="{8F59CA31-1C90-47FA-A6D3-F768C4F9A3F9}"/>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166" name="2 Rectángulo">
          <a:extLst>
            <a:ext uri="{FF2B5EF4-FFF2-40B4-BE49-F238E27FC236}">
              <a16:creationId xmlns:a16="http://schemas.microsoft.com/office/drawing/2014/main" xmlns="" id="{9CD4062B-5D48-41F9-AA08-E6DAC1923059}"/>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67" name="2 Rectángulo">
          <a:extLst>
            <a:ext uri="{FF2B5EF4-FFF2-40B4-BE49-F238E27FC236}">
              <a16:creationId xmlns:a16="http://schemas.microsoft.com/office/drawing/2014/main" xmlns="" id="{4EDCE902-49AC-4394-9D3A-C53DA3135C71}"/>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68" name="2 Rectángulo">
          <a:extLst>
            <a:ext uri="{FF2B5EF4-FFF2-40B4-BE49-F238E27FC236}">
              <a16:creationId xmlns:a16="http://schemas.microsoft.com/office/drawing/2014/main" xmlns="" id="{66279E02-CDEF-496C-8E72-BE22FDA0DDA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69" name="2 Rectángulo">
          <a:extLst>
            <a:ext uri="{FF2B5EF4-FFF2-40B4-BE49-F238E27FC236}">
              <a16:creationId xmlns:a16="http://schemas.microsoft.com/office/drawing/2014/main" xmlns="" id="{FA8E8136-FE58-4193-B459-4C31F49A0A0B}"/>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0" name="2 Rectángulo">
          <a:extLst>
            <a:ext uri="{FF2B5EF4-FFF2-40B4-BE49-F238E27FC236}">
              <a16:creationId xmlns:a16="http://schemas.microsoft.com/office/drawing/2014/main" xmlns="" id="{ABBE90EC-908F-4099-86F0-D20DC4D9CBA4}"/>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1" name="2 Rectángulo">
          <a:extLst>
            <a:ext uri="{FF2B5EF4-FFF2-40B4-BE49-F238E27FC236}">
              <a16:creationId xmlns:a16="http://schemas.microsoft.com/office/drawing/2014/main" xmlns="" id="{83FCF5E7-4847-49E7-AF75-AD22A577BD5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2" name="2 Rectángulo">
          <a:extLst>
            <a:ext uri="{FF2B5EF4-FFF2-40B4-BE49-F238E27FC236}">
              <a16:creationId xmlns:a16="http://schemas.microsoft.com/office/drawing/2014/main" xmlns="" id="{5BEBF9B9-F3CD-491C-A9C5-E2EBBA25E201}"/>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3" name="2 Rectángulo">
          <a:extLst>
            <a:ext uri="{FF2B5EF4-FFF2-40B4-BE49-F238E27FC236}">
              <a16:creationId xmlns:a16="http://schemas.microsoft.com/office/drawing/2014/main" xmlns="" id="{FA5F2A1C-8813-44DD-9661-1B17BB8ED07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4" name="2 Rectángulo">
          <a:extLst>
            <a:ext uri="{FF2B5EF4-FFF2-40B4-BE49-F238E27FC236}">
              <a16:creationId xmlns:a16="http://schemas.microsoft.com/office/drawing/2014/main" xmlns="" id="{A891E46D-FC4A-422D-883B-AE89C92BC8AA}"/>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5" name="2 Rectángulo">
          <a:extLst>
            <a:ext uri="{FF2B5EF4-FFF2-40B4-BE49-F238E27FC236}">
              <a16:creationId xmlns:a16="http://schemas.microsoft.com/office/drawing/2014/main" xmlns="" id="{43870AB7-263F-4B7C-A045-22A17A3B0845}"/>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76" name="2 Rectángulo">
          <a:extLst>
            <a:ext uri="{FF2B5EF4-FFF2-40B4-BE49-F238E27FC236}">
              <a16:creationId xmlns:a16="http://schemas.microsoft.com/office/drawing/2014/main" xmlns="" id="{048A50D3-A12B-4F08-8A3F-59C2C765ED93}"/>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177" name="2 Rectángulo">
          <a:extLst>
            <a:ext uri="{FF2B5EF4-FFF2-40B4-BE49-F238E27FC236}">
              <a16:creationId xmlns:a16="http://schemas.microsoft.com/office/drawing/2014/main" xmlns="" id="{183DB075-AF3E-42F6-8B7B-803854494A57}"/>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178" name="2 Rectángulo">
          <a:extLst>
            <a:ext uri="{FF2B5EF4-FFF2-40B4-BE49-F238E27FC236}">
              <a16:creationId xmlns:a16="http://schemas.microsoft.com/office/drawing/2014/main" xmlns="" id="{9CE4E4A0-57A4-4434-9F08-56FDC0326383}"/>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179" name="2 Rectángulo">
          <a:extLst>
            <a:ext uri="{FF2B5EF4-FFF2-40B4-BE49-F238E27FC236}">
              <a16:creationId xmlns:a16="http://schemas.microsoft.com/office/drawing/2014/main" xmlns="" id="{55CCFA6B-149A-4C29-B692-E8105F2BE63D}"/>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180" name="2 Rectángulo">
          <a:extLst>
            <a:ext uri="{FF2B5EF4-FFF2-40B4-BE49-F238E27FC236}">
              <a16:creationId xmlns:a16="http://schemas.microsoft.com/office/drawing/2014/main" xmlns="" id="{7FB01CEF-297E-4C27-8DC1-D4A81A295BCF}"/>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1" name="2 Rectángulo">
          <a:extLst>
            <a:ext uri="{FF2B5EF4-FFF2-40B4-BE49-F238E27FC236}">
              <a16:creationId xmlns:a16="http://schemas.microsoft.com/office/drawing/2014/main" xmlns="" id="{2A620622-3E0F-4125-8368-420EDF218394}"/>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2" name="2 Rectángulo">
          <a:extLst>
            <a:ext uri="{FF2B5EF4-FFF2-40B4-BE49-F238E27FC236}">
              <a16:creationId xmlns:a16="http://schemas.microsoft.com/office/drawing/2014/main" xmlns="" id="{5423A3C6-5F45-4E1E-B459-463A8495D54A}"/>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3" name="2 Rectángulo">
          <a:extLst>
            <a:ext uri="{FF2B5EF4-FFF2-40B4-BE49-F238E27FC236}">
              <a16:creationId xmlns:a16="http://schemas.microsoft.com/office/drawing/2014/main" xmlns="" id="{5A89052E-248F-482B-851C-3F9D516B10F2}"/>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4" name="2 Rectángulo">
          <a:extLst>
            <a:ext uri="{FF2B5EF4-FFF2-40B4-BE49-F238E27FC236}">
              <a16:creationId xmlns:a16="http://schemas.microsoft.com/office/drawing/2014/main" xmlns="" id="{81DA8356-0BAF-4E73-98EC-6770FAD8899B}"/>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5" name="2 Rectángulo">
          <a:extLst>
            <a:ext uri="{FF2B5EF4-FFF2-40B4-BE49-F238E27FC236}">
              <a16:creationId xmlns:a16="http://schemas.microsoft.com/office/drawing/2014/main" xmlns="" id="{7CBB5106-7F06-4B46-A449-F3FD72CA855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6" name="2 Rectángulo">
          <a:extLst>
            <a:ext uri="{FF2B5EF4-FFF2-40B4-BE49-F238E27FC236}">
              <a16:creationId xmlns:a16="http://schemas.microsoft.com/office/drawing/2014/main" xmlns="" id="{C6120A78-40CB-4D98-8559-C60949B58DBC}"/>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7" name="2 Rectángulo">
          <a:extLst>
            <a:ext uri="{FF2B5EF4-FFF2-40B4-BE49-F238E27FC236}">
              <a16:creationId xmlns:a16="http://schemas.microsoft.com/office/drawing/2014/main" xmlns="" id="{1F77D83B-06A2-47B5-8903-8EEB7C75D49F}"/>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8" name="2 Rectángulo">
          <a:extLst>
            <a:ext uri="{FF2B5EF4-FFF2-40B4-BE49-F238E27FC236}">
              <a16:creationId xmlns:a16="http://schemas.microsoft.com/office/drawing/2014/main" xmlns="" id="{9ABB3A8D-E74F-4301-99EE-C159D94E6052}"/>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89" name="2 Rectángulo">
          <a:extLst>
            <a:ext uri="{FF2B5EF4-FFF2-40B4-BE49-F238E27FC236}">
              <a16:creationId xmlns:a16="http://schemas.microsoft.com/office/drawing/2014/main" xmlns="" id="{337B4480-2063-42C0-AF5F-02E23329893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190" name="2 Rectángulo">
          <a:extLst>
            <a:ext uri="{FF2B5EF4-FFF2-40B4-BE49-F238E27FC236}">
              <a16:creationId xmlns:a16="http://schemas.microsoft.com/office/drawing/2014/main" xmlns="" id="{1D1C802F-B4A2-4057-895F-37969765BD59}"/>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91" name="2 Rectángulo">
          <a:extLst>
            <a:ext uri="{FF2B5EF4-FFF2-40B4-BE49-F238E27FC236}">
              <a16:creationId xmlns:a16="http://schemas.microsoft.com/office/drawing/2014/main" xmlns="" id="{E410BBB0-7011-4DEB-824B-02DCFBF6E10A}"/>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192" name="2 Rectángulo">
          <a:extLst>
            <a:ext uri="{FF2B5EF4-FFF2-40B4-BE49-F238E27FC236}">
              <a16:creationId xmlns:a16="http://schemas.microsoft.com/office/drawing/2014/main" xmlns="" id="{4A2B36D8-A66E-4976-A983-7E0A04A254E8}"/>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93" name="2 Rectángulo">
          <a:extLst>
            <a:ext uri="{FF2B5EF4-FFF2-40B4-BE49-F238E27FC236}">
              <a16:creationId xmlns:a16="http://schemas.microsoft.com/office/drawing/2014/main" xmlns="" id="{9DD6409B-C103-4C8F-9118-9897E3FE04DE}"/>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94" name="2 Rectángulo">
          <a:extLst>
            <a:ext uri="{FF2B5EF4-FFF2-40B4-BE49-F238E27FC236}">
              <a16:creationId xmlns:a16="http://schemas.microsoft.com/office/drawing/2014/main" xmlns="" id="{8388347B-DCD8-47FF-804E-8CC6C176BBD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195" name="2 Rectángulo">
          <a:extLst>
            <a:ext uri="{FF2B5EF4-FFF2-40B4-BE49-F238E27FC236}">
              <a16:creationId xmlns:a16="http://schemas.microsoft.com/office/drawing/2014/main" xmlns="" id="{095BD19D-F63F-4ED8-9526-1371E9166223}"/>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196" name="2 Rectángulo">
          <a:extLst>
            <a:ext uri="{FF2B5EF4-FFF2-40B4-BE49-F238E27FC236}">
              <a16:creationId xmlns:a16="http://schemas.microsoft.com/office/drawing/2014/main" xmlns="" id="{83A8B43A-4E31-4F30-9FA6-EFC6A44887A7}"/>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197" name="2 Rectángulo">
          <a:extLst>
            <a:ext uri="{FF2B5EF4-FFF2-40B4-BE49-F238E27FC236}">
              <a16:creationId xmlns:a16="http://schemas.microsoft.com/office/drawing/2014/main" xmlns="" id="{D8DC00FC-F3F8-4CF9-B817-C511890E52A8}"/>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198" name="2 Rectángulo">
          <a:extLst>
            <a:ext uri="{FF2B5EF4-FFF2-40B4-BE49-F238E27FC236}">
              <a16:creationId xmlns:a16="http://schemas.microsoft.com/office/drawing/2014/main" xmlns="" id="{92A4487F-13A9-4D43-966A-2007038C16FD}"/>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199" name="2 Rectángulo">
          <a:extLst>
            <a:ext uri="{FF2B5EF4-FFF2-40B4-BE49-F238E27FC236}">
              <a16:creationId xmlns:a16="http://schemas.microsoft.com/office/drawing/2014/main" xmlns="" id="{3398B59B-AA8C-475F-B160-F4F41D8AEC0E}"/>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200" name="2 Rectángulo">
          <a:extLst>
            <a:ext uri="{FF2B5EF4-FFF2-40B4-BE49-F238E27FC236}">
              <a16:creationId xmlns:a16="http://schemas.microsoft.com/office/drawing/2014/main" xmlns="" id="{D33950EF-C63C-441F-A86D-B248F8686840}"/>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201" name="2 Rectángulo">
          <a:extLst>
            <a:ext uri="{FF2B5EF4-FFF2-40B4-BE49-F238E27FC236}">
              <a16:creationId xmlns:a16="http://schemas.microsoft.com/office/drawing/2014/main" xmlns="" id="{37B95381-533F-4A8D-BD5C-39DBAB7CB6D9}"/>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320</xdr:row>
      <xdr:rowOff>219075</xdr:rowOff>
    </xdr:from>
    <xdr:to>
      <xdr:col>12</xdr:col>
      <xdr:colOff>0</xdr:colOff>
      <xdr:row>320</xdr:row>
      <xdr:rowOff>659606</xdr:rowOff>
    </xdr:to>
    <xdr:sp macro="" textlink="">
      <xdr:nvSpPr>
        <xdr:cNvPr id="4202" name="2 Rectángulo">
          <a:extLst>
            <a:ext uri="{FF2B5EF4-FFF2-40B4-BE49-F238E27FC236}">
              <a16:creationId xmlns:a16="http://schemas.microsoft.com/office/drawing/2014/main" xmlns="" id="{7C732AB4-5635-4AEB-80AF-8144D8DFB5A9}"/>
            </a:ext>
          </a:extLst>
        </xdr:cNvPr>
        <xdr:cNvSpPr>
          <a:spLocks noChangeArrowheads="1"/>
        </xdr:cNvSpPr>
      </xdr:nvSpPr>
      <xdr:spPr bwMode="auto">
        <a:xfrm>
          <a:off x="16887825" y="297703875"/>
          <a:ext cx="0" cy="440531"/>
        </a:xfrm>
        <a:prstGeom prst="rect">
          <a:avLst/>
        </a:prstGeom>
        <a:noFill/>
        <a:ln w="9525">
          <a:noFill/>
          <a:miter lim="800000"/>
          <a:headEnd/>
          <a:tailEnd/>
        </a:ln>
      </xdr:spPr>
    </xdr:sp>
    <xdr:clientData/>
  </xdr:twoCellAnchor>
  <xdr:twoCellAnchor editAs="oneCell">
    <xdr:from>
      <xdr:col>12</xdr:col>
      <xdr:colOff>0</xdr:colOff>
      <xdr:row>322</xdr:row>
      <xdr:rowOff>219075</xdr:rowOff>
    </xdr:from>
    <xdr:to>
      <xdr:col>12</xdr:col>
      <xdr:colOff>0</xdr:colOff>
      <xdr:row>322</xdr:row>
      <xdr:rowOff>659606</xdr:rowOff>
    </xdr:to>
    <xdr:sp macro="" textlink="">
      <xdr:nvSpPr>
        <xdr:cNvPr id="4203" name="2 Rectángulo">
          <a:extLst>
            <a:ext uri="{FF2B5EF4-FFF2-40B4-BE49-F238E27FC236}">
              <a16:creationId xmlns:a16="http://schemas.microsoft.com/office/drawing/2014/main" xmlns="" id="{16AB6015-5891-4B7D-BF3D-6A5DC6A01ABD}"/>
            </a:ext>
          </a:extLst>
        </xdr:cNvPr>
        <xdr:cNvSpPr>
          <a:spLocks noChangeArrowheads="1"/>
        </xdr:cNvSpPr>
      </xdr:nvSpPr>
      <xdr:spPr bwMode="auto">
        <a:xfrm>
          <a:off x="16887825" y="299761275"/>
          <a:ext cx="0" cy="440531"/>
        </a:xfrm>
        <a:prstGeom prst="rect">
          <a:avLst/>
        </a:prstGeom>
        <a:noFill/>
        <a:ln w="9525">
          <a:noFill/>
          <a:miter lim="800000"/>
          <a:headEnd/>
          <a:tailEnd/>
        </a:ln>
      </xdr:spPr>
    </xdr:sp>
    <xdr:clientData/>
  </xdr:twoCellAnchor>
  <xdr:twoCellAnchor editAs="oneCell">
    <xdr:from>
      <xdr:col>12</xdr:col>
      <xdr:colOff>0</xdr:colOff>
      <xdr:row>321</xdr:row>
      <xdr:rowOff>219075</xdr:rowOff>
    </xdr:from>
    <xdr:to>
      <xdr:col>12</xdr:col>
      <xdr:colOff>0</xdr:colOff>
      <xdr:row>321</xdr:row>
      <xdr:rowOff>659606</xdr:rowOff>
    </xdr:to>
    <xdr:sp macro="" textlink="">
      <xdr:nvSpPr>
        <xdr:cNvPr id="4204" name="2 Rectángulo">
          <a:extLst>
            <a:ext uri="{FF2B5EF4-FFF2-40B4-BE49-F238E27FC236}">
              <a16:creationId xmlns:a16="http://schemas.microsoft.com/office/drawing/2014/main" xmlns="" id="{BF45F64E-4FBA-47A9-9A59-02908147417F}"/>
            </a:ext>
          </a:extLst>
        </xdr:cNvPr>
        <xdr:cNvSpPr>
          <a:spLocks noChangeArrowheads="1"/>
        </xdr:cNvSpPr>
      </xdr:nvSpPr>
      <xdr:spPr bwMode="auto">
        <a:xfrm>
          <a:off x="16887825" y="298732575"/>
          <a:ext cx="0"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205" name="2 Rectángulo">
          <a:extLst>
            <a:ext uri="{FF2B5EF4-FFF2-40B4-BE49-F238E27FC236}">
              <a16:creationId xmlns:a16="http://schemas.microsoft.com/office/drawing/2014/main" xmlns="" id="{A2DDDE7C-0DBE-4A40-AA66-996021F26370}"/>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326</xdr:row>
      <xdr:rowOff>219075</xdr:rowOff>
    </xdr:from>
    <xdr:to>
      <xdr:col>12</xdr:col>
      <xdr:colOff>1183</xdr:colOff>
      <xdr:row>326</xdr:row>
      <xdr:rowOff>659606</xdr:rowOff>
    </xdr:to>
    <xdr:sp macro="" textlink="">
      <xdr:nvSpPr>
        <xdr:cNvPr id="4206" name="2 Rectángulo">
          <a:extLst>
            <a:ext uri="{FF2B5EF4-FFF2-40B4-BE49-F238E27FC236}">
              <a16:creationId xmlns:a16="http://schemas.microsoft.com/office/drawing/2014/main" xmlns="" id="{7CA5B952-9BDC-48A8-A466-CA7C27182EC4}"/>
            </a:ext>
          </a:extLst>
        </xdr:cNvPr>
        <xdr:cNvSpPr>
          <a:spLocks noChangeArrowheads="1"/>
        </xdr:cNvSpPr>
      </xdr:nvSpPr>
      <xdr:spPr bwMode="auto">
        <a:xfrm>
          <a:off x="16887825" y="305400075"/>
          <a:ext cx="1183"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207" name="2 Rectángulo">
          <a:extLst>
            <a:ext uri="{FF2B5EF4-FFF2-40B4-BE49-F238E27FC236}">
              <a16:creationId xmlns:a16="http://schemas.microsoft.com/office/drawing/2014/main" xmlns="" id="{7665C30C-FAE3-4C01-8BBE-BB723A253F56}"/>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208" name="2 Rectángulo">
          <a:extLst>
            <a:ext uri="{FF2B5EF4-FFF2-40B4-BE49-F238E27FC236}">
              <a16:creationId xmlns:a16="http://schemas.microsoft.com/office/drawing/2014/main" xmlns="" id="{988415AA-2D92-4C76-BD5D-1BD6AD0B47DC}"/>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209" name="2 Rectángulo">
          <a:extLst>
            <a:ext uri="{FF2B5EF4-FFF2-40B4-BE49-F238E27FC236}">
              <a16:creationId xmlns:a16="http://schemas.microsoft.com/office/drawing/2014/main" xmlns="" id="{E1E0CF73-C3C2-45E3-B71C-CCDFE9F3FDB9}"/>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323</xdr:row>
      <xdr:rowOff>219075</xdr:rowOff>
    </xdr:from>
    <xdr:to>
      <xdr:col>12</xdr:col>
      <xdr:colOff>0</xdr:colOff>
      <xdr:row>323</xdr:row>
      <xdr:rowOff>659606</xdr:rowOff>
    </xdr:to>
    <xdr:sp macro="" textlink="">
      <xdr:nvSpPr>
        <xdr:cNvPr id="4210" name="2 Rectángulo">
          <a:extLst>
            <a:ext uri="{FF2B5EF4-FFF2-40B4-BE49-F238E27FC236}">
              <a16:creationId xmlns:a16="http://schemas.microsoft.com/office/drawing/2014/main" xmlns="" id="{D47A4041-C1FB-4A11-B570-A51913CB91DD}"/>
            </a:ext>
          </a:extLst>
        </xdr:cNvPr>
        <xdr:cNvSpPr>
          <a:spLocks noChangeArrowheads="1"/>
        </xdr:cNvSpPr>
      </xdr:nvSpPr>
      <xdr:spPr bwMode="auto">
        <a:xfrm>
          <a:off x="16887825" y="301390050"/>
          <a:ext cx="0"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211" name="2 Rectángulo">
          <a:extLst>
            <a:ext uri="{FF2B5EF4-FFF2-40B4-BE49-F238E27FC236}">
              <a16:creationId xmlns:a16="http://schemas.microsoft.com/office/drawing/2014/main" xmlns="" id="{D1A1A0FB-517D-478C-AFB8-3BD3C1B1BEDD}"/>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212" name="2 Rectángulo">
          <a:extLst>
            <a:ext uri="{FF2B5EF4-FFF2-40B4-BE49-F238E27FC236}">
              <a16:creationId xmlns:a16="http://schemas.microsoft.com/office/drawing/2014/main" xmlns="" id="{C2DD2777-807A-4C32-8402-38120CEC4D9D}"/>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213" name="2 Rectángulo">
          <a:extLst>
            <a:ext uri="{FF2B5EF4-FFF2-40B4-BE49-F238E27FC236}">
              <a16:creationId xmlns:a16="http://schemas.microsoft.com/office/drawing/2014/main" xmlns="" id="{51B3A28E-8B53-4890-84C2-08D1A7DB7D01}"/>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334</xdr:row>
      <xdr:rowOff>219075</xdr:rowOff>
    </xdr:from>
    <xdr:to>
      <xdr:col>12</xdr:col>
      <xdr:colOff>1183</xdr:colOff>
      <xdr:row>334</xdr:row>
      <xdr:rowOff>659606</xdr:rowOff>
    </xdr:to>
    <xdr:sp macro="" textlink="">
      <xdr:nvSpPr>
        <xdr:cNvPr id="4214" name="2 Rectángulo">
          <a:extLst>
            <a:ext uri="{FF2B5EF4-FFF2-40B4-BE49-F238E27FC236}">
              <a16:creationId xmlns:a16="http://schemas.microsoft.com/office/drawing/2014/main" xmlns="" id="{59ABB27E-10F1-4116-A20F-C3DAD9D7751A}"/>
            </a:ext>
          </a:extLst>
        </xdr:cNvPr>
        <xdr:cNvSpPr>
          <a:spLocks noChangeArrowheads="1"/>
        </xdr:cNvSpPr>
      </xdr:nvSpPr>
      <xdr:spPr bwMode="auto">
        <a:xfrm>
          <a:off x="16887825" y="315382275"/>
          <a:ext cx="1183"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215" name="2 Rectángulo">
          <a:extLst>
            <a:ext uri="{FF2B5EF4-FFF2-40B4-BE49-F238E27FC236}">
              <a16:creationId xmlns:a16="http://schemas.microsoft.com/office/drawing/2014/main" xmlns="" id="{33092AE9-1BA3-49D9-BDCF-203E5905E63D}"/>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216" name="2 Rectángulo">
          <a:extLst>
            <a:ext uri="{FF2B5EF4-FFF2-40B4-BE49-F238E27FC236}">
              <a16:creationId xmlns:a16="http://schemas.microsoft.com/office/drawing/2014/main" xmlns="" id="{936663A6-96AE-4693-B962-8F9115AD1259}"/>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217" name="2 Rectángulo">
          <a:extLst>
            <a:ext uri="{FF2B5EF4-FFF2-40B4-BE49-F238E27FC236}">
              <a16:creationId xmlns:a16="http://schemas.microsoft.com/office/drawing/2014/main" xmlns="" id="{43FAC31B-7F99-4154-9D3C-81DBA5A8B605}"/>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218" name="2 Rectángulo">
          <a:extLst>
            <a:ext uri="{FF2B5EF4-FFF2-40B4-BE49-F238E27FC236}">
              <a16:creationId xmlns:a16="http://schemas.microsoft.com/office/drawing/2014/main" xmlns="" id="{43EC0419-5C3E-4337-894A-37A92DBF8531}"/>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19" name="2 Rectángulo">
          <a:extLst>
            <a:ext uri="{FF2B5EF4-FFF2-40B4-BE49-F238E27FC236}">
              <a16:creationId xmlns:a16="http://schemas.microsoft.com/office/drawing/2014/main" xmlns="" id="{E6C9B35A-E702-4CA1-9F5D-C81B2E3B2612}"/>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0" name="2 Rectángulo">
          <a:extLst>
            <a:ext uri="{FF2B5EF4-FFF2-40B4-BE49-F238E27FC236}">
              <a16:creationId xmlns:a16="http://schemas.microsoft.com/office/drawing/2014/main" xmlns="" id="{AEA65633-4E5F-46FC-81BD-567A019430E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1" name="2 Rectángulo">
          <a:extLst>
            <a:ext uri="{FF2B5EF4-FFF2-40B4-BE49-F238E27FC236}">
              <a16:creationId xmlns:a16="http://schemas.microsoft.com/office/drawing/2014/main" xmlns="" id="{118F960D-A0BA-4683-A419-BD6A2EFF7FDF}"/>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2" name="2 Rectángulo">
          <a:extLst>
            <a:ext uri="{FF2B5EF4-FFF2-40B4-BE49-F238E27FC236}">
              <a16:creationId xmlns:a16="http://schemas.microsoft.com/office/drawing/2014/main" xmlns="" id="{DC93AE5C-008B-43A8-8AAD-2563B0C4014C}"/>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3" name="2 Rectángulo">
          <a:extLst>
            <a:ext uri="{FF2B5EF4-FFF2-40B4-BE49-F238E27FC236}">
              <a16:creationId xmlns:a16="http://schemas.microsoft.com/office/drawing/2014/main" xmlns="" id="{FE40525F-568E-4AC8-BC70-17A438777C9C}"/>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4" name="2 Rectángulo">
          <a:extLst>
            <a:ext uri="{FF2B5EF4-FFF2-40B4-BE49-F238E27FC236}">
              <a16:creationId xmlns:a16="http://schemas.microsoft.com/office/drawing/2014/main" xmlns="" id="{A8017AE7-23D6-421C-B54F-0E033C321521}"/>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5" name="2 Rectángulo">
          <a:extLst>
            <a:ext uri="{FF2B5EF4-FFF2-40B4-BE49-F238E27FC236}">
              <a16:creationId xmlns:a16="http://schemas.microsoft.com/office/drawing/2014/main" xmlns="" id="{251BA878-0388-4B62-9B86-C85F182F8D05}"/>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6" name="2 Rectángulo">
          <a:extLst>
            <a:ext uri="{FF2B5EF4-FFF2-40B4-BE49-F238E27FC236}">
              <a16:creationId xmlns:a16="http://schemas.microsoft.com/office/drawing/2014/main" xmlns="" id="{64DA6E5B-A5E8-42D5-AA23-63CA7A573CE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7" name="2 Rectángulo">
          <a:extLst>
            <a:ext uri="{FF2B5EF4-FFF2-40B4-BE49-F238E27FC236}">
              <a16:creationId xmlns:a16="http://schemas.microsoft.com/office/drawing/2014/main" xmlns="" id="{41AE40AE-8094-43BC-95DE-D449CED15BF5}"/>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28" name="2 Rectángulo">
          <a:extLst>
            <a:ext uri="{FF2B5EF4-FFF2-40B4-BE49-F238E27FC236}">
              <a16:creationId xmlns:a16="http://schemas.microsoft.com/office/drawing/2014/main" xmlns="" id="{CF882EDB-F5A3-40C6-9F5F-1E62D0A372C8}"/>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229" name="2 Rectángulo">
          <a:extLst>
            <a:ext uri="{FF2B5EF4-FFF2-40B4-BE49-F238E27FC236}">
              <a16:creationId xmlns:a16="http://schemas.microsoft.com/office/drawing/2014/main" xmlns="" id="{242615B3-B38A-4B14-98F1-37E6D83AE8DB}"/>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230" name="2 Rectángulo">
          <a:extLst>
            <a:ext uri="{FF2B5EF4-FFF2-40B4-BE49-F238E27FC236}">
              <a16:creationId xmlns:a16="http://schemas.microsoft.com/office/drawing/2014/main" xmlns="" id="{0153363E-EA72-4AE8-ADA6-B75268DB5651}"/>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219075</xdr:rowOff>
    </xdr:from>
    <xdr:to>
      <xdr:col>12</xdr:col>
      <xdr:colOff>0</xdr:colOff>
      <xdr:row>324</xdr:row>
      <xdr:rowOff>659606</xdr:rowOff>
    </xdr:to>
    <xdr:sp macro="" textlink="">
      <xdr:nvSpPr>
        <xdr:cNvPr id="4231" name="2 Rectángulo">
          <a:extLst>
            <a:ext uri="{FF2B5EF4-FFF2-40B4-BE49-F238E27FC236}">
              <a16:creationId xmlns:a16="http://schemas.microsoft.com/office/drawing/2014/main" xmlns="" id="{843C3B40-A778-4AC6-911D-62D3CB5E7088}"/>
            </a:ext>
          </a:extLst>
        </xdr:cNvPr>
        <xdr:cNvSpPr>
          <a:spLocks noChangeArrowheads="1"/>
        </xdr:cNvSpPr>
      </xdr:nvSpPr>
      <xdr:spPr bwMode="auto">
        <a:xfrm>
          <a:off x="16887825" y="303018825"/>
          <a:ext cx="0" cy="440531"/>
        </a:xfrm>
        <a:prstGeom prst="rect">
          <a:avLst/>
        </a:prstGeom>
        <a:noFill/>
        <a:ln w="9525">
          <a:noFill/>
          <a:miter lim="800000"/>
          <a:headEnd/>
          <a:tailEnd/>
        </a:ln>
      </xdr:spPr>
    </xdr:sp>
    <xdr:clientData/>
  </xdr:twoCellAnchor>
  <xdr:twoCellAnchor editAs="oneCell">
    <xdr:from>
      <xdr:col>12</xdr:col>
      <xdr:colOff>0</xdr:colOff>
      <xdr:row>325</xdr:row>
      <xdr:rowOff>219075</xdr:rowOff>
    </xdr:from>
    <xdr:to>
      <xdr:col>12</xdr:col>
      <xdr:colOff>0</xdr:colOff>
      <xdr:row>325</xdr:row>
      <xdr:rowOff>659606</xdr:rowOff>
    </xdr:to>
    <xdr:sp macro="" textlink="">
      <xdr:nvSpPr>
        <xdr:cNvPr id="4232" name="2 Rectángulo">
          <a:extLst>
            <a:ext uri="{FF2B5EF4-FFF2-40B4-BE49-F238E27FC236}">
              <a16:creationId xmlns:a16="http://schemas.microsoft.com/office/drawing/2014/main" xmlns="" id="{8ACE6B88-22F4-4CB1-BE1A-F1F773569EE2}"/>
            </a:ext>
          </a:extLst>
        </xdr:cNvPr>
        <xdr:cNvSpPr>
          <a:spLocks noChangeArrowheads="1"/>
        </xdr:cNvSpPr>
      </xdr:nvSpPr>
      <xdr:spPr bwMode="auto">
        <a:xfrm>
          <a:off x="16887825" y="304371375"/>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3" name="2 Rectángulo">
          <a:extLst>
            <a:ext uri="{FF2B5EF4-FFF2-40B4-BE49-F238E27FC236}">
              <a16:creationId xmlns:a16="http://schemas.microsoft.com/office/drawing/2014/main" xmlns="" id="{BB5F5C7C-A309-4EA8-B65A-0EDE3E561C2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4" name="2 Rectángulo">
          <a:extLst>
            <a:ext uri="{FF2B5EF4-FFF2-40B4-BE49-F238E27FC236}">
              <a16:creationId xmlns:a16="http://schemas.microsoft.com/office/drawing/2014/main" xmlns="" id="{A1AEA9FC-E9CE-4DDB-8113-5973699167E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5" name="2 Rectángulo">
          <a:extLst>
            <a:ext uri="{FF2B5EF4-FFF2-40B4-BE49-F238E27FC236}">
              <a16:creationId xmlns:a16="http://schemas.microsoft.com/office/drawing/2014/main" xmlns="" id="{1A3CBE09-C4DB-418D-B4A9-21C10A4BBD34}"/>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6" name="2 Rectángulo">
          <a:extLst>
            <a:ext uri="{FF2B5EF4-FFF2-40B4-BE49-F238E27FC236}">
              <a16:creationId xmlns:a16="http://schemas.microsoft.com/office/drawing/2014/main" xmlns="" id="{C26AA0AE-D847-4D4A-A67F-AD8F19A9DEEE}"/>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7" name="2 Rectángulo">
          <a:extLst>
            <a:ext uri="{FF2B5EF4-FFF2-40B4-BE49-F238E27FC236}">
              <a16:creationId xmlns:a16="http://schemas.microsoft.com/office/drawing/2014/main" xmlns="" id="{A5C6CE22-8717-455C-8264-E487078A7F3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8" name="2 Rectángulo">
          <a:extLst>
            <a:ext uri="{FF2B5EF4-FFF2-40B4-BE49-F238E27FC236}">
              <a16:creationId xmlns:a16="http://schemas.microsoft.com/office/drawing/2014/main" xmlns="" id="{7899F801-5AD4-4F5C-B182-6BC6FE15456D}"/>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39" name="2 Rectángulo">
          <a:extLst>
            <a:ext uri="{FF2B5EF4-FFF2-40B4-BE49-F238E27FC236}">
              <a16:creationId xmlns:a16="http://schemas.microsoft.com/office/drawing/2014/main" xmlns="" id="{D4B28466-53E9-4FCA-9353-D48416129C0C}"/>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40" name="2 Rectángulo">
          <a:extLst>
            <a:ext uri="{FF2B5EF4-FFF2-40B4-BE49-F238E27FC236}">
              <a16:creationId xmlns:a16="http://schemas.microsoft.com/office/drawing/2014/main" xmlns="" id="{6AAEABE4-2731-430A-BC5B-2ECA1E191267}"/>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41" name="2 Rectángulo">
          <a:extLst>
            <a:ext uri="{FF2B5EF4-FFF2-40B4-BE49-F238E27FC236}">
              <a16:creationId xmlns:a16="http://schemas.microsoft.com/office/drawing/2014/main" xmlns="" id="{12AA4262-309A-410B-BBD1-7259E170AB20}"/>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twoCellAnchor editAs="oneCell">
    <xdr:from>
      <xdr:col>12</xdr:col>
      <xdr:colOff>0</xdr:colOff>
      <xdr:row>324</xdr:row>
      <xdr:rowOff>0</xdr:rowOff>
    </xdr:from>
    <xdr:to>
      <xdr:col>12</xdr:col>
      <xdr:colOff>0</xdr:colOff>
      <xdr:row>324</xdr:row>
      <xdr:rowOff>440531</xdr:rowOff>
    </xdr:to>
    <xdr:sp macro="" textlink="">
      <xdr:nvSpPr>
        <xdr:cNvPr id="4242" name="2 Rectángulo">
          <a:extLst>
            <a:ext uri="{FF2B5EF4-FFF2-40B4-BE49-F238E27FC236}">
              <a16:creationId xmlns:a16="http://schemas.microsoft.com/office/drawing/2014/main" xmlns="" id="{B6E9D19A-4E49-4242-9AFC-FC803A6AF826}"/>
            </a:ext>
          </a:extLst>
        </xdr:cNvPr>
        <xdr:cNvSpPr>
          <a:spLocks noChangeArrowheads="1"/>
        </xdr:cNvSpPr>
      </xdr:nvSpPr>
      <xdr:spPr bwMode="auto">
        <a:xfrm>
          <a:off x="16887825" y="302799750"/>
          <a:ext cx="0" cy="440531"/>
        </a:xfrm>
        <a:prstGeom prst="rect">
          <a:avLst/>
        </a:prstGeom>
        <a:noFill/>
        <a:ln w="9525">
          <a:noFill/>
          <a:miter lim="800000"/>
          <a:headEnd/>
          <a:tailEnd/>
        </a:ln>
      </xdr:spPr>
    </xdr:sp>
    <xdr:clientData/>
  </xdr:twoCellAnchor>
  <xdr:oneCellAnchor>
    <xdr:from>
      <xdr:col>12</xdr:col>
      <xdr:colOff>0</xdr:colOff>
      <xdr:row>336</xdr:row>
      <xdr:rowOff>0</xdr:rowOff>
    </xdr:from>
    <xdr:ext cx="1183" cy="440531"/>
    <xdr:sp macro="" textlink="">
      <xdr:nvSpPr>
        <xdr:cNvPr id="4243" name="2 Rectángulo">
          <a:extLst>
            <a:ext uri="{FF2B5EF4-FFF2-40B4-BE49-F238E27FC236}">
              <a16:creationId xmlns:a16="http://schemas.microsoft.com/office/drawing/2014/main" xmlns="" id="{8ECC0C49-DA7B-431D-8B4E-AFFBA52DF799}"/>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44" name="2 Rectángulo">
          <a:extLst>
            <a:ext uri="{FF2B5EF4-FFF2-40B4-BE49-F238E27FC236}">
              <a16:creationId xmlns:a16="http://schemas.microsoft.com/office/drawing/2014/main" xmlns="" id="{BA4637AC-1D2E-4A68-96D8-55B35E531A18}"/>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45" name="2 Rectángulo">
          <a:extLst>
            <a:ext uri="{FF2B5EF4-FFF2-40B4-BE49-F238E27FC236}">
              <a16:creationId xmlns:a16="http://schemas.microsoft.com/office/drawing/2014/main" xmlns="" id="{E127286D-FCFA-4AB8-8384-90DDA8DAB615}"/>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46" name="2 Rectángulo">
          <a:extLst>
            <a:ext uri="{FF2B5EF4-FFF2-40B4-BE49-F238E27FC236}">
              <a16:creationId xmlns:a16="http://schemas.microsoft.com/office/drawing/2014/main" xmlns="" id="{AD978401-BB6D-49A0-B357-905B4EE2703F}"/>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47" name="2 Rectángulo">
          <a:extLst>
            <a:ext uri="{FF2B5EF4-FFF2-40B4-BE49-F238E27FC236}">
              <a16:creationId xmlns:a16="http://schemas.microsoft.com/office/drawing/2014/main" xmlns="" id="{8183BB8A-8991-4A13-9644-36E6FC901A98}"/>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48" name="2 Rectángulo">
          <a:extLst>
            <a:ext uri="{FF2B5EF4-FFF2-40B4-BE49-F238E27FC236}">
              <a16:creationId xmlns:a16="http://schemas.microsoft.com/office/drawing/2014/main" xmlns="" id="{2AB38559-CF4F-4227-B597-DDAA6EF4C399}"/>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49" name="2 Rectángulo">
          <a:extLst>
            <a:ext uri="{FF2B5EF4-FFF2-40B4-BE49-F238E27FC236}">
              <a16:creationId xmlns:a16="http://schemas.microsoft.com/office/drawing/2014/main" xmlns="" id="{C8CBD247-1F28-472A-A7AA-473FD9D992DB}"/>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50" name="2 Rectángulo">
          <a:extLst>
            <a:ext uri="{FF2B5EF4-FFF2-40B4-BE49-F238E27FC236}">
              <a16:creationId xmlns:a16="http://schemas.microsoft.com/office/drawing/2014/main" xmlns="" id="{B3D1BB40-A7F7-4B3B-A00C-D65A9E08BFF6}"/>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51" name="2 Rectángulo">
          <a:extLst>
            <a:ext uri="{FF2B5EF4-FFF2-40B4-BE49-F238E27FC236}">
              <a16:creationId xmlns:a16="http://schemas.microsoft.com/office/drawing/2014/main" xmlns="" id="{D5BEDC3B-567E-400B-9F7C-3C7908A2D10F}"/>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52" name="2 Rectángulo">
          <a:extLst>
            <a:ext uri="{FF2B5EF4-FFF2-40B4-BE49-F238E27FC236}">
              <a16:creationId xmlns:a16="http://schemas.microsoft.com/office/drawing/2014/main" xmlns="" id="{5AF8B1BF-77D4-4097-833C-B6DF6593B0D5}"/>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53" name="2 Rectángulo">
          <a:extLst>
            <a:ext uri="{FF2B5EF4-FFF2-40B4-BE49-F238E27FC236}">
              <a16:creationId xmlns:a16="http://schemas.microsoft.com/office/drawing/2014/main" xmlns="" id="{F91CAE4B-4B2B-4E70-8161-F03B1B4F1150}"/>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54" name="2 Rectángulo">
          <a:extLst>
            <a:ext uri="{FF2B5EF4-FFF2-40B4-BE49-F238E27FC236}">
              <a16:creationId xmlns:a16="http://schemas.microsoft.com/office/drawing/2014/main" xmlns="" id="{0109D114-E717-4FCB-BEBB-AA82CEA21FA7}"/>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55" name="2 Rectángulo">
          <a:extLst>
            <a:ext uri="{FF2B5EF4-FFF2-40B4-BE49-F238E27FC236}">
              <a16:creationId xmlns:a16="http://schemas.microsoft.com/office/drawing/2014/main" xmlns="" id="{927EE9A0-0101-461F-9C7A-5244B969160A}"/>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56" name="2 Rectángulo">
          <a:extLst>
            <a:ext uri="{FF2B5EF4-FFF2-40B4-BE49-F238E27FC236}">
              <a16:creationId xmlns:a16="http://schemas.microsoft.com/office/drawing/2014/main" xmlns="" id="{95D1C68D-A0D4-4C40-9D2B-B412A1F2134E}"/>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57" name="2 Rectángulo">
          <a:extLst>
            <a:ext uri="{FF2B5EF4-FFF2-40B4-BE49-F238E27FC236}">
              <a16:creationId xmlns:a16="http://schemas.microsoft.com/office/drawing/2014/main" xmlns="" id="{D0D5D419-CF08-4B0A-9D19-4C8CEC24C420}"/>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58" name="2 Rectángulo">
          <a:extLst>
            <a:ext uri="{FF2B5EF4-FFF2-40B4-BE49-F238E27FC236}">
              <a16:creationId xmlns:a16="http://schemas.microsoft.com/office/drawing/2014/main" xmlns="" id="{DAFDE365-E0E3-432A-AA84-7F06F3011995}"/>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59" name="2 Rectángulo">
          <a:extLst>
            <a:ext uri="{FF2B5EF4-FFF2-40B4-BE49-F238E27FC236}">
              <a16:creationId xmlns:a16="http://schemas.microsoft.com/office/drawing/2014/main" xmlns="" id="{27620D3C-2218-46C3-AFB1-208056F40BCA}"/>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60" name="2 Rectángulo">
          <a:extLst>
            <a:ext uri="{FF2B5EF4-FFF2-40B4-BE49-F238E27FC236}">
              <a16:creationId xmlns:a16="http://schemas.microsoft.com/office/drawing/2014/main" xmlns="" id="{D49BB266-9A2A-4E53-86DB-67A0EB876665}"/>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61" name="2 Rectángulo">
          <a:extLst>
            <a:ext uri="{FF2B5EF4-FFF2-40B4-BE49-F238E27FC236}">
              <a16:creationId xmlns:a16="http://schemas.microsoft.com/office/drawing/2014/main" xmlns="" id="{A04431B1-6E2E-4653-9D24-446233B3C261}"/>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62" name="2 Rectángulo">
          <a:extLst>
            <a:ext uri="{FF2B5EF4-FFF2-40B4-BE49-F238E27FC236}">
              <a16:creationId xmlns:a16="http://schemas.microsoft.com/office/drawing/2014/main" xmlns="" id="{BBA866AC-8F90-49F6-BD10-88B22F8D6672}"/>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63" name="2 Rectángulo">
          <a:extLst>
            <a:ext uri="{FF2B5EF4-FFF2-40B4-BE49-F238E27FC236}">
              <a16:creationId xmlns:a16="http://schemas.microsoft.com/office/drawing/2014/main" xmlns="" id="{502B1D8D-9B75-456D-9700-94EB13CB2577}"/>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64" name="2 Rectángulo">
          <a:extLst>
            <a:ext uri="{FF2B5EF4-FFF2-40B4-BE49-F238E27FC236}">
              <a16:creationId xmlns:a16="http://schemas.microsoft.com/office/drawing/2014/main" xmlns="" id="{B35CCDF1-AF53-45A7-A617-EC4589EDCCFC}"/>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65" name="2 Rectángulo">
          <a:extLst>
            <a:ext uri="{FF2B5EF4-FFF2-40B4-BE49-F238E27FC236}">
              <a16:creationId xmlns:a16="http://schemas.microsoft.com/office/drawing/2014/main" xmlns="" id="{0D025F7B-412F-48E9-A611-4BE2757DF19E}"/>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66" name="2 Rectángulo">
          <a:extLst>
            <a:ext uri="{FF2B5EF4-FFF2-40B4-BE49-F238E27FC236}">
              <a16:creationId xmlns:a16="http://schemas.microsoft.com/office/drawing/2014/main" xmlns="" id="{92474CB4-284A-4735-AC22-D598A3371822}"/>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67" name="2 Rectángulo">
          <a:extLst>
            <a:ext uri="{FF2B5EF4-FFF2-40B4-BE49-F238E27FC236}">
              <a16:creationId xmlns:a16="http://schemas.microsoft.com/office/drawing/2014/main" xmlns="" id="{A7A97A05-06A5-46D7-BB4F-DC7A7D7A15E3}"/>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68" name="2 Rectángulo">
          <a:extLst>
            <a:ext uri="{FF2B5EF4-FFF2-40B4-BE49-F238E27FC236}">
              <a16:creationId xmlns:a16="http://schemas.microsoft.com/office/drawing/2014/main" xmlns="" id="{3D650B34-D4F7-4FF5-A3F4-F01615A39B4D}"/>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69" name="2 Rectángulo">
          <a:extLst>
            <a:ext uri="{FF2B5EF4-FFF2-40B4-BE49-F238E27FC236}">
              <a16:creationId xmlns:a16="http://schemas.microsoft.com/office/drawing/2014/main" xmlns="" id="{39434E46-C24D-444E-8BB6-FB7417F4B40E}"/>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70" name="2 Rectángulo">
          <a:extLst>
            <a:ext uri="{FF2B5EF4-FFF2-40B4-BE49-F238E27FC236}">
              <a16:creationId xmlns:a16="http://schemas.microsoft.com/office/drawing/2014/main" xmlns="" id="{A94CACC2-B2E8-4BC3-A364-655D31F13342}"/>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71" name="2 Rectángulo">
          <a:extLst>
            <a:ext uri="{FF2B5EF4-FFF2-40B4-BE49-F238E27FC236}">
              <a16:creationId xmlns:a16="http://schemas.microsoft.com/office/drawing/2014/main" xmlns="" id="{A2CA8F5D-12F3-42A7-9304-C9606FB4BE9F}"/>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12</xdr:col>
      <xdr:colOff>0</xdr:colOff>
      <xdr:row>336</xdr:row>
      <xdr:rowOff>219075</xdr:rowOff>
    </xdr:from>
    <xdr:ext cx="1183" cy="440531"/>
    <xdr:sp macro="" textlink="">
      <xdr:nvSpPr>
        <xdr:cNvPr id="4272" name="2 Rectángulo">
          <a:extLst>
            <a:ext uri="{FF2B5EF4-FFF2-40B4-BE49-F238E27FC236}">
              <a16:creationId xmlns:a16="http://schemas.microsoft.com/office/drawing/2014/main" xmlns="" id="{F250ACEF-05ED-4C06-ABF1-DB4C4959F5A7}"/>
            </a:ext>
          </a:extLst>
        </xdr:cNvPr>
        <xdr:cNvSpPr>
          <a:spLocks noChangeArrowheads="1"/>
        </xdr:cNvSpPr>
      </xdr:nvSpPr>
      <xdr:spPr bwMode="auto">
        <a:xfrm>
          <a:off x="16887825" y="317934975"/>
          <a:ext cx="1183" cy="440531"/>
        </a:xfrm>
        <a:prstGeom prst="rect">
          <a:avLst/>
        </a:prstGeom>
        <a:noFill/>
        <a:ln w="9525">
          <a:noFill/>
          <a:miter lim="800000"/>
          <a:headEnd/>
          <a:tailEnd/>
        </a:ln>
      </xdr:spPr>
    </xdr:sp>
    <xdr:clientData/>
  </xdr:oneCellAnchor>
  <xdr:oneCellAnchor>
    <xdr:from>
      <xdr:col>12</xdr:col>
      <xdr:colOff>0</xdr:colOff>
      <xdr:row>336</xdr:row>
      <xdr:rowOff>0</xdr:rowOff>
    </xdr:from>
    <xdr:ext cx="1183" cy="440531"/>
    <xdr:sp macro="" textlink="">
      <xdr:nvSpPr>
        <xdr:cNvPr id="4273" name="2 Rectángulo">
          <a:extLst>
            <a:ext uri="{FF2B5EF4-FFF2-40B4-BE49-F238E27FC236}">
              <a16:creationId xmlns:a16="http://schemas.microsoft.com/office/drawing/2014/main" xmlns="" id="{F80481C8-2608-4236-AC3A-0952902DE536}"/>
            </a:ext>
          </a:extLst>
        </xdr:cNvPr>
        <xdr:cNvSpPr>
          <a:spLocks noChangeArrowheads="1"/>
        </xdr:cNvSpPr>
      </xdr:nvSpPr>
      <xdr:spPr bwMode="auto">
        <a:xfrm>
          <a:off x="16887825" y="317715900"/>
          <a:ext cx="1183" cy="440531"/>
        </a:xfrm>
        <a:prstGeom prst="rect">
          <a:avLst/>
        </a:prstGeom>
        <a:noFill/>
        <a:ln w="9525">
          <a:noFill/>
          <a:miter lim="800000"/>
          <a:headEnd/>
          <a:tailEnd/>
        </a:ln>
      </xdr:spPr>
    </xdr:sp>
    <xdr:clientData/>
  </xdr:oneCellAnchor>
  <xdr:oneCellAnchor>
    <xdr:from>
      <xdr:col>13</xdr:col>
      <xdr:colOff>0</xdr:colOff>
      <xdr:row>336</xdr:row>
      <xdr:rowOff>219075</xdr:rowOff>
    </xdr:from>
    <xdr:ext cx="1183" cy="440531"/>
    <xdr:sp macro="" textlink="">
      <xdr:nvSpPr>
        <xdr:cNvPr id="4274" name="2 Rectángulo">
          <a:extLst>
            <a:ext uri="{FF2B5EF4-FFF2-40B4-BE49-F238E27FC236}">
              <a16:creationId xmlns:a16="http://schemas.microsoft.com/office/drawing/2014/main" xmlns="" id="{275617C1-459F-430F-AB4C-C08796A32FB6}"/>
            </a:ext>
          </a:extLst>
        </xdr:cNvPr>
        <xdr:cNvSpPr>
          <a:spLocks noChangeArrowheads="1"/>
        </xdr:cNvSpPr>
      </xdr:nvSpPr>
      <xdr:spPr bwMode="auto">
        <a:xfrm>
          <a:off x="18478500" y="317934975"/>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75" name="2 Rectángulo">
          <a:extLst>
            <a:ext uri="{FF2B5EF4-FFF2-40B4-BE49-F238E27FC236}">
              <a16:creationId xmlns:a16="http://schemas.microsoft.com/office/drawing/2014/main" xmlns="" id="{9A4B9463-556C-4D93-AB0D-D8B7634A91E9}"/>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76" name="2 Rectángulo">
          <a:extLst>
            <a:ext uri="{FF2B5EF4-FFF2-40B4-BE49-F238E27FC236}">
              <a16:creationId xmlns:a16="http://schemas.microsoft.com/office/drawing/2014/main" xmlns="" id="{E9BB28B8-0617-4CB1-9F98-743923B8402C}"/>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77" name="2 Rectángulo">
          <a:extLst>
            <a:ext uri="{FF2B5EF4-FFF2-40B4-BE49-F238E27FC236}">
              <a16:creationId xmlns:a16="http://schemas.microsoft.com/office/drawing/2014/main" xmlns="" id="{5356AAC7-E4DB-475D-A103-89AF82FF5290}"/>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278" name="2 Rectángulo">
          <a:extLst>
            <a:ext uri="{FF2B5EF4-FFF2-40B4-BE49-F238E27FC236}">
              <a16:creationId xmlns:a16="http://schemas.microsoft.com/office/drawing/2014/main" xmlns="" id="{B9C1A208-B124-4699-A025-73C1BEF1F7A3}"/>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79" name="2 Rectángulo">
          <a:extLst>
            <a:ext uri="{FF2B5EF4-FFF2-40B4-BE49-F238E27FC236}">
              <a16:creationId xmlns:a16="http://schemas.microsoft.com/office/drawing/2014/main" xmlns="" id="{F1C173E7-3105-40B0-875F-FB9767B9CEBA}"/>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0" name="2 Rectángulo">
          <a:extLst>
            <a:ext uri="{FF2B5EF4-FFF2-40B4-BE49-F238E27FC236}">
              <a16:creationId xmlns:a16="http://schemas.microsoft.com/office/drawing/2014/main" xmlns="" id="{0F3BC885-03B4-4817-87EE-9FE18E239DD8}"/>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1" name="2 Rectángulo">
          <a:extLst>
            <a:ext uri="{FF2B5EF4-FFF2-40B4-BE49-F238E27FC236}">
              <a16:creationId xmlns:a16="http://schemas.microsoft.com/office/drawing/2014/main" xmlns="" id="{ADD67A9E-EF6B-4288-80F6-F89822ACF164}"/>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282" name="2 Rectángulo">
          <a:extLst>
            <a:ext uri="{FF2B5EF4-FFF2-40B4-BE49-F238E27FC236}">
              <a16:creationId xmlns:a16="http://schemas.microsoft.com/office/drawing/2014/main" xmlns="" id="{8612A7BA-57E2-4522-B8A6-E18B9C0152EB}"/>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3" name="2 Rectángulo">
          <a:extLst>
            <a:ext uri="{FF2B5EF4-FFF2-40B4-BE49-F238E27FC236}">
              <a16:creationId xmlns:a16="http://schemas.microsoft.com/office/drawing/2014/main" xmlns="" id="{D7AB0EC1-C00A-4225-A602-5BAC184DFE7B}"/>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4" name="2 Rectángulo">
          <a:extLst>
            <a:ext uri="{FF2B5EF4-FFF2-40B4-BE49-F238E27FC236}">
              <a16:creationId xmlns:a16="http://schemas.microsoft.com/office/drawing/2014/main" xmlns="" id="{957BB803-51E8-4240-AAD3-84EF3CF093A2}"/>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5" name="2 Rectángulo">
          <a:extLst>
            <a:ext uri="{FF2B5EF4-FFF2-40B4-BE49-F238E27FC236}">
              <a16:creationId xmlns:a16="http://schemas.microsoft.com/office/drawing/2014/main" xmlns="" id="{67246569-3376-4A09-B4AD-7C0E8F122C7F}"/>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286" name="2 Rectángulo">
          <a:extLst>
            <a:ext uri="{FF2B5EF4-FFF2-40B4-BE49-F238E27FC236}">
              <a16:creationId xmlns:a16="http://schemas.microsoft.com/office/drawing/2014/main" xmlns="" id="{27821F5D-BBBB-4DE9-AC67-1FD57A8BD1DA}"/>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7" name="2 Rectángulo">
          <a:extLst>
            <a:ext uri="{FF2B5EF4-FFF2-40B4-BE49-F238E27FC236}">
              <a16:creationId xmlns:a16="http://schemas.microsoft.com/office/drawing/2014/main" xmlns="" id="{60902511-D6B2-405A-9EF7-13244D0232A7}"/>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8" name="2 Rectángulo">
          <a:extLst>
            <a:ext uri="{FF2B5EF4-FFF2-40B4-BE49-F238E27FC236}">
              <a16:creationId xmlns:a16="http://schemas.microsoft.com/office/drawing/2014/main" xmlns="" id="{F8D1A23E-D859-45DD-B25C-FCD464F3DAB1}"/>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89" name="2 Rectángulo">
          <a:extLst>
            <a:ext uri="{FF2B5EF4-FFF2-40B4-BE49-F238E27FC236}">
              <a16:creationId xmlns:a16="http://schemas.microsoft.com/office/drawing/2014/main" xmlns="" id="{5709B5D3-5259-4E7E-9E2D-FB030B85560D}"/>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290" name="2 Rectángulo">
          <a:extLst>
            <a:ext uri="{FF2B5EF4-FFF2-40B4-BE49-F238E27FC236}">
              <a16:creationId xmlns:a16="http://schemas.microsoft.com/office/drawing/2014/main" xmlns="" id="{AF9B29D3-F705-42AF-A79C-12DA7BA73C0B}"/>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twoCellAnchor editAs="oneCell">
    <xdr:from>
      <xdr:col>12</xdr:col>
      <xdr:colOff>0</xdr:colOff>
      <xdr:row>337</xdr:row>
      <xdr:rowOff>219075</xdr:rowOff>
    </xdr:from>
    <xdr:to>
      <xdr:col>12</xdr:col>
      <xdr:colOff>1183</xdr:colOff>
      <xdr:row>337</xdr:row>
      <xdr:rowOff>659606</xdr:rowOff>
    </xdr:to>
    <xdr:sp macro="" textlink="">
      <xdr:nvSpPr>
        <xdr:cNvPr id="4291" name="2 Rectángulo">
          <a:extLst>
            <a:ext uri="{FF2B5EF4-FFF2-40B4-BE49-F238E27FC236}">
              <a16:creationId xmlns:a16="http://schemas.microsoft.com/office/drawing/2014/main" xmlns="" id="{39F183F6-F54C-44CB-80D7-C544A9055EEC}"/>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4292" name="2 Rectángulo">
          <a:extLst>
            <a:ext uri="{FF2B5EF4-FFF2-40B4-BE49-F238E27FC236}">
              <a16:creationId xmlns:a16="http://schemas.microsoft.com/office/drawing/2014/main" xmlns="" id="{0463BB7F-5A53-4D50-909F-3284B40C518A}"/>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4293" name="2 Rectángulo">
          <a:extLst>
            <a:ext uri="{FF2B5EF4-FFF2-40B4-BE49-F238E27FC236}">
              <a16:creationId xmlns:a16="http://schemas.microsoft.com/office/drawing/2014/main" xmlns="" id="{27458823-926A-4FD3-93C1-CFE6699BD735}"/>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4294" name="2 Rectángulo">
          <a:extLst>
            <a:ext uri="{FF2B5EF4-FFF2-40B4-BE49-F238E27FC236}">
              <a16:creationId xmlns:a16="http://schemas.microsoft.com/office/drawing/2014/main" xmlns="" id="{2C1A5D13-6739-4EEF-A2B7-10649A170D71}"/>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oneCellAnchor>
    <xdr:from>
      <xdr:col>12</xdr:col>
      <xdr:colOff>0</xdr:colOff>
      <xdr:row>337</xdr:row>
      <xdr:rowOff>0</xdr:rowOff>
    </xdr:from>
    <xdr:ext cx="1183" cy="440531"/>
    <xdr:sp macro="" textlink="">
      <xdr:nvSpPr>
        <xdr:cNvPr id="4295" name="2 Rectángulo">
          <a:extLst>
            <a:ext uri="{FF2B5EF4-FFF2-40B4-BE49-F238E27FC236}">
              <a16:creationId xmlns:a16="http://schemas.microsoft.com/office/drawing/2014/main" xmlns="" id="{CBB418D5-F984-419A-B33D-E91BA157142C}"/>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96" name="2 Rectángulo">
          <a:extLst>
            <a:ext uri="{FF2B5EF4-FFF2-40B4-BE49-F238E27FC236}">
              <a16:creationId xmlns:a16="http://schemas.microsoft.com/office/drawing/2014/main" xmlns="" id="{735FA484-259F-4916-8E00-9CA2919A644C}"/>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97" name="2 Rectángulo">
          <a:extLst>
            <a:ext uri="{FF2B5EF4-FFF2-40B4-BE49-F238E27FC236}">
              <a16:creationId xmlns:a16="http://schemas.microsoft.com/office/drawing/2014/main" xmlns="" id="{579C6184-6111-48D2-B013-F0F5CAFCE606}"/>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298" name="2 Rectángulo">
          <a:extLst>
            <a:ext uri="{FF2B5EF4-FFF2-40B4-BE49-F238E27FC236}">
              <a16:creationId xmlns:a16="http://schemas.microsoft.com/office/drawing/2014/main" xmlns="" id="{8E3EBF9A-3F17-41AF-82FE-9EE427E4FAE1}"/>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299" name="2 Rectángulo">
          <a:extLst>
            <a:ext uri="{FF2B5EF4-FFF2-40B4-BE49-F238E27FC236}">
              <a16:creationId xmlns:a16="http://schemas.microsoft.com/office/drawing/2014/main" xmlns="" id="{3D2F3762-2687-40C4-B602-F5E154AA2825}"/>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0" name="2 Rectángulo">
          <a:extLst>
            <a:ext uri="{FF2B5EF4-FFF2-40B4-BE49-F238E27FC236}">
              <a16:creationId xmlns:a16="http://schemas.microsoft.com/office/drawing/2014/main" xmlns="" id="{B3B356AC-C642-421B-B94B-34247476AEC3}"/>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1" name="2 Rectángulo">
          <a:extLst>
            <a:ext uri="{FF2B5EF4-FFF2-40B4-BE49-F238E27FC236}">
              <a16:creationId xmlns:a16="http://schemas.microsoft.com/office/drawing/2014/main" xmlns="" id="{D9B7F889-E3AF-4AD8-95DD-55AAAC76603C}"/>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302" name="2 Rectángulo">
          <a:extLst>
            <a:ext uri="{FF2B5EF4-FFF2-40B4-BE49-F238E27FC236}">
              <a16:creationId xmlns:a16="http://schemas.microsoft.com/office/drawing/2014/main" xmlns="" id="{5DB4C77C-E1C8-4233-B025-614C00E2D7A7}"/>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3" name="2 Rectángulo">
          <a:extLst>
            <a:ext uri="{FF2B5EF4-FFF2-40B4-BE49-F238E27FC236}">
              <a16:creationId xmlns:a16="http://schemas.microsoft.com/office/drawing/2014/main" xmlns="" id="{0955E106-34F9-4791-A793-CB8C75AA5D19}"/>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4" name="2 Rectángulo">
          <a:extLst>
            <a:ext uri="{FF2B5EF4-FFF2-40B4-BE49-F238E27FC236}">
              <a16:creationId xmlns:a16="http://schemas.microsoft.com/office/drawing/2014/main" xmlns="" id="{7643B611-C87A-4A81-824B-9CB66D89599F}"/>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5" name="2 Rectángulo">
          <a:extLst>
            <a:ext uri="{FF2B5EF4-FFF2-40B4-BE49-F238E27FC236}">
              <a16:creationId xmlns:a16="http://schemas.microsoft.com/office/drawing/2014/main" xmlns="" id="{21D7071E-F98D-4286-B5F2-84FFEB3F6532}"/>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306" name="2 Rectángulo">
          <a:extLst>
            <a:ext uri="{FF2B5EF4-FFF2-40B4-BE49-F238E27FC236}">
              <a16:creationId xmlns:a16="http://schemas.microsoft.com/office/drawing/2014/main" xmlns="" id="{58583071-D276-4B6B-8D26-974D5A636BAA}"/>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7" name="2 Rectángulo">
          <a:extLst>
            <a:ext uri="{FF2B5EF4-FFF2-40B4-BE49-F238E27FC236}">
              <a16:creationId xmlns:a16="http://schemas.microsoft.com/office/drawing/2014/main" xmlns="" id="{80845208-3A97-404F-A4CE-078CA5846C5D}"/>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8" name="2 Rectángulo">
          <a:extLst>
            <a:ext uri="{FF2B5EF4-FFF2-40B4-BE49-F238E27FC236}">
              <a16:creationId xmlns:a16="http://schemas.microsoft.com/office/drawing/2014/main" xmlns="" id="{ECBA555D-FAB6-4A46-9381-9544F11E3E0A}"/>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12</xdr:col>
      <xdr:colOff>0</xdr:colOff>
      <xdr:row>337</xdr:row>
      <xdr:rowOff>0</xdr:rowOff>
    </xdr:from>
    <xdr:ext cx="1183" cy="440531"/>
    <xdr:sp macro="" textlink="">
      <xdr:nvSpPr>
        <xdr:cNvPr id="4309" name="2 Rectángulo">
          <a:extLst>
            <a:ext uri="{FF2B5EF4-FFF2-40B4-BE49-F238E27FC236}">
              <a16:creationId xmlns:a16="http://schemas.microsoft.com/office/drawing/2014/main" xmlns="" id="{0CF4AFA6-D713-468E-AE04-9419BDDD1074}"/>
            </a:ext>
          </a:extLst>
        </xdr:cNvPr>
        <xdr:cNvSpPr>
          <a:spLocks noChangeArrowheads="1"/>
        </xdr:cNvSpPr>
      </xdr:nvSpPr>
      <xdr:spPr bwMode="auto">
        <a:xfrm>
          <a:off x="16887825" y="319049400"/>
          <a:ext cx="1183" cy="440531"/>
        </a:xfrm>
        <a:prstGeom prst="rect">
          <a:avLst/>
        </a:prstGeom>
        <a:noFill/>
        <a:ln w="9525">
          <a:noFill/>
          <a:miter lim="800000"/>
          <a:headEnd/>
          <a:tailEnd/>
        </a:ln>
      </xdr:spPr>
    </xdr:sp>
    <xdr:clientData/>
  </xdr:oneCellAnchor>
  <xdr:oneCellAnchor>
    <xdr:from>
      <xdr:col>13</xdr:col>
      <xdr:colOff>0</xdr:colOff>
      <xdr:row>337</xdr:row>
      <xdr:rowOff>0</xdr:rowOff>
    </xdr:from>
    <xdr:ext cx="1183" cy="440531"/>
    <xdr:sp macro="" textlink="">
      <xdr:nvSpPr>
        <xdr:cNvPr id="4310" name="2 Rectángulo">
          <a:extLst>
            <a:ext uri="{FF2B5EF4-FFF2-40B4-BE49-F238E27FC236}">
              <a16:creationId xmlns:a16="http://schemas.microsoft.com/office/drawing/2014/main" xmlns="" id="{9D398677-94CF-4E71-A430-0FE2DBCAE4F2}"/>
            </a:ext>
          </a:extLst>
        </xdr:cNvPr>
        <xdr:cNvSpPr>
          <a:spLocks noChangeArrowheads="1"/>
        </xdr:cNvSpPr>
      </xdr:nvSpPr>
      <xdr:spPr bwMode="auto">
        <a:xfrm>
          <a:off x="18478500" y="319049400"/>
          <a:ext cx="1183" cy="440531"/>
        </a:xfrm>
        <a:prstGeom prst="rect">
          <a:avLst/>
        </a:prstGeom>
        <a:noFill/>
        <a:ln w="9525">
          <a:noFill/>
          <a:miter lim="800000"/>
          <a:headEnd/>
          <a:tailEnd/>
        </a:ln>
      </xdr:spPr>
    </xdr:sp>
    <xdr:clientData/>
  </xdr:oneCellAnchor>
  <xdr:twoCellAnchor editAs="oneCell">
    <xdr:from>
      <xdr:col>12</xdr:col>
      <xdr:colOff>0</xdr:colOff>
      <xdr:row>337</xdr:row>
      <xdr:rowOff>219075</xdr:rowOff>
    </xdr:from>
    <xdr:to>
      <xdr:col>12</xdr:col>
      <xdr:colOff>1183</xdr:colOff>
      <xdr:row>337</xdr:row>
      <xdr:rowOff>659606</xdr:rowOff>
    </xdr:to>
    <xdr:sp macro="" textlink="">
      <xdr:nvSpPr>
        <xdr:cNvPr id="4311" name="2 Rectángulo">
          <a:extLst>
            <a:ext uri="{FF2B5EF4-FFF2-40B4-BE49-F238E27FC236}">
              <a16:creationId xmlns:a16="http://schemas.microsoft.com/office/drawing/2014/main" xmlns="" id="{C6743ADE-F999-4FD8-8F09-8990A77E40EE}"/>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4312" name="2 Rectángulo">
          <a:extLst>
            <a:ext uri="{FF2B5EF4-FFF2-40B4-BE49-F238E27FC236}">
              <a16:creationId xmlns:a16="http://schemas.microsoft.com/office/drawing/2014/main" xmlns="" id="{CB273FA8-B3DE-4296-A93B-863A9778293D}"/>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4313" name="2 Rectángulo">
          <a:extLst>
            <a:ext uri="{FF2B5EF4-FFF2-40B4-BE49-F238E27FC236}">
              <a16:creationId xmlns:a16="http://schemas.microsoft.com/office/drawing/2014/main" xmlns="" id="{BA27C141-B24E-4917-9815-6799B4A46DD6}"/>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337</xdr:row>
      <xdr:rowOff>219075</xdr:rowOff>
    </xdr:from>
    <xdr:to>
      <xdr:col>12</xdr:col>
      <xdr:colOff>1183</xdr:colOff>
      <xdr:row>337</xdr:row>
      <xdr:rowOff>659606</xdr:rowOff>
    </xdr:to>
    <xdr:sp macro="" textlink="">
      <xdr:nvSpPr>
        <xdr:cNvPr id="4314" name="2 Rectángulo">
          <a:extLst>
            <a:ext uri="{FF2B5EF4-FFF2-40B4-BE49-F238E27FC236}">
              <a16:creationId xmlns:a16="http://schemas.microsoft.com/office/drawing/2014/main" xmlns="" id="{569C243F-2D0F-42C7-B7C7-A61D9454D928}"/>
            </a:ext>
          </a:extLst>
        </xdr:cNvPr>
        <xdr:cNvSpPr>
          <a:spLocks noChangeArrowheads="1"/>
        </xdr:cNvSpPr>
      </xdr:nvSpPr>
      <xdr:spPr bwMode="auto">
        <a:xfrm>
          <a:off x="16887825" y="319268475"/>
          <a:ext cx="1183" cy="440531"/>
        </a:xfrm>
        <a:prstGeom prst="rect">
          <a:avLst/>
        </a:prstGeom>
        <a:noFill/>
        <a:ln w="9525">
          <a:noFill/>
          <a:miter lim="800000"/>
          <a:headEnd/>
          <a:tailEnd/>
        </a:ln>
      </xdr:spPr>
    </xdr:sp>
    <xdr:clientData/>
  </xdr:twoCellAnchor>
  <xdr:twoCellAnchor editAs="oneCell">
    <xdr:from>
      <xdr:col>12</xdr:col>
      <xdr:colOff>0</xdr:colOff>
      <xdr:row>338</xdr:row>
      <xdr:rowOff>219075</xdr:rowOff>
    </xdr:from>
    <xdr:to>
      <xdr:col>12</xdr:col>
      <xdr:colOff>1183</xdr:colOff>
      <xdr:row>338</xdr:row>
      <xdr:rowOff>659606</xdr:rowOff>
    </xdr:to>
    <xdr:sp macro="" textlink="">
      <xdr:nvSpPr>
        <xdr:cNvPr id="4315" name="2 Rectángulo">
          <a:extLst>
            <a:ext uri="{FF2B5EF4-FFF2-40B4-BE49-F238E27FC236}">
              <a16:creationId xmlns:a16="http://schemas.microsoft.com/office/drawing/2014/main" xmlns="" id="{AFD01C80-6C50-49F0-B184-2E053FDDB246}"/>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316" name="2 Rectángulo">
          <a:extLst>
            <a:ext uri="{FF2B5EF4-FFF2-40B4-BE49-F238E27FC236}">
              <a16:creationId xmlns:a16="http://schemas.microsoft.com/office/drawing/2014/main" xmlns="" id="{B8FEEA6E-01B8-4DAB-A574-959B111F5D8C}"/>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17" name="2 Rectángulo">
          <a:extLst>
            <a:ext uri="{FF2B5EF4-FFF2-40B4-BE49-F238E27FC236}">
              <a16:creationId xmlns:a16="http://schemas.microsoft.com/office/drawing/2014/main" xmlns="" id="{4C26FBA8-90F0-4819-9350-24C2B28C24A0}"/>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18" name="2 Rectángulo">
          <a:extLst>
            <a:ext uri="{FF2B5EF4-FFF2-40B4-BE49-F238E27FC236}">
              <a16:creationId xmlns:a16="http://schemas.microsoft.com/office/drawing/2014/main" xmlns="" id="{EE294B9F-FE31-46D4-A386-B0DB9CC11CC3}"/>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19" name="2 Rectángulo">
          <a:extLst>
            <a:ext uri="{FF2B5EF4-FFF2-40B4-BE49-F238E27FC236}">
              <a16:creationId xmlns:a16="http://schemas.microsoft.com/office/drawing/2014/main" xmlns="" id="{733528B1-AA19-49D7-ACEC-072E1FCADBBA}"/>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20" name="2 Rectángulo">
          <a:extLst>
            <a:ext uri="{FF2B5EF4-FFF2-40B4-BE49-F238E27FC236}">
              <a16:creationId xmlns:a16="http://schemas.microsoft.com/office/drawing/2014/main" xmlns="" id="{D697628E-09DD-486A-979A-EC9615ACF7B3}"/>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21" name="2 Rectángulo">
          <a:extLst>
            <a:ext uri="{FF2B5EF4-FFF2-40B4-BE49-F238E27FC236}">
              <a16:creationId xmlns:a16="http://schemas.microsoft.com/office/drawing/2014/main" xmlns="" id="{9FB72E12-7DC3-4ADB-B793-71CCDB922ACD}"/>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322" name="2 Rectángulo">
          <a:extLst>
            <a:ext uri="{FF2B5EF4-FFF2-40B4-BE49-F238E27FC236}">
              <a16:creationId xmlns:a16="http://schemas.microsoft.com/office/drawing/2014/main" xmlns="" id="{8B770625-2799-4FCD-86A5-BDBAC41DAE4B}"/>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323" name="2 Rectángulo">
          <a:extLst>
            <a:ext uri="{FF2B5EF4-FFF2-40B4-BE49-F238E27FC236}">
              <a16:creationId xmlns:a16="http://schemas.microsoft.com/office/drawing/2014/main" xmlns="" id="{67F8816F-3150-4AF5-91D0-8B18C2DF0A64}"/>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24" name="2 Rectángulo">
          <a:extLst>
            <a:ext uri="{FF2B5EF4-FFF2-40B4-BE49-F238E27FC236}">
              <a16:creationId xmlns:a16="http://schemas.microsoft.com/office/drawing/2014/main" xmlns="" id="{6607A509-F083-4333-806D-A7A8E29D3F1B}"/>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25" name="2 Rectángulo">
          <a:extLst>
            <a:ext uri="{FF2B5EF4-FFF2-40B4-BE49-F238E27FC236}">
              <a16:creationId xmlns:a16="http://schemas.microsoft.com/office/drawing/2014/main" xmlns="" id="{FB81A782-6CFA-4C0D-B037-C6FF806B23E1}"/>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26" name="2 Rectángulo">
          <a:extLst>
            <a:ext uri="{FF2B5EF4-FFF2-40B4-BE49-F238E27FC236}">
              <a16:creationId xmlns:a16="http://schemas.microsoft.com/office/drawing/2014/main" xmlns="" id="{2C016AED-C2B3-4759-8420-D477180A7D42}"/>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27" name="2 Rectángulo">
          <a:extLst>
            <a:ext uri="{FF2B5EF4-FFF2-40B4-BE49-F238E27FC236}">
              <a16:creationId xmlns:a16="http://schemas.microsoft.com/office/drawing/2014/main" xmlns="" id="{EA5F82BC-DDB4-4304-A26D-26E71EA74A10}"/>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28" name="2 Rectángulo">
          <a:extLst>
            <a:ext uri="{FF2B5EF4-FFF2-40B4-BE49-F238E27FC236}">
              <a16:creationId xmlns:a16="http://schemas.microsoft.com/office/drawing/2014/main" xmlns="" id="{78193765-54AE-447D-9B41-C2BDF7B037E2}"/>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329" name="2 Rectángulo">
          <a:extLst>
            <a:ext uri="{FF2B5EF4-FFF2-40B4-BE49-F238E27FC236}">
              <a16:creationId xmlns:a16="http://schemas.microsoft.com/office/drawing/2014/main" xmlns="" id="{CC7E780B-6BA2-4443-AEAC-9260893DABD3}"/>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330" name="2 Rectángulo">
          <a:extLst>
            <a:ext uri="{FF2B5EF4-FFF2-40B4-BE49-F238E27FC236}">
              <a16:creationId xmlns:a16="http://schemas.microsoft.com/office/drawing/2014/main" xmlns="" id="{F5D4E220-2870-4F0C-A2B3-D10FDBEB87F5}"/>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331" name="2 Rectángulo">
          <a:extLst>
            <a:ext uri="{FF2B5EF4-FFF2-40B4-BE49-F238E27FC236}">
              <a16:creationId xmlns:a16="http://schemas.microsoft.com/office/drawing/2014/main" xmlns="" id="{80041548-6DBA-45B4-B4B6-6097293C6879}"/>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32" name="2 Rectángulo">
          <a:extLst>
            <a:ext uri="{FF2B5EF4-FFF2-40B4-BE49-F238E27FC236}">
              <a16:creationId xmlns:a16="http://schemas.microsoft.com/office/drawing/2014/main" xmlns="" id="{302D3D7D-43AA-41FE-A6FD-A0AD6920FF7A}"/>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33" name="2 Rectángulo">
          <a:extLst>
            <a:ext uri="{FF2B5EF4-FFF2-40B4-BE49-F238E27FC236}">
              <a16:creationId xmlns:a16="http://schemas.microsoft.com/office/drawing/2014/main" xmlns="" id="{F3BD1D9E-2C15-4243-B226-271F83504564}"/>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34" name="2 Rectángulo">
          <a:extLst>
            <a:ext uri="{FF2B5EF4-FFF2-40B4-BE49-F238E27FC236}">
              <a16:creationId xmlns:a16="http://schemas.microsoft.com/office/drawing/2014/main" xmlns="" id="{C1C66B2E-5B02-4F68-86B8-4ACAB3BAF8D7}"/>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35" name="2 Rectángulo">
          <a:extLst>
            <a:ext uri="{FF2B5EF4-FFF2-40B4-BE49-F238E27FC236}">
              <a16:creationId xmlns:a16="http://schemas.microsoft.com/office/drawing/2014/main" xmlns="" id="{74622308-AB15-4E99-BF87-AC86020A5A40}"/>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36" name="2 Rectángulo">
          <a:extLst>
            <a:ext uri="{FF2B5EF4-FFF2-40B4-BE49-F238E27FC236}">
              <a16:creationId xmlns:a16="http://schemas.microsoft.com/office/drawing/2014/main" xmlns="" id="{207159F0-1918-4111-9BA1-A55892528027}"/>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337" name="2 Rectángulo">
          <a:extLst>
            <a:ext uri="{FF2B5EF4-FFF2-40B4-BE49-F238E27FC236}">
              <a16:creationId xmlns:a16="http://schemas.microsoft.com/office/drawing/2014/main" xmlns="" id="{8AE57328-AF47-4A13-9EFC-2D0C2152B2FD}"/>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338" name="2 Rectángulo">
          <a:extLst>
            <a:ext uri="{FF2B5EF4-FFF2-40B4-BE49-F238E27FC236}">
              <a16:creationId xmlns:a16="http://schemas.microsoft.com/office/drawing/2014/main" xmlns="" id="{17C37799-7373-4A55-B45B-840B2E648227}"/>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39" name="2 Rectángulo">
          <a:extLst>
            <a:ext uri="{FF2B5EF4-FFF2-40B4-BE49-F238E27FC236}">
              <a16:creationId xmlns:a16="http://schemas.microsoft.com/office/drawing/2014/main" xmlns="" id="{2CF0605C-D498-4E84-BA18-9E932E0D01C4}"/>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40" name="2 Rectángulo">
          <a:extLst>
            <a:ext uri="{FF2B5EF4-FFF2-40B4-BE49-F238E27FC236}">
              <a16:creationId xmlns:a16="http://schemas.microsoft.com/office/drawing/2014/main" xmlns="" id="{A8E1E4E0-F876-4DFA-AF86-363C6C40533A}"/>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41" name="2 Rectángulo">
          <a:extLst>
            <a:ext uri="{FF2B5EF4-FFF2-40B4-BE49-F238E27FC236}">
              <a16:creationId xmlns:a16="http://schemas.microsoft.com/office/drawing/2014/main" xmlns="" id="{7DA4972E-3BAE-4E55-A514-61AFCC37337A}"/>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42" name="2 Rectángulo">
          <a:extLst>
            <a:ext uri="{FF2B5EF4-FFF2-40B4-BE49-F238E27FC236}">
              <a16:creationId xmlns:a16="http://schemas.microsoft.com/office/drawing/2014/main" xmlns="" id="{19FC6E99-BA99-4D60-8F29-85C646CC9D85}"/>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43" name="2 Rectángulo">
          <a:extLst>
            <a:ext uri="{FF2B5EF4-FFF2-40B4-BE49-F238E27FC236}">
              <a16:creationId xmlns:a16="http://schemas.microsoft.com/office/drawing/2014/main" xmlns="" id="{96AF291A-3889-4264-A513-B3B188F2B48D}"/>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344" name="2 Rectángulo">
          <a:extLst>
            <a:ext uri="{FF2B5EF4-FFF2-40B4-BE49-F238E27FC236}">
              <a16:creationId xmlns:a16="http://schemas.microsoft.com/office/drawing/2014/main" xmlns="" id="{ACF47FE9-FE35-46A2-AF36-82AF2D30BF3F}"/>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345" name="2 Rectángulo">
          <a:extLst>
            <a:ext uri="{FF2B5EF4-FFF2-40B4-BE49-F238E27FC236}">
              <a16:creationId xmlns:a16="http://schemas.microsoft.com/office/drawing/2014/main" xmlns="" id="{22398551-EB1E-4842-A39C-63E118CB30D9}"/>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346" name="2 Rectángulo">
          <a:extLst>
            <a:ext uri="{FF2B5EF4-FFF2-40B4-BE49-F238E27FC236}">
              <a16:creationId xmlns:a16="http://schemas.microsoft.com/office/drawing/2014/main" xmlns="" id="{B51136E3-FA96-4AE8-823C-897E718484A1}"/>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47" name="2 Rectángulo">
          <a:extLst>
            <a:ext uri="{FF2B5EF4-FFF2-40B4-BE49-F238E27FC236}">
              <a16:creationId xmlns:a16="http://schemas.microsoft.com/office/drawing/2014/main" xmlns="" id="{8D02EB5B-E929-44AC-8A11-0D35AB633A16}"/>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48" name="2 Rectángulo">
          <a:extLst>
            <a:ext uri="{FF2B5EF4-FFF2-40B4-BE49-F238E27FC236}">
              <a16:creationId xmlns:a16="http://schemas.microsoft.com/office/drawing/2014/main" xmlns="" id="{FA0C227A-5461-44FB-9A0E-59E3010D93C3}"/>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49" name="2 Rectángulo">
          <a:extLst>
            <a:ext uri="{FF2B5EF4-FFF2-40B4-BE49-F238E27FC236}">
              <a16:creationId xmlns:a16="http://schemas.microsoft.com/office/drawing/2014/main" xmlns="" id="{8EB7ECBB-090D-421A-9E29-A90D35D5EE89}"/>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50" name="2 Rectángulo">
          <a:extLst>
            <a:ext uri="{FF2B5EF4-FFF2-40B4-BE49-F238E27FC236}">
              <a16:creationId xmlns:a16="http://schemas.microsoft.com/office/drawing/2014/main" xmlns="" id="{63C0C937-5CEF-4B8A-8F53-F6E45E53723D}"/>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51" name="2 Rectángulo">
          <a:extLst>
            <a:ext uri="{FF2B5EF4-FFF2-40B4-BE49-F238E27FC236}">
              <a16:creationId xmlns:a16="http://schemas.microsoft.com/office/drawing/2014/main" xmlns="" id="{C1BFDEB4-A68A-44A1-9950-5DF26D0FCBF4}"/>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352" name="2 Rectángulo">
          <a:extLst>
            <a:ext uri="{FF2B5EF4-FFF2-40B4-BE49-F238E27FC236}">
              <a16:creationId xmlns:a16="http://schemas.microsoft.com/office/drawing/2014/main" xmlns="" id="{9D940272-8ECD-48DD-B854-04398B2FC051}"/>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353" name="2 Rectángulo">
          <a:extLst>
            <a:ext uri="{FF2B5EF4-FFF2-40B4-BE49-F238E27FC236}">
              <a16:creationId xmlns:a16="http://schemas.microsoft.com/office/drawing/2014/main" xmlns="" id="{0870BA46-B48A-46DC-AD5E-16D9F8EEA3AD}"/>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54" name="2 Rectángulo">
          <a:extLst>
            <a:ext uri="{FF2B5EF4-FFF2-40B4-BE49-F238E27FC236}">
              <a16:creationId xmlns:a16="http://schemas.microsoft.com/office/drawing/2014/main" xmlns="" id="{F2B5F80E-23C6-438A-B193-7A5160CEB96B}"/>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55" name="2 Rectángulo">
          <a:extLst>
            <a:ext uri="{FF2B5EF4-FFF2-40B4-BE49-F238E27FC236}">
              <a16:creationId xmlns:a16="http://schemas.microsoft.com/office/drawing/2014/main" xmlns="" id="{50F78B6B-CF90-43B7-BF60-5B47EC09BA42}"/>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56" name="2 Rectángulo">
          <a:extLst>
            <a:ext uri="{FF2B5EF4-FFF2-40B4-BE49-F238E27FC236}">
              <a16:creationId xmlns:a16="http://schemas.microsoft.com/office/drawing/2014/main" xmlns="" id="{B401ABAD-A76D-4D64-95E8-D8E0483BFB07}"/>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57" name="2 Rectángulo">
          <a:extLst>
            <a:ext uri="{FF2B5EF4-FFF2-40B4-BE49-F238E27FC236}">
              <a16:creationId xmlns:a16="http://schemas.microsoft.com/office/drawing/2014/main" xmlns="" id="{5378FB6E-B5B1-4179-BF03-EA2CF688A1E6}"/>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58" name="2 Rectángulo">
          <a:extLst>
            <a:ext uri="{FF2B5EF4-FFF2-40B4-BE49-F238E27FC236}">
              <a16:creationId xmlns:a16="http://schemas.microsoft.com/office/drawing/2014/main" xmlns="" id="{D9DCDE12-0A17-4D19-AE59-E59E5ACEF054}"/>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359" name="2 Rectángulo">
          <a:extLst>
            <a:ext uri="{FF2B5EF4-FFF2-40B4-BE49-F238E27FC236}">
              <a16:creationId xmlns:a16="http://schemas.microsoft.com/office/drawing/2014/main" xmlns="" id="{819C167D-6E10-4555-BB9A-58E265F1A6DE}"/>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360" name="2 Rectángulo">
          <a:extLst>
            <a:ext uri="{FF2B5EF4-FFF2-40B4-BE49-F238E27FC236}">
              <a16:creationId xmlns:a16="http://schemas.microsoft.com/office/drawing/2014/main" xmlns="" id="{CA38F0B5-C839-42A4-82E9-CA22B0705A8B}"/>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361" name="2 Rectángulo">
          <a:extLst>
            <a:ext uri="{FF2B5EF4-FFF2-40B4-BE49-F238E27FC236}">
              <a16:creationId xmlns:a16="http://schemas.microsoft.com/office/drawing/2014/main" xmlns="" id="{BB922B56-ED8A-47F8-ACB3-0EB4F6884E19}"/>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62" name="2 Rectángulo">
          <a:extLst>
            <a:ext uri="{FF2B5EF4-FFF2-40B4-BE49-F238E27FC236}">
              <a16:creationId xmlns:a16="http://schemas.microsoft.com/office/drawing/2014/main" xmlns="" id="{B51A8B1B-CBB0-4FC4-BD12-D0A2E8B070A6}"/>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63" name="2 Rectángulo">
          <a:extLst>
            <a:ext uri="{FF2B5EF4-FFF2-40B4-BE49-F238E27FC236}">
              <a16:creationId xmlns:a16="http://schemas.microsoft.com/office/drawing/2014/main" xmlns="" id="{517A3E5D-6731-4ED5-8E0A-05DA974E9D54}"/>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64" name="2 Rectángulo">
          <a:extLst>
            <a:ext uri="{FF2B5EF4-FFF2-40B4-BE49-F238E27FC236}">
              <a16:creationId xmlns:a16="http://schemas.microsoft.com/office/drawing/2014/main" xmlns="" id="{7E0BE234-995A-4BBA-9AC3-54041A0374FE}"/>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65" name="2 Rectángulo">
          <a:extLst>
            <a:ext uri="{FF2B5EF4-FFF2-40B4-BE49-F238E27FC236}">
              <a16:creationId xmlns:a16="http://schemas.microsoft.com/office/drawing/2014/main" xmlns="" id="{675175CD-3D45-46F3-A598-5449AEFE1E02}"/>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66" name="2 Rectángulo">
          <a:extLst>
            <a:ext uri="{FF2B5EF4-FFF2-40B4-BE49-F238E27FC236}">
              <a16:creationId xmlns:a16="http://schemas.microsoft.com/office/drawing/2014/main" xmlns="" id="{B3BC3F78-1B9B-4DF1-AA22-55BA169C2936}"/>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367" name="2 Rectángulo">
          <a:extLst>
            <a:ext uri="{FF2B5EF4-FFF2-40B4-BE49-F238E27FC236}">
              <a16:creationId xmlns:a16="http://schemas.microsoft.com/office/drawing/2014/main" xmlns="" id="{770D2EBB-168F-4694-82C0-13E8CA7205BB}"/>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368" name="2 Rectángulo">
          <a:extLst>
            <a:ext uri="{FF2B5EF4-FFF2-40B4-BE49-F238E27FC236}">
              <a16:creationId xmlns:a16="http://schemas.microsoft.com/office/drawing/2014/main" xmlns="" id="{B4071F42-5CC5-4608-8D4B-7E077267FF25}"/>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69" name="2 Rectángulo">
          <a:extLst>
            <a:ext uri="{FF2B5EF4-FFF2-40B4-BE49-F238E27FC236}">
              <a16:creationId xmlns:a16="http://schemas.microsoft.com/office/drawing/2014/main" xmlns="" id="{11235D7C-D680-4181-8581-41A7BA34F64C}"/>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70" name="2 Rectángulo">
          <a:extLst>
            <a:ext uri="{FF2B5EF4-FFF2-40B4-BE49-F238E27FC236}">
              <a16:creationId xmlns:a16="http://schemas.microsoft.com/office/drawing/2014/main" xmlns="" id="{42044298-BBA1-471C-A17D-059AC8AF5BB7}"/>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71" name="2 Rectángulo">
          <a:extLst>
            <a:ext uri="{FF2B5EF4-FFF2-40B4-BE49-F238E27FC236}">
              <a16:creationId xmlns:a16="http://schemas.microsoft.com/office/drawing/2014/main" xmlns="" id="{C30EC77D-B036-43AB-B174-39EB81F4EBF9}"/>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72" name="2 Rectángulo">
          <a:extLst>
            <a:ext uri="{FF2B5EF4-FFF2-40B4-BE49-F238E27FC236}">
              <a16:creationId xmlns:a16="http://schemas.microsoft.com/office/drawing/2014/main" xmlns="" id="{E3818EAD-A049-48EB-ADE3-84FA0FA392D0}"/>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73" name="2 Rectángulo">
          <a:extLst>
            <a:ext uri="{FF2B5EF4-FFF2-40B4-BE49-F238E27FC236}">
              <a16:creationId xmlns:a16="http://schemas.microsoft.com/office/drawing/2014/main" xmlns="" id="{A92E5186-AF25-4D4A-825A-51786A49FB41}"/>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374" name="2 Rectángulo">
          <a:extLst>
            <a:ext uri="{FF2B5EF4-FFF2-40B4-BE49-F238E27FC236}">
              <a16:creationId xmlns:a16="http://schemas.microsoft.com/office/drawing/2014/main" xmlns="" id="{AD754CF3-6B49-4A9A-BEE0-F84E89AFAE5B}"/>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375" name="2 Rectángulo">
          <a:extLst>
            <a:ext uri="{FF2B5EF4-FFF2-40B4-BE49-F238E27FC236}">
              <a16:creationId xmlns:a16="http://schemas.microsoft.com/office/drawing/2014/main" xmlns="" id="{2136FA45-119D-4A23-9DF5-88C75C4312E4}"/>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376" name="2 Rectángulo">
          <a:extLst>
            <a:ext uri="{FF2B5EF4-FFF2-40B4-BE49-F238E27FC236}">
              <a16:creationId xmlns:a16="http://schemas.microsoft.com/office/drawing/2014/main" xmlns="" id="{A99C424A-32BA-4DB4-8A29-074F241A3995}"/>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77" name="2 Rectángulo">
          <a:extLst>
            <a:ext uri="{FF2B5EF4-FFF2-40B4-BE49-F238E27FC236}">
              <a16:creationId xmlns:a16="http://schemas.microsoft.com/office/drawing/2014/main" xmlns="" id="{690A7B76-08B4-4D48-B75F-362E474C0250}"/>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78" name="2 Rectángulo">
          <a:extLst>
            <a:ext uri="{FF2B5EF4-FFF2-40B4-BE49-F238E27FC236}">
              <a16:creationId xmlns:a16="http://schemas.microsoft.com/office/drawing/2014/main" xmlns="" id="{85F5987B-C5AA-4144-AD98-C57BB9845FD6}"/>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79" name="2 Rectángulo">
          <a:extLst>
            <a:ext uri="{FF2B5EF4-FFF2-40B4-BE49-F238E27FC236}">
              <a16:creationId xmlns:a16="http://schemas.microsoft.com/office/drawing/2014/main" xmlns="" id="{10BB53A7-2262-4C2F-8862-7A33EF55F874}"/>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80" name="2 Rectángulo">
          <a:extLst>
            <a:ext uri="{FF2B5EF4-FFF2-40B4-BE49-F238E27FC236}">
              <a16:creationId xmlns:a16="http://schemas.microsoft.com/office/drawing/2014/main" xmlns="" id="{FE0A2724-AB77-4384-8CE6-E99FE30C4CE4}"/>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81" name="2 Rectángulo">
          <a:extLst>
            <a:ext uri="{FF2B5EF4-FFF2-40B4-BE49-F238E27FC236}">
              <a16:creationId xmlns:a16="http://schemas.microsoft.com/office/drawing/2014/main" xmlns="" id="{EE40B392-B63A-455F-B0D2-E623589D65C2}"/>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382" name="2 Rectángulo">
          <a:extLst>
            <a:ext uri="{FF2B5EF4-FFF2-40B4-BE49-F238E27FC236}">
              <a16:creationId xmlns:a16="http://schemas.microsoft.com/office/drawing/2014/main" xmlns="" id="{8094BAC1-41AE-4D46-AACF-0DFB4D1A7B98}"/>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383" name="2 Rectángulo">
          <a:extLst>
            <a:ext uri="{FF2B5EF4-FFF2-40B4-BE49-F238E27FC236}">
              <a16:creationId xmlns:a16="http://schemas.microsoft.com/office/drawing/2014/main" xmlns="" id="{E003726E-6000-4ECB-B1B2-58627C40FFE5}"/>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84" name="2 Rectángulo">
          <a:extLst>
            <a:ext uri="{FF2B5EF4-FFF2-40B4-BE49-F238E27FC236}">
              <a16:creationId xmlns:a16="http://schemas.microsoft.com/office/drawing/2014/main" xmlns="" id="{D77158AF-8735-41B6-9F38-79442586F472}"/>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85" name="2 Rectángulo">
          <a:extLst>
            <a:ext uri="{FF2B5EF4-FFF2-40B4-BE49-F238E27FC236}">
              <a16:creationId xmlns:a16="http://schemas.microsoft.com/office/drawing/2014/main" xmlns="" id="{8CDC86C6-DA77-4C71-9745-5742D95D33C5}"/>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86" name="2 Rectángulo">
          <a:extLst>
            <a:ext uri="{FF2B5EF4-FFF2-40B4-BE49-F238E27FC236}">
              <a16:creationId xmlns:a16="http://schemas.microsoft.com/office/drawing/2014/main" xmlns="" id="{4E54EC37-69C4-40ED-B3AD-77DB2F7C6A50}"/>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87" name="2 Rectángulo">
          <a:extLst>
            <a:ext uri="{FF2B5EF4-FFF2-40B4-BE49-F238E27FC236}">
              <a16:creationId xmlns:a16="http://schemas.microsoft.com/office/drawing/2014/main" xmlns="" id="{B31C0428-9076-4A35-B88A-FB061C314CD1}"/>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88" name="2 Rectángulo">
          <a:extLst>
            <a:ext uri="{FF2B5EF4-FFF2-40B4-BE49-F238E27FC236}">
              <a16:creationId xmlns:a16="http://schemas.microsoft.com/office/drawing/2014/main" xmlns="" id="{119573B4-E63C-4C1E-9A9C-C3644233F99E}"/>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389" name="2 Rectángulo">
          <a:extLst>
            <a:ext uri="{FF2B5EF4-FFF2-40B4-BE49-F238E27FC236}">
              <a16:creationId xmlns:a16="http://schemas.microsoft.com/office/drawing/2014/main" xmlns="" id="{8086F607-EBF5-46D1-86F6-FBB6B73C3E6B}"/>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390" name="2 Rectángulo">
          <a:extLst>
            <a:ext uri="{FF2B5EF4-FFF2-40B4-BE49-F238E27FC236}">
              <a16:creationId xmlns:a16="http://schemas.microsoft.com/office/drawing/2014/main" xmlns="" id="{DFA58728-A4FB-4000-B8B7-DE74962DE0A1}"/>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391" name="2 Rectángulo">
          <a:extLst>
            <a:ext uri="{FF2B5EF4-FFF2-40B4-BE49-F238E27FC236}">
              <a16:creationId xmlns:a16="http://schemas.microsoft.com/office/drawing/2014/main" xmlns="" id="{5E563ABC-A99B-4FED-9342-DF23AD743952}"/>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92" name="2 Rectángulo">
          <a:extLst>
            <a:ext uri="{FF2B5EF4-FFF2-40B4-BE49-F238E27FC236}">
              <a16:creationId xmlns:a16="http://schemas.microsoft.com/office/drawing/2014/main" xmlns="" id="{9C81C78E-D8BD-4403-BE1A-0D217BA510E2}"/>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393" name="2 Rectángulo">
          <a:extLst>
            <a:ext uri="{FF2B5EF4-FFF2-40B4-BE49-F238E27FC236}">
              <a16:creationId xmlns:a16="http://schemas.microsoft.com/office/drawing/2014/main" xmlns="" id="{87E747A6-79EB-4448-8D10-E9ED70B69F5C}"/>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394" name="2 Rectángulo">
          <a:extLst>
            <a:ext uri="{FF2B5EF4-FFF2-40B4-BE49-F238E27FC236}">
              <a16:creationId xmlns:a16="http://schemas.microsoft.com/office/drawing/2014/main" xmlns="" id="{34A93A99-F0A8-40EB-8D91-B60FE800A4C7}"/>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395" name="2 Rectángulo">
          <a:extLst>
            <a:ext uri="{FF2B5EF4-FFF2-40B4-BE49-F238E27FC236}">
              <a16:creationId xmlns:a16="http://schemas.microsoft.com/office/drawing/2014/main" xmlns="" id="{FCBCE5B6-916C-431A-8421-64CAE6F85A72}"/>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396" name="2 Rectángulo">
          <a:extLst>
            <a:ext uri="{FF2B5EF4-FFF2-40B4-BE49-F238E27FC236}">
              <a16:creationId xmlns:a16="http://schemas.microsoft.com/office/drawing/2014/main" xmlns="" id="{17248EE3-5B0C-491F-8135-CACF5A44E158}"/>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397" name="2 Rectángulo">
          <a:extLst>
            <a:ext uri="{FF2B5EF4-FFF2-40B4-BE49-F238E27FC236}">
              <a16:creationId xmlns:a16="http://schemas.microsoft.com/office/drawing/2014/main" xmlns="" id="{9F8B0355-ECFC-477A-B8E6-09000EAA8183}"/>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398" name="2 Rectángulo">
          <a:extLst>
            <a:ext uri="{FF2B5EF4-FFF2-40B4-BE49-F238E27FC236}">
              <a16:creationId xmlns:a16="http://schemas.microsoft.com/office/drawing/2014/main" xmlns="" id="{6BB1AF52-6498-42A9-ACAE-597D9D388ABB}"/>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399" name="2 Rectángulo">
          <a:extLst>
            <a:ext uri="{FF2B5EF4-FFF2-40B4-BE49-F238E27FC236}">
              <a16:creationId xmlns:a16="http://schemas.microsoft.com/office/drawing/2014/main" xmlns="" id="{B8CE1D8D-23BC-456F-A836-82CE8128F4F4}"/>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400" name="2 Rectángulo">
          <a:extLst>
            <a:ext uri="{FF2B5EF4-FFF2-40B4-BE49-F238E27FC236}">
              <a16:creationId xmlns:a16="http://schemas.microsoft.com/office/drawing/2014/main" xmlns="" id="{6C7C7C69-7D91-4FAC-884D-AD750539D6B5}"/>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401" name="2 Rectángulo">
          <a:extLst>
            <a:ext uri="{FF2B5EF4-FFF2-40B4-BE49-F238E27FC236}">
              <a16:creationId xmlns:a16="http://schemas.microsoft.com/office/drawing/2014/main" xmlns="" id="{FFAC8AEE-2C6D-41D4-9AC4-19D22632ABA6}"/>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402" name="2 Rectángulo">
          <a:extLst>
            <a:ext uri="{FF2B5EF4-FFF2-40B4-BE49-F238E27FC236}">
              <a16:creationId xmlns:a16="http://schemas.microsoft.com/office/drawing/2014/main" xmlns="" id="{D8868B7D-ACD4-4B09-B19A-82A9612FFCC7}"/>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403" name="2 Rectángulo">
          <a:extLst>
            <a:ext uri="{FF2B5EF4-FFF2-40B4-BE49-F238E27FC236}">
              <a16:creationId xmlns:a16="http://schemas.microsoft.com/office/drawing/2014/main" xmlns="" id="{6C129B7C-A4F8-4DF1-BEB9-EEDDBE91E2A9}"/>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404" name="2 Rectángulo">
          <a:extLst>
            <a:ext uri="{FF2B5EF4-FFF2-40B4-BE49-F238E27FC236}">
              <a16:creationId xmlns:a16="http://schemas.microsoft.com/office/drawing/2014/main" xmlns="" id="{11FE9441-9DF2-4C06-9283-7B0B0B6B4103}"/>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405" name="2 Rectángulo">
          <a:extLst>
            <a:ext uri="{FF2B5EF4-FFF2-40B4-BE49-F238E27FC236}">
              <a16:creationId xmlns:a16="http://schemas.microsoft.com/office/drawing/2014/main" xmlns="" id="{56BCF2CA-7ADB-4EF7-939B-A3DF130B1BE5}"/>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406" name="2 Rectángulo">
          <a:extLst>
            <a:ext uri="{FF2B5EF4-FFF2-40B4-BE49-F238E27FC236}">
              <a16:creationId xmlns:a16="http://schemas.microsoft.com/office/drawing/2014/main" xmlns="" id="{8D438BBE-EC51-4B79-A68A-B86E1B11FD82}"/>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407" name="2 Rectángulo">
          <a:extLst>
            <a:ext uri="{FF2B5EF4-FFF2-40B4-BE49-F238E27FC236}">
              <a16:creationId xmlns:a16="http://schemas.microsoft.com/office/drawing/2014/main" xmlns="" id="{C6C66D21-3CC4-4777-A678-7EACE644334A}"/>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408" name="2 Rectángulo">
          <a:extLst>
            <a:ext uri="{FF2B5EF4-FFF2-40B4-BE49-F238E27FC236}">
              <a16:creationId xmlns:a16="http://schemas.microsoft.com/office/drawing/2014/main" xmlns="" id="{F156E5E4-112A-4D87-BC83-AFFE881F885B}"/>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409" name="2 Rectángulo">
          <a:extLst>
            <a:ext uri="{FF2B5EF4-FFF2-40B4-BE49-F238E27FC236}">
              <a16:creationId xmlns:a16="http://schemas.microsoft.com/office/drawing/2014/main" xmlns="" id="{E79352CA-F6BE-4CCD-8F3E-38030C6304B0}"/>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410" name="2 Rectángulo">
          <a:extLst>
            <a:ext uri="{FF2B5EF4-FFF2-40B4-BE49-F238E27FC236}">
              <a16:creationId xmlns:a16="http://schemas.microsoft.com/office/drawing/2014/main" xmlns="" id="{D81C21F2-EA68-429F-8853-BE79C2CE261C}"/>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411" name="2 Rectángulo">
          <a:extLst>
            <a:ext uri="{FF2B5EF4-FFF2-40B4-BE49-F238E27FC236}">
              <a16:creationId xmlns:a16="http://schemas.microsoft.com/office/drawing/2014/main" xmlns="" id="{7318FD64-D4D4-4CDA-B3B1-47767717C60D}"/>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412" name="2 Rectángulo">
          <a:extLst>
            <a:ext uri="{FF2B5EF4-FFF2-40B4-BE49-F238E27FC236}">
              <a16:creationId xmlns:a16="http://schemas.microsoft.com/office/drawing/2014/main" xmlns="" id="{260DE147-49AA-42C1-AB99-4D172F618F6F}"/>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413" name="2 Rectángulo">
          <a:extLst>
            <a:ext uri="{FF2B5EF4-FFF2-40B4-BE49-F238E27FC236}">
              <a16:creationId xmlns:a16="http://schemas.microsoft.com/office/drawing/2014/main" xmlns="" id="{72AA6B27-2189-492C-87B5-E5F0FA9E2791}"/>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414" name="2 Rectángulo">
          <a:extLst>
            <a:ext uri="{FF2B5EF4-FFF2-40B4-BE49-F238E27FC236}">
              <a16:creationId xmlns:a16="http://schemas.microsoft.com/office/drawing/2014/main" xmlns="" id="{A8D89C4E-1AB9-482E-85CD-5FFDD4A9FED1}"/>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415" name="2 Rectángulo">
          <a:extLst>
            <a:ext uri="{FF2B5EF4-FFF2-40B4-BE49-F238E27FC236}">
              <a16:creationId xmlns:a16="http://schemas.microsoft.com/office/drawing/2014/main" xmlns="" id="{73A0D873-9B3A-4005-8DC8-23D0682D85D8}"/>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416" name="2 Rectángulo">
          <a:extLst>
            <a:ext uri="{FF2B5EF4-FFF2-40B4-BE49-F238E27FC236}">
              <a16:creationId xmlns:a16="http://schemas.microsoft.com/office/drawing/2014/main" xmlns="" id="{6586F934-8BE0-47FE-910C-008F9B033308}"/>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417" name="2 Rectángulo">
          <a:extLst>
            <a:ext uri="{FF2B5EF4-FFF2-40B4-BE49-F238E27FC236}">
              <a16:creationId xmlns:a16="http://schemas.microsoft.com/office/drawing/2014/main" xmlns="" id="{9FB210E0-553D-47B8-A2A9-E8A43B6F9E5A}"/>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418" name="2 Rectángulo">
          <a:extLst>
            <a:ext uri="{FF2B5EF4-FFF2-40B4-BE49-F238E27FC236}">
              <a16:creationId xmlns:a16="http://schemas.microsoft.com/office/drawing/2014/main" xmlns="" id="{C41544EF-8074-456B-A215-437FF97CEEBF}"/>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419" name="2 Rectángulo">
          <a:extLst>
            <a:ext uri="{FF2B5EF4-FFF2-40B4-BE49-F238E27FC236}">
              <a16:creationId xmlns:a16="http://schemas.microsoft.com/office/drawing/2014/main" xmlns="" id="{4476EEAF-A0DB-477A-BF90-F2F2CC7BC2BC}"/>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twoCellAnchor editAs="oneCell">
    <xdr:from>
      <xdr:col>12</xdr:col>
      <xdr:colOff>0</xdr:colOff>
      <xdr:row>338</xdr:row>
      <xdr:rowOff>219075</xdr:rowOff>
    </xdr:from>
    <xdr:to>
      <xdr:col>12</xdr:col>
      <xdr:colOff>1183</xdr:colOff>
      <xdr:row>338</xdr:row>
      <xdr:rowOff>659606</xdr:rowOff>
    </xdr:to>
    <xdr:sp macro="" textlink="">
      <xdr:nvSpPr>
        <xdr:cNvPr id="4420" name="2 Rectángulo">
          <a:extLst>
            <a:ext uri="{FF2B5EF4-FFF2-40B4-BE49-F238E27FC236}">
              <a16:creationId xmlns:a16="http://schemas.microsoft.com/office/drawing/2014/main" xmlns="" id="{4BEB4ADD-7308-4B9B-9CA9-37905016C626}"/>
            </a:ext>
          </a:extLst>
        </xdr:cNvPr>
        <xdr:cNvSpPr>
          <a:spLocks noChangeArrowheads="1"/>
        </xdr:cNvSpPr>
      </xdr:nvSpPr>
      <xdr:spPr bwMode="auto">
        <a:xfrm>
          <a:off x="16887825" y="320478150"/>
          <a:ext cx="1183" cy="440531"/>
        </a:xfrm>
        <a:prstGeom prst="rect">
          <a:avLst/>
        </a:prstGeom>
        <a:noFill/>
        <a:ln w="9525">
          <a:noFill/>
          <a:miter lim="800000"/>
          <a:headEnd/>
          <a:tailEnd/>
        </a:ln>
      </xdr:spPr>
    </xdr:sp>
    <xdr:clientData/>
  </xdr:twoCellAnchor>
  <xdr:oneCellAnchor>
    <xdr:from>
      <xdr:col>12</xdr:col>
      <xdr:colOff>0</xdr:colOff>
      <xdr:row>339</xdr:row>
      <xdr:rowOff>219075</xdr:rowOff>
    </xdr:from>
    <xdr:ext cx="1183" cy="440531"/>
    <xdr:sp macro="" textlink="">
      <xdr:nvSpPr>
        <xdr:cNvPr id="4421" name="2 Rectángulo">
          <a:extLst>
            <a:ext uri="{FF2B5EF4-FFF2-40B4-BE49-F238E27FC236}">
              <a16:creationId xmlns:a16="http://schemas.microsoft.com/office/drawing/2014/main" xmlns="" id="{E90DF60C-F466-4A20-85B1-AE2DD01C2469}"/>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422" name="2 Rectángulo">
          <a:extLst>
            <a:ext uri="{FF2B5EF4-FFF2-40B4-BE49-F238E27FC236}">
              <a16:creationId xmlns:a16="http://schemas.microsoft.com/office/drawing/2014/main" xmlns="" id="{A7A238F0-8316-4234-8F15-82EFCD0682D2}"/>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423" name="2 Rectángulo">
          <a:extLst>
            <a:ext uri="{FF2B5EF4-FFF2-40B4-BE49-F238E27FC236}">
              <a16:creationId xmlns:a16="http://schemas.microsoft.com/office/drawing/2014/main" xmlns="" id="{C4C7E32A-C07F-4A48-9CB0-1B30F8FBA5DC}"/>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424" name="2 Rectángulo">
          <a:extLst>
            <a:ext uri="{FF2B5EF4-FFF2-40B4-BE49-F238E27FC236}">
              <a16:creationId xmlns:a16="http://schemas.microsoft.com/office/drawing/2014/main" xmlns="" id="{97FDDCF7-FA56-4EB7-80BE-8453AB2E1C7F}"/>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425" name="2 Rectángulo">
          <a:extLst>
            <a:ext uri="{FF2B5EF4-FFF2-40B4-BE49-F238E27FC236}">
              <a16:creationId xmlns:a16="http://schemas.microsoft.com/office/drawing/2014/main" xmlns="" id="{166249B4-A13E-4C9C-8E2A-D95DB0432C6A}"/>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426" name="2 Rectángulo">
          <a:extLst>
            <a:ext uri="{FF2B5EF4-FFF2-40B4-BE49-F238E27FC236}">
              <a16:creationId xmlns:a16="http://schemas.microsoft.com/office/drawing/2014/main" xmlns="" id="{343EC422-B5B8-4D31-BAE5-08E3FEF3CB40}"/>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12</xdr:col>
      <xdr:colOff>0</xdr:colOff>
      <xdr:row>344</xdr:row>
      <xdr:rowOff>219075</xdr:rowOff>
    </xdr:from>
    <xdr:ext cx="1183" cy="440531"/>
    <xdr:sp macro="" textlink="">
      <xdr:nvSpPr>
        <xdr:cNvPr id="4427" name="2 Rectángulo">
          <a:extLst>
            <a:ext uri="{FF2B5EF4-FFF2-40B4-BE49-F238E27FC236}">
              <a16:creationId xmlns:a16="http://schemas.microsoft.com/office/drawing/2014/main" xmlns="" id="{7A759C7B-E401-484B-BA1D-2EF7C5BA5204}"/>
            </a:ext>
          </a:extLst>
        </xdr:cNvPr>
        <xdr:cNvSpPr>
          <a:spLocks noChangeArrowheads="1"/>
        </xdr:cNvSpPr>
      </xdr:nvSpPr>
      <xdr:spPr bwMode="auto">
        <a:xfrm>
          <a:off x="16887825" y="328555350"/>
          <a:ext cx="1183" cy="440531"/>
        </a:xfrm>
        <a:prstGeom prst="rect">
          <a:avLst/>
        </a:prstGeom>
        <a:noFill/>
        <a:ln w="9525">
          <a:noFill/>
          <a:miter lim="800000"/>
          <a:headEnd/>
          <a:tailEnd/>
        </a:ln>
      </xdr:spPr>
    </xdr:sp>
    <xdr:clientData/>
  </xdr:oneCellAnchor>
  <xdr:oneCellAnchor>
    <xdr:from>
      <xdr:col>12</xdr:col>
      <xdr:colOff>0</xdr:colOff>
      <xdr:row>339</xdr:row>
      <xdr:rowOff>219075</xdr:rowOff>
    </xdr:from>
    <xdr:ext cx="1183" cy="440531"/>
    <xdr:sp macro="" textlink="">
      <xdr:nvSpPr>
        <xdr:cNvPr id="4428" name="2 Rectángulo">
          <a:extLst>
            <a:ext uri="{FF2B5EF4-FFF2-40B4-BE49-F238E27FC236}">
              <a16:creationId xmlns:a16="http://schemas.microsoft.com/office/drawing/2014/main" xmlns="" id="{46C697E4-91EC-44C6-844F-E70E7A240767}"/>
            </a:ext>
          </a:extLst>
        </xdr:cNvPr>
        <xdr:cNvSpPr>
          <a:spLocks noChangeArrowheads="1"/>
        </xdr:cNvSpPr>
      </xdr:nvSpPr>
      <xdr:spPr bwMode="auto">
        <a:xfrm>
          <a:off x="16887825" y="321887850"/>
          <a:ext cx="1183" cy="440531"/>
        </a:xfrm>
        <a:prstGeom prst="rect">
          <a:avLst/>
        </a:prstGeom>
        <a:noFill/>
        <a:ln w="9525">
          <a:noFill/>
          <a:miter lim="800000"/>
          <a:headEnd/>
          <a:tailEnd/>
        </a:ln>
      </xdr:spPr>
    </xdr:sp>
    <xdr:clientData/>
  </xdr:oneCellAnchor>
  <xdr:oneCellAnchor>
    <xdr:from>
      <xdr:col>12</xdr:col>
      <xdr:colOff>0</xdr:colOff>
      <xdr:row>340</xdr:row>
      <xdr:rowOff>219075</xdr:rowOff>
    </xdr:from>
    <xdr:ext cx="1183" cy="440531"/>
    <xdr:sp macro="" textlink="">
      <xdr:nvSpPr>
        <xdr:cNvPr id="4429" name="2 Rectángulo">
          <a:extLst>
            <a:ext uri="{FF2B5EF4-FFF2-40B4-BE49-F238E27FC236}">
              <a16:creationId xmlns:a16="http://schemas.microsoft.com/office/drawing/2014/main" xmlns="" id="{B5F0673C-F47C-44D3-95F7-D98A6E9B4441}"/>
            </a:ext>
          </a:extLst>
        </xdr:cNvPr>
        <xdr:cNvSpPr>
          <a:spLocks noChangeArrowheads="1"/>
        </xdr:cNvSpPr>
      </xdr:nvSpPr>
      <xdr:spPr bwMode="auto">
        <a:xfrm>
          <a:off x="16887825" y="323297550"/>
          <a:ext cx="1183" cy="440531"/>
        </a:xfrm>
        <a:prstGeom prst="rect">
          <a:avLst/>
        </a:prstGeom>
        <a:noFill/>
        <a:ln w="9525">
          <a:noFill/>
          <a:miter lim="800000"/>
          <a:headEnd/>
          <a:tailEnd/>
        </a:ln>
      </xdr:spPr>
    </xdr:sp>
    <xdr:clientData/>
  </xdr:oneCellAnchor>
  <xdr:oneCellAnchor>
    <xdr:from>
      <xdr:col>12</xdr:col>
      <xdr:colOff>0</xdr:colOff>
      <xdr:row>341</xdr:row>
      <xdr:rowOff>219075</xdr:rowOff>
    </xdr:from>
    <xdr:ext cx="1183" cy="440531"/>
    <xdr:sp macro="" textlink="">
      <xdr:nvSpPr>
        <xdr:cNvPr id="4430" name="2 Rectángulo">
          <a:extLst>
            <a:ext uri="{FF2B5EF4-FFF2-40B4-BE49-F238E27FC236}">
              <a16:creationId xmlns:a16="http://schemas.microsoft.com/office/drawing/2014/main" xmlns="" id="{E3A956FF-F81C-49B3-9CED-4B58389F0D25}"/>
            </a:ext>
          </a:extLst>
        </xdr:cNvPr>
        <xdr:cNvSpPr>
          <a:spLocks noChangeArrowheads="1"/>
        </xdr:cNvSpPr>
      </xdr:nvSpPr>
      <xdr:spPr bwMode="auto">
        <a:xfrm>
          <a:off x="16887825" y="324707250"/>
          <a:ext cx="1183" cy="440531"/>
        </a:xfrm>
        <a:prstGeom prst="rect">
          <a:avLst/>
        </a:prstGeom>
        <a:noFill/>
        <a:ln w="9525">
          <a:noFill/>
          <a:miter lim="800000"/>
          <a:headEnd/>
          <a:tailEnd/>
        </a:ln>
      </xdr:spPr>
    </xdr:sp>
    <xdr:clientData/>
  </xdr:oneCellAnchor>
  <xdr:oneCellAnchor>
    <xdr:from>
      <xdr:col>12</xdr:col>
      <xdr:colOff>0</xdr:colOff>
      <xdr:row>342</xdr:row>
      <xdr:rowOff>219075</xdr:rowOff>
    </xdr:from>
    <xdr:ext cx="1183" cy="440531"/>
    <xdr:sp macro="" textlink="">
      <xdr:nvSpPr>
        <xdr:cNvPr id="4431" name="2 Rectángulo">
          <a:extLst>
            <a:ext uri="{FF2B5EF4-FFF2-40B4-BE49-F238E27FC236}">
              <a16:creationId xmlns:a16="http://schemas.microsoft.com/office/drawing/2014/main" xmlns="" id="{9CF0B94C-7DAF-4BE8-B080-250414825B3C}"/>
            </a:ext>
          </a:extLst>
        </xdr:cNvPr>
        <xdr:cNvSpPr>
          <a:spLocks noChangeArrowheads="1"/>
        </xdr:cNvSpPr>
      </xdr:nvSpPr>
      <xdr:spPr bwMode="auto">
        <a:xfrm>
          <a:off x="16887825" y="326116950"/>
          <a:ext cx="1183" cy="440531"/>
        </a:xfrm>
        <a:prstGeom prst="rect">
          <a:avLst/>
        </a:prstGeom>
        <a:noFill/>
        <a:ln w="9525">
          <a:noFill/>
          <a:miter lim="800000"/>
          <a:headEnd/>
          <a:tailEnd/>
        </a:ln>
      </xdr:spPr>
    </xdr:sp>
    <xdr:clientData/>
  </xdr:oneCellAnchor>
  <xdr:oneCellAnchor>
    <xdr:from>
      <xdr:col>12</xdr:col>
      <xdr:colOff>0</xdr:colOff>
      <xdr:row>343</xdr:row>
      <xdr:rowOff>219075</xdr:rowOff>
    </xdr:from>
    <xdr:ext cx="1183" cy="440531"/>
    <xdr:sp macro="" textlink="">
      <xdr:nvSpPr>
        <xdr:cNvPr id="4432" name="2 Rectángulo">
          <a:extLst>
            <a:ext uri="{FF2B5EF4-FFF2-40B4-BE49-F238E27FC236}">
              <a16:creationId xmlns:a16="http://schemas.microsoft.com/office/drawing/2014/main" xmlns="" id="{F83E6AA4-68B2-4C12-ABCE-2D247E9ED8CD}"/>
            </a:ext>
          </a:extLst>
        </xdr:cNvPr>
        <xdr:cNvSpPr>
          <a:spLocks noChangeArrowheads="1"/>
        </xdr:cNvSpPr>
      </xdr:nvSpPr>
      <xdr:spPr bwMode="auto">
        <a:xfrm>
          <a:off x="16887825" y="327336150"/>
          <a:ext cx="1183" cy="440531"/>
        </a:xfrm>
        <a:prstGeom prst="rect">
          <a:avLst/>
        </a:prstGeom>
        <a:noFill/>
        <a:ln w="9525">
          <a:noFill/>
          <a:miter lim="800000"/>
          <a:headEnd/>
          <a:tailEnd/>
        </a:ln>
      </xdr:spPr>
    </xdr:sp>
    <xdr:clientData/>
  </xdr:oneCellAnchor>
  <xdr:oneCellAnchor>
    <xdr:from>
      <xdr:col>12</xdr:col>
      <xdr:colOff>0</xdr:colOff>
      <xdr:row>344</xdr:row>
      <xdr:rowOff>0</xdr:rowOff>
    </xdr:from>
    <xdr:ext cx="1183" cy="440531"/>
    <xdr:sp macro="" textlink="">
      <xdr:nvSpPr>
        <xdr:cNvPr id="4433" name="2 Rectángulo">
          <a:extLst>
            <a:ext uri="{FF2B5EF4-FFF2-40B4-BE49-F238E27FC236}">
              <a16:creationId xmlns:a16="http://schemas.microsoft.com/office/drawing/2014/main" xmlns="" id="{9F63F159-D8F7-495E-B40F-6C38975D22B5}"/>
            </a:ext>
          </a:extLst>
        </xdr:cNvPr>
        <xdr:cNvSpPr>
          <a:spLocks noChangeArrowheads="1"/>
        </xdr:cNvSpPr>
      </xdr:nvSpPr>
      <xdr:spPr bwMode="auto">
        <a:xfrm>
          <a:off x="16887825" y="328336275"/>
          <a:ext cx="1183" cy="440531"/>
        </a:xfrm>
        <a:prstGeom prst="rect">
          <a:avLst/>
        </a:prstGeom>
        <a:noFill/>
        <a:ln w="9525">
          <a:noFill/>
          <a:miter lim="800000"/>
          <a:headEnd/>
          <a:tailEnd/>
        </a:ln>
      </xdr:spPr>
    </xdr:sp>
    <xdr:clientData/>
  </xdr:oneCellAnchor>
  <xdr:oneCellAnchor>
    <xdr:from>
      <xdr:col>13</xdr:col>
      <xdr:colOff>0</xdr:colOff>
      <xdr:row>344</xdr:row>
      <xdr:rowOff>219075</xdr:rowOff>
    </xdr:from>
    <xdr:ext cx="1183" cy="440531"/>
    <xdr:sp macro="" textlink="">
      <xdr:nvSpPr>
        <xdr:cNvPr id="4434" name="2 Rectángulo">
          <a:extLst>
            <a:ext uri="{FF2B5EF4-FFF2-40B4-BE49-F238E27FC236}">
              <a16:creationId xmlns:a16="http://schemas.microsoft.com/office/drawing/2014/main" xmlns="" id="{A3F491C4-0C94-484B-B3AB-3E6055919192}"/>
            </a:ext>
          </a:extLst>
        </xdr:cNvPr>
        <xdr:cNvSpPr>
          <a:spLocks noChangeArrowheads="1"/>
        </xdr:cNvSpPr>
      </xdr:nvSpPr>
      <xdr:spPr bwMode="auto">
        <a:xfrm>
          <a:off x="18478500" y="328555350"/>
          <a:ext cx="1183"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35" name="2 Rectángulo">
          <a:extLst>
            <a:ext uri="{FF2B5EF4-FFF2-40B4-BE49-F238E27FC236}">
              <a16:creationId xmlns:a16="http://schemas.microsoft.com/office/drawing/2014/main" xmlns="" id="{94F466DF-DF9F-4E5E-A7D7-F9DE258783EB}"/>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36" name="2 Rectángulo">
          <a:extLst>
            <a:ext uri="{FF2B5EF4-FFF2-40B4-BE49-F238E27FC236}">
              <a16:creationId xmlns:a16="http://schemas.microsoft.com/office/drawing/2014/main" xmlns="" id="{244B7676-DC8E-4312-AE36-4A909209D791}"/>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37" name="2 Rectángulo">
          <a:extLst>
            <a:ext uri="{FF2B5EF4-FFF2-40B4-BE49-F238E27FC236}">
              <a16:creationId xmlns:a16="http://schemas.microsoft.com/office/drawing/2014/main" xmlns="" id="{C0E4ACF6-0023-4299-8BE1-1D68EC43F4B9}"/>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38" name="2 Rectángulo">
          <a:extLst>
            <a:ext uri="{FF2B5EF4-FFF2-40B4-BE49-F238E27FC236}">
              <a16:creationId xmlns:a16="http://schemas.microsoft.com/office/drawing/2014/main" xmlns="" id="{446651C7-68C3-45B3-B866-D4B6AB101CC1}"/>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39" name="2 Rectángulo">
          <a:extLst>
            <a:ext uri="{FF2B5EF4-FFF2-40B4-BE49-F238E27FC236}">
              <a16:creationId xmlns:a16="http://schemas.microsoft.com/office/drawing/2014/main" xmlns="" id="{6245BD88-D9E8-441B-83CE-FFC2D6584E79}"/>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40" name="2 Rectángulo">
          <a:extLst>
            <a:ext uri="{FF2B5EF4-FFF2-40B4-BE49-F238E27FC236}">
              <a16:creationId xmlns:a16="http://schemas.microsoft.com/office/drawing/2014/main" xmlns="" id="{E1956A0C-00F2-43CD-A610-E309D80FE369}"/>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41" name="2 Rectángulo">
          <a:extLst>
            <a:ext uri="{FF2B5EF4-FFF2-40B4-BE49-F238E27FC236}">
              <a16:creationId xmlns:a16="http://schemas.microsoft.com/office/drawing/2014/main" xmlns="" id="{AC74B48E-8EE5-44B7-845B-0047DD06BCCF}"/>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42" name="2 Rectángulo">
          <a:extLst>
            <a:ext uri="{FF2B5EF4-FFF2-40B4-BE49-F238E27FC236}">
              <a16:creationId xmlns:a16="http://schemas.microsoft.com/office/drawing/2014/main" xmlns="" id="{74630B42-5A44-4070-B1D1-69A2CE10E2A9}"/>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43" name="2 Rectángulo">
          <a:extLst>
            <a:ext uri="{FF2B5EF4-FFF2-40B4-BE49-F238E27FC236}">
              <a16:creationId xmlns:a16="http://schemas.microsoft.com/office/drawing/2014/main" xmlns="" id="{C123806C-79F4-4662-94A4-8611273DD93C}"/>
            </a:ext>
          </a:extLst>
        </xdr:cNvPr>
        <xdr:cNvSpPr>
          <a:spLocks noChangeArrowheads="1"/>
        </xdr:cNvSpPr>
      </xdr:nvSpPr>
      <xdr:spPr bwMode="auto">
        <a:xfrm>
          <a:off x="18489706" y="44954134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44" name="2 Rectángulo">
          <a:extLst>
            <a:ext uri="{FF2B5EF4-FFF2-40B4-BE49-F238E27FC236}">
              <a16:creationId xmlns:a16="http://schemas.microsoft.com/office/drawing/2014/main" xmlns="" id="{095D1AD0-3F58-4F23-9BE9-9A11ED7A80E4}"/>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45" name="2 Rectángulo">
          <a:extLst>
            <a:ext uri="{FF2B5EF4-FFF2-40B4-BE49-F238E27FC236}">
              <a16:creationId xmlns:a16="http://schemas.microsoft.com/office/drawing/2014/main" xmlns="" id="{0EC8CD00-4840-4822-BDEB-480F4CA42974}"/>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46" name="2 Rectángulo">
          <a:extLst>
            <a:ext uri="{FF2B5EF4-FFF2-40B4-BE49-F238E27FC236}">
              <a16:creationId xmlns:a16="http://schemas.microsoft.com/office/drawing/2014/main" xmlns="" id="{0A042F2F-418B-4200-886C-5D432C8AC677}"/>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47" name="2 Rectángulo">
          <a:extLst>
            <a:ext uri="{FF2B5EF4-FFF2-40B4-BE49-F238E27FC236}">
              <a16:creationId xmlns:a16="http://schemas.microsoft.com/office/drawing/2014/main" xmlns="" id="{3B3D8A2C-EE04-4465-AD25-FCAC6344B0CA}"/>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48" name="2 Rectángulo">
          <a:extLst>
            <a:ext uri="{FF2B5EF4-FFF2-40B4-BE49-F238E27FC236}">
              <a16:creationId xmlns:a16="http://schemas.microsoft.com/office/drawing/2014/main" xmlns="" id="{71D11557-5D2F-49BC-8473-68FC5766F232}"/>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49" name="2 Rectángulo">
          <a:extLst>
            <a:ext uri="{FF2B5EF4-FFF2-40B4-BE49-F238E27FC236}">
              <a16:creationId xmlns:a16="http://schemas.microsoft.com/office/drawing/2014/main" xmlns="" id="{90A2C6A3-C39D-4B1F-8DDA-A381AA635224}"/>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0" name="2 Rectángulo">
          <a:extLst>
            <a:ext uri="{FF2B5EF4-FFF2-40B4-BE49-F238E27FC236}">
              <a16:creationId xmlns:a16="http://schemas.microsoft.com/office/drawing/2014/main" xmlns="" id="{35301F30-8E84-4A67-AC82-C404B912D7C9}"/>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1" name="2 Rectángulo">
          <a:extLst>
            <a:ext uri="{FF2B5EF4-FFF2-40B4-BE49-F238E27FC236}">
              <a16:creationId xmlns:a16="http://schemas.microsoft.com/office/drawing/2014/main" xmlns="" id="{1CDF8E5F-CAA0-4191-B377-D8666EB756E6}"/>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2" name="2 Rectángulo">
          <a:extLst>
            <a:ext uri="{FF2B5EF4-FFF2-40B4-BE49-F238E27FC236}">
              <a16:creationId xmlns:a16="http://schemas.microsoft.com/office/drawing/2014/main" xmlns="" id="{B43FC9EB-59FB-446C-8C3B-F37FD797EA46}"/>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3" name="2 Rectángulo">
          <a:extLst>
            <a:ext uri="{FF2B5EF4-FFF2-40B4-BE49-F238E27FC236}">
              <a16:creationId xmlns:a16="http://schemas.microsoft.com/office/drawing/2014/main" xmlns="" id="{90C4A263-EB13-4877-ACE5-E7D390838E91}"/>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4" name="2 Rectángulo">
          <a:extLst>
            <a:ext uri="{FF2B5EF4-FFF2-40B4-BE49-F238E27FC236}">
              <a16:creationId xmlns:a16="http://schemas.microsoft.com/office/drawing/2014/main" xmlns="" id="{957B2213-943C-4BBE-B0BD-48179009492C}"/>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5" name="2 Rectángulo">
          <a:extLst>
            <a:ext uri="{FF2B5EF4-FFF2-40B4-BE49-F238E27FC236}">
              <a16:creationId xmlns:a16="http://schemas.microsoft.com/office/drawing/2014/main" xmlns="" id="{E307EFD7-173B-4C2A-8CD0-877E369A1547}"/>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6" name="2 Rectángulo">
          <a:extLst>
            <a:ext uri="{FF2B5EF4-FFF2-40B4-BE49-F238E27FC236}">
              <a16:creationId xmlns:a16="http://schemas.microsoft.com/office/drawing/2014/main" xmlns="" id="{3F707CCB-9979-4A95-8287-9EB1AF906CFF}"/>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57" name="2 Rectángulo">
          <a:extLst>
            <a:ext uri="{FF2B5EF4-FFF2-40B4-BE49-F238E27FC236}">
              <a16:creationId xmlns:a16="http://schemas.microsoft.com/office/drawing/2014/main" xmlns="" id="{33A4E800-83A7-47CC-99AB-86335F2A68F5}"/>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58" name="2 Rectángulo">
          <a:extLst>
            <a:ext uri="{FF2B5EF4-FFF2-40B4-BE49-F238E27FC236}">
              <a16:creationId xmlns:a16="http://schemas.microsoft.com/office/drawing/2014/main" xmlns="" id="{6810AAEE-B147-4F8A-800A-198EADBE34A0}"/>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59" name="2 Rectángulo">
          <a:extLst>
            <a:ext uri="{FF2B5EF4-FFF2-40B4-BE49-F238E27FC236}">
              <a16:creationId xmlns:a16="http://schemas.microsoft.com/office/drawing/2014/main" xmlns="" id="{813B7FE7-B04F-47F1-A789-878BE2D73C85}"/>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0" name="2 Rectángulo">
          <a:extLst>
            <a:ext uri="{FF2B5EF4-FFF2-40B4-BE49-F238E27FC236}">
              <a16:creationId xmlns:a16="http://schemas.microsoft.com/office/drawing/2014/main" xmlns="" id="{CB3089AC-5E81-428B-B2D8-4511FE4461D3}"/>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61" name="2 Rectángulo">
          <a:extLst>
            <a:ext uri="{FF2B5EF4-FFF2-40B4-BE49-F238E27FC236}">
              <a16:creationId xmlns:a16="http://schemas.microsoft.com/office/drawing/2014/main" xmlns="" id="{3CB77CC3-DF48-4507-8917-BDE7D7A30A69}"/>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62" name="2 Rectángulo">
          <a:extLst>
            <a:ext uri="{FF2B5EF4-FFF2-40B4-BE49-F238E27FC236}">
              <a16:creationId xmlns:a16="http://schemas.microsoft.com/office/drawing/2014/main" xmlns="" id="{89A4A70E-8C31-4903-A7D4-F0A7480D351A}"/>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3" name="2 Rectángulo">
          <a:extLst>
            <a:ext uri="{FF2B5EF4-FFF2-40B4-BE49-F238E27FC236}">
              <a16:creationId xmlns:a16="http://schemas.microsoft.com/office/drawing/2014/main" xmlns="" id="{05414B77-684F-4EF6-8645-8902DCD304A6}"/>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4" name="2 Rectángulo">
          <a:extLst>
            <a:ext uri="{FF2B5EF4-FFF2-40B4-BE49-F238E27FC236}">
              <a16:creationId xmlns:a16="http://schemas.microsoft.com/office/drawing/2014/main" xmlns="" id="{CB237408-9F16-4CD0-B7BA-54E3ECCD8A3D}"/>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5" name="2 Rectángulo">
          <a:extLst>
            <a:ext uri="{FF2B5EF4-FFF2-40B4-BE49-F238E27FC236}">
              <a16:creationId xmlns:a16="http://schemas.microsoft.com/office/drawing/2014/main" xmlns="" id="{42DF42DD-EFD4-48A9-8747-F64E4BCDEE01}"/>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6" name="2 Rectángulo">
          <a:extLst>
            <a:ext uri="{FF2B5EF4-FFF2-40B4-BE49-F238E27FC236}">
              <a16:creationId xmlns:a16="http://schemas.microsoft.com/office/drawing/2014/main" xmlns="" id="{C5D4A7BF-F918-446C-9743-8AB00608A903}"/>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7" name="2 Rectángulo">
          <a:extLst>
            <a:ext uri="{FF2B5EF4-FFF2-40B4-BE49-F238E27FC236}">
              <a16:creationId xmlns:a16="http://schemas.microsoft.com/office/drawing/2014/main" xmlns="" id="{3516C107-569D-484C-A00E-D5628B2CB78A}"/>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8" name="2 Rectángulo">
          <a:extLst>
            <a:ext uri="{FF2B5EF4-FFF2-40B4-BE49-F238E27FC236}">
              <a16:creationId xmlns:a16="http://schemas.microsoft.com/office/drawing/2014/main" xmlns="" id="{1D1447C3-8709-45D5-9C2A-D248C90BB53D}"/>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69" name="2 Rectángulo">
          <a:extLst>
            <a:ext uri="{FF2B5EF4-FFF2-40B4-BE49-F238E27FC236}">
              <a16:creationId xmlns:a16="http://schemas.microsoft.com/office/drawing/2014/main" xmlns="" id="{E3621C0D-9B25-48BC-8D47-76028D1F5250}"/>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70" name="2 Rectángulo">
          <a:extLst>
            <a:ext uri="{FF2B5EF4-FFF2-40B4-BE49-F238E27FC236}">
              <a16:creationId xmlns:a16="http://schemas.microsoft.com/office/drawing/2014/main" xmlns="" id="{61F160BC-8600-43F8-8130-308897D206EE}"/>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71" name="2 Rectángulo">
          <a:extLst>
            <a:ext uri="{FF2B5EF4-FFF2-40B4-BE49-F238E27FC236}">
              <a16:creationId xmlns:a16="http://schemas.microsoft.com/office/drawing/2014/main" xmlns="" id="{CC43DF9E-6071-4EA8-8BCB-CD7578819BA9}"/>
            </a:ext>
          </a:extLst>
        </xdr:cNvPr>
        <xdr:cNvSpPr>
          <a:spLocks noChangeArrowheads="1"/>
        </xdr:cNvSpPr>
      </xdr:nvSpPr>
      <xdr:spPr bwMode="auto">
        <a:xfrm>
          <a:off x="18489706" y="44954134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72" name="2 Rectángulo">
          <a:extLst>
            <a:ext uri="{FF2B5EF4-FFF2-40B4-BE49-F238E27FC236}">
              <a16:creationId xmlns:a16="http://schemas.microsoft.com/office/drawing/2014/main" xmlns="" id="{B5BD6367-37F1-4CD9-A887-6F536AF30249}"/>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73" name="2 Rectángulo">
          <a:extLst>
            <a:ext uri="{FF2B5EF4-FFF2-40B4-BE49-F238E27FC236}">
              <a16:creationId xmlns:a16="http://schemas.microsoft.com/office/drawing/2014/main" xmlns="" id="{25A9E417-3963-48C0-A69D-DE9B48559B4C}"/>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74" name="2 Rectángulo">
          <a:extLst>
            <a:ext uri="{FF2B5EF4-FFF2-40B4-BE49-F238E27FC236}">
              <a16:creationId xmlns:a16="http://schemas.microsoft.com/office/drawing/2014/main" xmlns="" id="{CAE24C12-96D0-4BA7-9999-07C2680198B4}"/>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75" name="2 Rectángulo">
          <a:extLst>
            <a:ext uri="{FF2B5EF4-FFF2-40B4-BE49-F238E27FC236}">
              <a16:creationId xmlns:a16="http://schemas.microsoft.com/office/drawing/2014/main" xmlns="" id="{D6323CE4-5445-4A5F-AA2A-167C143C128C}"/>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76" name="2 Rectángulo">
          <a:extLst>
            <a:ext uri="{FF2B5EF4-FFF2-40B4-BE49-F238E27FC236}">
              <a16:creationId xmlns:a16="http://schemas.microsoft.com/office/drawing/2014/main" xmlns="" id="{CEC8A66B-E964-45B6-B051-967C19DADCB0}"/>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77" name="2 Rectángulo">
          <a:extLst>
            <a:ext uri="{FF2B5EF4-FFF2-40B4-BE49-F238E27FC236}">
              <a16:creationId xmlns:a16="http://schemas.microsoft.com/office/drawing/2014/main" xmlns="" id="{3F98D2BB-B078-4658-9863-575EFB1D73D4}"/>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78" name="2 Rectángulo">
          <a:extLst>
            <a:ext uri="{FF2B5EF4-FFF2-40B4-BE49-F238E27FC236}">
              <a16:creationId xmlns:a16="http://schemas.microsoft.com/office/drawing/2014/main" xmlns="" id="{24A9B7D0-6E10-4DBF-833C-7EB6411FAD84}"/>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79" name="2 Rectángulo">
          <a:extLst>
            <a:ext uri="{FF2B5EF4-FFF2-40B4-BE49-F238E27FC236}">
              <a16:creationId xmlns:a16="http://schemas.microsoft.com/office/drawing/2014/main" xmlns="" id="{1724ED47-B891-4A55-827A-39E863A05ED7}"/>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0" name="2 Rectángulo">
          <a:extLst>
            <a:ext uri="{FF2B5EF4-FFF2-40B4-BE49-F238E27FC236}">
              <a16:creationId xmlns:a16="http://schemas.microsoft.com/office/drawing/2014/main" xmlns="" id="{8C33C233-1199-4A2E-BBB1-06E48EBD59C6}"/>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1" name="2 Rectángulo">
          <a:extLst>
            <a:ext uri="{FF2B5EF4-FFF2-40B4-BE49-F238E27FC236}">
              <a16:creationId xmlns:a16="http://schemas.microsoft.com/office/drawing/2014/main" xmlns="" id="{326513EE-BA18-4C36-A110-2C0D9E2B5D82}"/>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2" name="2 Rectángulo">
          <a:extLst>
            <a:ext uri="{FF2B5EF4-FFF2-40B4-BE49-F238E27FC236}">
              <a16:creationId xmlns:a16="http://schemas.microsoft.com/office/drawing/2014/main" xmlns="" id="{8FAAAFB2-2600-499B-B30E-AD3CC9EE5B19}"/>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3" name="2 Rectángulo">
          <a:extLst>
            <a:ext uri="{FF2B5EF4-FFF2-40B4-BE49-F238E27FC236}">
              <a16:creationId xmlns:a16="http://schemas.microsoft.com/office/drawing/2014/main" xmlns="" id="{5D33C7F0-099B-498F-A7CC-8912F09DB25F}"/>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4" name="2 Rectángulo">
          <a:extLst>
            <a:ext uri="{FF2B5EF4-FFF2-40B4-BE49-F238E27FC236}">
              <a16:creationId xmlns:a16="http://schemas.microsoft.com/office/drawing/2014/main" xmlns="" id="{8244A055-65FF-4D1C-B479-64DB104A2C0A}"/>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85" name="2 Rectángulo">
          <a:extLst>
            <a:ext uri="{FF2B5EF4-FFF2-40B4-BE49-F238E27FC236}">
              <a16:creationId xmlns:a16="http://schemas.microsoft.com/office/drawing/2014/main" xmlns="" id="{C850FC5B-8981-4539-B451-162E17077F49}"/>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86" name="2 Rectángulo">
          <a:extLst>
            <a:ext uri="{FF2B5EF4-FFF2-40B4-BE49-F238E27FC236}">
              <a16:creationId xmlns:a16="http://schemas.microsoft.com/office/drawing/2014/main" xmlns="" id="{3F855A6B-6F3F-494B-A1C0-FB05EAF49B50}"/>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7" name="2 Rectángulo">
          <a:extLst>
            <a:ext uri="{FF2B5EF4-FFF2-40B4-BE49-F238E27FC236}">
              <a16:creationId xmlns:a16="http://schemas.microsoft.com/office/drawing/2014/main" xmlns="" id="{FAA51842-27E0-479D-9346-E5D51E9073E2}"/>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88" name="2 Rectángulo">
          <a:extLst>
            <a:ext uri="{FF2B5EF4-FFF2-40B4-BE49-F238E27FC236}">
              <a16:creationId xmlns:a16="http://schemas.microsoft.com/office/drawing/2014/main" xmlns="" id="{BAA7E027-EAE3-4DA8-9CF2-E3EF355CD3C4}"/>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89" name="2 Rectángulo">
          <a:extLst>
            <a:ext uri="{FF2B5EF4-FFF2-40B4-BE49-F238E27FC236}">
              <a16:creationId xmlns:a16="http://schemas.microsoft.com/office/drawing/2014/main" xmlns="" id="{608041E6-E1CC-4AFE-AA23-41363E918056}"/>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90" name="2 Rectángulo">
          <a:extLst>
            <a:ext uri="{FF2B5EF4-FFF2-40B4-BE49-F238E27FC236}">
              <a16:creationId xmlns:a16="http://schemas.microsoft.com/office/drawing/2014/main" xmlns="" id="{B9FE9121-1036-4F8D-AE1A-86BD9743E4A8}"/>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1" name="2 Rectángulo">
          <a:extLst>
            <a:ext uri="{FF2B5EF4-FFF2-40B4-BE49-F238E27FC236}">
              <a16:creationId xmlns:a16="http://schemas.microsoft.com/office/drawing/2014/main" xmlns="" id="{40A72978-27F8-4B42-A1B2-AD9F3EDE1989}"/>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2" name="2 Rectángulo">
          <a:extLst>
            <a:ext uri="{FF2B5EF4-FFF2-40B4-BE49-F238E27FC236}">
              <a16:creationId xmlns:a16="http://schemas.microsoft.com/office/drawing/2014/main" xmlns="" id="{AE0403F3-B196-4597-88E0-14DC809961D1}"/>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3" name="2 Rectángulo">
          <a:extLst>
            <a:ext uri="{FF2B5EF4-FFF2-40B4-BE49-F238E27FC236}">
              <a16:creationId xmlns:a16="http://schemas.microsoft.com/office/drawing/2014/main" xmlns="" id="{D10EFED9-9282-4748-ABB0-CABD2D58465D}"/>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4" name="2 Rectángulo">
          <a:extLst>
            <a:ext uri="{FF2B5EF4-FFF2-40B4-BE49-F238E27FC236}">
              <a16:creationId xmlns:a16="http://schemas.microsoft.com/office/drawing/2014/main" xmlns="" id="{61F343F8-AA12-485D-A73E-1182D9E7978E}"/>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5" name="2 Rectángulo">
          <a:extLst>
            <a:ext uri="{FF2B5EF4-FFF2-40B4-BE49-F238E27FC236}">
              <a16:creationId xmlns:a16="http://schemas.microsoft.com/office/drawing/2014/main" xmlns="" id="{9C0B4D6E-14E0-41FD-BD93-141200BDF9B3}"/>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6" name="2 Rectángulo">
          <a:extLst>
            <a:ext uri="{FF2B5EF4-FFF2-40B4-BE49-F238E27FC236}">
              <a16:creationId xmlns:a16="http://schemas.microsoft.com/office/drawing/2014/main" xmlns="" id="{0F51A520-3ECA-4E9B-8573-499D11FADF8B}"/>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497" name="2 Rectángulo">
          <a:extLst>
            <a:ext uri="{FF2B5EF4-FFF2-40B4-BE49-F238E27FC236}">
              <a16:creationId xmlns:a16="http://schemas.microsoft.com/office/drawing/2014/main" xmlns="" id="{F9A97410-028E-4A05-851F-4975D7B9BF57}"/>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98" name="2 Rectángulo">
          <a:extLst>
            <a:ext uri="{FF2B5EF4-FFF2-40B4-BE49-F238E27FC236}">
              <a16:creationId xmlns:a16="http://schemas.microsoft.com/office/drawing/2014/main" xmlns="" id="{FEA9C4AE-7FCF-454B-99DC-D223CB90BC79}"/>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499" name="2 Rectángulo">
          <a:extLst>
            <a:ext uri="{FF2B5EF4-FFF2-40B4-BE49-F238E27FC236}">
              <a16:creationId xmlns:a16="http://schemas.microsoft.com/office/drawing/2014/main" xmlns="" id="{83C51B97-7EE6-4A3E-850F-F9D1E0660B44}"/>
            </a:ext>
          </a:extLst>
        </xdr:cNvPr>
        <xdr:cNvSpPr>
          <a:spLocks noChangeArrowheads="1"/>
        </xdr:cNvSpPr>
      </xdr:nvSpPr>
      <xdr:spPr bwMode="auto">
        <a:xfrm>
          <a:off x="18489706" y="44954134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00" name="2 Rectángulo">
          <a:extLst>
            <a:ext uri="{FF2B5EF4-FFF2-40B4-BE49-F238E27FC236}">
              <a16:creationId xmlns:a16="http://schemas.microsoft.com/office/drawing/2014/main" xmlns="" id="{CC9EEA9C-8BBD-46B2-92C8-D2DD70F36891}"/>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01" name="2 Rectángulo">
          <a:extLst>
            <a:ext uri="{FF2B5EF4-FFF2-40B4-BE49-F238E27FC236}">
              <a16:creationId xmlns:a16="http://schemas.microsoft.com/office/drawing/2014/main" xmlns="" id="{26FC6897-5864-4327-B667-EF98DB30E864}"/>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02" name="2 Rectángulo">
          <a:extLst>
            <a:ext uri="{FF2B5EF4-FFF2-40B4-BE49-F238E27FC236}">
              <a16:creationId xmlns:a16="http://schemas.microsoft.com/office/drawing/2014/main" xmlns="" id="{707DB887-7CEC-40CF-8F78-8F7ED77D0404}"/>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03" name="2 Rectángulo">
          <a:extLst>
            <a:ext uri="{FF2B5EF4-FFF2-40B4-BE49-F238E27FC236}">
              <a16:creationId xmlns:a16="http://schemas.microsoft.com/office/drawing/2014/main" xmlns="" id="{1384BDF3-B233-4D23-9A3C-ECFC70E4FF61}"/>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04" name="2 Rectángulo">
          <a:extLst>
            <a:ext uri="{FF2B5EF4-FFF2-40B4-BE49-F238E27FC236}">
              <a16:creationId xmlns:a16="http://schemas.microsoft.com/office/drawing/2014/main" xmlns="" id="{2C8E4853-8D1F-4D95-AF08-C9582548E3E6}"/>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05" name="2 Rectángulo">
          <a:extLst>
            <a:ext uri="{FF2B5EF4-FFF2-40B4-BE49-F238E27FC236}">
              <a16:creationId xmlns:a16="http://schemas.microsoft.com/office/drawing/2014/main" xmlns="" id="{BA79D131-8D1C-45AD-A789-3198701C1EEC}"/>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06" name="2 Rectángulo">
          <a:extLst>
            <a:ext uri="{FF2B5EF4-FFF2-40B4-BE49-F238E27FC236}">
              <a16:creationId xmlns:a16="http://schemas.microsoft.com/office/drawing/2014/main" xmlns="" id="{3CF4E527-F6C2-422A-806A-8351863D69D3}"/>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07" name="2 Rectángulo">
          <a:extLst>
            <a:ext uri="{FF2B5EF4-FFF2-40B4-BE49-F238E27FC236}">
              <a16:creationId xmlns:a16="http://schemas.microsoft.com/office/drawing/2014/main" xmlns="" id="{DE6F8989-02A4-48A0-9C6C-337B27B6AF65}"/>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08" name="2 Rectángulo">
          <a:extLst>
            <a:ext uri="{FF2B5EF4-FFF2-40B4-BE49-F238E27FC236}">
              <a16:creationId xmlns:a16="http://schemas.microsoft.com/office/drawing/2014/main" xmlns="" id="{3D730F66-5623-4443-9FF4-8FB1C4F0ED40}"/>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09" name="2 Rectángulo">
          <a:extLst>
            <a:ext uri="{FF2B5EF4-FFF2-40B4-BE49-F238E27FC236}">
              <a16:creationId xmlns:a16="http://schemas.microsoft.com/office/drawing/2014/main" xmlns="" id="{10D26D8C-0DD5-4B51-888F-82949A46CF85}"/>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10" name="2 Rectángulo">
          <a:extLst>
            <a:ext uri="{FF2B5EF4-FFF2-40B4-BE49-F238E27FC236}">
              <a16:creationId xmlns:a16="http://schemas.microsoft.com/office/drawing/2014/main" xmlns="" id="{0F5146C9-5C7F-43C2-9747-3A19013E95BD}"/>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11" name="2 Rectángulo">
          <a:extLst>
            <a:ext uri="{FF2B5EF4-FFF2-40B4-BE49-F238E27FC236}">
              <a16:creationId xmlns:a16="http://schemas.microsoft.com/office/drawing/2014/main" xmlns="" id="{06CCDD28-B2EF-4BAC-8FB0-2F7966B2AB2D}"/>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12" name="2 Rectángulo">
          <a:extLst>
            <a:ext uri="{FF2B5EF4-FFF2-40B4-BE49-F238E27FC236}">
              <a16:creationId xmlns:a16="http://schemas.microsoft.com/office/drawing/2014/main" xmlns="" id="{4AA52114-1F3D-41E0-A270-A25691DBE6B5}"/>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13" name="2 Rectángulo">
          <a:extLst>
            <a:ext uri="{FF2B5EF4-FFF2-40B4-BE49-F238E27FC236}">
              <a16:creationId xmlns:a16="http://schemas.microsoft.com/office/drawing/2014/main" xmlns="" id="{FB396BFF-14D0-457F-BA9E-EB92DDDADD23}"/>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14" name="2 Rectángulo">
          <a:extLst>
            <a:ext uri="{FF2B5EF4-FFF2-40B4-BE49-F238E27FC236}">
              <a16:creationId xmlns:a16="http://schemas.microsoft.com/office/drawing/2014/main" xmlns="" id="{670BDD3C-6C83-45FB-9BCE-90954816536F}"/>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15" name="2 Rectángulo">
          <a:extLst>
            <a:ext uri="{FF2B5EF4-FFF2-40B4-BE49-F238E27FC236}">
              <a16:creationId xmlns:a16="http://schemas.microsoft.com/office/drawing/2014/main" xmlns="" id="{C4CAD8A6-01BD-4375-8B1B-9DE1D0FE8932}"/>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16" name="2 Rectángulo">
          <a:extLst>
            <a:ext uri="{FF2B5EF4-FFF2-40B4-BE49-F238E27FC236}">
              <a16:creationId xmlns:a16="http://schemas.microsoft.com/office/drawing/2014/main" xmlns="" id="{2624CBD6-DEA8-49CF-9B08-031D1EC8C002}"/>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17" name="2 Rectángulo">
          <a:extLst>
            <a:ext uri="{FF2B5EF4-FFF2-40B4-BE49-F238E27FC236}">
              <a16:creationId xmlns:a16="http://schemas.microsoft.com/office/drawing/2014/main" xmlns="" id="{B26EBF51-27EA-48D4-A27D-F3B6FF9F32B4}"/>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18" name="2 Rectángulo">
          <a:extLst>
            <a:ext uri="{FF2B5EF4-FFF2-40B4-BE49-F238E27FC236}">
              <a16:creationId xmlns:a16="http://schemas.microsoft.com/office/drawing/2014/main" xmlns="" id="{D9F7439A-D6B3-4214-9B70-53C23622178F}"/>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19" name="2 Rectángulo">
          <a:extLst>
            <a:ext uri="{FF2B5EF4-FFF2-40B4-BE49-F238E27FC236}">
              <a16:creationId xmlns:a16="http://schemas.microsoft.com/office/drawing/2014/main" xmlns="" id="{A0F79343-F828-472A-8605-BDE91AA332D6}"/>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20" name="2 Rectángulo">
          <a:extLst>
            <a:ext uri="{FF2B5EF4-FFF2-40B4-BE49-F238E27FC236}">
              <a16:creationId xmlns:a16="http://schemas.microsoft.com/office/drawing/2014/main" xmlns="" id="{1FD04B2D-AB8B-42B1-9CD9-77F807330D42}"/>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21" name="2 Rectángulo">
          <a:extLst>
            <a:ext uri="{FF2B5EF4-FFF2-40B4-BE49-F238E27FC236}">
              <a16:creationId xmlns:a16="http://schemas.microsoft.com/office/drawing/2014/main" xmlns="" id="{D1DA51C5-2169-498B-AA36-B2EF2700309D}"/>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22" name="2 Rectángulo">
          <a:extLst>
            <a:ext uri="{FF2B5EF4-FFF2-40B4-BE49-F238E27FC236}">
              <a16:creationId xmlns:a16="http://schemas.microsoft.com/office/drawing/2014/main" xmlns="" id="{14F76633-ADDE-4D61-ADB9-12F522060627}"/>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23" name="2 Rectángulo">
          <a:extLst>
            <a:ext uri="{FF2B5EF4-FFF2-40B4-BE49-F238E27FC236}">
              <a16:creationId xmlns:a16="http://schemas.microsoft.com/office/drawing/2014/main" xmlns="" id="{4505E06F-149E-4CF0-86E0-3D9D6670A957}"/>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24" name="2 Rectángulo">
          <a:extLst>
            <a:ext uri="{FF2B5EF4-FFF2-40B4-BE49-F238E27FC236}">
              <a16:creationId xmlns:a16="http://schemas.microsoft.com/office/drawing/2014/main" xmlns="" id="{28828E01-176B-4D6B-A784-859D2504051B}"/>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25" name="2 Rectángulo">
          <a:extLst>
            <a:ext uri="{FF2B5EF4-FFF2-40B4-BE49-F238E27FC236}">
              <a16:creationId xmlns:a16="http://schemas.microsoft.com/office/drawing/2014/main" xmlns="" id="{EDE051A3-D9AD-4033-B6EA-CF257D20F34D}"/>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26" name="2 Rectángulo">
          <a:extLst>
            <a:ext uri="{FF2B5EF4-FFF2-40B4-BE49-F238E27FC236}">
              <a16:creationId xmlns:a16="http://schemas.microsoft.com/office/drawing/2014/main" xmlns="" id="{60FCAE5A-B413-4F63-87A7-44AB4FF16718}"/>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27" name="2 Rectángulo">
          <a:extLst>
            <a:ext uri="{FF2B5EF4-FFF2-40B4-BE49-F238E27FC236}">
              <a16:creationId xmlns:a16="http://schemas.microsoft.com/office/drawing/2014/main" xmlns="" id="{2E33AA6D-669A-42D4-A070-372C2C0B5CBA}"/>
            </a:ext>
          </a:extLst>
        </xdr:cNvPr>
        <xdr:cNvSpPr>
          <a:spLocks noChangeArrowheads="1"/>
        </xdr:cNvSpPr>
      </xdr:nvSpPr>
      <xdr:spPr bwMode="auto">
        <a:xfrm>
          <a:off x="18489706" y="449541340"/>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28" name="2 Rectángulo">
          <a:extLst>
            <a:ext uri="{FF2B5EF4-FFF2-40B4-BE49-F238E27FC236}">
              <a16:creationId xmlns:a16="http://schemas.microsoft.com/office/drawing/2014/main" xmlns="" id="{AE66B2CF-88D5-46BF-9C12-B2C2635FEAC4}"/>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29" name="2 Rectángulo">
          <a:extLst>
            <a:ext uri="{FF2B5EF4-FFF2-40B4-BE49-F238E27FC236}">
              <a16:creationId xmlns:a16="http://schemas.microsoft.com/office/drawing/2014/main" xmlns="" id="{C5644D4F-D591-49D2-9102-8FDB951BE4BE}"/>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30" name="2 Rectángulo">
          <a:extLst>
            <a:ext uri="{FF2B5EF4-FFF2-40B4-BE49-F238E27FC236}">
              <a16:creationId xmlns:a16="http://schemas.microsoft.com/office/drawing/2014/main" xmlns="" id="{AD5776E8-0D7E-4BE1-AC0A-8F0A654E069A}"/>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31" name="2 Rectángulo">
          <a:extLst>
            <a:ext uri="{FF2B5EF4-FFF2-40B4-BE49-F238E27FC236}">
              <a16:creationId xmlns:a16="http://schemas.microsoft.com/office/drawing/2014/main" xmlns="" id="{3F4C4A16-B889-4BC1-A968-84D41A200D9B}"/>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2" name="2 Rectángulo">
          <a:extLst>
            <a:ext uri="{FF2B5EF4-FFF2-40B4-BE49-F238E27FC236}">
              <a16:creationId xmlns:a16="http://schemas.microsoft.com/office/drawing/2014/main" xmlns="" id="{79B12743-6897-402C-AD1C-8CD7B00378E0}"/>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3" name="2 Rectángulo">
          <a:extLst>
            <a:ext uri="{FF2B5EF4-FFF2-40B4-BE49-F238E27FC236}">
              <a16:creationId xmlns:a16="http://schemas.microsoft.com/office/drawing/2014/main" xmlns="" id="{261965D7-E2D7-4069-BB25-EDFD060627D5}"/>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4" name="2 Rectángulo">
          <a:extLst>
            <a:ext uri="{FF2B5EF4-FFF2-40B4-BE49-F238E27FC236}">
              <a16:creationId xmlns:a16="http://schemas.microsoft.com/office/drawing/2014/main" xmlns="" id="{7C4339EB-A97E-4568-AF39-C2A206A17F58}"/>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5" name="2 Rectángulo">
          <a:extLst>
            <a:ext uri="{FF2B5EF4-FFF2-40B4-BE49-F238E27FC236}">
              <a16:creationId xmlns:a16="http://schemas.microsoft.com/office/drawing/2014/main" xmlns="" id="{A1F5BB58-8DC0-42A0-8DB8-E86EA567F8E9}"/>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6" name="2 Rectángulo">
          <a:extLst>
            <a:ext uri="{FF2B5EF4-FFF2-40B4-BE49-F238E27FC236}">
              <a16:creationId xmlns:a16="http://schemas.microsoft.com/office/drawing/2014/main" xmlns="" id="{F9331317-0866-4251-A2BB-C59673FE6311}"/>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7" name="2 Rectángulo">
          <a:extLst>
            <a:ext uri="{FF2B5EF4-FFF2-40B4-BE49-F238E27FC236}">
              <a16:creationId xmlns:a16="http://schemas.microsoft.com/office/drawing/2014/main" xmlns="" id="{A74F51C0-E98C-415F-A517-74B9C953D64F}"/>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8" name="2 Rectángulo">
          <a:extLst>
            <a:ext uri="{FF2B5EF4-FFF2-40B4-BE49-F238E27FC236}">
              <a16:creationId xmlns:a16="http://schemas.microsoft.com/office/drawing/2014/main" xmlns="" id="{1BB26E54-24FF-4F93-B646-2BEF7DEE0B72}"/>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39" name="2 Rectángulo">
          <a:extLst>
            <a:ext uri="{FF2B5EF4-FFF2-40B4-BE49-F238E27FC236}">
              <a16:creationId xmlns:a16="http://schemas.microsoft.com/office/drawing/2014/main" xmlns="" id="{A0FDADB5-577F-4DA6-94D2-4311FB6486CF}"/>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40" name="2 Rectángulo">
          <a:extLst>
            <a:ext uri="{FF2B5EF4-FFF2-40B4-BE49-F238E27FC236}">
              <a16:creationId xmlns:a16="http://schemas.microsoft.com/office/drawing/2014/main" xmlns="" id="{32CE5434-E2B2-4B10-9132-EFF1043850F5}"/>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41" name="2 Rectángulo">
          <a:extLst>
            <a:ext uri="{FF2B5EF4-FFF2-40B4-BE49-F238E27FC236}">
              <a16:creationId xmlns:a16="http://schemas.microsoft.com/office/drawing/2014/main" xmlns="" id="{000F76A7-2162-481F-9B54-ED7840855F1A}"/>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42" name="2 Rectángulo">
          <a:extLst>
            <a:ext uri="{FF2B5EF4-FFF2-40B4-BE49-F238E27FC236}">
              <a16:creationId xmlns:a16="http://schemas.microsoft.com/office/drawing/2014/main" xmlns="" id="{8E42542A-96F1-44D9-A084-F265665F9B62}"/>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43" name="2 Rectángulo">
          <a:extLst>
            <a:ext uri="{FF2B5EF4-FFF2-40B4-BE49-F238E27FC236}">
              <a16:creationId xmlns:a16="http://schemas.microsoft.com/office/drawing/2014/main" xmlns="" id="{67AE23F8-29EF-4995-98B1-D8EB413F15BD}"/>
            </a:ext>
          </a:extLst>
        </xdr:cNvPr>
        <xdr:cNvSpPr>
          <a:spLocks noChangeArrowheads="1"/>
        </xdr:cNvSpPr>
      </xdr:nvSpPr>
      <xdr:spPr bwMode="auto">
        <a:xfrm>
          <a:off x="16898471" y="449378294"/>
          <a:ext cx="3754" cy="440531"/>
        </a:xfrm>
        <a:prstGeom prst="rect">
          <a:avLst/>
        </a:prstGeom>
        <a:noFill/>
        <a:ln w="9525">
          <a:noFill/>
          <a:miter lim="800000"/>
          <a:headEnd/>
          <a:tailEnd/>
        </a:ln>
      </xdr:spPr>
    </xdr:sp>
    <xdr:clientData/>
  </xdr:oneCellAnchor>
  <xdr:oneCellAnchor>
    <xdr:from>
      <xdr:col>12</xdr:col>
      <xdr:colOff>0</xdr:colOff>
      <xdr:row>348</xdr:row>
      <xdr:rowOff>0</xdr:rowOff>
    </xdr:from>
    <xdr:ext cx="3754" cy="440531"/>
    <xdr:sp macro="" textlink="">
      <xdr:nvSpPr>
        <xdr:cNvPr id="4544" name="2 Rectángulo">
          <a:extLst>
            <a:ext uri="{FF2B5EF4-FFF2-40B4-BE49-F238E27FC236}">
              <a16:creationId xmlns:a16="http://schemas.microsoft.com/office/drawing/2014/main" xmlns="" id="{105C397F-3FCE-4F17-B963-00B81292C856}"/>
            </a:ext>
          </a:extLst>
        </xdr:cNvPr>
        <xdr:cNvSpPr>
          <a:spLocks noChangeArrowheads="1"/>
        </xdr:cNvSpPr>
      </xdr:nvSpPr>
      <xdr:spPr bwMode="auto">
        <a:xfrm>
          <a:off x="16898471" y="449597369"/>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45" name="2 Rectángulo">
          <a:extLst>
            <a:ext uri="{FF2B5EF4-FFF2-40B4-BE49-F238E27FC236}">
              <a16:creationId xmlns:a16="http://schemas.microsoft.com/office/drawing/2014/main" xmlns="" id="{6C63E6FE-E4BE-4BCA-86E5-7210263C3968}"/>
            </a:ext>
          </a:extLst>
        </xdr:cNvPr>
        <xdr:cNvSpPr>
          <a:spLocks noChangeArrowheads="1"/>
        </xdr:cNvSpPr>
      </xdr:nvSpPr>
      <xdr:spPr bwMode="auto">
        <a:xfrm>
          <a:off x="18489706" y="449378294"/>
          <a:ext cx="3754" cy="440531"/>
        </a:xfrm>
        <a:prstGeom prst="rect">
          <a:avLst/>
        </a:prstGeom>
        <a:noFill/>
        <a:ln w="9525">
          <a:noFill/>
          <a:miter lim="800000"/>
          <a:headEnd/>
          <a:tailEnd/>
        </a:ln>
      </xdr:spPr>
    </xdr:sp>
    <xdr:clientData/>
  </xdr:oneCellAnchor>
  <xdr:oneCellAnchor>
    <xdr:from>
      <xdr:col>13</xdr:col>
      <xdr:colOff>0</xdr:colOff>
      <xdr:row>348</xdr:row>
      <xdr:rowOff>0</xdr:rowOff>
    </xdr:from>
    <xdr:ext cx="3754" cy="440531"/>
    <xdr:sp macro="" textlink="">
      <xdr:nvSpPr>
        <xdr:cNvPr id="4546" name="2 Rectángulo">
          <a:extLst>
            <a:ext uri="{FF2B5EF4-FFF2-40B4-BE49-F238E27FC236}">
              <a16:creationId xmlns:a16="http://schemas.microsoft.com/office/drawing/2014/main" xmlns="" id="{D9D569C5-8E9E-483F-B396-8A971DCB2D32}"/>
            </a:ext>
          </a:extLst>
        </xdr:cNvPr>
        <xdr:cNvSpPr>
          <a:spLocks noChangeArrowheads="1"/>
        </xdr:cNvSpPr>
      </xdr:nvSpPr>
      <xdr:spPr bwMode="auto">
        <a:xfrm>
          <a:off x="18489706" y="449597369"/>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47" name="2 Rectángulo">
          <a:extLst>
            <a:ext uri="{FF2B5EF4-FFF2-40B4-BE49-F238E27FC236}">
              <a16:creationId xmlns:a16="http://schemas.microsoft.com/office/drawing/2014/main" xmlns="" id="{2066D8F7-F947-4BDE-BF85-660469A6E663}"/>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48" name="2 Rectángulo">
          <a:extLst>
            <a:ext uri="{FF2B5EF4-FFF2-40B4-BE49-F238E27FC236}">
              <a16:creationId xmlns:a16="http://schemas.microsoft.com/office/drawing/2014/main" xmlns="" id="{9BE75C50-DC6D-4F2E-A82D-E53AB1EE5018}"/>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49" name="2 Rectángulo">
          <a:extLst>
            <a:ext uri="{FF2B5EF4-FFF2-40B4-BE49-F238E27FC236}">
              <a16:creationId xmlns:a16="http://schemas.microsoft.com/office/drawing/2014/main" xmlns="" id="{56EFD99D-8E7B-4071-AD18-8314BA89408F}"/>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50" name="2 Rectángulo">
          <a:extLst>
            <a:ext uri="{FF2B5EF4-FFF2-40B4-BE49-F238E27FC236}">
              <a16:creationId xmlns:a16="http://schemas.microsoft.com/office/drawing/2014/main" xmlns="" id="{B269BD3D-7F0D-4085-B5F1-EADE93008A4F}"/>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51" name="2 Rectángulo">
          <a:extLst>
            <a:ext uri="{FF2B5EF4-FFF2-40B4-BE49-F238E27FC236}">
              <a16:creationId xmlns:a16="http://schemas.microsoft.com/office/drawing/2014/main" xmlns="" id="{8B79A517-4F1C-4233-AD1D-3FDB8B0D8849}"/>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52" name="2 Rectángulo">
          <a:extLst>
            <a:ext uri="{FF2B5EF4-FFF2-40B4-BE49-F238E27FC236}">
              <a16:creationId xmlns:a16="http://schemas.microsoft.com/office/drawing/2014/main" xmlns="" id="{DFF00900-F360-4ACC-953C-CAE30EC08323}"/>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53" name="2 Rectángulo">
          <a:extLst>
            <a:ext uri="{FF2B5EF4-FFF2-40B4-BE49-F238E27FC236}">
              <a16:creationId xmlns:a16="http://schemas.microsoft.com/office/drawing/2014/main" xmlns="" id="{B68FAE34-FB44-4F69-871B-94450181AB34}"/>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54" name="2 Rectángulo">
          <a:extLst>
            <a:ext uri="{FF2B5EF4-FFF2-40B4-BE49-F238E27FC236}">
              <a16:creationId xmlns:a16="http://schemas.microsoft.com/office/drawing/2014/main" xmlns="" id="{792BB4A0-E23C-49A7-9BCA-8144815E8E24}"/>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55" name="2 Rectángulo">
          <a:extLst>
            <a:ext uri="{FF2B5EF4-FFF2-40B4-BE49-F238E27FC236}">
              <a16:creationId xmlns:a16="http://schemas.microsoft.com/office/drawing/2014/main" xmlns="" id="{E5A4E304-149C-4AD3-B7DA-CD7F29C2351B}"/>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56" name="2 Rectángulo">
          <a:extLst>
            <a:ext uri="{FF2B5EF4-FFF2-40B4-BE49-F238E27FC236}">
              <a16:creationId xmlns:a16="http://schemas.microsoft.com/office/drawing/2014/main" xmlns="" id="{7F3B110C-71E7-40D1-BE16-50D121EF49FB}"/>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57" name="2 Rectángulo">
          <a:extLst>
            <a:ext uri="{FF2B5EF4-FFF2-40B4-BE49-F238E27FC236}">
              <a16:creationId xmlns:a16="http://schemas.microsoft.com/office/drawing/2014/main" xmlns="" id="{0BF5C325-6C68-44D6-BD9C-FD730309F055}"/>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58" name="2 Rectángulo">
          <a:extLst>
            <a:ext uri="{FF2B5EF4-FFF2-40B4-BE49-F238E27FC236}">
              <a16:creationId xmlns:a16="http://schemas.microsoft.com/office/drawing/2014/main" xmlns="" id="{7D3EF171-A7C6-4211-8233-27AA19CDB5A5}"/>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59" name="2 Rectángulo">
          <a:extLst>
            <a:ext uri="{FF2B5EF4-FFF2-40B4-BE49-F238E27FC236}">
              <a16:creationId xmlns:a16="http://schemas.microsoft.com/office/drawing/2014/main" xmlns="" id="{6CFA75D5-6B06-4841-A22C-AE5242407BD3}"/>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60" name="2 Rectángulo">
          <a:extLst>
            <a:ext uri="{FF2B5EF4-FFF2-40B4-BE49-F238E27FC236}">
              <a16:creationId xmlns:a16="http://schemas.microsoft.com/office/drawing/2014/main" xmlns="" id="{DBE7AF7E-8C5F-4A96-A662-3EE51C91EE9D}"/>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61" name="2 Rectángulo">
          <a:extLst>
            <a:ext uri="{FF2B5EF4-FFF2-40B4-BE49-F238E27FC236}">
              <a16:creationId xmlns:a16="http://schemas.microsoft.com/office/drawing/2014/main" xmlns="" id="{F7AFA3AD-2A5D-41E8-A48B-DC23C30388B0}"/>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62" name="2 Rectángulo">
          <a:extLst>
            <a:ext uri="{FF2B5EF4-FFF2-40B4-BE49-F238E27FC236}">
              <a16:creationId xmlns:a16="http://schemas.microsoft.com/office/drawing/2014/main" xmlns="" id="{F4CF78AF-5A16-4BD2-906A-29BC33A1D8C4}"/>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63" name="2 Rectángulo">
          <a:extLst>
            <a:ext uri="{FF2B5EF4-FFF2-40B4-BE49-F238E27FC236}">
              <a16:creationId xmlns:a16="http://schemas.microsoft.com/office/drawing/2014/main" xmlns="" id="{90B1DF93-042A-4CC9-A2A1-30DC261F4E21}"/>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64" name="2 Rectángulo">
          <a:extLst>
            <a:ext uri="{FF2B5EF4-FFF2-40B4-BE49-F238E27FC236}">
              <a16:creationId xmlns:a16="http://schemas.microsoft.com/office/drawing/2014/main" xmlns="" id="{176DAA1C-4C2F-4A3A-82DE-570EAE5F96B3}"/>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65" name="2 Rectángulo">
          <a:extLst>
            <a:ext uri="{FF2B5EF4-FFF2-40B4-BE49-F238E27FC236}">
              <a16:creationId xmlns:a16="http://schemas.microsoft.com/office/drawing/2014/main" xmlns="" id="{0DED4272-D1CD-405D-959B-40AA0FA05F55}"/>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66" name="2 Rectángulo">
          <a:extLst>
            <a:ext uri="{FF2B5EF4-FFF2-40B4-BE49-F238E27FC236}">
              <a16:creationId xmlns:a16="http://schemas.microsoft.com/office/drawing/2014/main" xmlns="" id="{3FF8CD31-429A-4869-82A1-CBC06D877B66}"/>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67" name="2 Rectángulo">
          <a:extLst>
            <a:ext uri="{FF2B5EF4-FFF2-40B4-BE49-F238E27FC236}">
              <a16:creationId xmlns:a16="http://schemas.microsoft.com/office/drawing/2014/main" xmlns="" id="{4725D88B-90B3-4FA1-BFE6-AF69B03A57EE}"/>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68" name="2 Rectángulo">
          <a:extLst>
            <a:ext uri="{FF2B5EF4-FFF2-40B4-BE49-F238E27FC236}">
              <a16:creationId xmlns:a16="http://schemas.microsoft.com/office/drawing/2014/main" xmlns="" id="{7809FD91-5EE1-4F75-86B8-A900E47C9B19}"/>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69" name="2 Rectángulo">
          <a:extLst>
            <a:ext uri="{FF2B5EF4-FFF2-40B4-BE49-F238E27FC236}">
              <a16:creationId xmlns:a16="http://schemas.microsoft.com/office/drawing/2014/main" xmlns="" id="{0BAA9044-AB73-41CA-AEA5-0F1CF6A66CEF}"/>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70" name="2 Rectángulo">
          <a:extLst>
            <a:ext uri="{FF2B5EF4-FFF2-40B4-BE49-F238E27FC236}">
              <a16:creationId xmlns:a16="http://schemas.microsoft.com/office/drawing/2014/main" xmlns="" id="{E08FD58A-4DDB-48A9-B96D-668ACACB8BED}"/>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71" name="2 Rectángulo">
          <a:extLst>
            <a:ext uri="{FF2B5EF4-FFF2-40B4-BE49-F238E27FC236}">
              <a16:creationId xmlns:a16="http://schemas.microsoft.com/office/drawing/2014/main" xmlns="" id="{942EA9BD-511A-4CE8-AA95-EC010F280961}"/>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72" name="2 Rectángulo">
          <a:extLst>
            <a:ext uri="{FF2B5EF4-FFF2-40B4-BE49-F238E27FC236}">
              <a16:creationId xmlns:a16="http://schemas.microsoft.com/office/drawing/2014/main" xmlns="" id="{25C693A1-003E-4950-BB80-05781F1214D7}"/>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73" name="2 Rectángulo">
          <a:extLst>
            <a:ext uri="{FF2B5EF4-FFF2-40B4-BE49-F238E27FC236}">
              <a16:creationId xmlns:a16="http://schemas.microsoft.com/office/drawing/2014/main" xmlns="" id="{C37D35EE-7F8E-41EC-B983-042DC62F35AD}"/>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74" name="2 Rectángulo">
          <a:extLst>
            <a:ext uri="{FF2B5EF4-FFF2-40B4-BE49-F238E27FC236}">
              <a16:creationId xmlns:a16="http://schemas.microsoft.com/office/drawing/2014/main" xmlns="" id="{069BF7D9-4D3D-4878-83A0-633E81B1E605}"/>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75" name="2 Rectángulo">
          <a:extLst>
            <a:ext uri="{FF2B5EF4-FFF2-40B4-BE49-F238E27FC236}">
              <a16:creationId xmlns:a16="http://schemas.microsoft.com/office/drawing/2014/main" xmlns="" id="{30102CD1-0343-4795-8AA8-6D3DF7537C7C}"/>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76" name="2 Rectángulo">
          <a:extLst>
            <a:ext uri="{FF2B5EF4-FFF2-40B4-BE49-F238E27FC236}">
              <a16:creationId xmlns:a16="http://schemas.microsoft.com/office/drawing/2014/main" xmlns="" id="{ABDE0E03-B864-4D2C-8B6E-21D47A4D3C71}"/>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77" name="2 Rectángulo">
          <a:extLst>
            <a:ext uri="{FF2B5EF4-FFF2-40B4-BE49-F238E27FC236}">
              <a16:creationId xmlns:a16="http://schemas.microsoft.com/office/drawing/2014/main" xmlns="" id="{6B946977-3B70-4CCA-914A-729F0FF4DE7C}"/>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78" name="2 Rectángulo">
          <a:extLst>
            <a:ext uri="{FF2B5EF4-FFF2-40B4-BE49-F238E27FC236}">
              <a16:creationId xmlns:a16="http://schemas.microsoft.com/office/drawing/2014/main" xmlns="" id="{96565914-E6DC-413A-A1D5-3768A24CAF9F}"/>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79" name="2 Rectángulo">
          <a:extLst>
            <a:ext uri="{FF2B5EF4-FFF2-40B4-BE49-F238E27FC236}">
              <a16:creationId xmlns:a16="http://schemas.microsoft.com/office/drawing/2014/main" xmlns="" id="{F640D65D-C2D7-4616-9EBB-86062FC3EAD3}"/>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80" name="2 Rectángulo">
          <a:extLst>
            <a:ext uri="{FF2B5EF4-FFF2-40B4-BE49-F238E27FC236}">
              <a16:creationId xmlns:a16="http://schemas.microsoft.com/office/drawing/2014/main" xmlns="" id="{C7A5EE79-EAB2-46EA-A307-81AAA4CE8505}"/>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81" name="2 Rectángulo">
          <a:extLst>
            <a:ext uri="{FF2B5EF4-FFF2-40B4-BE49-F238E27FC236}">
              <a16:creationId xmlns:a16="http://schemas.microsoft.com/office/drawing/2014/main" xmlns="" id="{33E8C6F9-D304-4D3E-AF4C-0FCCC2D87BE8}"/>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82" name="2 Rectángulo">
          <a:extLst>
            <a:ext uri="{FF2B5EF4-FFF2-40B4-BE49-F238E27FC236}">
              <a16:creationId xmlns:a16="http://schemas.microsoft.com/office/drawing/2014/main" xmlns="" id="{C16B96A6-B8E0-4B85-91AB-EEE163C8639D}"/>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83" name="2 Rectángulo">
          <a:extLst>
            <a:ext uri="{FF2B5EF4-FFF2-40B4-BE49-F238E27FC236}">
              <a16:creationId xmlns:a16="http://schemas.microsoft.com/office/drawing/2014/main" xmlns="" id="{77C71332-E8D1-4851-8C0E-4757E4EFDAB1}"/>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84" name="2 Rectángulo">
          <a:extLst>
            <a:ext uri="{FF2B5EF4-FFF2-40B4-BE49-F238E27FC236}">
              <a16:creationId xmlns:a16="http://schemas.microsoft.com/office/drawing/2014/main" xmlns="" id="{C0192205-7B57-4C7C-957C-428B8E0F3D47}"/>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85" name="2 Rectángulo">
          <a:extLst>
            <a:ext uri="{FF2B5EF4-FFF2-40B4-BE49-F238E27FC236}">
              <a16:creationId xmlns:a16="http://schemas.microsoft.com/office/drawing/2014/main" xmlns="" id="{1AFE68C2-D364-4785-884F-F8D12A8D3EDE}"/>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86" name="2 Rectángulo">
          <a:extLst>
            <a:ext uri="{FF2B5EF4-FFF2-40B4-BE49-F238E27FC236}">
              <a16:creationId xmlns:a16="http://schemas.microsoft.com/office/drawing/2014/main" xmlns="" id="{5C9A1BAA-8743-4155-93E4-5777B633935A}"/>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87" name="2 Rectángulo">
          <a:extLst>
            <a:ext uri="{FF2B5EF4-FFF2-40B4-BE49-F238E27FC236}">
              <a16:creationId xmlns:a16="http://schemas.microsoft.com/office/drawing/2014/main" xmlns="" id="{F3793031-2226-4E87-9345-AFF64EDEF949}"/>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88" name="2 Rectángulo">
          <a:extLst>
            <a:ext uri="{FF2B5EF4-FFF2-40B4-BE49-F238E27FC236}">
              <a16:creationId xmlns:a16="http://schemas.microsoft.com/office/drawing/2014/main" xmlns="" id="{DD0D8975-AFFE-4F20-8EB2-D230C35F9C51}"/>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589" name="2 Rectángulo">
          <a:extLst>
            <a:ext uri="{FF2B5EF4-FFF2-40B4-BE49-F238E27FC236}">
              <a16:creationId xmlns:a16="http://schemas.microsoft.com/office/drawing/2014/main" xmlns="" id="{3368F5E0-33F2-4143-A1DE-3291A0B656E7}"/>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590" name="2 Rectángulo">
          <a:extLst>
            <a:ext uri="{FF2B5EF4-FFF2-40B4-BE49-F238E27FC236}">
              <a16:creationId xmlns:a16="http://schemas.microsoft.com/office/drawing/2014/main" xmlns="" id="{932F24F5-80A0-475E-82A0-C346480C4DE8}"/>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591" name="2 Rectángulo">
          <a:extLst>
            <a:ext uri="{FF2B5EF4-FFF2-40B4-BE49-F238E27FC236}">
              <a16:creationId xmlns:a16="http://schemas.microsoft.com/office/drawing/2014/main" xmlns="" id="{475A26DB-0688-4CC1-9A6A-2D388DF1090E}"/>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592" name="2 Rectángulo">
          <a:extLst>
            <a:ext uri="{FF2B5EF4-FFF2-40B4-BE49-F238E27FC236}">
              <a16:creationId xmlns:a16="http://schemas.microsoft.com/office/drawing/2014/main" xmlns="" id="{CD245284-D4F2-4383-A1A6-B305974D7425}"/>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593" name="2 Rectángulo">
          <a:extLst>
            <a:ext uri="{FF2B5EF4-FFF2-40B4-BE49-F238E27FC236}">
              <a16:creationId xmlns:a16="http://schemas.microsoft.com/office/drawing/2014/main" xmlns="" id="{D670B5B6-CD80-4963-9660-954121B4F3B6}"/>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594" name="2 Rectángulo">
          <a:extLst>
            <a:ext uri="{FF2B5EF4-FFF2-40B4-BE49-F238E27FC236}">
              <a16:creationId xmlns:a16="http://schemas.microsoft.com/office/drawing/2014/main" xmlns="" id="{46477D60-11AF-4006-84B9-53A33E1083E1}"/>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359</xdr:row>
      <xdr:rowOff>0</xdr:rowOff>
    </xdr:from>
    <xdr:to>
      <xdr:col>12</xdr:col>
      <xdr:colOff>3754</xdr:colOff>
      <xdr:row>359</xdr:row>
      <xdr:rowOff>441551</xdr:rowOff>
    </xdr:to>
    <xdr:sp macro="" textlink="">
      <xdr:nvSpPr>
        <xdr:cNvPr id="4595" name="2 Rectángulo">
          <a:extLst>
            <a:ext uri="{FF2B5EF4-FFF2-40B4-BE49-F238E27FC236}">
              <a16:creationId xmlns:a16="http://schemas.microsoft.com/office/drawing/2014/main" xmlns="" id="{A1644CC3-50BD-4BEB-8A03-563D8B5BA2D9}"/>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596" name="2 Rectángulo">
          <a:extLst>
            <a:ext uri="{FF2B5EF4-FFF2-40B4-BE49-F238E27FC236}">
              <a16:creationId xmlns:a16="http://schemas.microsoft.com/office/drawing/2014/main" xmlns="" id="{053063F7-14DA-4909-B55F-41346E5C1A5A}"/>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4597" name="2 Rectángulo">
          <a:extLst>
            <a:ext uri="{FF2B5EF4-FFF2-40B4-BE49-F238E27FC236}">
              <a16:creationId xmlns:a16="http://schemas.microsoft.com/office/drawing/2014/main" xmlns="" id="{65081FA5-ACD0-4D36-B071-CC0DE302D3DB}"/>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598" name="2 Rectángulo">
          <a:extLst>
            <a:ext uri="{FF2B5EF4-FFF2-40B4-BE49-F238E27FC236}">
              <a16:creationId xmlns:a16="http://schemas.microsoft.com/office/drawing/2014/main" xmlns="" id="{978ADF1E-9B4E-4D08-BCE2-8CE02BDB672D}"/>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4599" name="2 Rectángulo">
          <a:extLst>
            <a:ext uri="{FF2B5EF4-FFF2-40B4-BE49-F238E27FC236}">
              <a16:creationId xmlns:a16="http://schemas.microsoft.com/office/drawing/2014/main" xmlns="" id="{AB012DD3-9C2C-495D-8FCC-8496C577D379}"/>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600" name="2 Rectángulo">
          <a:extLst>
            <a:ext uri="{FF2B5EF4-FFF2-40B4-BE49-F238E27FC236}">
              <a16:creationId xmlns:a16="http://schemas.microsoft.com/office/drawing/2014/main" xmlns="" id="{F65A576C-3DE6-47C9-A639-B9D590B99705}"/>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4601" name="2 Rectángulo">
          <a:extLst>
            <a:ext uri="{FF2B5EF4-FFF2-40B4-BE49-F238E27FC236}">
              <a16:creationId xmlns:a16="http://schemas.microsoft.com/office/drawing/2014/main" xmlns="" id="{1EB14065-D105-4D82-A8DD-225B5A1458EE}"/>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602" name="2 Rectángulo">
          <a:extLst>
            <a:ext uri="{FF2B5EF4-FFF2-40B4-BE49-F238E27FC236}">
              <a16:creationId xmlns:a16="http://schemas.microsoft.com/office/drawing/2014/main" xmlns="" id="{E8744F99-5F62-4B0E-8B18-BE9E7B93C203}"/>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360</xdr:row>
      <xdr:rowOff>219075</xdr:rowOff>
    </xdr:from>
    <xdr:to>
      <xdr:col>12</xdr:col>
      <xdr:colOff>3754</xdr:colOff>
      <xdr:row>360</xdr:row>
      <xdr:rowOff>660626</xdr:rowOff>
    </xdr:to>
    <xdr:sp macro="" textlink="">
      <xdr:nvSpPr>
        <xdr:cNvPr id="4603" name="2 Rectángulo">
          <a:extLst>
            <a:ext uri="{FF2B5EF4-FFF2-40B4-BE49-F238E27FC236}">
              <a16:creationId xmlns:a16="http://schemas.microsoft.com/office/drawing/2014/main" xmlns="" id="{5A9F59A9-D37B-4FBB-A4B7-2BC3AA249A88}"/>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04" name="2 Rectángulo">
          <a:extLst>
            <a:ext uri="{FF2B5EF4-FFF2-40B4-BE49-F238E27FC236}">
              <a16:creationId xmlns:a16="http://schemas.microsoft.com/office/drawing/2014/main" xmlns="" id="{CE6331E8-2C10-49B1-8108-A6AF8F37AE5F}"/>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05" name="2 Rectángulo">
          <a:extLst>
            <a:ext uri="{FF2B5EF4-FFF2-40B4-BE49-F238E27FC236}">
              <a16:creationId xmlns:a16="http://schemas.microsoft.com/office/drawing/2014/main" xmlns="" id="{6FCFCF17-AABE-4BED-8DA8-713C0D4CF490}"/>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4606" name="2 Rectángulo">
          <a:extLst>
            <a:ext uri="{FF2B5EF4-FFF2-40B4-BE49-F238E27FC236}">
              <a16:creationId xmlns:a16="http://schemas.microsoft.com/office/drawing/2014/main" xmlns="" id="{13944918-EA6C-4FB0-A0C3-4E44EF8D19A0}"/>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07" name="2 Rectángulo">
          <a:extLst>
            <a:ext uri="{FF2B5EF4-FFF2-40B4-BE49-F238E27FC236}">
              <a16:creationId xmlns:a16="http://schemas.microsoft.com/office/drawing/2014/main" xmlns="" id="{4F89D4E6-C8A3-45DF-B162-150CF5070296}"/>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08" name="2 Rectángulo">
          <a:extLst>
            <a:ext uri="{FF2B5EF4-FFF2-40B4-BE49-F238E27FC236}">
              <a16:creationId xmlns:a16="http://schemas.microsoft.com/office/drawing/2014/main" xmlns="" id="{F74DF2DC-1BC3-4451-87D2-F1C00AC6F14C}"/>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4609" name="2 Rectángulo">
          <a:extLst>
            <a:ext uri="{FF2B5EF4-FFF2-40B4-BE49-F238E27FC236}">
              <a16:creationId xmlns:a16="http://schemas.microsoft.com/office/drawing/2014/main" xmlns="" id="{4AA07FB7-3FEA-40A2-9763-FE0DA8868E76}"/>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10" name="2 Rectángulo">
          <a:extLst>
            <a:ext uri="{FF2B5EF4-FFF2-40B4-BE49-F238E27FC236}">
              <a16:creationId xmlns:a16="http://schemas.microsoft.com/office/drawing/2014/main" xmlns="" id="{128E2CED-032E-4DDA-BEBC-E39DE21361BE}"/>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11" name="2 Rectángulo">
          <a:extLst>
            <a:ext uri="{FF2B5EF4-FFF2-40B4-BE49-F238E27FC236}">
              <a16:creationId xmlns:a16="http://schemas.microsoft.com/office/drawing/2014/main" xmlns="" id="{A13F1F12-6CA1-48D6-B3FE-E07E49C87400}"/>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4612" name="2 Rectángulo">
          <a:extLst>
            <a:ext uri="{FF2B5EF4-FFF2-40B4-BE49-F238E27FC236}">
              <a16:creationId xmlns:a16="http://schemas.microsoft.com/office/drawing/2014/main" xmlns="" id="{DF1ACE6C-DB36-4B32-90FA-0CA0CA4E633A}"/>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13" name="2 Rectángulo">
          <a:extLst>
            <a:ext uri="{FF2B5EF4-FFF2-40B4-BE49-F238E27FC236}">
              <a16:creationId xmlns:a16="http://schemas.microsoft.com/office/drawing/2014/main" xmlns="" id="{A52EC08F-196B-4CE8-8CCA-2B7CBBFA8589}"/>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14" name="2 Rectángulo">
          <a:extLst>
            <a:ext uri="{FF2B5EF4-FFF2-40B4-BE49-F238E27FC236}">
              <a16:creationId xmlns:a16="http://schemas.microsoft.com/office/drawing/2014/main" xmlns="" id="{93725826-0B33-408B-A148-14558DCFEEEB}"/>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361</xdr:row>
      <xdr:rowOff>0</xdr:rowOff>
    </xdr:from>
    <xdr:to>
      <xdr:col>12</xdr:col>
      <xdr:colOff>3754</xdr:colOff>
      <xdr:row>361</xdr:row>
      <xdr:rowOff>441551</xdr:rowOff>
    </xdr:to>
    <xdr:sp macro="" textlink="">
      <xdr:nvSpPr>
        <xdr:cNvPr id="4615" name="2 Rectángulo">
          <a:extLst>
            <a:ext uri="{FF2B5EF4-FFF2-40B4-BE49-F238E27FC236}">
              <a16:creationId xmlns:a16="http://schemas.microsoft.com/office/drawing/2014/main" xmlns="" id="{4096E100-83B5-4508-9741-1FD1B46A96B0}"/>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16" name="2 Rectángulo">
          <a:extLst>
            <a:ext uri="{FF2B5EF4-FFF2-40B4-BE49-F238E27FC236}">
              <a16:creationId xmlns:a16="http://schemas.microsoft.com/office/drawing/2014/main" xmlns="" id="{D73A3D33-08F4-4D93-93C2-CA0CA1D7793F}"/>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17" name="2 Rectángulo">
          <a:extLst>
            <a:ext uri="{FF2B5EF4-FFF2-40B4-BE49-F238E27FC236}">
              <a16:creationId xmlns:a16="http://schemas.microsoft.com/office/drawing/2014/main" xmlns="" id="{09881CED-773E-43F8-B03D-187802861B5E}"/>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18" name="2 Rectángulo">
          <a:extLst>
            <a:ext uri="{FF2B5EF4-FFF2-40B4-BE49-F238E27FC236}">
              <a16:creationId xmlns:a16="http://schemas.microsoft.com/office/drawing/2014/main" xmlns="" id="{C102E4D6-097A-4EF9-8F5E-2FE75775A9A8}"/>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19" name="2 Rectángulo">
          <a:extLst>
            <a:ext uri="{FF2B5EF4-FFF2-40B4-BE49-F238E27FC236}">
              <a16:creationId xmlns:a16="http://schemas.microsoft.com/office/drawing/2014/main" xmlns="" id="{1EDEFBDD-BBF5-451B-893A-6ED4CC609E27}"/>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20" name="2 Rectángulo">
          <a:extLst>
            <a:ext uri="{FF2B5EF4-FFF2-40B4-BE49-F238E27FC236}">
              <a16:creationId xmlns:a16="http://schemas.microsoft.com/office/drawing/2014/main" xmlns="" id="{BF12BC0E-141A-4935-983C-8B4CCC5C7D84}"/>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21" name="2 Rectángulo">
          <a:extLst>
            <a:ext uri="{FF2B5EF4-FFF2-40B4-BE49-F238E27FC236}">
              <a16:creationId xmlns:a16="http://schemas.microsoft.com/office/drawing/2014/main" xmlns="" id="{F7176E5C-BBF9-45FF-877F-8B9327FF7CCC}"/>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22" name="2 Rectángulo">
          <a:extLst>
            <a:ext uri="{FF2B5EF4-FFF2-40B4-BE49-F238E27FC236}">
              <a16:creationId xmlns:a16="http://schemas.microsoft.com/office/drawing/2014/main" xmlns="" id="{ABB4271A-8825-4C5B-AA18-74A7BD63BC3D}"/>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23" name="2 Rectángulo">
          <a:extLst>
            <a:ext uri="{FF2B5EF4-FFF2-40B4-BE49-F238E27FC236}">
              <a16:creationId xmlns:a16="http://schemas.microsoft.com/office/drawing/2014/main" xmlns="" id="{78E03151-779E-49FA-9AB0-5CBB20451DC0}"/>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24" name="2 Rectángulo">
          <a:extLst>
            <a:ext uri="{FF2B5EF4-FFF2-40B4-BE49-F238E27FC236}">
              <a16:creationId xmlns:a16="http://schemas.microsoft.com/office/drawing/2014/main" xmlns="" id="{7B14C197-013A-44D9-BECF-24F8B1CC705E}"/>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25" name="2 Rectángulo">
          <a:extLst>
            <a:ext uri="{FF2B5EF4-FFF2-40B4-BE49-F238E27FC236}">
              <a16:creationId xmlns:a16="http://schemas.microsoft.com/office/drawing/2014/main" xmlns="" id="{448F1635-5D1E-4C5E-BEDD-07B5163BB526}"/>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26" name="2 Rectángulo">
          <a:extLst>
            <a:ext uri="{FF2B5EF4-FFF2-40B4-BE49-F238E27FC236}">
              <a16:creationId xmlns:a16="http://schemas.microsoft.com/office/drawing/2014/main" xmlns="" id="{EDA01404-0EB4-44D4-B674-D079925C88F0}"/>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27" name="2 Rectángulo">
          <a:extLst>
            <a:ext uri="{FF2B5EF4-FFF2-40B4-BE49-F238E27FC236}">
              <a16:creationId xmlns:a16="http://schemas.microsoft.com/office/drawing/2014/main" xmlns="" id="{003A6336-0B32-489F-B8BC-94F64947FAE2}"/>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28" name="2 Rectángulo">
          <a:extLst>
            <a:ext uri="{FF2B5EF4-FFF2-40B4-BE49-F238E27FC236}">
              <a16:creationId xmlns:a16="http://schemas.microsoft.com/office/drawing/2014/main" xmlns="" id="{280E30A6-14DB-4F16-8306-EBBD93D81D9A}"/>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629" name="2 Rectángulo">
          <a:extLst>
            <a:ext uri="{FF2B5EF4-FFF2-40B4-BE49-F238E27FC236}">
              <a16:creationId xmlns:a16="http://schemas.microsoft.com/office/drawing/2014/main" xmlns="" id="{67138F49-4067-40C7-84D1-1AD0A7CD11EF}"/>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630" name="2 Rectángulo">
          <a:extLst>
            <a:ext uri="{FF2B5EF4-FFF2-40B4-BE49-F238E27FC236}">
              <a16:creationId xmlns:a16="http://schemas.microsoft.com/office/drawing/2014/main" xmlns="" id="{FCB65B45-1D58-4DFB-8C15-F5C70AE3C2F2}"/>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358</xdr:row>
      <xdr:rowOff>219075</xdr:rowOff>
    </xdr:from>
    <xdr:to>
      <xdr:col>12</xdr:col>
      <xdr:colOff>3754</xdr:colOff>
      <xdr:row>358</xdr:row>
      <xdr:rowOff>660626</xdr:rowOff>
    </xdr:to>
    <xdr:sp macro="" textlink="">
      <xdr:nvSpPr>
        <xdr:cNvPr id="4631" name="2 Rectángulo">
          <a:extLst>
            <a:ext uri="{FF2B5EF4-FFF2-40B4-BE49-F238E27FC236}">
              <a16:creationId xmlns:a16="http://schemas.microsoft.com/office/drawing/2014/main" xmlns="" id="{985D98A9-B622-46BB-9A0D-897AF3813B37}"/>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32" name="2 Rectángulo">
          <a:extLst>
            <a:ext uri="{FF2B5EF4-FFF2-40B4-BE49-F238E27FC236}">
              <a16:creationId xmlns:a16="http://schemas.microsoft.com/office/drawing/2014/main" xmlns="" id="{EA05239E-5149-4E23-B42E-5E0742C1A7F8}"/>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33" name="2 Rectángulo">
          <a:extLst>
            <a:ext uri="{FF2B5EF4-FFF2-40B4-BE49-F238E27FC236}">
              <a16:creationId xmlns:a16="http://schemas.microsoft.com/office/drawing/2014/main" xmlns="" id="{38353FFC-F31B-493D-951A-4CF398AC6BD3}"/>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34" name="2 Rectángulo">
          <a:extLst>
            <a:ext uri="{FF2B5EF4-FFF2-40B4-BE49-F238E27FC236}">
              <a16:creationId xmlns:a16="http://schemas.microsoft.com/office/drawing/2014/main" xmlns="" id="{60075BFD-3854-440A-BCF1-DF52142BBD13}"/>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35" name="2 Rectángulo">
          <a:extLst>
            <a:ext uri="{FF2B5EF4-FFF2-40B4-BE49-F238E27FC236}">
              <a16:creationId xmlns:a16="http://schemas.microsoft.com/office/drawing/2014/main" xmlns="" id="{D3413417-CA83-4A65-8B7D-B979F31F3910}"/>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36" name="2 Rectángulo">
          <a:extLst>
            <a:ext uri="{FF2B5EF4-FFF2-40B4-BE49-F238E27FC236}">
              <a16:creationId xmlns:a16="http://schemas.microsoft.com/office/drawing/2014/main" xmlns="" id="{C8986AC6-AFCA-413B-888C-BAD815382E49}"/>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37" name="2 Rectángulo">
          <a:extLst>
            <a:ext uri="{FF2B5EF4-FFF2-40B4-BE49-F238E27FC236}">
              <a16:creationId xmlns:a16="http://schemas.microsoft.com/office/drawing/2014/main" xmlns="" id="{720B42FB-9DF2-46C7-BB26-DC3B2C319347}"/>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38" name="2 Rectángulo">
          <a:extLst>
            <a:ext uri="{FF2B5EF4-FFF2-40B4-BE49-F238E27FC236}">
              <a16:creationId xmlns:a16="http://schemas.microsoft.com/office/drawing/2014/main" xmlns="" id="{FE30C23F-D263-439A-A2A1-A7FC6570F278}"/>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39" name="2 Rectángulo">
          <a:extLst>
            <a:ext uri="{FF2B5EF4-FFF2-40B4-BE49-F238E27FC236}">
              <a16:creationId xmlns:a16="http://schemas.microsoft.com/office/drawing/2014/main" xmlns="" id="{D121E0AA-210D-4817-A1AC-130DD9731A2C}"/>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40" name="2 Rectángulo">
          <a:extLst>
            <a:ext uri="{FF2B5EF4-FFF2-40B4-BE49-F238E27FC236}">
              <a16:creationId xmlns:a16="http://schemas.microsoft.com/office/drawing/2014/main" xmlns="" id="{034B14D4-1BA4-4E94-BFA6-D1E5F6DD0B8E}"/>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41" name="2 Rectángulo">
          <a:extLst>
            <a:ext uri="{FF2B5EF4-FFF2-40B4-BE49-F238E27FC236}">
              <a16:creationId xmlns:a16="http://schemas.microsoft.com/office/drawing/2014/main" xmlns="" id="{451944C9-68E9-4C99-9449-2F42E723729A}"/>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42" name="2 Rectángulo">
          <a:extLst>
            <a:ext uri="{FF2B5EF4-FFF2-40B4-BE49-F238E27FC236}">
              <a16:creationId xmlns:a16="http://schemas.microsoft.com/office/drawing/2014/main" xmlns="" id="{1A1C70F5-21AD-480D-A091-C6E39EBA9F23}"/>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43" name="2 Rectángulo">
          <a:extLst>
            <a:ext uri="{FF2B5EF4-FFF2-40B4-BE49-F238E27FC236}">
              <a16:creationId xmlns:a16="http://schemas.microsoft.com/office/drawing/2014/main" xmlns="" id="{CAC36999-0254-4487-B728-283F6923BFE9}"/>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44" name="2 Rectángulo">
          <a:extLst>
            <a:ext uri="{FF2B5EF4-FFF2-40B4-BE49-F238E27FC236}">
              <a16:creationId xmlns:a16="http://schemas.microsoft.com/office/drawing/2014/main" xmlns="" id="{3D733E32-42A1-4FDD-B33B-55782D78DFF8}"/>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45" name="2 Rectángulo">
          <a:extLst>
            <a:ext uri="{FF2B5EF4-FFF2-40B4-BE49-F238E27FC236}">
              <a16:creationId xmlns:a16="http://schemas.microsoft.com/office/drawing/2014/main" xmlns="" id="{5AACF38E-8E14-48E9-8E2D-6FCD3659512A}"/>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46" name="2 Rectángulo">
          <a:extLst>
            <a:ext uri="{FF2B5EF4-FFF2-40B4-BE49-F238E27FC236}">
              <a16:creationId xmlns:a16="http://schemas.microsoft.com/office/drawing/2014/main" xmlns="" id="{129F7CC8-07AA-4178-9549-527C8D183D78}"/>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47" name="2 Rectángulo">
          <a:extLst>
            <a:ext uri="{FF2B5EF4-FFF2-40B4-BE49-F238E27FC236}">
              <a16:creationId xmlns:a16="http://schemas.microsoft.com/office/drawing/2014/main" xmlns="" id="{D78C66AD-A47F-497F-9E45-C59B4B36B88D}"/>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48" name="2 Rectángulo">
          <a:extLst>
            <a:ext uri="{FF2B5EF4-FFF2-40B4-BE49-F238E27FC236}">
              <a16:creationId xmlns:a16="http://schemas.microsoft.com/office/drawing/2014/main" xmlns="" id="{8947EF44-CEF0-4AB7-9321-4A92E230F902}"/>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49" name="2 Rectángulo">
          <a:extLst>
            <a:ext uri="{FF2B5EF4-FFF2-40B4-BE49-F238E27FC236}">
              <a16:creationId xmlns:a16="http://schemas.microsoft.com/office/drawing/2014/main" xmlns="" id="{8EAE5C62-46DA-446E-A74D-2AEFED2D7EFF}"/>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50" name="2 Rectángulo">
          <a:extLst>
            <a:ext uri="{FF2B5EF4-FFF2-40B4-BE49-F238E27FC236}">
              <a16:creationId xmlns:a16="http://schemas.microsoft.com/office/drawing/2014/main" xmlns="" id="{107CBC5B-BF8E-4A59-B724-27488E1A947D}"/>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51" name="2 Rectángulo">
          <a:extLst>
            <a:ext uri="{FF2B5EF4-FFF2-40B4-BE49-F238E27FC236}">
              <a16:creationId xmlns:a16="http://schemas.microsoft.com/office/drawing/2014/main" xmlns="" id="{CC000F97-6F72-43CF-9DB2-508A503E0BE1}"/>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52" name="2 Rectángulo">
          <a:extLst>
            <a:ext uri="{FF2B5EF4-FFF2-40B4-BE49-F238E27FC236}">
              <a16:creationId xmlns:a16="http://schemas.microsoft.com/office/drawing/2014/main" xmlns="" id="{2F6EF5DD-275C-440B-8561-DE814123F011}"/>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53" name="2 Rectángulo">
          <a:extLst>
            <a:ext uri="{FF2B5EF4-FFF2-40B4-BE49-F238E27FC236}">
              <a16:creationId xmlns:a16="http://schemas.microsoft.com/office/drawing/2014/main" xmlns="" id="{B00A3A0B-3606-41F2-9CF1-EFED9C7190CB}"/>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54" name="2 Rectángulo">
          <a:extLst>
            <a:ext uri="{FF2B5EF4-FFF2-40B4-BE49-F238E27FC236}">
              <a16:creationId xmlns:a16="http://schemas.microsoft.com/office/drawing/2014/main" xmlns="" id="{D9B9D551-A2E2-44BA-8376-87DD3EEE6D6C}"/>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55" name="2 Rectángulo">
          <a:extLst>
            <a:ext uri="{FF2B5EF4-FFF2-40B4-BE49-F238E27FC236}">
              <a16:creationId xmlns:a16="http://schemas.microsoft.com/office/drawing/2014/main" xmlns="" id="{9D310A1C-FE87-498B-8C4B-D09E6742E9E8}"/>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56" name="2 Rectángulo">
          <a:extLst>
            <a:ext uri="{FF2B5EF4-FFF2-40B4-BE49-F238E27FC236}">
              <a16:creationId xmlns:a16="http://schemas.microsoft.com/office/drawing/2014/main" xmlns="" id="{74F312B2-9A5C-450E-9865-EA8F074443FD}"/>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57" name="2 Rectángulo">
          <a:extLst>
            <a:ext uri="{FF2B5EF4-FFF2-40B4-BE49-F238E27FC236}">
              <a16:creationId xmlns:a16="http://schemas.microsoft.com/office/drawing/2014/main" xmlns="" id="{617C1893-D76C-40AE-8CBE-48C68F98447C}"/>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58" name="2 Rectángulo">
          <a:extLst>
            <a:ext uri="{FF2B5EF4-FFF2-40B4-BE49-F238E27FC236}">
              <a16:creationId xmlns:a16="http://schemas.microsoft.com/office/drawing/2014/main" xmlns="" id="{B348F42F-12E2-4BDF-B33B-A0B6C421F4FA}"/>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59" name="2 Rectángulo">
          <a:extLst>
            <a:ext uri="{FF2B5EF4-FFF2-40B4-BE49-F238E27FC236}">
              <a16:creationId xmlns:a16="http://schemas.microsoft.com/office/drawing/2014/main" xmlns="" id="{D74007BE-98AE-48B1-B1D1-DCB780B1C5E1}"/>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60" name="2 Rectángulo">
          <a:extLst>
            <a:ext uri="{FF2B5EF4-FFF2-40B4-BE49-F238E27FC236}">
              <a16:creationId xmlns:a16="http://schemas.microsoft.com/office/drawing/2014/main" xmlns="" id="{24DBBEEF-EDD5-482E-A1E1-68C2CA178018}"/>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61" name="2 Rectángulo">
          <a:extLst>
            <a:ext uri="{FF2B5EF4-FFF2-40B4-BE49-F238E27FC236}">
              <a16:creationId xmlns:a16="http://schemas.microsoft.com/office/drawing/2014/main" xmlns="" id="{3FAA3266-494E-44E0-B7FC-937141ABC5D1}"/>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62" name="2 Rectángulo">
          <a:extLst>
            <a:ext uri="{FF2B5EF4-FFF2-40B4-BE49-F238E27FC236}">
              <a16:creationId xmlns:a16="http://schemas.microsoft.com/office/drawing/2014/main" xmlns="" id="{64A0F81C-3AAF-45A9-A4CE-0400D3AD0D2B}"/>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63" name="2 Rectángulo">
          <a:extLst>
            <a:ext uri="{FF2B5EF4-FFF2-40B4-BE49-F238E27FC236}">
              <a16:creationId xmlns:a16="http://schemas.microsoft.com/office/drawing/2014/main" xmlns="" id="{580E841F-64FF-4D7C-8621-2ECF610EADA3}"/>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64" name="2 Rectángulo">
          <a:extLst>
            <a:ext uri="{FF2B5EF4-FFF2-40B4-BE49-F238E27FC236}">
              <a16:creationId xmlns:a16="http://schemas.microsoft.com/office/drawing/2014/main" xmlns="" id="{1C6DDDDC-546F-47E1-A8F3-A6347AA367F7}"/>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65" name="2 Rectángulo">
          <a:extLst>
            <a:ext uri="{FF2B5EF4-FFF2-40B4-BE49-F238E27FC236}">
              <a16:creationId xmlns:a16="http://schemas.microsoft.com/office/drawing/2014/main" xmlns="" id="{541E6E4E-2A9D-4E5C-B234-BD19C27AD475}"/>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66" name="2 Rectángulo">
          <a:extLst>
            <a:ext uri="{FF2B5EF4-FFF2-40B4-BE49-F238E27FC236}">
              <a16:creationId xmlns:a16="http://schemas.microsoft.com/office/drawing/2014/main" xmlns="" id="{0A317E91-910A-48B1-8BBA-C733515A9A68}"/>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67" name="2 Rectángulo">
          <a:extLst>
            <a:ext uri="{FF2B5EF4-FFF2-40B4-BE49-F238E27FC236}">
              <a16:creationId xmlns:a16="http://schemas.microsoft.com/office/drawing/2014/main" xmlns="" id="{F4179AA4-A0EF-49FE-AC22-F3869C2E6332}"/>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68" name="2 Rectángulo">
          <a:extLst>
            <a:ext uri="{FF2B5EF4-FFF2-40B4-BE49-F238E27FC236}">
              <a16:creationId xmlns:a16="http://schemas.microsoft.com/office/drawing/2014/main" xmlns="" id="{E67D398B-EEB3-4683-A297-CABDE97ED6CA}"/>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69" name="2 Rectángulo">
          <a:extLst>
            <a:ext uri="{FF2B5EF4-FFF2-40B4-BE49-F238E27FC236}">
              <a16:creationId xmlns:a16="http://schemas.microsoft.com/office/drawing/2014/main" xmlns="" id="{BFB89529-7304-4769-8E51-853413AACEFB}"/>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70" name="2 Rectángulo">
          <a:extLst>
            <a:ext uri="{FF2B5EF4-FFF2-40B4-BE49-F238E27FC236}">
              <a16:creationId xmlns:a16="http://schemas.microsoft.com/office/drawing/2014/main" xmlns="" id="{F447A027-E377-4D28-B4A5-168416DDA2FF}"/>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71" name="2 Rectángulo">
          <a:extLst>
            <a:ext uri="{FF2B5EF4-FFF2-40B4-BE49-F238E27FC236}">
              <a16:creationId xmlns:a16="http://schemas.microsoft.com/office/drawing/2014/main" xmlns="" id="{20E7ADF3-0518-4FC1-BB74-038FDB83E4CA}"/>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72" name="2 Rectángulo">
          <a:extLst>
            <a:ext uri="{FF2B5EF4-FFF2-40B4-BE49-F238E27FC236}">
              <a16:creationId xmlns:a16="http://schemas.microsoft.com/office/drawing/2014/main" xmlns="" id="{CDBABAD1-000F-4EC3-A16B-002A9EE078AB}"/>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4673" name="2 Rectángulo">
          <a:extLst>
            <a:ext uri="{FF2B5EF4-FFF2-40B4-BE49-F238E27FC236}">
              <a16:creationId xmlns:a16="http://schemas.microsoft.com/office/drawing/2014/main" xmlns="" id="{06305F23-73F1-4229-B24D-B3834D038E4D}"/>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4674" name="2 Rectángulo">
          <a:extLst>
            <a:ext uri="{FF2B5EF4-FFF2-40B4-BE49-F238E27FC236}">
              <a16:creationId xmlns:a16="http://schemas.microsoft.com/office/drawing/2014/main" xmlns="" id="{E695E093-AC71-429E-BC99-6ECD7F42E640}"/>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4675" name="2 Rectángulo">
          <a:extLst>
            <a:ext uri="{FF2B5EF4-FFF2-40B4-BE49-F238E27FC236}">
              <a16:creationId xmlns:a16="http://schemas.microsoft.com/office/drawing/2014/main" xmlns="" id="{29593DFE-F497-4B67-AC1D-615793DF81F9}"/>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4676" name="2 Rectángulo">
          <a:extLst>
            <a:ext uri="{FF2B5EF4-FFF2-40B4-BE49-F238E27FC236}">
              <a16:creationId xmlns:a16="http://schemas.microsoft.com/office/drawing/2014/main" xmlns="" id="{CFF22C0A-FFF2-4B87-91FF-D14581D314FC}"/>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4677" name="2 Rectángulo">
          <a:extLst>
            <a:ext uri="{FF2B5EF4-FFF2-40B4-BE49-F238E27FC236}">
              <a16:creationId xmlns:a16="http://schemas.microsoft.com/office/drawing/2014/main" xmlns="" id="{C3F652CA-EBCA-4970-B752-08715F1B22C7}"/>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4678" name="2 Rectángulo">
          <a:extLst>
            <a:ext uri="{FF2B5EF4-FFF2-40B4-BE49-F238E27FC236}">
              <a16:creationId xmlns:a16="http://schemas.microsoft.com/office/drawing/2014/main" xmlns="" id="{6651D380-1CBB-4911-8F6D-C65A79C77531}"/>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359</xdr:row>
      <xdr:rowOff>0</xdr:rowOff>
    </xdr:from>
    <xdr:to>
      <xdr:col>12</xdr:col>
      <xdr:colOff>3754</xdr:colOff>
      <xdr:row>359</xdr:row>
      <xdr:rowOff>441551</xdr:rowOff>
    </xdr:to>
    <xdr:sp macro="" textlink="">
      <xdr:nvSpPr>
        <xdr:cNvPr id="4679" name="2 Rectángulo">
          <a:extLst>
            <a:ext uri="{FF2B5EF4-FFF2-40B4-BE49-F238E27FC236}">
              <a16:creationId xmlns:a16="http://schemas.microsoft.com/office/drawing/2014/main" xmlns="" id="{8F928DD8-0144-4376-BFC0-E1C6746C32E0}"/>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680" name="2 Rectángulo">
          <a:extLst>
            <a:ext uri="{FF2B5EF4-FFF2-40B4-BE49-F238E27FC236}">
              <a16:creationId xmlns:a16="http://schemas.microsoft.com/office/drawing/2014/main" xmlns="" id="{FE0856CB-C715-4CE5-93F2-44C9BCE07B93}"/>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4681" name="2 Rectángulo">
          <a:extLst>
            <a:ext uri="{FF2B5EF4-FFF2-40B4-BE49-F238E27FC236}">
              <a16:creationId xmlns:a16="http://schemas.microsoft.com/office/drawing/2014/main" xmlns="" id="{1E902231-5BC2-4C80-86FF-8870AE97A006}"/>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682" name="2 Rectángulo">
          <a:extLst>
            <a:ext uri="{FF2B5EF4-FFF2-40B4-BE49-F238E27FC236}">
              <a16:creationId xmlns:a16="http://schemas.microsoft.com/office/drawing/2014/main" xmlns="" id="{9248B7CB-1C7F-4459-9541-BBCCD5BE73A7}"/>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4683" name="2 Rectángulo">
          <a:extLst>
            <a:ext uri="{FF2B5EF4-FFF2-40B4-BE49-F238E27FC236}">
              <a16:creationId xmlns:a16="http://schemas.microsoft.com/office/drawing/2014/main" xmlns="" id="{DE56D288-1556-4BD9-831C-656C4AD7D7DE}"/>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684" name="2 Rectángulo">
          <a:extLst>
            <a:ext uri="{FF2B5EF4-FFF2-40B4-BE49-F238E27FC236}">
              <a16:creationId xmlns:a16="http://schemas.microsoft.com/office/drawing/2014/main" xmlns="" id="{7FB7FA60-FF07-4B20-8622-606324FAE8DE}"/>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4685" name="2 Rectángulo">
          <a:extLst>
            <a:ext uri="{FF2B5EF4-FFF2-40B4-BE49-F238E27FC236}">
              <a16:creationId xmlns:a16="http://schemas.microsoft.com/office/drawing/2014/main" xmlns="" id="{ACC31611-3DCE-40F3-B6C0-03912A78E017}"/>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4686" name="2 Rectángulo">
          <a:extLst>
            <a:ext uri="{FF2B5EF4-FFF2-40B4-BE49-F238E27FC236}">
              <a16:creationId xmlns:a16="http://schemas.microsoft.com/office/drawing/2014/main" xmlns="" id="{5FEB2B23-A72C-41CE-8495-053222D1972E}"/>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360</xdr:row>
      <xdr:rowOff>219075</xdr:rowOff>
    </xdr:from>
    <xdr:to>
      <xdr:col>12</xdr:col>
      <xdr:colOff>3754</xdr:colOff>
      <xdr:row>360</xdr:row>
      <xdr:rowOff>660626</xdr:rowOff>
    </xdr:to>
    <xdr:sp macro="" textlink="">
      <xdr:nvSpPr>
        <xdr:cNvPr id="4687" name="2 Rectángulo">
          <a:extLst>
            <a:ext uri="{FF2B5EF4-FFF2-40B4-BE49-F238E27FC236}">
              <a16:creationId xmlns:a16="http://schemas.microsoft.com/office/drawing/2014/main" xmlns="" id="{984F5E74-4C6F-4A86-9083-35085B61CFED}"/>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88" name="2 Rectángulo">
          <a:extLst>
            <a:ext uri="{FF2B5EF4-FFF2-40B4-BE49-F238E27FC236}">
              <a16:creationId xmlns:a16="http://schemas.microsoft.com/office/drawing/2014/main" xmlns="" id="{0DCABA15-C2C3-4338-BD5A-C5AE2A8832E5}"/>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89" name="2 Rectángulo">
          <a:extLst>
            <a:ext uri="{FF2B5EF4-FFF2-40B4-BE49-F238E27FC236}">
              <a16:creationId xmlns:a16="http://schemas.microsoft.com/office/drawing/2014/main" xmlns="" id="{5DE4F389-7076-4477-A737-2E699BBCD9FB}"/>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4690" name="2 Rectángulo">
          <a:extLst>
            <a:ext uri="{FF2B5EF4-FFF2-40B4-BE49-F238E27FC236}">
              <a16:creationId xmlns:a16="http://schemas.microsoft.com/office/drawing/2014/main" xmlns="" id="{651A8F41-C94E-4312-89FA-40D90FD0C277}"/>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91" name="2 Rectángulo">
          <a:extLst>
            <a:ext uri="{FF2B5EF4-FFF2-40B4-BE49-F238E27FC236}">
              <a16:creationId xmlns:a16="http://schemas.microsoft.com/office/drawing/2014/main" xmlns="" id="{349A0174-392A-4CA3-BB38-9825F58743F7}"/>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92" name="2 Rectángulo">
          <a:extLst>
            <a:ext uri="{FF2B5EF4-FFF2-40B4-BE49-F238E27FC236}">
              <a16:creationId xmlns:a16="http://schemas.microsoft.com/office/drawing/2014/main" xmlns="" id="{14AB5C36-FE0E-4526-8447-951834E8C950}"/>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4693" name="2 Rectángulo">
          <a:extLst>
            <a:ext uri="{FF2B5EF4-FFF2-40B4-BE49-F238E27FC236}">
              <a16:creationId xmlns:a16="http://schemas.microsoft.com/office/drawing/2014/main" xmlns="" id="{94A31CF3-58E0-4B50-ADEF-49E1FFB5ADE5}"/>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94" name="2 Rectángulo">
          <a:extLst>
            <a:ext uri="{FF2B5EF4-FFF2-40B4-BE49-F238E27FC236}">
              <a16:creationId xmlns:a16="http://schemas.microsoft.com/office/drawing/2014/main" xmlns="" id="{5DCC3969-FF44-4250-8109-1989E83B546C}"/>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95" name="2 Rectángulo">
          <a:extLst>
            <a:ext uri="{FF2B5EF4-FFF2-40B4-BE49-F238E27FC236}">
              <a16:creationId xmlns:a16="http://schemas.microsoft.com/office/drawing/2014/main" xmlns="" id="{804E2F0C-3E9A-4C49-BCAC-32E3669DAF5C}"/>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4696" name="2 Rectángulo">
          <a:extLst>
            <a:ext uri="{FF2B5EF4-FFF2-40B4-BE49-F238E27FC236}">
              <a16:creationId xmlns:a16="http://schemas.microsoft.com/office/drawing/2014/main" xmlns="" id="{90066AD6-1FD7-4927-8470-FC0738406391}"/>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4697" name="2 Rectángulo">
          <a:extLst>
            <a:ext uri="{FF2B5EF4-FFF2-40B4-BE49-F238E27FC236}">
              <a16:creationId xmlns:a16="http://schemas.microsoft.com/office/drawing/2014/main" xmlns="" id="{9A8229AC-2DDD-499A-9579-7EEA5A1DEC62}"/>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4698" name="2 Rectángulo">
          <a:extLst>
            <a:ext uri="{FF2B5EF4-FFF2-40B4-BE49-F238E27FC236}">
              <a16:creationId xmlns:a16="http://schemas.microsoft.com/office/drawing/2014/main" xmlns="" id="{86A7E091-4465-4B0F-AF25-DB371F28DA33}"/>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361</xdr:row>
      <xdr:rowOff>0</xdr:rowOff>
    </xdr:from>
    <xdr:to>
      <xdr:col>12</xdr:col>
      <xdr:colOff>3754</xdr:colOff>
      <xdr:row>361</xdr:row>
      <xdr:rowOff>441551</xdr:rowOff>
    </xdr:to>
    <xdr:sp macro="" textlink="">
      <xdr:nvSpPr>
        <xdr:cNvPr id="4699" name="2 Rectángulo">
          <a:extLst>
            <a:ext uri="{FF2B5EF4-FFF2-40B4-BE49-F238E27FC236}">
              <a16:creationId xmlns:a16="http://schemas.microsoft.com/office/drawing/2014/main" xmlns="" id="{277E2628-3964-46BA-AC74-4FA412491521}"/>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00" name="2 Rectángulo">
          <a:extLst>
            <a:ext uri="{FF2B5EF4-FFF2-40B4-BE49-F238E27FC236}">
              <a16:creationId xmlns:a16="http://schemas.microsoft.com/office/drawing/2014/main" xmlns="" id="{2E3A82B8-DCC5-40ED-BBD0-50F81A80823C}"/>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01" name="2 Rectángulo">
          <a:extLst>
            <a:ext uri="{FF2B5EF4-FFF2-40B4-BE49-F238E27FC236}">
              <a16:creationId xmlns:a16="http://schemas.microsoft.com/office/drawing/2014/main" xmlns="" id="{F1192C86-F07C-407A-B8EF-4B0DB6B49F79}"/>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02" name="2 Rectángulo">
          <a:extLst>
            <a:ext uri="{FF2B5EF4-FFF2-40B4-BE49-F238E27FC236}">
              <a16:creationId xmlns:a16="http://schemas.microsoft.com/office/drawing/2014/main" xmlns="" id="{4E97DDA6-8CB0-448B-A438-7945E3D29001}"/>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03" name="2 Rectángulo">
          <a:extLst>
            <a:ext uri="{FF2B5EF4-FFF2-40B4-BE49-F238E27FC236}">
              <a16:creationId xmlns:a16="http://schemas.microsoft.com/office/drawing/2014/main" xmlns="" id="{7105E118-79D1-49F3-ACD6-9E28686062F2}"/>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04" name="2 Rectángulo">
          <a:extLst>
            <a:ext uri="{FF2B5EF4-FFF2-40B4-BE49-F238E27FC236}">
              <a16:creationId xmlns:a16="http://schemas.microsoft.com/office/drawing/2014/main" xmlns="" id="{8D5BD926-BE65-4DD2-B9E3-C2EE0F4D3F36}"/>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05" name="2 Rectángulo">
          <a:extLst>
            <a:ext uri="{FF2B5EF4-FFF2-40B4-BE49-F238E27FC236}">
              <a16:creationId xmlns:a16="http://schemas.microsoft.com/office/drawing/2014/main" xmlns="" id="{18A8841B-AA40-4DF3-9FCB-07E4245732E7}"/>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06" name="2 Rectángulo">
          <a:extLst>
            <a:ext uri="{FF2B5EF4-FFF2-40B4-BE49-F238E27FC236}">
              <a16:creationId xmlns:a16="http://schemas.microsoft.com/office/drawing/2014/main" xmlns="" id="{D56DDCB9-CEB9-4157-A473-FFC978DBF292}"/>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07" name="2 Rectángulo">
          <a:extLst>
            <a:ext uri="{FF2B5EF4-FFF2-40B4-BE49-F238E27FC236}">
              <a16:creationId xmlns:a16="http://schemas.microsoft.com/office/drawing/2014/main" xmlns="" id="{299BED57-8B44-4777-A28F-E1D852F73182}"/>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08" name="2 Rectángulo">
          <a:extLst>
            <a:ext uri="{FF2B5EF4-FFF2-40B4-BE49-F238E27FC236}">
              <a16:creationId xmlns:a16="http://schemas.microsoft.com/office/drawing/2014/main" xmlns="" id="{C458D2D0-638E-496C-A089-04936109C505}"/>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09" name="2 Rectángulo">
          <a:extLst>
            <a:ext uri="{FF2B5EF4-FFF2-40B4-BE49-F238E27FC236}">
              <a16:creationId xmlns:a16="http://schemas.microsoft.com/office/drawing/2014/main" xmlns="" id="{07F27F61-DF08-41FE-A4D2-8F0357AC927A}"/>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10" name="2 Rectángulo">
          <a:extLst>
            <a:ext uri="{FF2B5EF4-FFF2-40B4-BE49-F238E27FC236}">
              <a16:creationId xmlns:a16="http://schemas.microsoft.com/office/drawing/2014/main" xmlns="" id="{C23C7BD9-0B4B-4B98-85CC-2FFA25F95297}"/>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11" name="2 Rectángulo">
          <a:extLst>
            <a:ext uri="{FF2B5EF4-FFF2-40B4-BE49-F238E27FC236}">
              <a16:creationId xmlns:a16="http://schemas.microsoft.com/office/drawing/2014/main" xmlns="" id="{383B958B-4289-4680-B612-9113C8B6DBC9}"/>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12" name="2 Rectángulo">
          <a:extLst>
            <a:ext uri="{FF2B5EF4-FFF2-40B4-BE49-F238E27FC236}">
              <a16:creationId xmlns:a16="http://schemas.microsoft.com/office/drawing/2014/main" xmlns="" id="{9F91AB4D-E89E-40B4-9C1E-1C986E458F5E}"/>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4713" name="2 Rectángulo">
          <a:extLst>
            <a:ext uri="{FF2B5EF4-FFF2-40B4-BE49-F238E27FC236}">
              <a16:creationId xmlns:a16="http://schemas.microsoft.com/office/drawing/2014/main" xmlns="" id="{C297128D-71BA-4546-B5B1-912A7EF27565}"/>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4714" name="2 Rectángulo">
          <a:extLst>
            <a:ext uri="{FF2B5EF4-FFF2-40B4-BE49-F238E27FC236}">
              <a16:creationId xmlns:a16="http://schemas.microsoft.com/office/drawing/2014/main" xmlns="" id="{103198B3-AECB-4B27-87C0-42BAD852E7DF}"/>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15" name="2 Rectángulo">
          <a:extLst>
            <a:ext uri="{FF2B5EF4-FFF2-40B4-BE49-F238E27FC236}">
              <a16:creationId xmlns:a16="http://schemas.microsoft.com/office/drawing/2014/main" xmlns="" id="{F1A567BB-6935-4FA5-9C8F-4C248C05FF2D}"/>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16" name="2 Rectángulo">
          <a:extLst>
            <a:ext uri="{FF2B5EF4-FFF2-40B4-BE49-F238E27FC236}">
              <a16:creationId xmlns:a16="http://schemas.microsoft.com/office/drawing/2014/main" xmlns="" id="{93233467-663D-4782-B3B9-EC2B1CFD11C1}"/>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17" name="2 Rectángulo">
          <a:extLst>
            <a:ext uri="{FF2B5EF4-FFF2-40B4-BE49-F238E27FC236}">
              <a16:creationId xmlns:a16="http://schemas.microsoft.com/office/drawing/2014/main" xmlns="" id="{862E73DB-877A-4B09-AA2D-B029202D3A74}"/>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18" name="2 Rectángulo">
          <a:extLst>
            <a:ext uri="{FF2B5EF4-FFF2-40B4-BE49-F238E27FC236}">
              <a16:creationId xmlns:a16="http://schemas.microsoft.com/office/drawing/2014/main" xmlns="" id="{F2C83EF0-26D3-487A-BE6D-A2ED64460E5B}"/>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19" name="2 Rectángulo">
          <a:extLst>
            <a:ext uri="{FF2B5EF4-FFF2-40B4-BE49-F238E27FC236}">
              <a16:creationId xmlns:a16="http://schemas.microsoft.com/office/drawing/2014/main" xmlns="" id="{A6C5D153-0F6D-4ABA-89AC-E5390F95E101}"/>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20" name="2 Rectángulo">
          <a:extLst>
            <a:ext uri="{FF2B5EF4-FFF2-40B4-BE49-F238E27FC236}">
              <a16:creationId xmlns:a16="http://schemas.microsoft.com/office/drawing/2014/main" xmlns="" id="{DCA36500-85C1-4DB1-9696-FCAB8BFE5FC5}"/>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21" name="2 Rectángulo">
          <a:extLst>
            <a:ext uri="{FF2B5EF4-FFF2-40B4-BE49-F238E27FC236}">
              <a16:creationId xmlns:a16="http://schemas.microsoft.com/office/drawing/2014/main" xmlns="" id="{04602110-DE0D-46F2-9E00-4B341F920D2B}"/>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22" name="2 Rectángulo">
          <a:extLst>
            <a:ext uri="{FF2B5EF4-FFF2-40B4-BE49-F238E27FC236}">
              <a16:creationId xmlns:a16="http://schemas.microsoft.com/office/drawing/2014/main" xmlns="" id="{A3918D56-1C9A-4497-93BF-AA393B27F747}"/>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23" name="2 Rectángulo">
          <a:extLst>
            <a:ext uri="{FF2B5EF4-FFF2-40B4-BE49-F238E27FC236}">
              <a16:creationId xmlns:a16="http://schemas.microsoft.com/office/drawing/2014/main" xmlns="" id="{D99E720A-B8BC-465F-ABBE-38D72502EBBA}"/>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24" name="2 Rectángulo">
          <a:extLst>
            <a:ext uri="{FF2B5EF4-FFF2-40B4-BE49-F238E27FC236}">
              <a16:creationId xmlns:a16="http://schemas.microsoft.com/office/drawing/2014/main" xmlns="" id="{490EE280-B8E3-4168-9620-82D28836A0D0}"/>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25" name="2 Rectángulo">
          <a:extLst>
            <a:ext uri="{FF2B5EF4-FFF2-40B4-BE49-F238E27FC236}">
              <a16:creationId xmlns:a16="http://schemas.microsoft.com/office/drawing/2014/main" xmlns="" id="{2BA0B4BC-2E59-4ED0-AFFA-B076F5600D9F}"/>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26" name="2 Rectángulo">
          <a:extLst>
            <a:ext uri="{FF2B5EF4-FFF2-40B4-BE49-F238E27FC236}">
              <a16:creationId xmlns:a16="http://schemas.microsoft.com/office/drawing/2014/main" xmlns="" id="{53D1DF12-66CF-4E68-BCEA-99B53393B22F}"/>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27" name="2 Rectángulo">
          <a:extLst>
            <a:ext uri="{FF2B5EF4-FFF2-40B4-BE49-F238E27FC236}">
              <a16:creationId xmlns:a16="http://schemas.microsoft.com/office/drawing/2014/main" xmlns="" id="{20CE46C6-3EED-4508-BACE-216800D7FBBE}"/>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28" name="2 Rectángulo">
          <a:extLst>
            <a:ext uri="{FF2B5EF4-FFF2-40B4-BE49-F238E27FC236}">
              <a16:creationId xmlns:a16="http://schemas.microsoft.com/office/drawing/2014/main" xmlns="" id="{1E2E51F3-8208-43B6-945C-9DB23DFA3A1D}"/>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4729" name="2 Rectángulo">
          <a:extLst>
            <a:ext uri="{FF2B5EF4-FFF2-40B4-BE49-F238E27FC236}">
              <a16:creationId xmlns:a16="http://schemas.microsoft.com/office/drawing/2014/main" xmlns="" id="{94D54A7A-9980-4A09-9415-D5977EE6364E}"/>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4730" name="2 Rectángulo">
          <a:extLst>
            <a:ext uri="{FF2B5EF4-FFF2-40B4-BE49-F238E27FC236}">
              <a16:creationId xmlns:a16="http://schemas.microsoft.com/office/drawing/2014/main" xmlns="" id="{C340FBE6-5C0D-4B08-A73C-20EF8DCD8B1D}"/>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364</xdr:row>
      <xdr:rowOff>0</xdr:rowOff>
    </xdr:from>
    <xdr:to>
      <xdr:col>12</xdr:col>
      <xdr:colOff>3754</xdr:colOff>
      <xdr:row>364</xdr:row>
      <xdr:rowOff>440531</xdr:rowOff>
    </xdr:to>
    <xdr:sp macro="" textlink="">
      <xdr:nvSpPr>
        <xdr:cNvPr id="4731" name="2 Rectángulo">
          <a:extLst>
            <a:ext uri="{FF2B5EF4-FFF2-40B4-BE49-F238E27FC236}">
              <a16:creationId xmlns:a16="http://schemas.microsoft.com/office/drawing/2014/main" xmlns="" id="{1C2B7625-F382-4238-8F70-04674E714D8C}"/>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732" name="2 Rectángulo">
          <a:extLst>
            <a:ext uri="{FF2B5EF4-FFF2-40B4-BE49-F238E27FC236}">
              <a16:creationId xmlns:a16="http://schemas.microsoft.com/office/drawing/2014/main" xmlns="" id="{89062D3B-A5A5-41B7-8F48-5A0F7B0C795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733" name="2 Rectángulo">
          <a:extLst>
            <a:ext uri="{FF2B5EF4-FFF2-40B4-BE49-F238E27FC236}">
              <a16:creationId xmlns:a16="http://schemas.microsoft.com/office/drawing/2014/main" xmlns="" id="{7D94AFBB-DE1E-4FA6-873E-A7C26AC505D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734" name="2 Rectángulo">
          <a:extLst>
            <a:ext uri="{FF2B5EF4-FFF2-40B4-BE49-F238E27FC236}">
              <a16:creationId xmlns:a16="http://schemas.microsoft.com/office/drawing/2014/main" xmlns="" id="{8BB110E0-6244-4036-8A3E-35605ADE893F}"/>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735" name="2 Rectángulo">
          <a:extLst>
            <a:ext uri="{FF2B5EF4-FFF2-40B4-BE49-F238E27FC236}">
              <a16:creationId xmlns:a16="http://schemas.microsoft.com/office/drawing/2014/main" xmlns="" id="{18D1A783-820A-43B8-B437-E7EAEA7218E7}"/>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36" name="2 Rectángulo">
          <a:extLst>
            <a:ext uri="{FF2B5EF4-FFF2-40B4-BE49-F238E27FC236}">
              <a16:creationId xmlns:a16="http://schemas.microsoft.com/office/drawing/2014/main" xmlns="" id="{4DCD327C-C825-4260-A51E-4025C4568BA9}"/>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37" name="2 Rectángulo">
          <a:extLst>
            <a:ext uri="{FF2B5EF4-FFF2-40B4-BE49-F238E27FC236}">
              <a16:creationId xmlns:a16="http://schemas.microsoft.com/office/drawing/2014/main" xmlns="" id="{B65041AE-64A2-4628-A1ED-5448B83899AB}"/>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38" name="2 Rectángulo">
          <a:extLst>
            <a:ext uri="{FF2B5EF4-FFF2-40B4-BE49-F238E27FC236}">
              <a16:creationId xmlns:a16="http://schemas.microsoft.com/office/drawing/2014/main" xmlns="" id="{86C32D10-BC5F-4E83-822A-0038372E6C3D}"/>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739" name="2 Rectángulo">
          <a:extLst>
            <a:ext uri="{FF2B5EF4-FFF2-40B4-BE49-F238E27FC236}">
              <a16:creationId xmlns:a16="http://schemas.microsoft.com/office/drawing/2014/main" xmlns="" id="{81C70331-059A-4B09-B37B-2FAD6876D09A}"/>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40" name="2 Rectángulo">
          <a:extLst>
            <a:ext uri="{FF2B5EF4-FFF2-40B4-BE49-F238E27FC236}">
              <a16:creationId xmlns:a16="http://schemas.microsoft.com/office/drawing/2014/main" xmlns="" id="{400918AF-55B9-4A43-860A-DA5D63602C42}"/>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41" name="2 Rectángulo">
          <a:extLst>
            <a:ext uri="{FF2B5EF4-FFF2-40B4-BE49-F238E27FC236}">
              <a16:creationId xmlns:a16="http://schemas.microsoft.com/office/drawing/2014/main" xmlns="" id="{48FF99BA-BE8C-44A8-BB8B-11434E713964}"/>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42" name="2 Rectángulo">
          <a:extLst>
            <a:ext uri="{FF2B5EF4-FFF2-40B4-BE49-F238E27FC236}">
              <a16:creationId xmlns:a16="http://schemas.microsoft.com/office/drawing/2014/main" xmlns="" id="{A207B76A-FEEC-488D-BD9C-E5C9D31AB11D}"/>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743" name="2 Rectángulo">
          <a:extLst>
            <a:ext uri="{FF2B5EF4-FFF2-40B4-BE49-F238E27FC236}">
              <a16:creationId xmlns:a16="http://schemas.microsoft.com/office/drawing/2014/main" xmlns="" id="{C6747121-C031-4182-A4CA-A6869C291482}"/>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744" name="2 Rectángulo">
          <a:extLst>
            <a:ext uri="{FF2B5EF4-FFF2-40B4-BE49-F238E27FC236}">
              <a16:creationId xmlns:a16="http://schemas.microsoft.com/office/drawing/2014/main" xmlns="" id="{270B4CAA-1A97-4147-A519-C814EA6A80F9}"/>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745" name="2 Rectángulo">
          <a:extLst>
            <a:ext uri="{FF2B5EF4-FFF2-40B4-BE49-F238E27FC236}">
              <a16:creationId xmlns:a16="http://schemas.microsoft.com/office/drawing/2014/main" xmlns="" id="{4809CCB8-85E6-43BB-9F01-F70CF2A8D700}"/>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746" name="2 Rectángulo">
          <a:extLst>
            <a:ext uri="{FF2B5EF4-FFF2-40B4-BE49-F238E27FC236}">
              <a16:creationId xmlns:a16="http://schemas.microsoft.com/office/drawing/2014/main" xmlns="" id="{EA3BB724-608C-4634-8BE0-7E723A7E2133}"/>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47" name="2 Rectángulo">
          <a:extLst>
            <a:ext uri="{FF2B5EF4-FFF2-40B4-BE49-F238E27FC236}">
              <a16:creationId xmlns:a16="http://schemas.microsoft.com/office/drawing/2014/main" xmlns="" id="{2A6342E1-B824-4BC3-88E5-BAABB3EDA340}"/>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48" name="2 Rectángulo">
          <a:extLst>
            <a:ext uri="{FF2B5EF4-FFF2-40B4-BE49-F238E27FC236}">
              <a16:creationId xmlns:a16="http://schemas.microsoft.com/office/drawing/2014/main" xmlns="" id="{24439904-ACDE-4393-AD59-B8CF29575A05}"/>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49" name="2 Rectángulo">
          <a:extLst>
            <a:ext uri="{FF2B5EF4-FFF2-40B4-BE49-F238E27FC236}">
              <a16:creationId xmlns:a16="http://schemas.microsoft.com/office/drawing/2014/main" xmlns="" id="{413B1C13-C86A-4C71-8A27-A86CFDFEE009}"/>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50" name="2 Rectángulo">
          <a:extLst>
            <a:ext uri="{FF2B5EF4-FFF2-40B4-BE49-F238E27FC236}">
              <a16:creationId xmlns:a16="http://schemas.microsoft.com/office/drawing/2014/main" xmlns="" id="{1A6669F3-274F-4FAB-AAF8-7CA655D4175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751" name="2 Rectángulo">
          <a:extLst>
            <a:ext uri="{FF2B5EF4-FFF2-40B4-BE49-F238E27FC236}">
              <a16:creationId xmlns:a16="http://schemas.microsoft.com/office/drawing/2014/main" xmlns="" id="{FD09835F-9BEA-4ABD-BED2-89B05D3ECB3F}"/>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752" name="2 Rectángulo">
          <a:extLst>
            <a:ext uri="{FF2B5EF4-FFF2-40B4-BE49-F238E27FC236}">
              <a16:creationId xmlns:a16="http://schemas.microsoft.com/office/drawing/2014/main" xmlns="" id="{4DBCB1D2-A3E1-4AD3-9C34-B66292548AF4}"/>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53" name="2 Rectángulo">
          <a:extLst>
            <a:ext uri="{FF2B5EF4-FFF2-40B4-BE49-F238E27FC236}">
              <a16:creationId xmlns:a16="http://schemas.microsoft.com/office/drawing/2014/main" xmlns="" id="{D876C9C8-EA51-47E3-B8BD-4145240E6DAA}"/>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54" name="2 Rectángulo">
          <a:extLst>
            <a:ext uri="{FF2B5EF4-FFF2-40B4-BE49-F238E27FC236}">
              <a16:creationId xmlns:a16="http://schemas.microsoft.com/office/drawing/2014/main" xmlns="" id="{4D287CA2-DC08-4D4E-A6EB-44F5439D5DC6}"/>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755" name="2 Rectángulo">
          <a:extLst>
            <a:ext uri="{FF2B5EF4-FFF2-40B4-BE49-F238E27FC236}">
              <a16:creationId xmlns:a16="http://schemas.microsoft.com/office/drawing/2014/main" xmlns="" id="{A8EC85DB-5EA1-4565-87BB-A15B35A61C3E}"/>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756" name="2 Rectángulo">
          <a:extLst>
            <a:ext uri="{FF2B5EF4-FFF2-40B4-BE49-F238E27FC236}">
              <a16:creationId xmlns:a16="http://schemas.microsoft.com/office/drawing/2014/main" xmlns="" id="{537AA3F9-0D8B-4FD6-A0F9-F397C6ECF78B}"/>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757" name="2 Rectángulo">
          <a:extLst>
            <a:ext uri="{FF2B5EF4-FFF2-40B4-BE49-F238E27FC236}">
              <a16:creationId xmlns:a16="http://schemas.microsoft.com/office/drawing/2014/main" xmlns="" id="{7696E645-4641-43B7-AA1A-37BC645F41DD}"/>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758" name="2 Rectángulo">
          <a:extLst>
            <a:ext uri="{FF2B5EF4-FFF2-40B4-BE49-F238E27FC236}">
              <a16:creationId xmlns:a16="http://schemas.microsoft.com/office/drawing/2014/main" xmlns="" id="{C4C97230-3FB1-4FC4-A6EB-50C39565206E}"/>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759" name="2 Rectángulo">
          <a:extLst>
            <a:ext uri="{FF2B5EF4-FFF2-40B4-BE49-F238E27FC236}">
              <a16:creationId xmlns:a16="http://schemas.microsoft.com/office/drawing/2014/main" xmlns="" id="{1E8E4A61-E573-46FF-997C-65393B508BB0}"/>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760" name="2 Rectángulo">
          <a:extLst>
            <a:ext uri="{FF2B5EF4-FFF2-40B4-BE49-F238E27FC236}">
              <a16:creationId xmlns:a16="http://schemas.microsoft.com/office/drawing/2014/main" xmlns="" id="{63CEFA02-5209-4D62-B6A0-A8A59A3E4CDC}"/>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761" name="2 Rectángulo">
          <a:extLst>
            <a:ext uri="{FF2B5EF4-FFF2-40B4-BE49-F238E27FC236}">
              <a16:creationId xmlns:a16="http://schemas.microsoft.com/office/drawing/2014/main" xmlns="" id="{F33BD900-6962-473D-B1D5-CAB701592EF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762" name="2 Rectángulo">
          <a:extLst>
            <a:ext uri="{FF2B5EF4-FFF2-40B4-BE49-F238E27FC236}">
              <a16:creationId xmlns:a16="http://schemas.microsoft.com/office/drawing/2014/main" xmlns="" id="{D6555668-282C-4D62-9EDA-328A8FC2031B}"/>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763" name="2 Rectángulo">
          <a:extLst>
            <a:ext uri="{FF2B5EF4-FFF2-40B4-BE49-F238E27FC236}">
              <a16:creationId xmlns:a16="http://schemas.microsoft.com/office/drawing/2014/main" xmlns="" id="{445E4CAB-264A-4EB7-AC68-E82D7D0D6A0C}"/>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64" name="2 Rectángulo">
          <a:extLst>
            <a:ext uri="{FF2B5EF4-FFF2-40B4-BE49-F238E27FC236}">
              <a16:creationId xmlns:a16="http://schemas.microsoft.com/office/drawing/2014/main" xmlns="" id="{015F0CCD-5DC9-4230-BC60-0E26FAD657A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65" name="2 Rectángulo">
          <a:extLst>
            <a:ext uri="{FF2B5EF4-FFF2-40B4-BE49-F238E27FC236}">
              <a16:creationId xmlns:a16="http://schemas.microsoft.com/office/drawing/2014/main" xmlns="" id="{810DABAE-2DED-4038-88B7-DB1DF4EE1ADC}"/>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66" name="2 Rectángulo">
          <a:extLst>
            <a:ext uri="{FF2B5EF4-FFF2-40B4-BE49-F238E27FC236}">
              <a16:creationId xmlns:a16="http://schemas.microsoft.com/office/drawing/2014/main" xmlns="" id="{233AE764-419B-45CC-B1E9-33510CB90EC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767" name="2 Rectángulo">
          <a:extLst>
            <a:ext uri="{FF2B5EF4-FFF2-40B4-BE49-F238E27FC236}">
              <a16:creationId xmlns:a16="http://schemas.microsoft.com/office/drawing/2014/main" xmlns="" id="{C928626A-A64A-44C2-B59F-10B63DA5AAE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68" name="2 Rectángulo">
          <a:extLst>
            <a:ext uri="{FF2B5EF4-FFF2-40B4-BE49-F238E27FC236}">
              <a16:creationId xmlns:a16="http://schemas.microsoft.com/office/drawing/2014/main" xmlns="" id="{BA07C354-239C-4BEA-B568-AE2B2CD6AE2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69" name="2 Rectángulo">
          <a:extLst>
            <a:ext uri="{FF2B5EF4-FFF2-40B4-BE49-F238E27FC236}">
              <a16:creationId xmlns:a16="http://schemas.microsoft.com/office/drawing/2014/main" xmlns="" id="{055DB4D6-FEF7-430A-BBAD-97796FD1A491}"/>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70" name="2 Rectángulo">
          <a:extLst>
            <a:ext uri="{FF2B5EF4-FFF2-40B4-BE49-F238E27FC236}">
              <a16:creationId xmlns:a16="http://schemas.microsoft.com/office/drawing/2014/main" xmlns="" id="{94BA7DC4-10FF-448B-BC05-525BAD5EB84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771" name="2 Rectángulo">
          <a:extLst>
            <a:ext uri="{FF2B5EF4-FFF2-40B4-BE49-F238E27FC236}">
              <a16:creationId xmlns:a16="http://schemas.microsoft.com/office/drawing/2014/main" xmlns="" id="{928F4F63-602D-43BB-A6C8-8CBC88D11F75}"/>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772" name="2 Rectángulo">
          <a:extLst>
            <a:ext uri="{FF2B5EF4-FFF2-40B4-BE49-F238E27FC236}">
              <a16:creationId xmlns:a16="http://schemas.microsoft.com/office/drawing/2014/main" xmlns="" id="{EE31480E-646D-4ED0-A081-822C78517088}"/>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773" name="2 Rectángulo">
          <a:extLst>
            <a:ext uri="{FF2B5EF4-FFF2-40B4-BE49-F238E27FC236}">
              <a16:creationId xmlns:a16="http://schemas.microsoft.com/office/drawing/2014/main" xmlns="" id="{ADEAADC0-C68F-4544-A32E-D2EF92AC4141}"/>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774" name="2 Rectángulo">
          <a:extLst>
            <a:ext uri="{FF2B5EF4-FFF2-40B4-BE49-F238E27FC236}">
              <a16:creationId xmlns:a16="http://schemas.microsoft.com/office/drawing/2014/main" xmlns="" id="{F8EEE616-D7AF-4010-8C0A-AAA372D32199}"/>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75" name="2 Rectángulo">
          <a:extLst>
            <a:ext uri="{FF2B5EF4-FFF2-40B4-BE49-F238E27FC236}">
              <a16:creationId xmlns:a16="http://schemas.microsoft.com/office/drawing/2014/main" xmlns="" id="{09B5CECB-1FD3-4826-8864-CF92C041E07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76" name="2 Rectángulo">
          <a:extLst>
            <a:ext uri="{FF2B5EF4-FFF2-40B4-BE49-F238E27FC236}">
              <a16:creationId xmlns:a16="http://schemas.microsoft.com/office/drawing/2014/main" xmlns="" id="{33A58710-105B-468F-AE0C-98013AB8C42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77" name="2 Rectángulo">
          <a:extLst>
            <a:ext uri="{FF2B5EF4-FFF2-40B4-BE49-F238E27FC236}">
              <a16:creationId xmlns:a16="http://schemas.microsoft.com/office/drawing/2014/main" xmlns="" id="{0DC052BB-1CB4-46DE-9A3D-4BA9DA141D78}"/>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78" name="2 Rectángulo">
          <a:extLst>
            <a:ext uri="{FF2B5EF4-FFF2-40B4-BE49-F238E27FC236}">
              <a16:creationId xmlns:a16="http://schemas.microsoft.com/office/drawing/2014/main" xmlns="" id="{956C0FA6-3362-4EAE-B163-DE61B2179CCC}"/>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779" name="2 Rectángulo">
          <a:extLst>
            <a:ext uri="{FF2B5EF4-FFF2-40B4-BE49-F238E27FC236}">
              <a16:creationId xmlns:a16="http://schemas.microsoft.com/office/drawing/2014/main" xmlns="" id="{C86150E5-8309-48E6-B1AE-6A5423B7AD75}"/>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780" name="2 Rectángulo">
          <a:extLst>
            <a:ext uri="{FF2B5EF4-FFF2-40B4-BE49-F238E27FC236}">
              <a16:creationId xmlns:a16="http://schemas.microsoft.com/office/drawing/2014/main" xmlns="" id="{2AA25DBF-21CD-4822-A4B6-709FFB4A9C0F}"/>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81" name="2 Rectángulo">
          <a:extLst>
            <a:ext uri="{FF2B5EF4-FFF2-40B4-BE49-F238E27FC236}">
              <a16:creationId xmlns:a16="http://schemas.microsoft.com/office/drawing/2014/main" xmlns="" id="{47E9B26A-4CA7-4DE3-88F2-F16D4B5E7DC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82" name="2 Rectángulo">
          <a:extLst>
            <a:ext uri="{FF2B5EF4-FFF2-40B4-BE49-F238E27FC236}">
              <a16:creationId xmlns:a16="http://schemas.microsoft.com/office/drawing/2014/main" xmlns="" id="{309CDF60-86EF-469E-A235-A8EBAD91D88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783" name="2 Rectángulo">
          <a:extLst>
            <a:ext uri="{FF2B5EF4-FFF2-40B4-BE49-F238E27FC236}">
              <a16:creationId xmlns:a16="http://schemas.microsoft.com/office/drawing/2014/main" xmlns="" id="{04D4AB9D-8636-43C0-A18D-72344234BB67}"/>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784" name="2 Rectángulo">
          <a:extLst>
            <a:ext uri="{FF2B5EF4-FFF2-40B4-BE49-F238E27FC236}">
              <a16:creationId xmlns:a16="http://schemas.microsoft.com/office/drawing/2014/main" xmlns="" id="{8500DB5A-3731-4E61-BEDA-732F81623DA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785" name="2 Rectángulo">
          <a:extLst>
            <a:ext uri="{FF2B5EF4-FFF2-40B4-BE49-F238E27FC236}">
              <a16:creationId xmlns:a16="http://schemas.microsoft.com/office/drawing/2014/main" xmlns="" id="{CB5B9EF3-2860-499C-8B3E-29711A3C748D}"/>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786" name="2 Rectángulo">
          <a:extLst>
            <a:ext uri="{FF2B5EF4-FFF2-40B4-BE49-F238E27FC236}">
              <a16:creationId xmlns:a16="http://schemas.microsoft.com/office/drawing/2014/main" xmlns="" id="{47CFF639-5834-4117-B02B-B8354C51682E}"/>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787" name="2 Rectángulo">
          <a:extLst>
            <a:ext uri="{FF2B5EF4-FFF2-40B4-BE49-F238E27FC236}">
              <a16:creationId xmlns:a16="http://schemas.microsoft.com/office/drawing/2014/main" xmlns="" id="{203E7A8A-4A61-4277-AB4F-621199F8153E}"/>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788" name="2 Rectángulo">
          <a:extLst>
            <a:ext uri="{FF2B5EF4-FFF2-40B4-BE49-F238E27FC236}">
              <a16:creationId xmlns:a16="http://schemas.microsoft.com/office/drawing/2014/main" xmlns="" id="{540E0D84-B33D-4141-B886-370D516E290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789" name="2 Rectángulo">
          <a:extLst>
            <a:ext uri="{FF2B5EF4-FFF2-40B4-BE49-F238E27FC236}">
              <a16:creationId xmlns:a16="http://schemas.microsoft.com/office/drawing/2014/main" xmlns="" id="{73F2E648-F245-47A8-9E89-FEB1D579634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790" name="2 Rectángulo">
          <a:extLst>
            <a:ext uri="{FF2B5EF4-FFF2-40B4-BE49-F238E27FC236}">
              <a16:creationId xmlns:a16="http://schemas.microsoft.com/office/drawing/2014/main" xmlns="" id="{EB215786-722B-4E9C-B279-FA22C93B1FAB}"/>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791" name="2 Rectángulo">
          <a:extLst>
            <a:ext uri="{FF2B5EF4-FFF2-40B4-BE49-F238E27FC236}">
              <a16:creationId xmlns:a16="http://schemas.microsoft.com/office/drawing/2014/main" xmlns="" id="{F46E8135-2286-4E31-810F-7A964728E819}"/>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92" name="2 Rectángulo">
          <a:extLst>
            <a:ext uri="{FF2B5EF4-FFF2-40B4-BE49-F238E27FC236}">
              <a16:creationId xmlns:a16="http://schemas.microsoft.com/office/drawing/2014/main" xmlns="" id="{3460093A-82C2-43EA-807B-82C8180815D7}"/>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93" name="2 Rectángulo">
          <a:extLst>
            <a:ext uri="{FF2B5EF4-FFF2-40B4-BE49-F238E27FC236}">
              <a16:creationId xmlns:a16="http://schemas.microsoft.com/office/drawing/2014/main" xmlns="" id="{3C9E7B8C-035C-4965-82A9-B188D4069B09}"/>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94" name="2 Rectángulo">
          <a:extLst>
            <a:ext uri="{FF2B5EF4-FFF2-40B4-BE49-F238E27FC236}">
              <a16:creationId xmlns:a16="http://schemas.microsoft.com/office/drawing/2014/main" xmlns="" id="{096A58E6-B92F-4D0D-AD64-A49F2A6409EC}"/>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795" name="2 Rectángulo">
          <a:extLst>
            <a:ext uri="{FF2B5EF4-FFF2-40B4-BE49-F238E27FC236}">
              <a16:creationId xmlns:a16="http://schemas.microsoft.com/office/drawing/2014/main" xmlns="" id="{F8E8FC14-08A8-401B-9948-881D3EB46620}"/>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796" name="2 Rectángulo">
          <a:extLst>
            <a:ext uri="{FF2B5EF4-FFF2-40B4-BE49-F238E27FC236}">
              <a16:creationId xmlns:a16="http://schemas.microsoft.com/office/drawing/2014/main" xmlns="" id="{59B24147-8BF3-4FFA-97BA-D75B83C49F50}"/>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797" name="2 Rectángulo">
          <a:extLst>
            <a:ext uri="{FF2B5EF4-FFF2-40B4-BE49-F238E27FC236}">
              <a16:creationId xmlns:a16="http://schemas.microsoft.com/office/drawing/2014/main" xmlns="" id="{6120CC5D-46A0-4246-B560-9D766FCCBF39}"/>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798" name="2 Rectángulo">
          <a:extLst>
            <a:ext uri="{FF2B5EF4-FFF2-40B4-BE49-F238E27FC236}">
              <a16:creationId xmlns:a16="http://schemas.microsoft.com/office/drawing/2014/main" xmlns="" id="{8711437B-E1A9-48A8-8EEF-92E4ED9CF9B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799" name="2 Rectángulo">
          <a:extLst>
            <a:ext uri="{FF2B5EF4-FFF2-40B4-BE49-F238E27FC236}">
              <a16:creationId xmlns:a16="http://schemas.microsoft.com/office/drawing/2014/main" xmlns="" id="{94A72C89-C13B-4A10-911C-D81562BD6247}"/>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800" name="2 Rectángulo">
          <a:extLst>
            <a:ext uri="{FF2B5EF4-FFF2-40B4-BE49-F238E27FC236}">
              <a16:creationId xmlns:a16="http://schemas.microsoft.com/office/drawing/2014/main" xmlns="" id="{C3B6507E-515C-4B7E-A8EB-62894B13840B}"/>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01" name="2 Rectángulo">
          <a:extLst>
            <a:ext uri="{FF2B5EF4-FFF2-40B4-BE49-F238E27FC236}">
              <a16:creationId xmlns:a16="http://schemas.microsoft.com/office/drawing/2014/main" xmlns="" id="{08BFD724-93F1-4C69-A9A8-8AAEF47AB0E2}"/>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02" name="2 Rectángulo">
          <a:extLst>
            <a:ext uri="{FF2B5EF4-FFF2-40B4-BE49-F238E27FC236}">
              <a16:creationId xmlns:a16="http://schemas.microsoft.com/office/drawing/2014/main" xmlns="" id="{1566502F-E59F-4CE3-9CFB-8874126236ED}"/>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03" name="2 Rectángulo">
          <a:extLst>
            <a:ext uri="{FF2B5EF4-FFF2-40B4-BE49-F238E27FC236}">
              <a16:creationId xmlns:a16="http://schemas.microsoft.com/office/drawing/2014/main" xmlns="" id="{EE0A57FE-886E-48D8-A946-CC049BE5C4B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04" name="2 Rectángulo">
          <a:extLst>
            <a:ext uri="{FF2B5EF4-FFF2-40B4-BE49-F238E27FC236}">
              <a16:creationId xmlns:a16="http://schemas.microsoft.com/office/drawing/2014/main" xmlns="" id="{42F64BE0-3C88-4A69-AC24-27B87069E3A7}"/>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05" name="2 Rectángulo">
          <a:extLst>
            <a:ext uri="{FF2B5EF4-FFF2-40B4-BE49-F238E27FC236}">
              <a16:creationId xmlns:a16="http://schemas.microsoft.com/office/drawing/2014/main" xmlns="" id="{067F1C2D-E9B1-42FA-BC94-936235AE8D0B}"/>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06" name="2 Rectángulo">
          <a:extLst>
            <a:ext uri="{FF2B5EF4-FFF2-40B4-BE49-F238E27FC236}">
              <a16:creationId xmlns:a16="http://schemas.microsoft.com/office/drawing/2014/main" xmlns="" id="{4E3FC3D3-1E96-4202-988C-BC68DE44380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07" name="2 Rectángulo">
          <a:extLst>
            <a:ext uri="{FF2B5EF4-FFF2-40B4-BE49-F238E27FC236}">
              <a16:creationId xmlns:a16="http://schemas.microsoft.com/office/drawing/2014/main" xmlns="" id="{E19F36DE-CDAB-472E-AB8A-B7908AC78E62}"/>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08" name="2 Rectángulo">
          <a:extLst>
            <a:ext uri="{FF2B5EF4-FFF2-40B4-BE49-F238E27FC236}">
              <a16:creationId xmlns:a16="http://schemas.microsoft.com/office/drawing/2014/main" xmlns="" id="{5C878FCA-924B-4BBB-AC9B-B627F5FDEFA8}"/>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09" name="2 Rectángulo">
          <a:extLst>
            <a:ext uri="{FF2B5EF4-FFF2-40B4-BE49-F238E27FC236}">
              <a16:creationId xmlns:a16="http://schemas.microsoft.com/office/drawing/2014/main" xmlns="" id="{CCF71B11-F8A4-43B3-B22B-548DC168C546}"/>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10" name="2 Rectángulo">
          <a:extLst>
            <a:ext uri="{FF2B5EF4-FFF2-40B4-BE49-F238E27FC236}">
              <a16:creationId xmlns:a16="http://schemas.microsoft.com/office/drawing/2014/main" xmlns="" id="{8C4C3FEA-A090-465B-83A3-54AAE785425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11" name="2 Rectángulo">
          <a:extLst>
            <a:ext uri="{FF2B5EF4-FFF2-40B4-BE49-F238E27FC236}">
              <a16:creationId xmlns:a16="http://schemas.microsoft.com/office/drawing/2014/main" xmlns="" id="{DC4E990C-7DE2-4C8A-B316-6CDDBEE8E07D}"/>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12" name="2 Rectángulo">
          <a:extLst>
            <a:ext uri="{FF2B5EF4-FFF2-40B4-BE49-F238E27FC236}">
              <a16:creationId xmlns:a16="http://schemas.microsoft.com/office/drawing/2014/main" xmlns="" id="{DF97BA7F-63E8-4AB6-BFD3-C95289E4A780}"/>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813" name="2 Rectángulo">
          <a:extLst>
            <a:ext uri="{FF2B5EF4-FFF2-40B4-BE49-F238E27FC236}">
              <a16:creationId xmlns:a16="http://schemas.microsoft.com/office/drawing/2014/main" xmlns="" id="{DD5CCB50-36BD-4EA2-8B17-1B4BABACDB71}"/>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814" name="2 Rectángulo">
          <a:extLst>
            <a:ext uri="{FF2B5EF4-FFF2-40B4-BE49-F238E27FC236}">
              <a16:creationId xmlns:a16="http://schemas.microsoft.com/office/drawing/2014/main" xmlns="" id="{C93C279D-A5B6-4726-AE42-988BC184D916}"/>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815" name="2 Rectángulo">
          <a:extLst>
            <a:ext uri="{FF2B5EF4-FFF2-40B4-BE49-F238E27FC236}">
              <a16:creationId xmlns:a16="http://schemas.microsoft.com/office/drawing/2014/main" xmlns="" id="{70AFAA27-7744-4D9C-B771-CEAF7B6BDA18}"/>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816" name="2 Rectángulo">
          <a:extLst>
            <a:ext uri="{FF2B5EF4-FFF2-40B4-BE49-F238E27FC236}">
              <a16:creationId xmlns:a16="http://schemas.microsoft.com/office/drawing/2014/main" xmlns="" id="{61908A49-EDFA-4500-8822-586EF56E0BD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817" name="2 Rectángulo">
          <a:extLst>
            <a:ext uri="{FF2B5EF4-FFF2-40B4-BE49-F238E27FC236}">
              <a16:creationId xmlns:a16="http://schemas.microsoft.com/office/drawing/2014/main" xmlns="" id="{98F317CF-A602-4ECF-8B91-6C3282A354E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818" name="2 Rectángulo">
          <a:extLst>
            <a:ext uri="{FF2B5EF4-FFF2-40B4-BE49-F238E27FC236}">
              <a16:creationId xmlns:a16="http://schemas.microsoft.com/office/drawing/2014/main" xmlns="" id="{CED02FC4-BD57-4055-9349-95946BBF72B2}"/>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819" name="2 Rectángulo">
          <a:extLst>
            <a:ext uri="{FF2B5EF4-FFF2-40B4-BE49-F238E27FC236}">
              <a16:creationId xmlns:a16="http://schemas.microsoft.com/office/drawing/2014/main" xmlns="" id="{1CCE1241-D6CF-4BF4-BE17-3613965998F9}"/>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20" name="2 Rectángulo">
          <a:extLst>
            <a:ext uri="{FF2B5EF4-FFF2-40B4-BE49-F238E27FC236}">
              <a16:creationId xmlns:a16="http://schemas.microsoft.com/office/drawing/2014/main" xmlns="" id="{1C0CE395-0F5F-4F39-AC3C-AC6C8132C0A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21" name="2 Rectángulo">
          <a:extLst>
            <a:ext uri="{FF2B5EF4-FFF2-40B4-BE49-F238E27FC236}">
              <a16:creationId xmlns:a16="http://schemas.microsoft.com/office/drawing/2014/main" xmlns="" id="{59B2778A-8E48-4278-A416-5BA6EF196289}"/>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22" name="2 Rectángulo">
          <a:extLst>
            <a:ext uri="{FF2B5EF4-FFF2-40B4-BE49-F238E27FC236}">
              <a16:creationId xmlns:a16="http://schemas.microsoft.com/office/drawing/2014/main" xmlns="" id="{12B5C50A-1DF7-49C4-B754-1B91252FDE9E}"/>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23" name="2 Rectángulo">
          <a:extLst>
            <a:ext uri="{FF2B5EF4-FFF2-40B4-BE49-F238E27FC236}">
              <a16:creationId xmlns:a16="http://schemas.microsoft.com/office/drawing/2014/main" xmlns="" id="{F72B9EB8-ABCD-4FEE-AD3E-C40F3A5CFBA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24" name="2 Rectángulo">
          <a:extLst>
            <a:ext uri="{FF2B5EF4-FFF2-40B4-BE49-F238E27FC236}">
              <a16:creationId xmlns:a16="http://schemas.microsoft.com/office/drawing/2014/main" xmlns="" id="{00915880-C0EB-4FC5-8941-792E3A3F1D9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25" name="2 Rectángulo">
          <a:extLst>
            <a:ext uri="{FF2B5EF4-FFF2-40B4-BE49-F238E27FC236}">
              <a16:creationId xmlns:a16="http://schemas.microsoft.com/office/drawing/2014/main" xmlns="" id="{25C9C89B-F16E-44EA-80BA-6906FFC44A7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26" name="2 Rectángulo">
          <a:extLst>
            <a:ext uri="{FF2B5EF4-FFF2-40B4-BE49-F238E27FC236}">
              <a16:creationId xmlns:a16="http://schemas.microsoft.com/office/drawing/2014/main" xmlns="" id="{725FA24E-660A-4CD0-8462-C1817BA33F1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827" name="2 Rectángulo">
          <a:extLst>
            <a:ext uri="{FF2B5EF4-FFF2-40B4-BE49-F238E27FC236}">
              <a16:creationId xmlns:a16="http://schemas.microsoft.com/office/drawing/2014/main" xmlns="" id="{C3B17F59-1896-43AB-9FA4-B9762AB073C6}"/>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828" name="2 Rectángulo">
          <a:extLst>
            <a:ext uri="{FF2B5EF4-FFF2-40B4-BE49-F238E27FC236}">
              <a16:creationId xmlns:a16="http://schemas.microsoft.com/office/drawing/2014/main" xmlns="" id="{385881B4-FB17-40E0-8E3D-34A9FA0F9FF3}"/>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29" name="2 Rectángulo">
          <a:extLst>
            <a:ext uri="{FF2B5EF4-FFF2-40B4-BE49-F238E27FC236}">
              <a16:creationId xmlns:a16="http://schemas.microsoft.com/office/drawing/2014/main" xmlns="" id="{71E29311-7CF0-4AFC-BA4B-58EA62D8A4B7}"/>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30" name="2 Rectángulo">
          <a:extLst>
            <a:ext uri="{FF2B5EF4-FFF2-40B4-BE49-F238E27FC236}">
              <a16:creationId xmlns:a16="http://schemas.microsoft.com/office/drawing/2014/main" xmlns="" id="{9CABA03A-DF8B-4542-9C64-84B27A8D08DB}"/>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31" name="2 Rectángulo">
          <a:extLst>
            <a:ext uri="{FF2B5EF4-FFF2-40B4-BE49-F238E27FC236}">
              <a16:creationId xmlns:a16="http://schemas.microsoft.com/office/drawing/2014/main" xmlns="" id="{AA99C531-A41E-4AE7-B7A2-8B42F8C4F9A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32" name="2 Rectángulo">
          <a:extLst>
            <a:ext uri="{FF2B5EF4-FFF2-40B4-BE49-F238E27FC236}">
              <a16:creationId xmlns:a16="http://schemas.microsoft.com/office/drawing/2014/main" xmlns="" id="{28FAF89C-ADFD-4D6C-BD9B-CB281932F0F2}"/>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33" name="2 Rectángulo">
          <a:extLst>
            <a:ext uri="{FF2B5EF4-FFF2-40B4-BE49-F238E27FC236}">
              <a16:creationId xmlns:a16="http://schemas.microsoft.com/office/drawing/2014/main" xmlns="" id="{FDCB5C85-9A5F-4782-885C-0987E0839A83}"/>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34" name="2 Rectángulo">
          <a:extLst>
            <a:ext uri="{FF2B5EF4-FFF2-40B4-BE49-F238E27FC236}">
              <a16:creationId xmlns:a16="http://schemas.microsoft.com/office/drawing/2014/main" xmlns="" id="{689F8061-B0E4-497A-85A5-9B5D7D44099D}"/>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35" name="2 Rectángulo">
          <a:extLst>
            <a:ext uri="{FF2B5EF4-FFF2-40B4-BE49-F238E27FC236}">
              <a16:creationId xmlns:a16="http://schemas.microsoft.com/office/drawing/2014/main" xmlns="" id="{56C64A37-5939-45A8-907C-6357DE7124B3}"/>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36" name="2 Rectángulo">
          <a:extLst>
            <a:ext uri="{FF2B5EF4-FFF2-40B4-BE49-F238E27FC236}">
              <a16:creationId xmlns:a16="http://schemas.microsoft.com/office/drawing/2014/main" xmlns="" id="{FF26E8C7-7FC4-4AB3-A766-44897A2177F4}"/>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37" name="2 Rectángulo">
          <a:extLst>
            <a:ext uri="{FF2B5EF4-FFF2-40B4-BE49-F238E27FC236}">
              <a16:creationId xmlns:a16="http://schemas.microsoft.com/office/drawing/2014/main" xmlns="" id="{4AD6EA8D-B479-489D-AAA1-A91FE99DD484}"/>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38" name="2 Rectángulo">
          <a:extLst>
            <a:ext uri="{FF2B5EF4-FFF2-40B4-BE49-F238E27FC236}">
              <a16:creationId xmlns:a16="http://schemas.microsoft.com/office/drawing/2014/main" xmlns="" id="{3A4B41ED-247B-4B81-A2B5-FA07DE91D0E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39" name="2 Rectángulo">
          <a:extLst>
            <a:ext uri="{FF2B5EF4-FFF2-40B4-BE49-F238E27FC236}">
              <a16:creationId xmlns:a16="http://schemas.microsoft.com/office/drawing/2014/main" xmlns="" id="{130B7A83-895F-4E65-B236-4F9AF4C93818}"/>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40" name="2 Rectángulo">
          <a:extLst>
            <a:ext uri="{FF2B5EF4-FFF2-40B4-BE49-F238E27FC236}">
              <a16:creationId xmlns:a16="http://schemas.microsoft.com/office/drawing/2014/main" xmlns="" id="{84534E21-9C52-438E-86D6-8DDFC950E1E8}"/>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841" name="2 Rectángulo">
          <a:extLst>
            <a:ext uri="{FF2B5EF4-FFF2-40B4-BE49-F238E27FC236}">
              <a16:creationId xmlns:a16="http://schemas.microsoft.com/office/drawing/2014/main" xmlns="" id="{3883E684-9DC2-42A1-A9AA-19ADFEEB3E25}"/>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842" name="2 Rectángulo">
          <a:extLst>
            <a:ext uri="{FF2B5EF4-FFF2-40B4-BE49-F238E27FC236}">
              <a16:creationId xmlns:a16="http://schemas.microsoft.com/office/drawing/2014/main" xmlns="" id="{6D5FC39C-52E0-43F5-9E07-A8BA394CEB42}"/>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843" name="2 Rectángulo">
          <a:extLst>
            <a:ext uri="{FF2B5EF4-FFF2-40B4-BE49-F238E27FC236}">
              <a16:creationId xmlns:a16="http://schemas.microsoft.com/office/drawing/2014/main" xmlns="" id="{97FC50B5-5104-4494-96B5-62F5CF9576B7}"/>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844" name="2 Rectángulo">
          <a:extLst>
            <a:ext uri="{FF2B5EF4-FFF2-40B4-BE49-F238E27FC236}">
              <a16:creationId xmlns:a16="http://schemas.microsoft.com/office/drawing/2014/main" xmlns="" id="{F75BC645-AF9F-4FFA-BAE4-1202784810B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845" name="2 Rectángulo">
          <a:extLst>
            <a:ext uri="{FF2B5EF4-FFF2-40B4-BE49-F238E27FC236}">
              <a16:creationId xmlns:a16="http://schemas.microsoft.com/office/drawing/2014/main" xmlns="" id="{85D57B4E-E33C-4EA1-B5D8-5F68B6F30DC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846" name="2 Rectángulo">
          <a:extLst>
            <a:ext uri="{FF2B5EF4-FFF2-40B4-BE49-F238E27FC236}">
              <a16:creationId xmlns:a16="http://schemas.microsoft.com/office/drawing/2014/main" xmlns="" id="{6423D2DA-F8B3-499C-AB4C-611711A796B2}"/>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847" name="2 Rectángulo">
          <a:extLst>
            <a:ext uri="{FF2B5EF4-FFF2-40B4-BE49-F238E27FC236}">
              <a16:creationId xmlns:a16="http://schemas.microsoft.com/office/drawing/2014/main" xmlns="" id="{9BCAC5E7-DE95-494A-891F-BA40050C1F92}"/>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48" name="2 Rectángulo">
          <a:extLst>
            <a:ext uri="{FF2B5EF4-FFF2-40B4-BE49-F238E27FC236}">
              <a16:creationId xmlns:a16="http://schemas.microsoft.com/office/drawing/2014/main" xmlns="" id="{16DC8860-0B83-4554-ABA9-6A4251113C1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49" name="2 Rectángulo">
          <a:extLst>
            <a:ext uri="{FF2B5EF4-FFF2-40B4-BE49-F238E27FC236}">
              <a16:creationId xmlns:a16="http://schemas.microsoft.com/office/drawing/2014/main" xmlns="" id="{2800EC51-FD2D-4237-A5AC-1FABC21DA01D}"/>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50" name="2 Rectángulo">
          <a:extLst>
            <a:ext uri="{FF2B5EF4-FFF2-40B4-BE49-F238E27FC236}">
              <a16:creationId xmlns:a16="http://schemas.microsoft.com/office/drawing/2014/main" xmlns="" id="{EEEFA9E7-98CE-450C-B90B-4B2A212503C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51" name="2 Rectángulo">
          <a:extLst>
            <a:ext uri="{FF2B5EF4-FFF2-40B4-BE49-F238E27FC236}">
              <a16:creationId xmlns:a16="http://schemas.microsoft.com/office/drawing/2014/main" xmlns="" id="{D5116032-BA6A-4F71-B26B-D862ED488DE1}"/>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52" name="2 Rectángulo">
          <a:extLst>
            <a:ext uri="{FF2B5EF4-FFF2-40B4-BE49-F238E27FC236}">
              <a16:creationId xmlns:a16="http://schemas.microsoft.com/office/drawing/2014/main" xmlns="" id="{47156E4A-2318-4933-9A20-B6B5D98E05F3}"/>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53" name="2 Rectángulo">
          <a:extLst>
            <a:ext uri="{FF2B5EF4-FFF2-40B4-BE49-F238E27FC236}">
              <a16:creationId xmlns:a16="http://schemas.microsoft.com/office/drawing/2014/main" xmlns="" id="{5888365E-EF18-479C-A443-12FF90EAE270}"/>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54" name="2 Rectángulo">
          <a:extLst>
            <a:ext uri="{FF2B5EF4-FFF2-40B4-BE49-F238E27FC236}">
              <a16:creationId xmlns:a16="http://schemas.microsoft.com/office/drawing/2014/main" xmlns="" id="{5B06FBFF-2369-4AEC-BA10-7FDBA0348CB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855" name="2 Rectángulo">
          <a:extLst>
            <a:ext uri="{FF2B5EF4-FFF2-40B4-BE49-F238E27FC236}">
              <a16:creationId xmlns:a16="http://schemas.microsoft.com/office/drawing/2014/main" xmlns="" id="{47415CC2-D94A-4758-B3DE-7D4AF0E7DA97}"/>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856" name="2 Rectángulo">
          <a:extLst>
            <a:ext uri="{FF2B5EF4-FFF2-40B4-BE49-F238E27FC236}">
              <a16:creationId xmlns:a16="http://schemas.microsoft.com/office/drawing/2014/main" xmlns="" id="{1695C554-45DF-4B43-AD0E-9218C15D336F}"/>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57" name="2 Rectángulo">
          <a:extLst>
            <a:ext uri="{FF2B5EF4-FFF2-40B4-BE49-F238E27FC236}">
              <a16:creationId xmlns:a16="http://schemas.microsoft.com/office/drawing/2014/main" xmlns="" id="{F77C10E4-18AA-4568-BAA2-48506A2CBBEC}"/>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58" name="2 Rectángulo">
          <a:extLst>
            <a:ext uri="{FF2B5EF4-FFF2-40B4-BE49-F238E27FC236}">
              <a16:creationId xmlns:a16="http://schemas.microsoft.com/office/drawing/2014/main" xmlns="" id="{027388B7-1D16-4388-BA02-DB7403DE1E94}"/>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59" name="2 Rectángulo">
          <a:extLst>
            <a:ext uri="{FF2B5EF4-FFF2-40B4-BE49-F238E27FC236}">
              <a16:creationId xmlns:a16="http://schemas.microsoft.com/office/drawing/2014/main" xmlns="" id="{FA4EC284-4949-4338-A2EC-05C53501311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60" name="2 Rectángulo">
          <a:extLst>
            <a:ext uri="{FF2B5EF4-FFF2-40B4-BE49-F238E27FC236}">
              <a16:creationId xmlns:a16="http://schemas.microsoft.com/office/drawing/2014/main" xmlns="" id="{82CAF1A7-9085-49DA-B7F9-F5079C6ADA9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61" name="2 Rectángulo">
          <a:extLst>
            <a:ext uri="{FF2B5EF4-FFF2-40B4-BE49-F238E27FC236}">
              <a16:creationId xmlns:a16="http://schemas.microsoft.com/office/drawing/2014/main" xmlns="" id="{699A981C-B19B-4682-A52A-31E2423FF744}"/>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62" name="2 Rectángulo">
          <a:extLst>
            <a:ext uri="{FF2B5EF4-FFF2-40B4-BE49-F238E27FC236}">
              <a16:creationId xmlns:a16="http://schemas.microsoft.com/office/drawing/2014/main" xmlns="" id="{2C6B3894-55E5-4937-B54A-1AFA5625FF8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63" name="2 Rectángulo">
          <a:extLst>
            <a:ext uri="{FF2B5EF4-FFF2-40B4-BE49-F238E27FC236}">
              <a16:creationId xmlns:a16="http://schemas.microsoft.com/office/drawing/2014/main" xmlns="" id="{F96373D3-EC35-4D6A-90DF-B6A5C9D4F2DF}"/>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64" name="2 Rectángulo">
          <a:extLst>
            <a:ext uri="{FF2B5EF4-FFF2-40B4-BE49-F238E27FC236}">
              <a16:creationId xmlns:a16="http://schemas.microsoft.com/office/drawing/2014/main" xmlns="" id="{C2D4E752-D94C-4FFF-866E-33CB094461F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65" name="2 Rectángulo">
          <a:extLst>
            <a:ext uri="{FF2B5EF4-FFF2-40B4-BE49-F238E27FC236}">
              <a16:creationId xmlns:a16="http://schemas.microsoft.com/office/drawing/2014/main" xmlns="" id="{EAD17958-D130-4914-85E3-D3D133277818}"/>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66" name="2 Rectángulo">
          <a:extLst>
            <a:ext uri="{FF2B5EF4-FFF2-40B4-BE49-F238E27FC236}">
              <a16:creationId xmlns:a16="http://schemas.microsoft.com/office/drawing/2014/main" xmlns="" id="{A8207FAD-8A63-4524-8E66-8BE79BC2E35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67" name="2 Rectángulo">
          <a:extLst>
            <a:ext uri="{FF2B5EF4-FFF2-40B4-BE49-F238E27FC236}">
              <a16:creationId xmlns:a16="http://schemas.microsoft.com/office/drawing/2014/main" xmlns="" id="{ACB5D122-72D2-43BA-8CA2-6C071713A8D3}"/>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68" name="2 Rectángulo">
          <a:extLst>
            <a:ext uri="{FF2B5EF4-FFF2-40B4-BE49-F238E27FC236}">
              <a16:creationId xmlns:a16="http://schemas.microsoft.com/office/drawing/2014/main" xmlns="" id="{8801021F-8D79-435E-B74B-4550FBFDD857}"/>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869" name="2 Rectángulo">
          <a:extLst>
            <a:ext uri="{FF2B5EF4-FFF2-40B4-BE49-F238E27FC236}">
              <a16:creationId xmlns:a16="http://schemas.microsoft.com/office/drawing/2014/main" xmlns="" id="{AF7913BD-26CC-4E05-B9AE-D6BB2A54E513}"/>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870" name="2 Rectángulo">
          <a:extLst>
            <a:ext uri="{FF2B5EF4-FFF2-40B4-BE49-F238E27FC236}">
              <a16:creationId xmlns:a16="http://schemas.microsoft.com/office/drawing/2014/main" xmlns="" id="{534819E3-2207-42C7-B219-2AD0B1281200}"/>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871" name="2 Rectángulo">
          <a:extLst>
            <a:ext uri="{FF2B5EF4-FFF2-40B4-BE49-F238E27FC236}">
              <a16:creationId xmlns:a16="http://schemas.microsoft.com/office/drawing/2014/main" xmlns="" id="{3101AC64-F86B-4A4E-A269-C5979F8DB1A6}"/>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872" name="2 Rectángulo">
          <a:extLst>
            <a:ext uri="{FF2B5EF4-FFF2-40B4-BE49-F238E27FC236}">
              <a16:creationId xmlns:a16="http://schemas.microsoft.com/office/drawing/2014/main" xmlns="" id="{F29AD9EE-2FED-45FA-A47D-591E99A2EA0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873" name="2 Rectángulo">
          <a:extLst>
            <a:ext uri="{FF2B5EF4-FFF2-40B4-BE49-F238E27FC236}">
              <a16:creationId xmlns:a16="http://schemas.microsoft.com/office/drawing/2014/main" xmlns="" id="{19503539-4F1A-4123-947B-5A88E4CCBB6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874" name="2 Rectángulo">
          <a:extLst>
            <a:ext uri="{FF2B5EF4-FFF2-40B4-BE49-F238E27FC236}">
              <a16:creationId xmlns:a16="http://schemas.microsoft.com/office/drawing/2014/main" xmlns="" id="{99B286AE-FB2B-480F-8316-821B6B58214B}"/>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875" name="2 Rectángulo">
          <a:extLst>
            <a:ext uri="{FF2B5EF4-FFF2-40B4-BE49-F238E27FC236}">
              <a16:creationId xmlns:a16="http://schemas.microsoft.com/office/drawing/2014/main" xmlns="" id="{A95BDE93-AAE5-4D57-A48D-62BE7D692C4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76" name="2 Rectángulo">
          <a:extLst>
            <a:ext uri="{FF2B5EF4-FFF2-40B4-BE49-F238E27FC236}">
              <a16:creationId xmlns:a16="http://schemas.microsoft.com/office/drawing/2014/main" xmlns="" id="{ECB9A16F-1992-463D-BF3C-E98195E7DF4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77" name="2 Rectángulo">
          <a:extLst>
            <a:ext uri="{FF2B5EF4-FFF2-40B4-BE49-F238E27FC236}">
              <a16:creationId xmlns:a16="http://schemas.microsoft.com/office/drawing/2014/main" xmlns="" id="{9438AD23-F521-4D04-8D0B-4781CA9A457A}"/>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78" name="2 Rectángulo">
          <a:extLst>
            <a:ext uri="{FF2B5EF4-FFF2-40B4-BE49-F238E27FC236}">
              <a16:creationId xmlns:a16="http://schemas.microsoft.com/office/drawing/2014/main" xmlns="" id="{C0313A78-9F73-4C32-A73A-49F723595046}"/>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79" name="2 Rectángulo">
          <a:extLst>
            <a:ext uri="{FF2B5EF4-FFF2-40B4-BE49-F238E27FC236}">
              <a16:creationId xmlns:a16="http://schemas.microsoft.com/office/drawing/2014/main" xmlns="" id="{3664D95F-7052-47D9-B855-73F65F95DEB7}"/>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80" name="2 Rectángulo">
          <a:extLst>
            <a:ext uri="{FF2B5EF4-FFF2-40B4-BE49-F238E27FC236}">
              <a16:creationId xmlns:a16="http://schemas.microsoft.com/office/drawing/2014/main" xmlns="" id="{45BC8D9E-3D11-4870-8441-0FE5F237002C}"/>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81" name="2 Rectángulo">
          <a:extLst>
            <a:ext uri="{FF2B5EF4-FFF2-40B4-BE49-F238E27FC236}">
              <a16:creationId xmlns:a16="http://schemas.microsoft.com/office/drawing/2014/main" xmlns="" id="{9D217B8F-2C15-4E32-A563-EDBB646D003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82" name="2 Rectángulo">
          <a:extLst>
            <a:ext uri="{FF2B5EF4-FFF2-40B4-BE49-F238E27FC236}">
              <a16:creationId xmlns:a16="http://schemas.microsoft.com/office/drawing/2014/main" xmlns="" id="{944D68D3-92D4-455E-8040-91161B02A04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883" name="2 Rectángulo">
          <a:extLst>
            <a:ext uri="{FF2B5EF4-FFF2-40B4-BE49-F238E27FC236}">
              <a16:creationId xmlns:a16="http://schemas.microsoft.com/office/drawing/2014/main" xmlns="" id="{C3B17C17-18FE-4513-8703-34A5F8A3FFCA}"/>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884" name="2 Rectángulo">
          <a:extLst>
            <a:ext uri="{FF2B5EF4-FFF2-40B4-BE49-F238E27FC236}">
              <a16:creationId xmlns:a16="http://schemas.microsoft.com/office/drawing/2014/main" xmlns="" id="{3C784C5F-63C4-4C34-8466-7B71BB80CDD8}"/>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885" name="2 Rectángulo">
          <a:extLst>
            <a:ext uri="{FF2B5EF4-FFF2-40B4-BE49-F238E27FC236}">
              <a16:creationId xmlns:a16="http://schemas.microsoft.com/office/drawing/2014/main" xmlns="" id="{E3CE886D-B923-41B3-BE21-760A5B0FCAF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86" name="2 Rectángulo">
          <a:extLst>
            <a:ext uri="{FF2B5EF4-FFF2-40B4-BE49-F238E27FC236}">
              <a16:creationId xmlns:a16="http://schemas.microsoft.com/office/drawing/2014/main" xmlns="" id="{11A99931-8F39-4DE5-AAC8-08C15D4FA195}"/>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87" name="2 Rectángulo">
          <a:extLst>
            <a:ext uri="{FF2B5EF4-FFF2-40B4-BE49-F238E27FC236}">
              <a16:creationId xmlns:a16="http://schemas.microsoft.com/office/drawing/2014/main" xmlns="" id="{0C95F34C-BB5D-40BB-A83E-299262A0A3B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888" name="2 Rectángulo">
          <a:extLst>
            <a:ext uri="{FF2B5EF4-FFF2-40B4-BE49-F238E27FC236}">
              <a16:creationId xmlns:a16="http://schemas.microsoft.com/office/drawing/2014/main" xmlns="" id="{709B2C3A-8AD6-4B92-B975-2796E60ABA40}"/>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89" name="2 Rectángulo">
          <a:extLst>
            <a:ext uri="{FF2B5EF4-FFF2-40B4-BE49-F238E27FC236}">
              <a16:creationId xmlns:a16="http://schemas.microsoft.com/office/drawing/2014/main" xmlns="" id="{39821335-4565-4C0B-BCF0-1B368D4839A6}"/>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90" name="2 Rectángulo">
          <a:extLst>
            <a:ext uri="{FF2B5EF4-FFF2-40B4-BE49-F238E27FC236}">
              <a16:creationId xmlns:a16="http://schemas.microsoft.com/office/drawing/2014/main" xmlns="" id="{045CFECA-6037-460E-A0E4-93711AAD741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91" name="2 Rectángulo">
          <a:extLst>
            <a:ext uri="{FF2B5EF4-FFF2-40B4-BE49-F238E27FC236}">
              <a16:creationId xmlns:a16="http://schemas.microsoft.com/office/drawing/2014/main" xmlns="" id="{C9BCD4D4-D7E4-4345-9939-C19FD2F43EFF}"/>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92" name="2 Rectángulo">
          <a:extLst>
            <a:ext uri="{FF2B5EF4-FFF2-40B4-BE49-F238E27FC236}">
              <a16:creationId xmlns:a16="http://schemas.microsoft.com/office/drawing/2014/main" xmlns="" id="{034A2FDD-C504-445A-BBBB-0F24F32D7D5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893" name="2 Rectángulo">
          <a:extLst>
            <a:ext uri="{FF2B5EF4-FFF2-40B4-BE49-F238E27FC236}">
              <a16:creationId xmlns:a16="http://schemas.microsoft.com/office/drawing/2014/main" xmlns="" id="{7F86334F-B233-40E4-9748-CD78ADADD0E5}"/>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894" name="2 Rectángulo">
          <a:extLst>
            <a:ext uri="{FF2B5EF4-FFF2-40B4-BE49-F238E27FC236}">
              <a16:creationId xmlns:a16="http://schemas.microsoft.com/office/drawing/2014/main" xmlns="" id="{B776512A-51A2-4DD6-8026-3DAC3144F65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895" name="2 Rectángulo">
          <a:extLst>
            <a:ext uri="{FF2B5EF4-FFF2-40B4-BE49-F238E27FC236}">
              <a16:creationId xmlns:a16="http://schemas.microsoft.com/office/drawing/2014/main" xmlns="" id="{432F282D-A44A-4AAB-A307-95BF92683852}"/>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896" name="2 Rectángulo">
          <a:extLst>
            <a:ext uri="{FF2B5EF4-FFF2-40B4-BE49-F238E27FC236}">
              <a16:creationId xmlns:a16="http://schemas.microsoft.com/office/drawing/2014/main" xmlns="" id="{4117C7FD-ECAB-42C4-B82F-B7BD5721DF80}"/>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897" name="2 Rectángulo">
          <a:extLst>
            <a:ext uri="{FF2B5EF4-FFF2-40B4-BE49-F238E27FC236}">
              <a16:creationId xmlns:a16="http://schemas.microsoft.com/office/drawing/2014/main" xmlns="" id="{1CC63E9C-7C85-4480-B07D-59D09F1B47A2}"/>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898" name="2 Rectángulo">
          <a:extLst>
            <a:ext uri="{FF2B5EF4-FFF2-40B4-BE49-F238E27FC236}">
              <a16:creationId xmlns:a16="http://schemas.microsoft.com/office/drawing/2014/main" xmlns="" id="{6DBF6AC3-528E-47B3-A99C-9E70678A0D8E}"/>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899" name="2 Rectángulo">
          <a:extLst>
            <a:ext uri="{FF2B5EF4-FFF2-40B4-BE49-F238E27FC236}">
              <a16:creationId xmlns:a16="http://schemas.microsoft.com/office/drawing/2014/main" xmlns="" id="{5819F44A-A666-4D4A-8B89-87EDB5C2F226}"/>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900" name="2 Rectángulo">
          <a:extLst>
            <a:ext uri="{FF2B5EF4-FFF2-40B4-BE49-F238E27FC236}">
              <a16:creationId xmlns:a16="http://schemas.microsoft.com/office/drawing/2014/main" xmlns="" id="{A1A4E716-9672-4F44-9D34-EC400B2F7116}"/>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901" name="2 Rectángulo">
          <a:extLst>
            <a:ext uri="{FF2B5EF4-FFF2-40B4-BE49-F238E27FC236}">
              <a16:creationId xmlns:a16="http://schemas.microsoft.com/office/drawing/2014/main" xmlns="" id="{4BEB4584-9B85-4E8F-8098-645F29D57AFB}"/>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902" name="2 Rectángulo">
          <a:extLst>
            <a:ext uri="{FF2B5EF4-FFF2-40B4-BE49-F238E27FC236}">
              <a16:creationId xmlns:a16="http://schemas.microsoft.com/office/drawing/2014/main" xmlns="" id="{E9A08A11-0AA6-431B-B98B-09D6CE5494BE}"/>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903" name="2 Rectángulo">
          <a:extLst>
            <a:ext uri="{FF2B5EF4-FFF2-40B4-BE49-F238E27FC236}">
              <a16:creationId xmlns:a16="http://schemas.microsoft.com/office/drawing/2014/main" xmlns="" id="{AC42EEAA-F27D-4CFA-9BA0-247C2758B69C}"/>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904" name="2 Rectángulo">
          <a:extLst>
            <a:ext uri="{FF2B5EF4-FFF2-40B4-BE49-F238E27FC236}">
              <a16:creationId xmlns:a16="http://schemas.microsoft.com/office/drawing/2014/main" xmlns="" id="{6455527C-41C4-4425-B264-087ECB6828B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05" name="2 Rectángulo">
          <a:extLst>
            <a:ext uri="{FF2B5EF4-FFF2-40B4-BE49-F238E27FC236}">
              <a16:creationId xmlns:a16="http://schemas.microsoft.com/office/drawing/2014/main" xmlns="" id="{3615132A-0374-47AF-9B32-6340DE95D24B}"/>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06" name="2 Rectángulo">
          <a:extLst>
            <a:ext uri="{FF2B5EF4-FFF2-40B4-BE49-F238E27FC236}">
              <a16:creationId xmlns:a16="http://schemas.microsoft.com/office/drawing/2014/main" xmlns="" id="{86137A20-571D-4A32-BB28-9478DEFAC98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907" name="2 Rectángulo">
          <a:extLst>
            <a:ext uri="{FF2B5EF4-FFF2-40B4-BE49-F238E27FC236}">
              <a16:creationId xmlns:a16="http://schemas.microsoft.com/office/drawing/2014/main" xmlns="" id="{7390EAF9-12C4-4ACF-A1A8-3029375D5CF8}"/>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908" name="2 Rectángulo">
          <a:extLst>
            <a:ext uri="{FF2B5EF4-FFF2-40B4-BE49-F238E27FC236}">
              <a16:creationId xmlns:a16="http://schemas.microsoft.com/office/drawing/2014/main" xmlns="" id="{7BFF1DFE-17F2-4F7C-809A-6AF8CCB73296}"/>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09" name="2 Rectángulo">
          <a:extLst>
            <a:ext uri="{FF2B5EF4-FFF2-40B4-BE49-F238E27FC236}">
              <a16:creationId xmlns:a16="http://schemas.microsoft.com/office/drawing/2014/main" xmlns="" id="{A10927AF-087D-469A-9818-F374404DF18B}"/>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10" name="2 Rectángulo">
          <a:extLst>
            <a:ext uri="{FF2B5EF4-FFF2-40B4-BE49-F238E27FC236}">
              <a16:creationId xmlns:a16="http://schemas.microsoft.com/office/drawing/2014/main" xmlns="" id="{91C0BB95-EA40-49D2-BD8F-DF144DFD24C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911" name="2 Rectángulo">
          <a:extLst>
            <a:ext uri="{FF2B5EF4-FFF2-40B4-BE49-F238E27FC236}">
              <a16:creationId xmlns:a16="http://schemas.microsoft.com/office/drawing/2014/main" xmlns="" id="{C99D640A-F1AB-4B6E-9D2B-F5FFA46464F5}"/>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912" name="2 Rectángulo">
          <a:extLst>
            <a:ext uri="{FF2B5EF4-FFF2-40B4-BE49-F238E27FC236}">
              <a16:creationId xmlns:a16="http://schemas.microsoft.com/office/drawing/2014/main" xmlns="" id="{CC2EDF1A-83CA-4370-B5B7-3E65ADA7BB5E}"/>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913" name="2 Rectángulo">
          <a:extLst>
            <a:ext uri="{FF2B5EF4-FFF2-40B4-BE49-F238E27FC236}">
              <a16:creationId xmlns:a16="http://schemas.microsoft.com/office/drawing/2014/main" xmlns="" id="{ED9A20E4-62CA-418F-873D-26198EF8555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914" name="2 Rectángulo">
          <a:extLst>
            <a:ext uri="{FF2B5EF4-FFF2-40B4-BE49-F238E27FC236}">
              <a16:creationId xmlns:a16="http://schemas.microsoft.com/office/drawing/2014/main" xmlns="" id="{6505B79E-43D2-41F7-BC3E-444CB60DBBB3}"/>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15" name="2 Rectángulo">
          <a:extLst>
            <a:ext uri="{FF2B5EF4-FFF2-40B4-BE49-F238E27FC236}">
              <a16:creationId xmlns:a16="http://schemas.microsoft.com/office/drawing/2014/main" xmlns="" id="{21E84C4F-6DDB-4C7C-BEE4-62AF153F241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916" name="2 Rectángulo">
          <a:extLst>
            <a:ext uri="{FF2B5EF4-FFF2-40B4-BE49-F238E27FC236}">
              <a16:creationId xmlns:a16="http://schemas.microsoft.com/office/drawing/2014/main" xmlns="" id="{15741D37-5F89-49B4-9227-BD46A86556C5}"/>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17" name="2 Rectángulo">
          <a:extLst>
            <a:ext uri="{FF2B5EF4-FFF2-40B4-BE49-F238E27FC236}">
              <a16:creationId xmlns:a16="http://schemas.microsoft.com/office/drawing/2014/main" xmlns="" id="{E27226C8-08F4-425C-B462-D852822DC828}"/>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18" name="2 Rectángulo">
          <a:extLst>
            <a:ext uri="{FF2B5EF4-FFF2-40B4-BE49-F238E27FC236}">
              <a16:creationId xmlns:a16="http://schemas.microsoft.com/office/drawing/2014/main" xmlns="" id="{7E933D95-8C7F-47EE-8AD8-E8259E4562D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919" name="2 Rectángulo">
          <a:extLst>
            <a:ext uri="{FF2B5EF4-FFF2-40B4-BE49-F238E27FC236}">
              <a16:creationId xmlns:a16="http://schemas.microsoft.com/office/drawing/2014/main" xmlns="" id="{63582776-F707-467A-9228-7498A76A9036}"/>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920" name="2 Rectángulo">
          <a:extLst>
            <a:ext uri="{FF2B5EF4-FFF2-40B4-BE49-F238E27FC236}">
              <a16:creationId xmlns:a16="http://schemas.microsoft.com/office/drawing/2014/main" xmlns="" id="{897961B8-E81D-4B6D-823D-113A46676E11}"/>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21" name="2 Rectángulo">
          <a:extLst>
            <a:ext uri="{FF2B5EF4-FFF2-40B4-BE49-F238E27FC236}">
              <a16:creationId xmlns:a16="http://schemas.microsoft.com/office/drawing/2014/main" xmlns="" id="{BFF3068A-2FE9-4D1D-BB10-E304E5E670A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22" name="2 Rectángulo">
          <a:extLst>
            <a:ext uri="{FF2B5EF4-FFF2-40B4-BE49-F238E27FC236}">
              <a16:creationId xmlns:a16="http://schemas.microsoft.com/office/drawing/2014/main" xmlns="" id="{EDA99351-CD2B-467B-B21D-11F4FDD910D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923" name="2 Rectángulo">
          <a:extLst>
            <a:ext uri="{FF2B5EF4-FFF2-40B4-BE49-F238E27FC236}">
              <a16:creationId xmlns:a16="http://schemas.microsoft.com/office/drawing/2014/main" xmlns="" id="{92C808C6-2525-4A12-9F6D-E9AE999D433E}"/>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924" name="2 Rectángulo">
          <a:extLst>
            <a:ext uri="{FF2B5EF4-FFF2-40B4-BE49-F238E27FC236}">
              <a16:creationId xmlns:a16="http://schemas.microsoft.com/office/drawing/2014/main" xmlns="" id="{F17DBFF9-F1AA-4F0E-A9CC-2EBF111176E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925" name="2 Rectángulo">
          <a:extLst>
            <a:ext uri="{FF2B5EF4-FFF2-40B4-BE49-F238E27FC236}">
              <a16:creationId xmlns:a16="http://schemas.microsoft.com/office/drawing/2014/main" xmlns="" id="{87100071-6CFA-4E46-808E-6CDFE979E25A}"/>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926" name="2 Rectángulo">
          <a:extLst>
            <a:ext uri="{FF2B5EF4-FFF2-40B4-BE49-F238E27FC236}">
              <a16:creationId xmlns:a16="http://schemas.microsoft.com/office/drawing/2014/main" xmlns="" id="{EEADECC0-761D-4E7B-81C0-45E8EEFD4099}"/>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4927" name="2 Rectángulo">
          <a:extLst>
            <a:ext uri="{FF2B5EF4-FFF2-40B4-BE49-F238E27FC236}">
              <a16:creationId xmlns:a16="http://schemas.microsoft.com/office/drawing/2014/main" xmlns="" id="{1237B3F2-CFDD-4CBE-B5BB-53BC0EB23E8C}"/>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4928" name="2 Rectángulo">
          <a:extLst>
            <a:ext uri="{FF2B5EF4-FFF2-40B4-BE49-F238E27FC236}">
              <a16:creationId xmlns:a16="http://schemas.microsoft.com/office/drawing/2014/main" xmlns="" id="{2FD43AFA-5573-4532-8DD8-7B822BD7E75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4929" name="2 Rectángulo">
          <a:extLst>
            <a:ext uri="{FF2B5EF4-FFF2-40B4-BE49-F238E27FC236}">
              <a16:creationId xmlns:a16="http://schemas.microsoft.com/office/drawing/2014/main" xmlns="" id="{226B0E5D-F9EF-49AB-ABB3-7924292B27F1}"/>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4930" name="2 Rectángulo">
          <a:extLst>
            <a:ext uri="{FF2B5EF4-FFF2-40B4-BE49-F238E27FC236}">
              <a16:creationId xmlns:a16="http://schemas.microsoft.com/office/drawing/2014/main" xmlns="" id="{C075FDCF-3751-4B86-BD55-39D97B6838EA}"/>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4931" name="2 Rectángulo">
          <a:extLst>
            <a:ext uri="{FF2B5EF4-FFF2-40B4-BE49-F238E27FC236}">
              <a16:creationId xmlns:a16="http://schemas.microsoft.com/office/drawing/2014/main" xmlns="" id="{5F5DDB0D-D4F6-41C6-85EC-86A9205CD116}"/>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932" name="2 Rectángulo">
          <a:extLst>
            <a:ext uri="{FF2B5EF4-FFF2-40B4-BE49-F238E27FC236}">
              <a16:creationId xmlns:a16="http://schemas.microsoft.com/office/drawing/2014/main" xmlns="" id="{76A54869-D554-4EDF-B096-43999ADB25C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33" name="2 Rectángulo">
          <a:extLst>
            <a:ext uri="{FF2B5EF4-FFF2-40B4-BE49-F238E27FC236}">
              <a16:creationId xmlns:a16="http://schemas.microsoft.com/office/drawing/2014/main" xmlns="" id="{ABA247E0-66AC-4B03-9AFD-223FD39ACFA6}"/>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34" name="2 Rectángulo">
          <a:extLst>
            <a:ext uri="{FF2B5EF4-FFF2-40B4-BE49-F238E27FC236}">
              <a16:creationId xmlns:a16="http://schemas.microsoft.com/office/drawing/2014/main" xmlns="" id="{4F6711FA-1BEC-4924-82AA-7E84A1FFCDA0}"/>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935" name="2 Rectángulo">
          <a:extLst>
            <a:ext uri="{FF2B5EF4-FFF2-40B4-BE49-F238E27FC236}">
              <a16:creationId xmlns:a16="http://schemas.microsoft.com/office/drawing/2014/main" xmlns="" id="{05DDD719-D80E-46FD-B2D7-F93B3AF1B718}"/>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936" name="2 Rectángulo">
          <a:extLst>
            <a:ext uri="{FF2B5EF4-FFF2-40B4-BE49-F238E27FC236}">
              <a16:creationId xmlns:a16="http://schemas.microsoft.com/office/drawing/2014/main" xmlns="" id="{FC5A30E1-889E-4A19-A6DE-D494E6636C29}"/>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37" name="2 Rectángulo">
          <a:extLst>
            <a:ext uri="{FF2B5EF4-FFF2-40B4-BE49-F238E27FC236}">
              <a16:creationId xmlns:a16="http://schemas.microsoft.com/office/drawing/2014/main" xmlns="" id="{105745B0-38EA-41B4-BDA1-9C43AAF2D59A}"/>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38" name="2 Rectángulo">
          <a:extLst>
            <a:ext uri="{FF2B5EF4-FFF2-40B4-BE49-F238E27FC236}">
              <a16:creationId xmlns:a16="http://schemas.microsoft.com/office/drawing/2014/main" xmlns="" id="{D03C6085-2A72-44F8-82F7-442BDABB69A9}"/>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4939" name="2 Rectángulo">
          <a:extLst>
            <a:ext uri="{FF2B5EF4-FFF2-40B4-BE49-F238E27FC236}">
              <a16:creationId xmlns:a16="http://schemas.microsoft.com/office/drawing/2014/main" xmlns="" id="{C12C31D9-6E5D-4062-8F44-0DBE6534ECC5}"/>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4940" name="2 Rectángulo">
          <a:extLst>
            <a:ext uri="{FF2B5EF4-FFF2-40B4-BE49-F238E27FC236}">
              <a16:creationId xmlns:a16="http://schemas.microsoft.com/office/drawing/2014/main" xmlns="" id="{D66AADDC-6B6F-4307-8AB3-6524A51E8C23}"/>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4941" name="2 Rectángulo">
          <a:extLst>
            <a:ext uri="{FF2B5EF4-FFF2-40B4-BE49-F238E27FC236}">
              <a16:creationId xmlns:a16="http://schemas.microsoft.com/office/drawing/2014/main" xmlns="" id="{785F69EE-FFA4-4664-9278-2A05AB9C8E67}"/>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942" name="2 Rectángulo">
          <a:extLst>
            <a:ext uri="{FF2B5EF4-FFF2-40B4-BE49-F238E27FC236}">
              <a16:creationId xmlns:a16="http://schemas.microsoft.com/office/drawing/2014/main" xmlns="" id="{2AE34993-E213-46C6-8757-AF953845DED1}"/>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43" name="2 Rectángulo">
          <a:extLst>
            <a:ext uri="{FF2B5EF4-FFF2-40B4-BE49-F238E27FC236}">
              <a16:creationId xmlns:a16="http://schemas.microsoft.com/office/drawing/2014/main" xmlns="" id="{DD68A8C0-2C03-4910-9CA7-E7CE32935A3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4944" name="2 Rectángulo">
          <a:extLst>
            <a:ext uri="{FF2B5EF4-FFF2-40B4-BE49-F238E27FC236}">
              <a16:creationId xmlns:a16="http://schemas.microsoft.com/office/drawing/2014/main" xmlns="" id="{524CF6A2-4827-4FD9-BB6D-7055C5C04A0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45" name="2 Rectángulo">
          <a:extLst>
            <a:ext uri="{FF2B5EF4-FFF2-40B4-BE49-F238E27FC236}">
              <a16:creationId xmlns:a16="http://schemas.microsoft.com/office/drawing/2014/main" xmlns="" id="{E537BD9A-28C3-4E88-947A-9E5FAAD4771C}"/>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46" name="2 Rectángulo">
          <a:extLst>
            <a:ext uri="{FF2B5EF4-FFF2-40B4-BE49-F238E27FC236}">
              <a16:creationId xmlns:a16="http://schemas.microsoft.com/office/drawing/2014/main" xmlns="" id="{6F56D01A-FC1B-42A6-8B8C-3E988BC4D32E}"/>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947" name="2 Rectángulo">
          <a:extLst>
            <a:ext uri="{FF2B5EF4-FFF2-40B4-BE49-F238E27FC236}">
              <a16:creationId xmlns:a16="http://schemas.microsoft.com/office/drawing/2014/main" xmlns="" id="{AD0FCB2C-D549-4248-9A1E-8A063F46475C}"/>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948" name="2 Rectángulo">
          <a:extLst>
            <a:ext uri="{FF2B5EF4-FFF2-40B4-BE49-F238E27FC236}">
              <a16:creationId xmlns:a16="http://schemas.microsoft.com/office/drawing/2014/main" xmlns="" id="{3214DF4A-97B2-4B29-AE73-5EB25228E291}"/>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4949" name="2 Rectángulo">
          <a:extLst>
            <a:ext uri="{FF2B5EF4-FFF2-40B4-BE49-F238E27FC236}">
              <a16:creationId xmlns:a16="http://schemas.microsoft.com/office/drawing/2014/main" xmlns="" id="{AC3740DE-6C56-49B2-8EFF-5B9F2C6EBBD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4950" name="2 Rectángulo">
          <a:extLst>
            <a:ext uri="{FF2B5EF4-FFF2-40B4-BE49-F238E27FC236}">
              <a16:creationId xmlns:a16="http://schemas.microsoft.com/office/drawing/2014/main" xmlns="" id="{ADDFA3BD-F2D0-46C3-BA91-0ECBD73F407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4951" name="2 Rectángulo">
          <a:extLst>
            <a:ext uri="{FF2B5EF4-FFF2-40B4-BE49-F238E27FC236}">
              <a16:creationId xmlns:a16="http://schemas.microsoft.com/office/drawing/2014/main" xmlns="" id="{FA1C6232-36B4-4526-BB80-D963A566DAD8}"/>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4952" name="2 Rectángulo">
          <a:extLst>
            <a:ext uri="{FF2B5EF4-FFF2-40B4-BE49-F238E27FC236}">
              <a16:creationId xmlns:a16="http://schemas.microsoft.com/office/drawing/2014/main" xmlns="" id="{7BF72961-0515-4986-8A3F-6B6B85A4C6CD}"/>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4953" name="2 Rectángulo">
          <a:extLst>
            <a:ext uri="{FF2B5EF4-FFF2-40B4-BE49-F238E27FC236}">
              <a16:creationId xmlns:a16="http://schemas.microsoft.com/office/drawing/2014/main" xmlns="" id="{6083810B-1641-48C8-A24A-366AFC41CA7D}"/>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4954" name="2 Rectángulo">
          <a:extLst>
            <a:ext uri="{FF2B5EF4-FFF2-40B4-BE49-F238E27FC236}">
              <a16:creationId xmlns:a16="http://schemas.microsoft.com/office/drawing/2014/main" xmlns="" id="{4B98FEFB-EC03-4022-85E8-E86790FE86BF}"/>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4955" name="2 Rectángulo">
          <a:extLst>
            <a:ext uri="{FF2B5EF4-FFF2-40B4-BE49-F238E27FC236}">
              <a16:creationId xmlns:a16="http://schemas.microsoft.com/office/drawing/2014/main" xmlns="" id="{5554755F-9AE9-4EB3-BA1E-7A8813CC86C7}"/>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4956" name="2 Rectángulo">
          <a:extLst>
            <a:ext uri="{FF2B5EF4-FFF2-40B4-BE49-F238E27FC236}">
              <a16:creationId xmlns:a16="http://schemas.microsoft.com/office/drawing/2014/main" xmlns="" id="{37204F7D-D582-4F03-B579-89C1D746EE7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4957" name="2 Rectángulo">
          <a:extLst>
            <a:ext uri="{FF2B5EF4-FFF2-40B4-BE49-F238E27FC236}">
              <a16:creationId xmlns:a16="http://schemas.microsoft.com/office/drawing/2014/main" xmlns="" id="{ECF2B5DA-726B-4287-A984-C40A9EC7AF69}"/>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4958" name="2 Rectángulo">
          <a:extLst>
            <a:ext uri="{FF2B5EF4-FFF2-40B4-BE49-F238E27FC236}">
              <a16:creationId xmlns:a16="http://schemas.microsoft.com/office/drawing/2014/main" xmlns="" id="{78CDACF5-1008-48AE-89D9-1F25A5633F63}"/>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4959" name="2 Rectángulo">
          <a:extLst>
            <a:ext uri="{FF2B5EF4-FFF2-40B4-BE49-F238E27FC236}">
              <a16:creationId xmlns:a16="http://schemas.microsoft.com/office/drawing/2014/main" xmlns="" id="{948304DB-09BD-4CAB-B5FC-0D0C74F79803}"/>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4960" name="2 Rectángulo">
          <a:extLst>
            <a:ext uri="{FF2B5EF4-FFF2-40B4-BE49-F238E27FC236}">
              <a16:creationId xmlns:a16="http://schemas.microsoft.com/office/drawing/2014/main" xmlns="" id="{C62EEF09-8AED-4BC2-920D-32FC320A74A7}"/>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4961" name="2 Rectángulo">
          <a:extLst>
            <a:ext uri="{FF2B5EF4-FFF2-40B4-BE49-F238E27FC236}">
              <a16:creationId xmlns:a16="http://schemas.microsoft.com/office/drawing/2014/main" xmlns="" id="{4CA1CB04-2F70-4405-8FEA-1DCCF7DC58E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4962" name="2 Rectángulo">
          <a:extLst>
            <a:ext uri="{FF2B5EF4-FFF2-40B4-BE49-F238E27FC236}">
              <a16:creationId xmlns:a16="http://schemas.microsoft.com/office/drawing/2014/main" xmlns="" id="{41728B8F-A886-486B-A394-AE69708637E1}"/>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4963" name="2 Rectángulo">
          <a:extLst>
            <a:ext uri="{FF2B5EF4-FFF2-40B4-BE49-F238E27FC236}">
              <a16:creationId xmlns:a16="http://schemas.microsoft.com/office/drawing/2014/main" xmlns="" id="{1D35FBDB-73AE-4651-A179-C9F723F38030}"/>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4964" name="2 Rectángulo">
          <a:extLst>
            <a:ext uri="{FF2B5EF4-FFF2-40B4-BE49-F238E27FC236}">
              <a16:creationId xmlns:a16="http://schemas.microsoft.com/office/drawing/2014/main" xmlns="" id="{1BC5976C-ECF2-415E-BF53-7F7275492034}"/>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4965" name="2 Rectángulo">
          <a:extLst>
            <a:ext uri="{FF2B5EF4-FFF2-40B4-BE49-F238E27FC236}">
              <a16:creationId xmlns:a16="http://schemas.microsoft.com/office/drawing/2014/main" xmlns="" id="{3EB004A7-148C-4C6D-8DDF-CFDE4CE55DB6}"/>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4966" name="2 Rectángulo">
          <a:extLst>
            <a:ext uri="{FF2B5EF4-FFF2-40B4-BE49-F238E27FC236}">
              <a16:creationId xmlns:a16="http://schemas.microsoft.com/office/drawing/2014/main" xmlns="" id="{50681B57-BDEA-40E6-B15C-B19B6318DA8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4967" name="2 Rectángulo">
          <a:extLst>
            <a:ext uri="{FF2B5EF4-FFF2-40B4-BE49-F238E27FC236}">
              <a16:creationId xmlns:a16="http://schemas.microsoft.com/office/drawing/2014/main" xmlns="" id="{1B0A80FA-2B0E-4BE2-A575-A5B529BC7952}"/>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4968" name="2 Rectángulo">
          <a:extLst>
            <a:ext uri="{FF2B5EF4-FFF2-40B4-BE49-F238E27FC236}">
              <a16:creationId xmlns:a16="http://schemas.microsoft.com/office/drawing/2014/main" xmlns="" id="{FFAD6B8F-02AB-4428-A727-B20643944B7B}"/>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4969" name="2 Rectángulo">
          <a:extLst>
            <a:ext uri="{FF2B5EF4-FFF2-40B4-BE49-F238E27FC236}">
              <a16:creationId xmlns:a16="http://schemas.microsoft.com/office/drawing/2014/main" xmlns="" id="{EDCADFCF-4124-469A-96BE-E0FB60E85BEF}"/>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4970" name="2 Rectángulo">
          <a:extLst>
            <a:ext uri="{FF2B5EF4-FFF2-40B4-BE49-F238E27FC236}">
              <a16:creationId xmlns:a16="http://schemas.microsoft.com/office/drawing/2014/main" xmlns="" id="{A94A273F-6A42-4463-B491-5A5EA640E7BB}"/>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4971" name="2 Rectángulo">
          <a:extLst>
            <a:ext uri="{FF2B5EF4-FFF2-40B4-BE49-F238E27FC236}">
              <a16:creationId xmlns:a16="http://schemas.microsoft.com/office/drawing/2014/main" xmlns="" id="{4767841A-B90A-4F4E-A14D-A9831BCAABC1}"/>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4972" name="2 Rectángulo">
          <a:extLst>
            <a:ext uri="{FF2B5EF4-FFF2-40B4-BE49-F238E27FC236}">
              <a16:creationId xmlns:a16="http://schemas.microsoft.com/office/drawing/2014/main" xmlns="" id="{763F3AFB-2B66-40F5-8BBF-C4D01C3BE4EA}"/>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4973" name="2 Rectángulo">
          <a:extLst>
            <a:ext uri="{FF2B5EF4-FFF2-40B4-BE49-F238E27FC236}">
              <a16:creationId xmlns:a16="http://schemas.microsoft.com/office/drawing/2014/main" xmlns="" id="{C88148F8-0B5B-4B15-BD5D-3F0294096B4A}"/>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4974" name="2 Rectángulo">
          <a:extLst>
            <a:ext uri="{FF2B5EF4-FFF2-40B4-BE49-F238E27FC236}">
              <a16:creationId xmlns:a16="http://schemas.microsoft.com/office/drawing/2014/main" xmlns="" id="{5A0C4D25-02E2-4399-A44A-B9E9875196F0}"/>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4975" name="2 Rectángulo">
          <a:extLst>
            <a:ext uri="{FF2B5EF4-FFF2-40B4-BE49-F238E27FC236}">
              <a16:creationId xmlns:a16="http://schemas.microsoft.com/office/drawing/2014/main" xmlns="" id="{C0DC9A1F-719B-4340-8BDC-F6E36E7768FE}"/>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4976" name="2 Rectángulo">
          <a:extLst>
            <a:ext uri="{FF2B5EF4-FFF2-40B4-BE49-F238E27FC236}">
              <a16:creationId xmlns:a16="http://schemas.microsoft.com/office/drawing/2014/main" xmlns="" id="{BF76F5C4-B153-4B76-9BFB-CC1FCED3FB5C}"/>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4977" name="2 Rectángulo">
          <a:extLst>
            <a:ext uri="{FF2B5EF4-FFF2-40B4-BE49-F238E27FC236}">
              <a16:creationId xmlns:a16="http://schemas.microsoft.com/office/drawing/2014/main" xmlns="" id="{97BAF105-F848-4C9E-8D5A-2BDBB2E829CF}"/>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4978" name="2 Rectángulo">
          <a:extLst>
            <a:ext uri="{FF2B5EF4-FFF2-40B4-BE49-F238E27FC236}">
              <a16:creationId xmlns:a16="http://schemas.microsoft.com/office/drawing/2014/main" xmlns="" id="{5DE040D7-5DB7-4834-A37C-CC59A5167DB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4979" name="2 Rectángulo">
          <a:extLst>
            <a:ext uri="{FF2B5EF4-FFF2-40B4-BE49-F238E27FC236}">
              <a16:creationId xmlns:a16="http://schemas.microsoft.com/office/drawing/2014/main" xmlns="" id="{D0D49A2A-7292-4AAD-95DE-9691948BC0D0}"/>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4980" name="2 Rectángulo">
          <a:extLst>
            <a:ext uri="{FF2B5EF4-FFF2-40B4-BE49-F238E27FC236}">
              <a16:creationId xmlns:a16="http://schemas.microsoft.com/office/drawing/2014/main" xmlns="" id="{C8DF965F-4541-4BF4-AAC4-C78AB7C2ABC7}"/>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4981" name="2 Rectángulo">
          <a:extLst>
            <a:ext uri="{FF2B5EF4-FFF2-40B4-BE49-F238E27FC236}">
              <a16:creationId xmlns:a16="http://schemas.microsoft.com/office/drawing/2014/main" xmlns="" id="{9415A371-0FB0-4975-B482-1D4CBC6D90FE}"/>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4982" name="2 Rectángulo">
          <a:extLst>
            <a:ext uri="{FF2B5EF4-FFF2-40B4-BE49-F238E27FC236}">
              <a16:creationId xmlns:a16="http://schemas.microsoft.com/office/drawing/2014/main" xmlns="" id="{A0F6B7FE-BD29-4C39-B19B-B9A12FBA4E8F}"/>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4983" name="2 Rectángulo">
          <a:extLst>
            <a:ext uri="{FF2B5EF4-FFF2-40B4-BE49-F238E27FC236}">
              <a16:creationId xmlns:a16="http://schemas.microsoft.com/office/drawing/2014/main" xmlns="" id="{EA919C76-561E-4520-B14B-9973AF48CD11}"/>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4984" name="2 Rectángulo">
          <a:extLst>
            <a:ext uri="{FF2B5EF4-FFF2-40B4-BE49-F238E27FC236}">
              <a16:creationId xmlns:a16="http://schemas.microsoft.com/office/drawing/2014/main" xmlns="" id="{5128E490-4D6B-41C6-945A-D3C17CC1968C}"/>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4985" name="2 Rectángulo">
          <a:extLst>
            <a:ext uri="{FF2B5EF4-FFF2-40B4-BE49-F238E27FC236}">
              <a16:creationId xmlns:a16="http://schemas.microsoft.com/office/drawing/2014/main" xmlns="" id="{AA7C00E0-799E-4A0A-BEF8-7ECC383EA67B}"/>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4986" name="2 Rectángulo">
          <a:extLst>
            <a:ext uri="{FF2B5EF4-FFF2-40B4-BE49-F238E27FC236}">
              <a16:creationId xmlns:a16="http://schemas.microsoft.com/office/drawing/2014/main" xmlns="" id="{06E24481-02BC-4861-8338-A30D2C675C13}"/>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4987" name="2 Rectángulo">
          <a:extLst>
            <a:ext uri="{FF2B5EF4-FFF2-40B4-BE49-F238E27FC236}">
              <a16:creationId xmlns:a16="http://schemas.microsoft.com/office/drawing/2014/main" xmlns="" id="{57090C2A-AF3D-4DC5-B83D-66F3CC2A101E}"/>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4988" name="2 Rectángulo">
          <a:extLst>
            <a:ext uri="{FF2B5EF4-FFF2-40B4-BE49-F238E27FC236}">
              <a16:creationId xmlns:a16="http://schemas.microsoft.com/office/drawing/2014/main" xmlns="" id="{1D400759-F34D-45D4-9721-D26718B6DE7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4989" name="2 Rectángulo">
          <a:extLst>
            <a:ext uri="{FF2B5EF4-FFF2-40B4-BE49-F238E27FC236}">
              <a16:creationId xmlns:a16="http://schemas.microsoft.com/office/drawing/2014/main" xmlns="" id="{6C30EA4F-967D-4C71-A5EF-396A1DA6D9CD}"/>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4990" name="2 Rectángulo">
          <a:extLst>
            <a:ext uri="{FF2B5EF4-FFF2-40B4-BE49-F238E27FC236}">
              <a16:creationId xmlns:a16="http://schemas.microsoft.com/office/drawing/2014/main" xmlns="" id="{2C6E7DC0-FAE6-4663-BBDD-0032AE75135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4991" name="2 Rectángulo">
          <a:extLst>
            <a:ext uri="{FF2B5EF4-FFF2-40B4-BE49-F238E27FC236}">
              <a16:creationId xmlns:a16="http://schemas.microsoft.com/office/drawing/2014/main" xmlns="" id="{5FC86B78-D108-4399-8A76-781061456145}"/>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4992" name="2 Rectángulo">
          <a:extLst>
            <a:ext uri="{FF2B5EF4-FFF2-40B4-BE49-F238E27FC236}">
              <a16:creationId xmlns:a16="http://schemas.microsoft.com/office/drawing/2014/main" xmlns="" id="{F3A79413-76FB-47AA-9613-4E78D6B3397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4993" name="2 Rectángulo">
          <a:extLst>
            <a:ext uri="{FF2B5EF4-FFF2-40B4-BE49-F238E27FC236}">
              <a16:creationId xmlns:a16="http://schemas.microsoft.com/office/drawing/2014/main" xmlns="" id="{CDCE5ABA-D633-4321-90B3-85798D2D4251}"/>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4994" name="2 Rectángulo">
          <a:extLst>
            <a:ext uri="{FF2B5EF4-FFF2-40B4-BE49-F238E27FC236}">
              <a16:creationId xmlns:a16="http://schemas.microsoft.com/office/drawing/2014/main" xmlns="" id="{0CDE5801-620B-4A40-ABE4-444CDD873AAA}"/>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4995" name="2 Rectángulo">
          <a:extLst>
            <a:ext uri="{FF2B5EF4-FFF2-40B4-BE49-F238E27FC236}">
              <a16:creationId xmlns:a16="http://schemas.microsoft.com/office/drawing/2014/main" xmlns="" id="{DF107AE2-18A8-462F-ADBA-AD592E2A4FD1}"/>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4996" name="2 Rectángulo">
          <a:extLst>
            <a:ext uri="{FF2B5EF4-FFF2-40B4-BE49-F238E27FC236}">
              <a16:creationId xmlns:a16="http://schemas.microsoft.com/office/drawing/2014/main" xmlns="" id="{B19E84C9-3D90-44F0-B650-F82FF80DFC48}"/>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4997" name="2 Rectángulo">
          <a:extLst>
            <a:ext uri="{FF2B5EF4-FFF2-40B4-BE49-F238E27FC236}">
              <a16:creationId xmlns:a16="http://schemas.microsoft.com/office/drawing/2014/main" xmlns="" id="{3C9A420D-0748-421A-955F-F4991B38852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4998" name="2 Rectángulo">
          <a:extLst>
            <a:ext uri="{FF2B5EF4-FFF2-40B4-BE49-F238E27FC236}">
              <a16:creationId xmlns:a16="http://schemas.microsoft.com/office/drawing/2014/main" xmlns="" id="{7D4A095D-F541-4A0A-82C3-25BACD4E4835}"/>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4999" name="2 Rectángulo">
          <a:extLst>
            <a:ext uri="{FF2B5EF4-FFF2-40B4-BE49-F238E27FC236}">
              <a16:creationId xmlns:a16="http://schemas.microsoft.com/office/drawing/2014/main" xmlns="" id="{9836864D-7960-42EC-A982-CF0A920EB076}"/>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00" name="2 Rectángulo">
          <a:extLst>
            <a:ext uri="{FF2B5EF4-FFF2-40B4-BE49-F238E27FC236}">
              <a16:creationId xmlns:a16="http://schemas.microsoft.com/office/drawing/2014/main" xmlns="" id="{6C71250D-9C89-47DC-A4B5-DF1C0F5029F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01" name="2 Rectángulo">
          <a:extLst>
            <a:ext uri="{FF2B5EF4-FFF2-40B4-BE49-F238E27FC236}">
              <a16:creationId xmlns:a16="http://schemas.microsoft.com/office/drawing/2014/main" xmlns="" id="{B2507385-33BF-406B-8640-1A4E47655F90}"/>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02" name="2 Rectángulo">
          <a:extLst>
            <a:ext uri="{FF2B5EF4-FFF2-40B4-BE49-F238E27FC236}">
              <a16:creationId xmlns:a16="http://schemas.microsoft.com/office/drawing/2014/main" xmlns="" id="{EF872851-A4FD-4FB4-B2C7-B9CF5384986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03" name="2 Rectángulo">
          <a:extLst>
            <a:ext uri="{FF2B5EF4-FFF2-40B4-BE49-F238E27FC236}">
              <a16:creationId xmlns:a16="http://schemas.microsoft.com/office/drawing/2014/main" xmlns="" id="{9C3F038C-63EA-45A2-B632-C48114DBDA5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04" name="2 Rectángulo">
          <a:extLst>
            <a:ext uri="{FF2B5EF4-FFF2-40B4-BE49-F238E27FC236}">
              <a16:creationId xmlns:a16="http://schemas.microsoft.com/office/drawing/2014/main" xmlns="" id="{80F6068E-BAF8-4165-93F3-AD0EDF77A97A}"/>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05" name="2 Rectángulo">
          <a:extLst>
            <a:ext uri="{FF2B5EF4-FFF2-40B4-BE49-F238E27FC236}">
              <a16:creationId xmlns:a16="http://schemas.microsoft.com/office/drawing/2014/main" xmlns="" id="{8BAB27D7-A85A-4ECF-9747-87B2023116CE}"/>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06" name="2 Rectángulo">
          <a:extLst>
            <a:ext uri="{FF2B5EF4-FFF2-40B4-BE49-F238E27FC236}">
              <a16:creationId xmlns:a16="http://schemas.microsoft.com/office/drawing/2014/main" xmlns="" id="{1BC8844A-58D4-43E3-A886-C026DA197FC0}"/>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07" name="2 Rectángulo">
          <a:extLst>
            <a:ext uri="{FF2B5EF4-FFF2-40B4-BE49-F238E27FC236}">
              <a16:creationId xmlns:a16="http://schemas.microsoft.com/office/drawing/2014/main" xmlns="" id="{B48ED0B9-4E77-4F31-88D0-AFBEF08DC53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008" name="2 Rectángulo">
          <a:extLst>
            <a:ext uri="{FF2B5EF4-FFF2-40B4-BE49-F238E27FC236}">
              <a16:creationId xmlns:a16="http://schemas.microsoft.com/office/drawing/2014/main" xmlns="" id="{66610FE5-91D0-4FAF-B50F-AB3CC27AAA5B}"/>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009" name="2 Rectángulo">
          <a:extLst>
            <a:ext uri="{FF2B5EF4-FFF2-40B4-BE49-F238E27FC236}">
              <a16:creationId xmlns:a16="http://schemas.microsoft.com/office/drawing/2014/main" xmlns="" id="{1441B1F1-983D-4774-99DE-DA20E34E32D8}"/>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010" name="2 Rectángulo">
          <a:extLst>
            <a:ext uri="{FF2B5EF4-FFF2-40B4-BE49-F238E27FC236}">
              <a16:creationId xmlns:a16="http://schemas.microsoft.com/office/drawing/2014/main" xmlns="" id="{5CE50818-295D-41F5-9D4A-9A7E9A5A51C9}"/>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011" name="2 Rectángulo">
          <a:extLst>
            <a:ext uri="{FF2B5EF4-FFF2-40B4-BE49-F238E27FC236}">
              <a16:creationId xmlns:a16="http://schemas.microsoft.com/office/drawing/2014/main" xmlns="" id="{BC678F2D-0EDF-4B64-8C44-3DC513C3F05F}"/>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012" name="2 Rectángulo">
          <a:extLst>
            <a:ext uri="{FF2B5EF4-FFF2-40B4-BE49-F238E27FC236}">
              <a16:creationId xmlns:a16="http://schemas.microsoft.com/office/drawing/2014/main" xmlns="" id="{B0F55C3A-389E-4591-9654-DE7F3042EDCF}"/>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013" name="2 Rectángulo">
          <a:extLst>
            <a:ext uri="{FF2B5EF4-FFF2-40B4-BE49-F238E27FC236}">
              <a16:creationId xmlns:a16="http://schemas.microsoft.com/office/drawing/2014/main" xmlns="" id="{89B32F9A-EDA0-4015-8D4C-5985E529525F}"/>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014" name="2 Rectángulo">
          <a:extLst>
            <a:ext uri="{FF2B5EF4-FFF2-40B4-BE49-F238E27FC236}">
              <a16:creationId xmlns:a16="http://schemas.microsoft.com/office/drawing/2014/main" xmlns="" id="{D37B3870-A026-4E66-89FD-5C89C14A5105}"/>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015" name="2 Rectángulo">
          <a:extLst>
            <a:ext uri="{FF2B5EF4-FFF2-40B4-BE49-F238E27FC236}">
              <a16:creationId xmlns:a16="http://schemas.microsoft.com/office/drawing/2014/main" xmlns="" id="{E3BFCDBA-3167-4EE7-9E08-AB13AAFFE9C1}"/>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016" name="2 Rectángulo">
          <a:extLst>
            <a:ext uri="{FF2B5EF4-FFF2-40B4-BE49-F238E27FC236}">
              <a16:creationId xmlns:a16="http://schemas.microsoft.com/office/drawing/2014/main" xmlns="" id="{B59E71B6-15C0-4CBB-8F15-7D96D8307DF9}"/>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017" name="2 Rectángulo">
          <a:extLst>
            <a:ext uri="{FF2B5EF4-FFF2-40B4-BE49-F238E27FC236}">
              <a16:creationId xmlns:a16="http://schemas.microsoft.com/office/drawing/2014/main" xmlns="" id="{7C52FFEE-F96E-491D-97AA-CD6F0ED6B294}"/>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018" name="2 Rectángulo">
          <a:extLst>
            <a:ext uri="{FF2B5EF4-FFF2-40B4-BE49-F238E27FC236}">
              <a16:creationId xmlns:a16="http://schemas.microsoft.com/office/drawing/2014/main" xmlns="" id="{BEF10784-6813-46F2-BF9D-3AF26A64A033}"/>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019" name="2 Rectángulo">
          <a:extLst>
            <a:ext uri="{FF2B5EF4-FFF2-40B4-BE49-F238E27FC236}">
              <a16:creationId xmlns:a16="http://schemas.microsoft.com/office/drawing/2014/main" xmlns="" id="{C0E79A68-CF2B-45F0-B430-451679649F1C}"/>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020" name="2 Rectángulo">
          <a:extLst>
            <a:ext uri="{FF2B5EF4-FFF2-40B4-BE49-F238E27FC236}">
              <a16:creationId xmlns:a16="http://schemas.microsoft.com/office/drawing/2014/main" xmlns="" id="{79F82994-088D-4611-BF41-BB51A157965B}"/>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021" name="2 Rectángulo">
          <a:extLst>
            <a:ext uri="{FF2B5EF4-FFF2-40B4-BE49-F238E27FC236}">
              <a16:creationId xmlns:a16="http://schemas.microsoft.com/office/drawing/2014/main" xmlns="" id="{733172BF-62CA-4138-97EA-789F017B7B1B}"/>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022" name="2 Rectángulo">
          <a:extLst>
            <a:ext uri="{FF2B5EF4-FFF2-40B4-BE49-F238E27FC236}">
              <a16:creationId xmlns:a16="http://schemas.microsoft.com/office/drawing/2014/main" xmlns="" id="{195F2436-3F73-40D7-A06A-058FDA6630B0}"/>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023" name="2 Rectángulo">
          <a:extLst>
            <a:ext uri="{FF2B5EF4-FFF2-40B4-BE49-F238E27FC236}">
              <a16:creationId xmlns:a16="http://schemas.microsoft.com/office/drawing/2014/main" xmlns="" id="{A2820582-4EAB-4B4F-ACA8-8AA0348CC864}"/>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024" name="2 Rectángulo">
          <a:extLst>
            <a:ext uri="{FF2B5EF4-FFF2-40B4-BE49-F238E27FC236}">
              <a16:creationId xmlns:a16="http://schemas.microsoft.com/office/drawing/2014/main" xmlns="" id="{88F863D4-88FF-40F1-97D0-1C699C41272E}"/>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025" name="2 Rectángulo">
          <a:extLst>
            <a:ext uri="{FF2B5EF4-FFF2-40B4-BE49-F238E27FC236}">
              <a16:creationId xmlns:a16="http://schemas.microsoft.com/office/drawing/2014/main" xmlns="" id="{9EA86AD0-E916-46FA-BF8D-F60E73AD9F43}"/>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026" name="2 Rectángulo">
          <a:extLst>
            <a:ext uri="{FF2B5EF4-FFF2-40B4-BE49-F238E27FC236}">
              <a16:creationId xmlns:a16="http://schemas.microsoft.com/office/drawing/2014/main" xmlns="" id="{078029B5-D80C-4756-9A9E-00562D99B108}"/>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027" name="2 Rectángulo">
          <a:extLst>
            <a:ext uri="{FF2B5EF4-FFF2-40B4-BE49-F238E27FC236}">
              <a16:creationId xmlns:a16="http://schemas.microsoft.com/office/drawing/2014/main" xmlns="" id="{60BA4051-203F-449A-9B33-38A04A852C98}"/>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028" name="2 Rectángulo">
          <a:extLst>
            <a:ext uri="{FF2B5EF4-FFF2-40B4-BE49-F238E27FC236}">
              <a16:creationId xmlns:a16="http://schemas.microsoft.com/office/drawing/2014/main" xmlns="" id="{480AC520-DEF4-41C5-A0E4-737FB055BDDB}"/>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029" name="2 Rectángulo">
          <a:extLst>
            <a:ext uri="{FF2B5EF4-FFF2-40B4-BE49-F238E27FC236}">
              <a16:creationId xmlns:a16="http://schemas.microsoft.com/office/drawing/2014/main" xmlns="" id="{CE422F6A-C24D-4AEE-9103-5ED8BE7C6EFB}"/>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030" name="2 Rectángulo">
          <a:extLst>
            <a:ext uri="{FF2B5EF4-FFF2-40B4-BE49-F238E27FC236}">
              <a16:creationId xmlns:a16="http://schemas.microsoft.com/office/drawing/2014/main" xmlns="" id="{9EFEE9FA-9E3C-4780-AFA0-4FEBC5A8071E}"/>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031" name="2 Rectángulo">
          <a:extLst>
            <a:ext uri="{FF2B5EF4-FFF2-40B4-BE49-F238E27FC236}">
              <a16:creationId xmlns:a16="http://schemas.microsoft.com/office/drawing/2014/main" xmlns="" id="{249BA6EA-6B3A-4A3B-80CD-6B5EEB6DFDC9}"/>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032" name="2 Rectángulo">
          <a:extLst>
            <a:ext uri="{FF2B5EF4-FFF2-40B4-BE49-F238E27FC236}">
              <a16:creationId xmlns:a16="http://schemas.microsoft.com/office/drawing/2014/main" xmlns="" id="{F45280D7-0272-4801-B6E6-E6D7D9DBF32F}"/>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033" name="2 Rectángulo">
          <a:extLst>
            <a:ext uri="{FF2B5EF4-FFF2-40B4-BE49-F238E27FC236}">
              <a16:creationId xmlns:a16="http://schemas.microsoft.com/office/drawing/2014/main" xmlns="" id="{5BF9480E-77D2-4338-ACAC-0CD5B4B0D9B9}"/>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034" name="2 Rectángulo">
          <a:extLst>
            <a:ext uri="{FF2B5EF4-FFF2-40B4-BE49-F238E27FC236}">
              <a16:creationId xmlns:a16="http://schemas.microsoft.com/office/drawing/2014/main" xmlns="" id="{DC27E8BA-CAEB-494E-833C-2A5B8EC3E57E}"/>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035" name="2 Rectángulo">
          <a:extLst>
            <a:ext uri="{FF2B5EF4-FFF2-40B4-BE49-F238E27FC236}">
              <a16:creationId xmlns:a16="http://schemas.microsoft.com/office/drawing/2014/main" xmlns="" id="{E3322AC4-34C1-4D03-8DA8-3150E49D573E}"/>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036" name="2 Rectángulo">
          <a:extLst>
            <a:ext uri="{FF2B5EF4-FFF2-40B4-BE49-F238E27FC236}">
              <a16:creationId xmlns:a16="http://schemas.microsoft.com/office/drawing/2014/main" xmlns="" id="{4FDB1C04-C365-4869-BA5A-0D9BF8EE0524}"/>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037" name="2 Rectángulo">
          <a:extLst>
            <a:ext uri="{FF2B5EF4-FFF2-40B4-BE49-F238E27FC236}">
              <a16:creationId xmlns:a16="http://schemas.microsoft.com/office/drawing/2014/main" xmlns="" id="{D8B15A30-2095-4702-A612-7209F09AD54B}"/>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038" name="2 Rectángulo">
          <a:extLst>
            <a:ext uri="{FF2B5EF4-FFF2-40B4-BE49-F238E27FC236}">
              <a16:creationId xmlns:a16="http://schemas.microsoft.com/office/drawing/2014/main" xmlns="" id="{80BF15F7-5557-4B90-A3D3-25B89B770761}"/>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039" name="2 Rectángulo">
          <a:extLst>
            <a:ext uri="{FF2B5EF4-FFF2-40B4-BE49-F238E27FC236}">
              <a16:creationId xmlns:a16="http://schemas.microsoft.com/office/drawing/2014/main" xmlns="" id="{8F7D5613-5FFC-44AB-B85E-0896F19937E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040" name="2 Rectángulo">
          <a:extLst>
            <a:ext uri="{FF2B5EF4-FFF2-40B4-BE49-F238E27FC236}">
              <a16:creationId xmlns:a16="http://schemas.microsoft.com/office/drawing/2014/main" xmlns="" id="{2BA26AF7-E101-4D32-AAC4-9AE993C92DE6}"/>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041" name="2 Rectángulo">
          <a:extLst>
            <a:ext uri="{FF2B5EF4-FFF2-40B4-BE49-F238E27FC236}">
              <a16:creationId xmlns:a16="http://schemas.microsoft.com/office/drawing/2014/main" xmlns="" id="{2A30EDF3-4284-4716-8A6E-263DB9C822F0}"/>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042" name="2 Rectángulo">
          <a:extLst>
            <a:ext uri="{FF2B5EF4-FFF2-40B4-BE49-F238E27FC236}">
              <a16:creationId xmlns:a16="http://schemas.microsoft.com/office/drawing/2014/main" xmlns="" id="{47B9D994-614B-4884-8CA5-933564559AB8}"/>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043" name="2 Rectángulo">
          <a:extLst>
            <a:ext uri="{FF2B5EF4-FFF2-40B4-BE49-F238E27FC236}">
              <a16:creationId xmlns:a16="http://schemas.microsoft.com/office/drawing/2014/main" xmlns="" id="{09887E1B-A012-41B4-8F90-900456202362}"/>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044" name="2 Rectángulo">
          <a:extLst>
            <a:ext uri="{FF2B5EF4-FFF2-40B4-BE49-F238E27FC236}">
              <a16:creationId xmlns:a16="http://schemas.microsoft.com/office/drawing/2014/main" xmlns="" id="{D9AEA9D6-17EA-40D1-BC4C-08B07E33F1FE}"/>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045" name="2 Rectángulo">
          <a:extLst>
            <a:ext uri="{FF2B5EF4-FFF2-40B4-BE49-F238E27FC236}">
              <a16:creationId xmlns:a16="http://schemas.microsoft.com/office/drawing/2014/main" xmlns="" id="{5E2909E3-5DB9-4A91-A267-D08551D5B8F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046" name="2 Rectángulo">
          <a:extLst>
            <a:ext uri="{FF2B5EF4-FFF2-40B4-BE49-F238E27FC236}">
              <a16:creationId xmlns:a16="http://schemas.microsoft.com/office/drawing/2014/main" xmlns="" id="{DEF6CB10-8B86-489E-B742-D050819657B9}"/>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047" name="2 Rectángulo">
          <a:extLst>
            <a:ext uri="{FF2B5EF4-FFF2-40B4-BE49-F238E27FC236}">
              <a16:creationId xmlns:a16="http://schemas.microsoft.com/office/drawing/2014/main" xmlns="" id="{BD5DAAA2-BA2A-44E5-AC6D-AFE89766C3B0}"/>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048" name="2 Rectángulo">
          <a:extLst>
            <a:ext uri="{FF2B5EF4-FFF2-40B4-BE49-F238E27FC236}">
              <a16:creationId xmlns:a16="http://schemas.microsoft.com/office/drawing/2014/main" xmlns="" id="{9D618B85-AFB2-4C68-A49F-6B4C97092E6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049" name="2 Rectángulo">
          <a:extLst>
            <a:ext uri="{FF2B5EF4-FFF2-40B4-BE49-F238E27FC236}">
              <a16:creationId xmlns:a16="http://schemas.microsoft.com/office/drawing/2014/main" xmlns="" id="{276A602D-65BE-4E16-9E1E-600A01880CF6}"/>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050" name="2 Rectángulo">
          <a:extLst>
            <a:ext uri="{FF2B5EF4-FFF2-40B4-BE49-F238E27FC236}">
              <a16:creationId xmlns:a16="http://schemas.microsoft.com/office/drawing/2014/main" xmlns="" id="{7CD630AD-9513-41B3-A77E-77051A7D1D77}"/>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051" name="2 Rectángulo">
          <a:extLst>
            <a:ext uri="{FF2B5EF4-FFF2-40B4-BE49-F238E27FC236}">
              <a16:creationId xmlns:a16="http://schemas.microsoft.com/office/drawing/2014/main" xmlns="" id="{F018BE53-6A2A-4850-B2F0-0DA3B60997CC}"/>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052" name="2 Rectángulo">
          <a:extLst>
            <a:ext uri="{FF2B5EF4-FFF2-40B4-BE49-F238E27FC236}">
              <a16:creationId xmlns:a16="http://schemas.microsoft.com/office/drawing/2014/main" xmlns="" id="{F9AB92F4-3CEE-4C1C-9346-9C97D3A195E3}"/>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053" name="2 Rectángulo">
          <a:extLst>
            <a:ext uri="{FF2B5EF4-FFF2-40B4-BE49-F238E27FC236}">
              <a16:creationId xmlns:a16="http://schemas.microsoft.com/office/drawing/2014/main" xmlns="" id="{A32F7EEF-0762-42AA-9809-9A7B89B3C151}"/>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054" name="2 Rectángulo">
          <a:extLst>
            <a:ext uri="{FF2B5EF4-FFF2-40B4-BE49-F238E27FC236}">
              <a16:creationId xmlns:a16="http://schemas.microsoft.com/office/drawing/2014/main" xmlns="" id="{4D560595-1B7C-4CA5-A1FD-245E71B12934}"/>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055" name="2 Rectángulo">
          <a:extLst>
            <a:ext uri="{FF2B5EF4-FFF2-40B4-BE49-F238E27FC236}">
              <a16:creationId xmlns:a16="http://schemas.microsoft.com/office/drawing/2014/main" xmlns="" id="{DD8CC788-2911-40FC-BFB2-FA38FDEF9CA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056" name="2 Rectángulo">
          <a:extLst>
            <a:ext uri="{FF2B5EF4-FFF2-40B4-BE49-F238E27FC236}">
              <a16:creationId xmlns:a16="http://schemas.microsoft.com/office/drawing/2014/main" xmlns="" id="{C04EB9BB-191D-472F-89E8-05B3886500BB}"/>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057" name="2 Rectángulo">
          <a:extLst>
            <a:ext uri="{FF2B5EF4-FFF2-40B4-BE49-F238E27FC236}">
              <a16:creationId xmlns:a16="http://schemas.microsoft.com/office/drawing/2014/main" xmlns="" id="{58F22FF3-99D5-4AA5-9CFF-CED37A8AB1E1}"/>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058" name="2 Rectángulo">
          <a:extLst>
            <a:ext uri="{FF2B5EF4-FFF2-40B4-BE49-F238E27FC236}">
              <a16:creationId xmlns:a16="http://schemas.microsoft.com/office/drawing/2014/main" xmlns="" id="{749373A7-319D-4ED8-A369-E7C3B8D5AA4D}"/>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059" name="2 Rectángulo">
          <a:extLst>
            <a:ext uri="{FF2B5EF4-FFF2-40B4-BE49-F238E27FC236}">
              <a16:creationId xmlns:a16="http://schemas.microsoft.com/office/drawing/2014/main" xmlns="" id="{25ED6914-38F7-425D-B0B7-9AB723F45E42}"/>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060" name="2 Rectángulo">
          <a:extLst>
            <a:ext uri="{FF2B5EF4-FFF2-40B4-BE49-F238E27FC236}">
              <a16:creationId xmlns:a16="http://schemas.microsoft.com/office/drawing/2014/main" xmlns="" id="{64E15775-FF40-443E-993F-F7FFF9DD8D6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061" name="2 Rectángulo">
          <a:extLst>
            <a:ext uri="{FF2B5EF4-FFF2-40B4-BE49-F238E27FC236}">
              <a16:creationId xmlns:a16="http://schemas.microsoft.com/office/drawing/2014/main" xmlns="" id="{FE523B84-7737-481A-9C9E-CD0B636DC73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062" name="2 Rectángulo">
          <a:extLst>
            <a:ext uri="{FF2B5EF4-FFF2-40B4-BE49-F238E27FC236}">
              <a16:creationId xmlns:a16="http://schemas.microsoft.com/office/drawing/2014/main" xmlns="" id="{A644382A-2143-47A3-A776-250E20B245CA}"/>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063" name="2 Rectángulo">
          <a:extLst>
            <a:ext uri="{FF2B5EF4-FFF2-40B4-BE49-F238E27FC236}">
              <a16:creationId xmlns:a16="http://schemas.microsoft.com/office/drawing/2014/main" xmlns="" id="{8B2145E0-BB56-451C-B284-9E7C0FF3FA37}"/>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064" name="2 Rectángulo">
          <a:extLst>
            <a:ext uri="{FF2B5EF4-FFF2-40B4-BE49-F238E27FC236}">
              <a16:creationId xmlns:a16="http://schemas.microsoft.com/office/drawing/2014/main" xmlns="" id="{60A00487-B220-47D2-A757-3CB144F60D60}"/>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065" name="2 Rectángulo">
          <a:extLst>
            <a:ext uri="{FF2B5EF4-FFF2-40B4-BE49-F238E27FC236}">
              <a16:creationId xmlns:a16="http://schemas.microsoft.com/office/drawing/2014/main" xmlns="" id="{A2832C85-4E09-49E4-BB3F-364A8F1437D5}"/>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066" name="2 Rectángulo">
          <a:extLst>
            <a:ext uri="{FF2B5EF4-FFF2-40B4-BE49-F238E27FC236}">
              <a16:creationId xmlns:a16="http://schemas.microsoft.com/office/drawing/2014/main" xmlns="" id="{FE690F88-3EB4-472F-8EAC-3AE5564A023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067" name="2 Rectángulo">
          <a:extLst>
            <a:ext uri="{FF2B5EF4-FFF2-40B4-BE49-F238E27FC236}">
              <a16:creationId xmlns:a16="http://schemas.microsoft.com/office/drawing/2014/main" xmlns="" id="{708E8564-9AE7-46DC-96F4-268F38DD3370}"/>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068" name="2 Rectángulo">
          <a:extLst>
            <a:ext uri="{FF2B5EF4-FFF2-40B4-BE49-F238E27FC236}">
              <a16:creationId xmlns:a16="http://schemas.microsoft.com/office/drawing/2014/main" xmlns="" id="{E79532B1-58DA-48A7-8A14-ABB6F2C4E40C}"/>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069" name="2 Rectángulo">
          <a:extLst>
            <a:ext uri="{FF2B5EF4-FFF2-40B4-BE49-F238E27FC236}">
              <a16:creationId xmlns:a16="http://schemas.microsoft.com/office/drawing/2014/main" xmlns="" id="{A5040D63-F6E3-42BA-AFF3-DCC9EF69C4DE}"/>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070" name="2 Rectángulo">
          <a:extLst>
            <a:ext uri="{FF2B5EF4-FFF2-40B4-BE49-F238E27FC236}">
              <a16:creationId xmlns:a16="http://schemas.microsoft.com/office/drawing/2014/main" xmlns="" id="{50F9311D-588A-4F39-808C-6A262A045E9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071" name="2 Rectángulo">
          <a:extLst>
            <a:ext uri="{FF2B5EF4-FFF2-40B4-BE49-F238E27FC236}">
              <a16:creationId xmlns:a16="http://schemas.microsoft.com/office/drawing/2014/main" xmlns="" id="{348A832A-0F49-4CE8-899A-9A924576AC6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072" name="2 Rectángulo">
          <a:extLst>
            <a:ext uri="{FF2B5EF4-FFF2-40B4-BE49-F238E27FC236}">
              <a16:creationId xmlns:a16="http://schemas.microsoft.com/office/drawing/2014/main" xmlns="" id="{86A681C1-DD60-4455-8C27-9BAB63898B0A}"/>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073" name="2 Rectángulo">
          <a:extLst>
            <a:ext uri="{FF2B5EF4-FFF2-40B4-BE49-F238E27FC236}">
              <a16:creationId xmlns:a16="http://schemas.microsoft.com/office/drawing/2014/main" xmlns="" id="{1831BC99-736B-4F3C-BD3B-841F296D3806}"/>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074" name="2 Rectángulo">
          <a:extLst>
            <a:ext uri="{FF2B5EF4-FFF2-40B4-BE49-F238E27FC236}">
              <a16:creationId xmlns:a16="http://schemas.microsoft.com/office/drawing/2014/main" xmlns="" id="{12A2583E-5EEA-4591-BFC0-26CC3436AB09}"/>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075" name="2 Rectángulo">
          <a:extLst>
            <a:ext uri="{FF2B5EF4-FFF2-40B4-BE49-F238E27FC236}">
              <a16:creationId xmlns:a16="http://schemas.microsoft.com/office/drawing/2014/main" xmlns="" id="{1821A8CB-7315-4FFD-8F59-5B2D2B449F12}"/>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076" name="2 Rectángulo">
          <a:extLst>
            <a:ext uri="{FF2B5EF4-FFF2-40B4-BE49-F238E27FC236}">
              <a16:creationId xmlns:a16="http://schemas.microsoft.com/office/drawing/2014/main" xmlns="" id="{2A947D6A-08F9-4A14-B20F-DC59F0322984}"/>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077" name="2 Rectángulo">
          <a:extLst>
            <a:ext uri="{FF2B5EF4-FFF2-40B4-BE49-F238E27FC236}">
              <a16:creationId xmlns:a16="http://schemas.microsoft.com/office/drawing/2014/main" xmlns="" id="{6E470D6E-CEE4-4748-847D-741885C2BFCB}"/>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078" name="2 Rectángulo">
          <a:extLst>
            <a:ext uri="{FF2B5EF4-FFF2-40B4-BE49-F238E27FC236}">
              <a16:creationId xmlns:a16="http://schemas.microsoft.com/office/drawing/2014/main" xmlns="" id="{D71AA52E-1DA2-4F46-951D-75ED9C04AF9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079" name="2 Rectángulo">
          <a:extLst>
            <a:ext uri="{FF2B5EF4-FFF2-40B4-BE49-F238E27FC236}">
              <a16:creationId xmlns:a16="http://schemas.microsoft.com/office/drawing/2014/main" xmlns="" id="{EF2A3209-CFE4-42D8-8F6E-388529B63EEC}"/>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080" name="2 Rectángulo">
          <a:extLst>
            <a:ext uri="{FF2B5EF4-FFF2-40B4-BE49-F238E27FC236}">
              <a16:creationId xmlns:a16="http://schemas.microsoft.com/office/drawing/2014/main" xmlns="" id="{FBC0452C-4ACF-4EC9-AC1C-7CC6B8B2373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81" name="2 Rectángulo">
          <a:extLst>
            <a:ext uri="{FF2B5EF4-FFF2-40B4-BE49-F238E27FC236}">
              <a16:creationId xmlns:a16="http://schemas.microsoft.com/office/drawing/2014/main" xmlns="" id="{3B565789-8ADF-4AD9-AB09-634FE55BEA9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82" name="2 Rectángulo">
          <a:extLst>
            <a:ext uri="{FF2B5EF4-FFF2-40B4-BE49-F238E27FC236}">
              <a16:creationId xmlns:a16="http://schemas.microsoft.com/office/drawing/2014/main" xmlns="" id="{32E0190D-8FCE-44B9-B257-18E3D8976578}"/>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83" name="2 Rectángulo">
          <a:extLst>
            <a:ext uri="{FF2B5EF4-FFF2-40B4-BE49-F238E27FC236}">
              <a16:creationId xmlns:a16="http://schemas.microsoft.com/office/drawing/2014/main" xmlns="" id="{DBB81568-3D8C-4782-AA45-2A61BCAB723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84" name="2 Rectángulo">
          <a:extLst>
            <a:ext uri="{FF2B5EF4-FFF2-40B4-BE49-F238E27FC236}">
              <a16:creationId xmlns:a16="http://schemas.microsoft.com/office/drawing/2014/main" xmlns="" id="{53405157-BF02-4269-9C7A-0E9B0FC2F85B}"/>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85" name="2 Rectángulo">
          <a:extLst>
            <a:ext uri="{FF2B5EF4-FFF2-40B4-BE49-F238E27FC236}">
              <a16:creationId xmlns:a16="http://schemas.microsoft.com/office/drawing/2014/main" xmlns="" id="{ED84DBC2-625F-49F3-A78B-89ECE1CF2C05}"/>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86" name="2 Rectángulo">
          <a:extLst>
            <a:ext uri="{FF2B5EF4-FFF2-40B4-BE49-F238E27FC236}">
              <a16:creationId xmlns:a16="http://schemas.microsoft.com/office/drawing/2014/main" xmlns="" id="{2A168617-5BCF-4168-83CB-0A0B51C3F8C5}"/>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87" name="2 Rectángulo">
          <a:extLst>
            <a:ext uri="{FF2B5EF4-FFF2-40B4-BE49-F238E27FC236}">
              <a16:creationId xmlns:a16="http://schemas.microsoft.com/office/drawing/2014/main" xmlns="" id="{6C7EA166-0305-4AEF-A644-BAB6850F7D7C}"/>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88" name="2 Rectángulo">
          <a:extLst>
            <a:ext uri="{FF2B5EF4-FFF2-40B4-BE49-F238E27FC236}">
              <a16:creationId xmlns:a16="http://schemas.microsoft.com/office/drawing/2014/main" xmlns="" id="{29545730-FC90-4ABF-B563-CD5A3AAD59AB}"/>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089" name="2 Rectángulo">
          <a:extLst>
            <a:ext uri="{FF2B5EF4-FFF2-40B4-BE49-F238E27FC236}">
              <a16:creationId xmlns:a16="http://schemas.microsoft.com/office/drawing/2014/main" xmlns="" id="{21751F53-D5AC-4D34-99B1-7D49025A3FDE}"/>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090" name="2 Rectángulo">
          <a:extLst>
            <a:ext uri="{FF2B5EF4-FFF2-40B4-BE49-F238E27FC236}">
              <a16:creationId xmlns:a16="http://schemas.microsoft.com/office/drawing/2014/main" xmlns="" id="{D0281622-953E-4CAA-87AB-7F3AD4AA399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091" name="2 Rectángulo">
          <a:extLst>
            <a:ext uri="{FF2B5EF4-FFF2-40B4-BE49-F238E27FC236}">
              <a16:creationId xmlns:a16="http://schemas.microsoft.com/office/drawing/2014/main" xmlns="" id="{0D7378A8-38EE-4647-A934-24C7A2184BB6}"/>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092" name="2 Rectángulo">
          <a:extLst>
            <a:ext uri="{FF2B5EF4-FFF2-40B4-BE49-F238E27FC236}">
              <a16:creationId xmlns:a16="http://schemas.microsoft.com/office/drawing/2014/main" xmlns="" id="{F464C31D-35A2-4648-BE01-8CCC798D57A4}"/>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093" name="2 Rectángulo">
          <a:extLst>
            <a:ext uri="{FF2B5EF4-FFF2-40B4-BE49-F238E27FC236}">
              <a16:creationId xmlns:a16="http://schemas.microsoft.com/office/drawing/2014/main" xmlns="" id="{64D0B659-9CD8-436E-80A4-7D13A85F3E60}"/>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094" name="2 Rectángulo">
          <a:extLst>
            <a:ext uri="{FF2B5EF4-FFF2-40B4-BE49-F238E27FC236}">
              <a16:creationId xmlns:a16="http://schemas.microsoft.com/office/drawing/2014/main" xmlns="" id="{9FF67E33-937D-425F-8C14-B6CE835F95F8}"/>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095" name="2 Rectángulo">
          <a:extLst>
            <a:ext uri="{FF2B5EF4-FFF2-40B4-BE49-F238E27FC236}">
              <a16:creationId xmlns:a16="http://schemas.microsoft.com/office/drawing/2014/main" xmlns="" id="{67B5DAD6-7629-49A3-B55A-16FB1F71D0C1}"/>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096" name="2 Rectángulo">
          <a:extLst>
            <a:ext uri="{FF2B5EF4-FFF2-40B4-BE49-F238E27FC236}">
              <a16:creationId xmlns:a16="http://schemas.microsoft.com/office/drawing/2014/main" xmlns="" id="{EA3AE556-F0DA-4833-B44E-B1959BB2F32A}"/>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097" name="2 Rectángulo">
          <a:extLst>
            <a:ext uri="{FF2B5EF4-FFF2-40B4-BE49-F238E27FC236}">
              <a16:creationId xmlns:a16="http://schemas.microsoft.com/office/drawing/2014/main" xmlns="" id="{CE0E1283-4126-42EB-91CC-C30F35B6664E}"/>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098" name="2 Rectángulo">
          <a:extLst>
            <a:ext uri="{FF2B5EF4-FFF2-40B4-BE49-F238E27FC236}">
              <a16:creationId xmlns:a16="http://schemas.microsoft.com/office/drawing/2014/main" xmlns="" id="{C410D8E6-51EE-442B-9945-87918DABC4E0}"/>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099" name="2 Rectángulo">
          <a:extLst>
            <a:ext uri="{FF2B5EF4-FFF2-40B4-BE49-F238E27FC236}">
              <a16:creationId xmlns:a16="http://schemas.microsoft.com/office/drawing/2014/main" xmlns="" id="{983ADB31-B690-4355-9429-5B5AA04830B7}"/>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100" name="2 Rectángulo">
          <a:extLst>
            <a:ext uri="{FF2B5EF4-FFF2-40B4-BE49-F238E27FC236}">
              <a16:creationId xmlns:a16="http://schemas.microsoft.com/office/drawing/2014/main" xmlns="" id="{02CBE35C-2754-4675-B294-DF21004F3ECF}"/>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101" name="2 Rectángulo">
          <a:extLst>
            <a:ext uri="{FF2B5EF4-FFF2-40B4-BE49-F238E27FC236}">
              <a16:creationId xmlns:a16="http://schemas.microsoft.com/office/drawing/2014/main" xmlns="" id="{028ADBE8-B67A-4A4E-BED9-BABA1F539AA2}"/>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102" name="2 Rectángulo">
          <a:extLst>
            <a:ext uri="{FF2B5EF4-FFF2-40B4-BE49-F238E27FC236}">
              <a16:creationId xmlns:a16="http://schemas.microsoft.com/office/drawing/2014/main" xmlns="" id="{C4DB302D-F888-48E2-A4D4-DB9CD3F9C0CA}"/>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103" name="2 Rectángulo">
          <a:extLst>
            <a:ext uri="{FF2B5EF4-FFF2-40B4-BE49-F238E27FC236}">
              <a16:creationId xmlns:a16="http://schemas.microsoft.com/office/drawing/2014/main" xmlns="" id="{12391875-47A9-4C01-857E-1C8579613BCB}"/>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104" name="2 Rectángulo">
          <a:extLst>
            <a:ext uri="{FF2B5EF4-FFF2-40B4-BE49-F238E27FC236}">
              <a16:creationId xmlns:a16="http://schemas.microsoft.com/office/drawing/2014/main" xmlns="" id="{9ADB917C-9DB6-4D86-BB88-31567E5D7A9D}"/>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105" name="2 Rectángulo">
          <a:extLst>
            <a:ext uri="{FF2B5EF4-FFF2-40B4-BE49-F238E27FC236}">
              <a16:creationId xmlns:a16="http://schemas.microsoft.com/office/drawing/2014/main" xmlns="" id="{1CE500FD-88C1-461D-9E22-8602008D23CD}"/>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06" name="2 Rectángulo">
          <a:extLst>
            <a:ext uri="{FF2B5EF4-FFF2-40B4-BE49-F238E27FC236}">
              <a16:creationId xmlns:a16="http://schemas.microsoft.com/office/drawing/2014/main" xmlns="" id="{C540B039-387F-40EB-92B6-9FF96382DD30}"/>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107" name="2 Rectángulo">
          <a:extLst>
            <a:ext uri="{FF2B5EF4-FFF2-40B4-BE49-F238E27FC236}">
              <a16:creationId xmlns:a16="http://schemas.microsoft.com/office/drawing/2014/main" xmlns="" id="{0561E804-9398-40D9-8AEA-927B0173C9CD}"/>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08" name="2 Rectángulo">
          <a:extLst>
            <a:ext uri="{FF2B5EF4-FFF2-40B4-BE49-F238E27FC236}">
              <a16:creationId xmlns:a16="http://schemas.microsoft.com/office/drawing/2014/main" xmlns="" id="{C4A407D0-43CD-4885-BAF6-48DBF6FCF952}"/>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109" name="2 Rectángulo">
          <a:extLst>
            <a:ext uri="{FF2B5EF4-FFF2-40B4-BE49-F238E27FC236}">
              <a16:creationId xmlns:a16="http://schemas.microsoft.com/office/drawing/2014/main" xmlns="" id="{A2D5CE4A-06C2-4A86-8073-1B52683AF899}"/>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10" name="2 Rectángulo">
          <a:extLst>
            <a:ext uri="{FF2B5EF4-FFF2-40B4-BE49-F238E27FC236}">
              <a16:creationId xmlns:a16="http://schemas.microsoft.com/office/drawing/2014/main" xmlns="" id="{6207DCCA-D68D-46D7-BC6B-41DE76CC7C9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111" name="2 Rectángulo">
          <a:extLst>
            <a:ext uri="{FF2B5EF4-FFF2-40B4-BE49-F238E27FC236}">
              <a16:creationId xmlns:a16="http://schemas.microsoft.com/office/drawing/2014/main" xmlns="" id="{2AD7C2BA-0059-4FBA-9424-26B07EB5E454}"/>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12" name="2 Rectángulo">
          <a:extLst>
            <a:ext uri="{FF2B5EF4-FFF2-40B4-BE49-F238E27FC236}">
              <a16:creationId xmlns:a16="http://schemas.microsoft.com/office/drawing/2014/main" xmlns="" id="{59209A29-6E5B-402E-A567-80293CF7CD19}"/>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113" name="2 Rectángulo">
          <a:extLst>
            <a:ext uri="{FF2B5EF4-FFF2-40B4-BE49-F238E27FC236}">
              <a16:creationId xmlns:a16="http://schemas.microsoft.com/office/drawing/2014/main" xmlns="" id="{AE5ABDFD-5C73-496A-9C40-E1DAF92BBCE8}"/>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114" name="2 Rectángulo">
          <a:extLst>
            <a:ext uri="{FF2B5EF4-FFF2-40B4-BE49-F238E27FC236}">
              <a16:creationId xmlns:a16="http://schemas.microsoft.com/office/drawing/2014/main" xmlns="" id="{70D75349-8748-45D1-A2B8-84F11E50F25E}"/>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115" name="2 Rectángulo">
          <a:extLst>
            <a:ext uri="{FF2B5EF4-FFF2-40B4-BE49-F238E27FC236}">
              <a16:creationId xmlns:a16="http://schemas.microsoft.com/office/drawing/2014/main" xmlns="" id="{634E09FE-F715-4A9A-B9F1-5F3A85052B48}"/>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116" name="2 Rectángulo">
          <a:extLst>
            <a:ext uri="{FF2B5EF4-FFF2-40B4-BE49-F238E27FC236}">
              <a16:creationId xmlns:a16="http://schemas.microsoft.com/office/drawing/2014/main" xmlns="" id="{4EEBC58D-8745-4E3B-866B-FD773531A25B}"/>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117" name="2 Rectángulo">
          <a:extLst>
            <a:ext uri="{FF2B5EF4-FFF2-40B4-BE49-F238E27FC236}">
              <a16:creationId xmlns:a16="http://schemas.microsoft.com/office/drawing/2014/main" xmlns="" id="{CFD3726B-9FC3-47A2-8573-923E6D7C3B1F}"/>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118" name="2 Rectángulo">
          <a:extLst>
            <a:ext uri="{FF2B5EF4-FFF2-40B4-BE49-F238E27FC236}">
              <a16:creationId xmlns:a16="http://schemas.microsoft.com/office/drawing/2014/main" xmlns="" id="{A55A853B-E619-4BAE-9DDE-B8EFE7802DF1}"/>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119" name="2 Rectángulo">
          <a:extLst>
            <a:ext uri="{FF2B5EF4-FFF2-40B4-BE49-F238E27FC236}">
              <a16:creationId xmlns:a16="http://schemas.microsoft.com/office/drawing/2014/main" xmlns="" id="{5C568E06-7863-4F13-91C7-C6F7057AED70}"/>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120" name="2 Rectángulo">
          <a:extLst>
            <a:ext uri="{FF2B5EF4-FFF2-40B4-BE49-F238E27FC236}">
              <a16:creationId xmlns:a16="http://schemas.microsoft.com/office/drawing/2014/main" xmlns="" id="{EAAB5EDC-F2F6-49E8-9D17-2B8E20C8C79F}"/>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121" name="2 Rectángulo">
          <a:extLst>
            <a:ext uri="{FF2B5EF4-FFF2-40B4-BE49-F238E27FC236}">
              <a16:creationId xmlns:a16="http://schemas.microsoft.com/office/drawing/2014/main" xmlns="" id="{9F3A2F75-071A-4542-81FC-498FB61D48F3}"/>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122" name="2 Rectángulo">
          <a:extLst>
            <a:ext uri="{FF2B5EF4-FFF2-40B4-BE49-F238E27FC236}">
              <a16:creationId xmlns:a16="http://schemas.microsoft.com/office/drawing/2014/main" xmlns="" id="{31487B71-EC86-47FF-A79F-EB8CA354F87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123" name="2 Rectángulo">
          <a:extLst>
            <a:ext uri="{FF2B5EF4-FFF2-40B4-BE49-F238E27FC236}">
              <a16:creationId xmlns:a16="http://schemas.microsoft.com/office/drawing/2014/main" xmlns="" id="{5D276C11-49CF-4C73-80C9-EB4094743239}"/>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124" name="2 Rectángulo">
          <a:extLst>
            <a:ext uri="{FF2B5EF4-FFF2-40B4-BE49-F238E27FC236}">
              <a16:creationId xmlns:a16="http://schemas.microsoft.com/office/drawing/2014/main" xmlns="" id="{EF344622-D553-4443-A229-1C95CAEA8167}"/>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125" name="2 Rectángulo">
          <a:extLst>
            <a:ext uri="{FF2B5EF4-FFF2-40B4-BE49-F238E27FC236}">
              <a16:creationId xmlns:a16="http://schemas.microsoft.com/office/drawing/2014/main" xmlns="" id="{4B2B9A98-6E7F-4E08-8BDE-3E15FB94872E}"/>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126" name="2 Rectángulo">
          <a:extLst>
            <a:ext uri="{FF2B5EF4-FFF2-40B4-BE49-F238E27FC236}">
              <a16:creationId xmlns:a16="http://schemas.microsoft.com/office/drawing/2014/main" xmlns="" id="{20B32F28-1180-491A-86F4-56083F008DF5}"/>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127" name="2 Rectángulo">
          <a:extLst>
            <a:ext uri="{FF2B5EF4-FFF2-40B4-BE49-F238E27FC236}">
              <a16:creationId xmlns:a16="http://schemas.microsoft.com/office/drawing/2014/main" xmlns="" id="{4142BB38-FF58-4B03-B191-3B603284879B}"/>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128" name="2 Rectángulo">
          <a:extLst>
            <a:ext uri="{FF2B5EF4-FFF2-40B4-BE49-F238E27FC236}">
              <a16:creationId xmlns:a16="http://schemas.microsoft.com/office/drawing/2014/main" xmlns="" id="{2902F24F-591C-41EE-BBF1-F782D8EF2F9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129" name="2 Rectángulo">
          <a:extLst>
            <a:ext uri="{FF2B5EF4-FFF2-40B4-BE49-F238E27FC236}">
              <a16:creationId xmlns:a16="http://schemas.microsoft.com/office/drawing/2014/main" xmlns="" id="{F33B1389-3070-4092-B807-C5824D42B344}"/>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130" name="2 Rectángulo">
          <a:extLst>
            <a:ext uri="{FF2B5EF4-FFF2-40B4-BE49-F238E27FC236}">
              <a16:creationId xmlns:a16="http://schemas.microsoft.com/office/drawing/2014/main" xmlns="" id="{2E604CF6-191F-4FB4-8ABF-535875A9149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131" name="2 Rectángulo">
          <a:extLst>
            <a:ext uri="{FF2B5EF4-FFF2-40B4-BE49-F238E27FC236}">
              <a16:creationId xmlns:a16="http://schemas.microsoft.com/office/drawing/2014/main" xmlns="" id="{8A1E408C-C2F0-48C8-9503-86D634F96763}"/>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132" name="2 Rectángulo">
          <a:extLst>
            <a:ext uri="{FF2B5EF4-FFF2-40B4-BE49-F238E27FC236}">
              <a16:creationId xmlns:a16="http://schemas.microsoft.com/office/drawing/2014/main" xmlns="" id="{5A704871-1251-46AF-BF56-2A12D6AC28E8}"/>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133" name="2 Rectángulo">
          <a:extLst>
            <a:ext uri="{FF2B5EF4-FFF2-40B4-BE49-F238E27FC236}">
              <a16:creationId xmlns:a16="http://schemas.microsoft.com/office/drawing/2014/main" xmlns="" id="{1A527621-92B6-45E9-8CFC-A8F6FE305499}"/>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134" name="2 Rectángulo">
          <a:extLst>
            <a:ext uri="{FF2B5EF4-FFF2-40B4-BE49-F238E27FC236}">
              <a16:creationId xmlns:a16="http://schemas.microsoft.com/office/drawing/2014/main" xmlns="" id="{D0612F26-2C61-4ED3-8C30-C7428B77264A}"/>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135" name="2 Rectángulo">
          <a:extLst>
            <a:ext uri="{FF2B5EF4-FFF2-40B4-BE49-F238E27FC236}">
              <a16:creationId xmlns:a16="http://schemas.microsoft.com/office/drawing/2014/main" xmlns="" id="{4B02F57A-AA51-4648-94F1-9911AF8D4EC0}"/>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136" name="2 Rectángulo">
          <a:extLst>
            <a:ext uri="{FF2B5EF4-FFF2-40B4-BE49-F238E27FC236}">
              <a16:creationId xmlns:a16="http://schemas.microsoft.com/office/drawing/2014/main" xmlns="" id="{A0A1AA66-383F-47E6-A08F-9C392EBE9548}"/>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137" name="2 Rectángulo">
          <a:extLst>
            <a:ext uri="{FF2B5EF4-FFF2-40B4-BE49-F238E27FC236}">
              <a16:creationId xmlns:a16="http://schemas.microsoft.com/office/drawing/2014/main" xmlns="" id="{EF62C2EB-A4C9-42E8-BB4D-646EC45E022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138" name="2 Rectángulo">
          <a:extLst>
            <a:ext uri="{FF2B5EF4-FFF2-40B4-BE49-F238E27FC236}">
              <a16:creationId xmlns:a16="http://schemas.microsoft.com/office/drawing/2014/main" xmlns="" id="{831C81AB-AE9B-4E4B-963C-364EB7B0872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139" name="2 Rectángulo">
          <a:extLst>
            <a:ext uri="{FF2B5EF4-FFF2-40B4-BE49-F238E27FC236}">
              <a16:creationId xmlns:a16="http://schemas.microsoft.com/office/drawing/2014/main" xmlns="" id="{189A29ED-2FBF-4E0B-82FC-BDBF8D56BBD2}"/>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140" name="2 Rectángulo">
          <a:extLst>
            <a:ext uri="{FF2B5EF4-FFF2-40B4-BE49-F238E27FC236}">
              <a16:creationId xmlns:a16="http://schemas.microsoft.com/office/drawing/2014/main" xmlns="" id="{CA113516-849A-45CD-A5CB-F4156FC43758}"/>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141" name="2 Rectángulo">
          <a:extLst>
            <a:ext uri="{FF2B5EF4-FFF2-40B4-BE49-F238E27FC236}">
              <a16:creationId xmlns:a16="http://schemas.microsoft.com/office/drawing/2014/main" xmlns="" id="{F671A8F1-3004-4CFE-BF8C-59BABD1FDD77}"/>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142" name="2 Rectángulo">
          <a:extLst>
            <a:ext uri="{FF2B5EF4-FFF2-40B4-BE49-F238E27FC236}">
              <a16:creationId xmlns:a16="http://schemas.microsoft.com/office/drawing/2014/main" xmlns="" id="{82453F35-D9F4-4617-9169-BED7B8340690}"/>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143" name="2 Rectángulo">
          <a:extLst>
            <a:ext uri="{FF2B5EF4-FFF2-40B4-BE49-F238E27FC236}">
              <a16:creationId xmlns:a16="http://schemas.microsoft.com/office/drawing/2014/main" xmlns="" id="{74A5DC4C-5A2C-4D03-8452-98BDC7C8EBD7}"/>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144" name="2 Rectángulo">
          <a:extLst>
            <a:ext uri="{FF2B5EF4-FFF2-40B4-BE49-F238E27FC236}">
              <a16:creationId xmlns:a16="http://schemas.microsoft.com/office/drawing/2014/main" xmlns="" id="{471BD5AE-2448-46D8-A2FC-E7E89329411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145" name="2 Rectángulo">
          <a:extLst>
            <a:ext uri="{FF2B5EF4-FFF2-40B4-BE49-F238E27FC236}">
              <a16:creationId xmlns:a16="http://schemas.microsoft.com/office/drawing/2014/main" xmlns="" id="{09E0718E-B4B2-49A0-B978-58442280F724}"/>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146" name="2 Rectángulo">
          <a:extLst>
            <a:ext uri="{FF2B5EF4-FFF2-40B4-BE49-F238E27FC236}">
              <a16:creationId xmlns:a16="http://schemas.microsoft.com/office/drawing/2014/main" xmlns="" id="{3A28E299-CBAE-4964-AF55-A269EF1410CE}"/>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147" name="2 Rectángulo">
          <a:extLst>
            <a:ext uri="{FF2B5EF4-FFF2-40B4-BE49-F238E27FC236}">
              <a16:creationId xmlns:a16="http://schemas.microsoft.com/office/drawing/2014/main" xmlns="" id="{671B9DCA-058D-4D4F-B03C-A589B0237A3A}"/>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148" name="2 Rectángulo">
          <a:extLst>
            <a:ext uri="{FF2B5EF4-FFF2-40B4-BE49-F238E27FC236}">
              <a16:creationId xmlns:a16="http://schemas.microsoft.com/office/drawing/2014/main" xmlns="" id="{B79415DD-8963-4768-9F72-47B29522F9AF}"/>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149" name="2 Rectángulo">
          <a:extLst>
            <a:ext uri="{FF2B5EF4-FFF2-40B4-BE49-F238E27FC236}">
              <a16:creationId xmlns:a16="http://schemas.microsoft.com/office/drawing/2014/main" xmlns="" id="{1512AA32-8117-4207-9302-CAE85498DB7F}"/>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150" name="2 Rectángulo">
          <a:extLst>
            <a:ext uri="{FF2B5EF4-FFF2-40B4-BE49-F238E27FC236}">
              <a16:creationId xmlns:a16="http://schemas.microsoft.com/office/drawing/2014/main" xmlns="" id="{7F0AB24B-3ED8-4518-9DBE-9429013A8AD6}"/>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151" name="2 Rectángulo">
          <a:extLst>
            <a:ext uri="{FF2B5EF4-FFF2-40B4-BE49-F238E27FC236}">
              <a16:creationId xmlns:a16="http://schemas.microsoft.com/office/drawing/2014/main" xmlns="" id="{8DACD1F7-83DF-4C88-973B-C3C68AA82FB5}"/>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152" name="2 Rectángulo">
          <a:extLst>
            <a:ext uri="{FF2B5EF4-FFF2-40B4-BE49-F238E27FC236}">
              <a16:creationId xmlns:a16="http://schemas.microsoft.com/office/drawing/2014/main" xmlns="" id="{C5A51980-F44A-4759-B701-643853A6BECA}"/>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153" name="2 Rectángulo">
          <a:extLst>
            <a:ext uri="{FF2B5EF4-FFF2-40B4-BE49-F238E27FC236}">
              <a16:creationId xmlns:a16="http://schemas.microsoft.com/office/drawing/2014/main" xmlns="" id="{45DA425B-7DA7-41BD-B488-D85ACC38A9E0}"/>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154" name="2 Rectángulo">
          <a:extLst>
            <a:ext uri="{FF2B5EF4-FFF2-40B4-BE49-F238E27FC236}">
              <a16:creationId xmlns:a16="http://schemas.microsoft.com/office/drawing/2014/main" xmlns="" id="{30D0B5C0-9DEA-47DC-ACFC-7AD6A19D488B}"/>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155" name="2 Rectángulo">
          <a:extLst>
            <a:ext uri="{FF2B5EF4-FFF2-40B4-BE49-F238E27FC236}">
              <a16:creationId xmlns:a16="http://schemas.microsoft.com/office/drawing/2014/main" xmlns="" id="{460B0A8D-1E67-4B12-96AD-238C7B9640F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156" name="2 Rectángulo">
          <a:extLst>
            <a:ext uri="{FF2B5EF4-FFF2-40B4-BE49-F238E27FC236}">
              <a16:creationId xmlns:a16="http://schemas.microsoft.com/office/drawing/2014/main" xmlns="" id="{EB63B564-58EB-49C2-B298-2F6F118AB2E1}"/>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157" name="2 Rectángulo">
          <a:extLst>
            <a:ext uri="{FF2B5EF4-FFF2-40B4-BE49-F238E27FC236}">
              <a16:creationId xmlns:a16="http://schemas.microsoft.com/office/drawing/2014/main" xmlns="" id="{D8C3284A-0C0C-4DE1-AA0A-9060778A3E87}"/>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158" name="2 Rectángulo">
          <a:extLst>
            <a:ext uri="{FF2B5EF4-FFF2-40B4-BE49-F238E27FC236}">
              <a16:creationId xmlns:a16="http://schemas.microsoft.com/office/drawing/2014/main" xmlns="" id="{565C3D54-ED8A-4341-B01C-5456DEA54DF5}"/>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159" name="2 Rectángulo">
          <a:extLst>
            <a:ext uri="{FF2B5EF4-FFF2-40B4-BE49-F238E27FC236}">
              <a16:creationId xmlns:a16="http://schemas.microsoft.com/office/drawing/2014/main" xmlns="" id="{C9D673A8-4107-45AA-95A4-606F863EA9D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160" name="2 Rectángulo">
          <a:extLst>
            <a:ext uri="{FF2B5EF4-FFF2-40B4-BE49-F238E27FC236}">
              <a16:creationId xmlns:a16="http://schemas.microsoft.com/office/drawing/2014/main" xmlns="" id="{932DAC16-6355-475C-8989-EBE428DC258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161" name="2 Rectángulo">
          <a:extLst>
            <a:ext uri="{FF2B5EF4-FFF2-40B4-BE49-F238E27FC236}">
              <a16:creationId xmlns:a16="http://schemas.microsoft.com/office/drawing/2014/main" xmlns="" id="{D46BE818-CF98-4BE1-8818-B591CA8C8F0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162" name="2 Rectángulo">
          <a:extLst>
            <a:ext uri="{FF2B5EF4-FFF2-40B4-BE49-F238E27FC236}">
              <a16:creationId xmlns:a16="http://schemas.microsoft.com/office/drawing/2014/main" xmlns="" id="{FA8F51A9-A0FD-42AC-9B9B-A046A9673CEE}"/>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163" name="2 Rectángulo">
          <a:extLst>
            <a:ext uri="{FF2B5EF4-FFF2-40B4-BE49-F238E27FC236}">
              <a16:creationId xmlns:a16="http://schemas.microsoft.com/office/drawing/2014/main" xmlns="" id="{1CFFAE55-18AD-421D-8094-48C9A74D2F1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164" name="2 Rectángulo">
          <a:extLst>
            <a:ext uri="{FF2B5EF4-FFF2-40B4-BE49-F238E27FC236}">
              <a16:creationId xmlns:a16="http://schemas.microsoft.com/office/drawing/2014/main" xmlns="" id="{8E6F3B60-CBD4-4D46-BCE2-72423625CAF8}"/>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165" name="2 Rectángulo">
          <a:extLst>
            <a:ext uri="{FF2B5EF4-FFF2-40B4-BE49-F238E27FC236}">
              <a16:creationId xmlns:a16="http://schemas.microsoft.com/office/drawing/2014/main" xmlns="" id="{273E1D3F-4C66-4606-981B-BAB19528AC08}"/>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166" name="2 Rectángulo">
          <a:extLst>
            <a:ext uri="{FF2B5EF4-FFF2-40B4-BE49-F238E27FC236}">
              <a16:creationId xmlns:a16="http://schemas.microsoft.com/office/drawing/2014/main" xmlns="" id="{DA07CAF5-1DDC-47F3-A4E9-B18549C3413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167" name="2 Rectángulo">
          <a:extLst>
            <a:ext uri="{FF2B5EF4-FFF2-40B4-BE49-F238E27FC236}">
              <a16:creationId xmlns:a16="http://schemas.microsoft.com/office/drawing/2014/main" xmlns="" id="{476C68B9-1CDF-4F7F-BBC0-32CB766CB4F5}"/>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168" name="2 Rectángulo">
          <a:extLst>
            <a:ext uri="{FF2B5EF4-FFF2-40B4-BE49-F238E27FC236}">
              <a16:creationId xmlns:a16="http://schemas.microsoft.com/office/drawing/2014/main" xmlns="" id="{CDF60486-2143-41F4-88F9-A47B9AB269C6}"/>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169" name="2 Rectángulo">
          <a:extLst>
            <a:ext uri="{FF2B5EF4-FFF2-40B4-BE49-F238E27FC236}">
              <a16:creationId xmlns:a16="http://schemas.microsoft.com/office/drawing/2014/main" xmlns="" id="{76FE27CE-3D1A-457F-AF3A-E8A5E0B85D25}"/>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170" name="2 Rectángulo">
          <a:extLst>
            <a:ext uri="{FF2B5EF4-FFF2-40B4-BE49-F238E27FC236}">
              <a16:creationId xmlns:a16="http://schemas.microsoft.com/office/drawing/2014/main" xmlns="" id="{976BE9CB-533A-4D9E-BBB4-25211F9FA9A7}"/>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171" name="2 Rectángulo">
          <a:extLst>
            <a:ext uri="{FF2B5EF4-FFF2-40B4-BE49-F238E27FC236}">
              <a16:creationId xmlns:a16="http://schemas.microsoft.com/office/drawing/2014/main" xmlns="" id="{56E84CFC-EFE5-445A-A8AE-98BD5700BEF1}"/>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172" name="2 Rectángulo">
          <a:extLst>
            <a:ext uri="{FF2B5EF4-FFF2-40B4-BE49-F238E27FC236}">
              <a16:creationId xmlns:a16="http://schemas.microsoft.com/office/drawing/2014/main" xmlns="" id="{E75DFAD4-2F4E-4E0A-B201-6ABE305D4652}"/>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173" name="2 Rectángulo">
          <a:extLst>
            <a:ext uri="{FF2B5EF4-FFF2-40B4-BE49-F238E27FC236}">
              <a16:creationId xmlns:a16="http://schemas.microsoft.com/office/drawing/2014/main" xmlns="" id="{E68188CA-A4BF-49FB-B26E-034DAA8B84A8}"/>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174" name="2 Rectángulo">
          <a:extLst>
            <a:ext uri="{FF2B5EF4-FFF2-40B4-BE49-F238E27FC236}">
              <a16:creationId xmlns:a16="http://schemas.microsoft.com/office/drawing/2014/main" xmlns="" id="{C2EF46D2-8746-4019-B27F-95FD8EACCB63}"/>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175" name="2 Rectángulo">
          <a:extLst>
            <a:ext uri="{FF2B5EF4-FFF2-40B4-BE49-F238E27FC236}">
              <a16:creationId xmlns:a16="http://schemas.microsoft.com/office/drawing/2014/main" xmlns="" id="{FED7DA95-839A-4038-8010-1F8968D1B7D6}"/>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176" name="2 Rectángulo">
          <a:extLst>
            <a:ext uri="{FF2B5EF4-FFF2-40B4-BE49-F238E27FC236}">
              <a16:creationId xmlns:a16="http://schemas.microsoft.com/office/drawing/2014/main" xmlns="" id="{9712EEB0-C861-4186-9CBC-27134DCA7D28}"/>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177" name="2 Rectángulo">
          <a:extLst>
            <a:ext uri="{FF2B5EF4-FFF2-40B4-BE49-F238E27FC236}">
              <a16:creationId xmlns:a16="http://schemas.microsoft.com/office/drawing/2014/main" xmlns="" id="{6B363F06-8003-483E-B997-F05276141529}"/>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178" name="2 Rectángulo">
          <a:extLst>
            <a:ext uri="{FF2B5EF4-FFF2-40B4-BE49-F238E27FC236}">
              <a16:creationId xmlns:a16="http://schemas.microsoft.com/office/drawing/2014/main" xmlns="" id="{C7A8485F-05E1-4F14-A9D2-8944910223FC}"/>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179" name="2 Rectángulo">
          <a:extLst>
            <a:ext uri="{FF2B5EF4-FFF2-40B4-BE49-F238E27FC236}">
              <a16:creationId xmlns:a16="http://schemas.microsoft.com/office/drawing/2014/main" xmlns="" id="{16720E33-B714-4C38-891D-E7607533638D}"/>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180" name="2 Rectángulo">
          <a:extLst>
            <a:ext uri="{FF2B5EF4-FFF2-40B4-BE49-F238E27FC236}">
              <a16:creationId xmlns:a16="http://schemas.microsoft.com/office/drawing/2014/main" xmlns="" id="{96841772-1ABF-41F4-83C4-AF7147F85F70}"/>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181" name="2 Rectángulo">
          <a:extLst>
            <a:ext uri="{FF2B5EF4-FFF2-40B4-BE49-F238E27FC236}">
              <a16:creationId xmlns:a16="http://schemas.microsoft.com/office/drawing/2014/main" xmlns="" id="{2A8884D8-5763-472D-A77D-62F59DF4FFD3}"/>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182" name="2 Rectángulo">
          <a:extLst>
            <a:ext uri="{FF2B5EF4-FFF2-40B4-BE49-F238E27FC236}">
              <a16:creationId xmlns:a16="http://schemas.microsoft.com/office/drawing/2014/main" xmlns="" id="{5B3D7C03-9ED6-4BE5-B0A7-5D97BA5A6756}"/>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183" name="2 Rectángulo">
          <a:extLst>
            <a:ext uri="{FF2B5EF4-FFF2-40B4-BE49-F238E27FC236}">
              <a16:creationId xmlns:a16="http://schemas.microsoft.com/office/drawing/2014/main" xmlns="" id="{A7564A2B-7A0E-4CF8-ADD8-6969536A6B49}"/>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184" name="2 Rectángulo">
          <a:extLst>
            <a:ext uri="{FF2B5EF4-FFF2-40B4-BE49-F238E27FC236}">
              <a16:creationId xmlns:a16="http://schemas.microsoft.com/office/drawing/2014/main" xmlns="" id="{1E08700C-3198-447B-95FC-5D20233D733C}"/>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185" name="2 Rectángulo">
          <a:extLst>
            <a:ext uri="{FF2B5EF4-FFF2-40B4-BE49-F238E27FC236}">
              <a16:creationId xmlns:a16="http://schemas.microsoft.com/office/drawing/2014/main" xmlns="" id="{391A7213-CEBB-4FF0-89B0-8185EBFDE7DE}"/>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186" name="2 Rectángulo">
          <a:extLst>
            <a:ext uri="{FF2B5EF4-FFF2-40B4-BE49-F238E27FC236}">
              <a16:creationId xmlns:a16="http://schemas.microsoft.com/office/drawing/2014/main" xmlns="" id="{2F028309-D9B1-4078-9577-64B03A379E48}"/>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187" name="2 Rectángulo">
          <a:extLst>
            <a:ext uri="{FF2B5EF4-FFF2-40B4-BE49-F238E27FC236}">
              <a16:creationId xmlns:a16="http://schemas.microsoft.com/office/drawing/2014/main" xmlns="" id="{E7DA8078-8F39-4859-B5DB-3389FEF2FCF2}"/>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188" name="2 Rectángulo">
          <a:extLst>
            <a:ext uri="{FF2B5EF4-FFF2-40B4-BE49-F238E27FC236}">
              <a16:creationId xmlns:a16="http://schemas.microsoft.com/office/drawing/2014/main" xmlns="" id="{8E4FE2B7-CFC8-4337-8B4D-E7542E02C878}"/>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89" name="2 Rectángulo">
          <a:extLst>
            <a:ext uri="{FF2B5EF4-FFF2-40B4-BE49-F238E27FC236}">
              <a16:creationId xmlns:a16="http://schemas.microsoft.com/office/drawing/2014/main" xmlns="" id="{6D1AD90F-554C-42F6-A736-08C98872C179}"/>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190" name="2 Rectángulo">
          <a:extLst>
            <a:ext uri="{FF2B5EF4-FFF2-40B4-BE49-F238E27FC236}">
              <a16:creationId xmlns:a16="http://schemas.microsoft.com/office/drawing/2014/main" xmlns="" id="{E67FA8BA-4E9B-4C48-801E-4AC1A1F56548}"/>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91" name="2 Rectángulo">
          <a:extLst>
            <a:ext uri="{FF2B5EF4-FFF2-40B4-BE49-F238E27FC236}">
              <a16:creationId xmlns:a16="http://schemas.microsoft.com/office/drawing/2014/main" xmlns="" id="{584D1A12-9E60-4370-9501-152AF69999D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192" name="2 Rectángulo">
          <a:extLst>
            <a:ext uri="{FF2B5EF4-FFF2-40B4-BE49-F238E27FC236}">
              <a16:creationId xmlns:a16="http://schemas.microsoft.com/office/drawing/2014/main" xmlns="" id="{84266F7D-7469-4087-9F47-3802FF1B858B}"/>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93" name="2 Rectángulo">
          <a:extLst>
            <a:ext uri="{FF2B5EF4-FFF2-40B4-BE49-F238E27FC236}">
              <a16:creationId xmlns:a16="http://schemas.microsoft.com/office/drawing/2014/main" xmlns="" id="{50A5DA8E-5F3A-47DE-A02D-943A5D5410FD}"/>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194" name="2 Rectángulo">
          <a:extLst>
            <a:ext uri="{FF2B5EF4-FFF2-40B4-BE49-F238E27FC236}">
              <a16:creationId xmlns:a16="http://schemas.microsoft.com/office/drawing/2014/main" xmlns="" id="{EA9F1BCD-0498-413D-A27D-95BDEF24D3E6}"/>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195" name="2 Rectángulo">
          <a:extLst>
            <a:ext uri="{FF2B5EF4-FFF2-40B4-BE49-F238E27FC236}">
              <a16:creationId xmlns:a16="http://schemas.microsoft.com/office/drawing/2014/main" xmlns="" id="{DBD57FCC-A9CD-4F8D-B317-ADE208CA1EED}"/>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196" name="2 Rectángulo">
          <a:extLst>
            <a:ext uri="{FF2B5EF4-FFF2-40B4-BE49-F238E27FC236}">
              <a16:creationId xmlns:a16="http://schemas.microsoft.com/office/drawing/2014/main" xmlns="" id="{BF65FA6C-0F28-4031-B5B7-D319A3087FF2}"/>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197" name="2 Rectángulo">
          <a:extLst>
            <a:ext uri="{FF2B5EF4-FFF2-40B4-BE49-F238E27FC236}">
              <a16:creationId xmlns:a16="http://schemas.microsoft.com/office/drawing/2014/main" xmlns="" id="{FF1F84BF-D945-4111-B406-1FCF416B2894}"/>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198" name="2 Rectángulo">
          <a:extLst>
            <a:ext uri="{FF2B5EF4-FFF2-40B4-BE49-F238E27FC236}">
              <a16:creationId xmlns:a16="http://schemas.microsoft.com/office/drawing/2014/main" xmlns="" id="{96DFAF6F-7B86-4DDD-8C7A-C4A57F82016D}"/>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199" name="2 Rectángulo">
          <a:extLst>
            <a:ext uri="{FF2B5EF4-FFF2-40B4-BE49-F238E27FC236}">
              <a16:creationId xmlns:a16="http://schemas.microsoft.com/office/drawing/2014/main" xmlns="" id="{41A3F320-9693-4E9E-A289-4B49886F652A}"/>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200" name="2 Rectángulo">
          <a:extLst>
            <a:ext uri="{FF2B5EF4-FFF2-40B4-BE49-F238E27FC236}">
              <a16:creationId xmlns:a16="http://schemas.microsoft.com/office/drawing/2014/main" xmlns="" id="{51B1F796-79D7-4F29-BC53-DF1CFCB158F1}"/>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201" name="2 Rectángulo">
          <a:extLst>
            <a:ext uri="{FF2B5EF4-FFF2-40B4-BE49-F238E27FC236}">
              <a16:creationId xmlns:a16="http://schemas.microsoft.com/office/drawing/2014/main" xmlns="" id="{B25DB45B-E6B8-415C-8BD5-35AE84A84D8A}"/>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202" name="2 Rectángulo">
          <a:extLst>
            <a:ext uri="{FF2B5EF4-FFF2-40B4-BE49-F238E27FC236}">
              <a16:creationId xmlns:a16="http://schemas.microsoft.com/office/drawing/2014/main" xmlns="" id="{003D9AA1-5A2E-4033-88AA-F93BE14D207B}"/>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203" name="2 Rectángulo">
          <a:extLst>
            <a:ext uri="{FF2B5EF4-FFF2-40B4-BE49-F238E27FC236}">
              <a16:creationId xmlns:a16="http://schemas.microsoft.com/office/drawing/2014/main" xmlns="" id="{8E7A0594-160C-4199-8A49-E4B9BB75739A}"/>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204" name="2 Rectángulo">
          <a:extLst>
            <a:ext uri="{FF2B5EF4-FFF2-40B4-BE49-F238E27FC236}">
              <a16:creationId xmlns:a16="http://schemas.microsoft.com/office/drawing/2014/main" xmlns="" id="{F7146CFE-E876-4C02-8794-B1C59CD1E747}"/>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205" name="2 Rectángulo">
          <a:extLst>
            <a:ext uri="{FF2B5EF4-FFF2-40B4-BE49-F238E27FC236}">
              <a16:creationId xmlns:a16="http://schemas.microsoft.com/office/drawing/2014/main" xmlns="" id="{CD339CFF-B6EE-4316-85FA-C41A921D5A6B}"/>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206" name="2 Rectángulo">
          <a:extLst>
            <a:ext uri="{FF2B5EF4-FFF2-40B4-BE49-F238E27FC236}">
              <a16:creationId xmlns:a16="http://schemas.microsoft.com/office/drawing/2014/main" xmlns="" id="{751CB535-99A4-4ACA-8DF8-E9A1D57F618D}"/>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207" name="2 Rectángulo">
          <a:extLst>
            <a:ext uri="{FF2B5EF4-FFF2-40B4-BE49-F238E27FC236}">
              <a16:creationId xmlns:a16="http://schemas.microsoft.com/office/drawing/2014/main" xmlns="" id="{25CEFB42-4E0C-424A-8A34-8AFE722825EF}"/>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208" name="2 Rectángulo">
          <a:extLst>
            <a:ext uri="{FF2B5EF4-FFF2-40B4-BE49-F238E27FC236}">
              <a16:creationId xmlns:a16="http://schemas.microsoft.com/office/drawing/2014/main" xmlns="" id="{51E93B32-CFFC-4255-9024-5736BCD88DE0}"/>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209" name="2 Rectángulo">
          <a:extLst>
            <a:ext uri="{FF2B5EF4-FFF2-40B4-BE49-F238E27FC236}">
              <a16:creationId xmlns:a16="http://schemas.microsoft.com/office/drawing/2014/main" xmlns="" id="{BE6A25B6-9688-4068-BB22-1EAA3E7ECB9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210" name="2 Rectángulo">
          <a:extLst>
            <a:ext uri="{FF2B5EF4-FFF2-40B4-BE49-F238E27FC236}">
              <a16:creationId xmlns:a16="http://schemas.microsoft.com/office/drawing/2014/main" xmlns="" id="{DB0FFEAE-6A9D-4A00-84A9-446F940671D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11" name="2 Rectángulo">
          <a:extLst>
            <a:ext uri="{FF2B5EF4-FFF2-40B4-BE49-F238E27FC236}">
              <a16:creationId xmlns:a16="http://schemas.microsoft.com/office/drawing/2014/main" xmlns="" id="{CAFF974C-6935-47A1-B3FC-2B38BB9C68DA}"/>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212" name="2 Rectángulo">
          <a:extLst>
            <a:ext uri="{FF2B5EF4-FFF2-40B4-BE49-F238E27FC236}">
              <a16:creationId xmlns:a16="http://schemas.microsoft.com/office/drawing/2014/main" xmlns="" id="{39603BAC-01B6-4E40-BC4D-5DF613E19474}"/>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213" name="2 Rectángulo">
          <a:extLst>
            <a:ext uri="{FF2B5EF4-FFF2-40B4-BE49-F238E27FC236}">
              <a16:creationId xmlns:a16="http://schemas.microsoft.com/office/drawing/2014/main" xmlns="" id="{846B9B84-257A-4D46-8BA4-BF7F3A313199}"/>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214" name="2 Rectángulo">
          <a:extLst>
            <a:ext uri="{FF2B5EF4-FFF2-40B4-BE49-F238E27FC236}">
              <a16:creationId xmlns:a16="http://schemas.microsoft.com/office/drawing/2014/main" xmlns="" id="{311946A0-98BD-4D8C-8BDF-87A6CA91E57C}"/>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15" name="2 Rectángulo">
          <a:extLst>
            <a:ext uri="{FF2B5EF4-FFF2-40B4-BE49-F238E27FC236}">
              <a16:creationId xmlns:a16="http://schemas.microsoft.com/office/drawing/2014/main" xmlns="" id="{00312293-7AF3-44E8-935C-8B9194E368E6}"/>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216" name="2 Rectángulo">
          <a:extLst>
            <a:ext uri="{FF2B5EF4-FFF2-40B4-BE49-F238E27FC236}">
              <a16:creationId xmlns:a16="http://schemas.microsoft.com/office/drawing/2014/main" xmlns="" id="{C9AED406-9AB4-43E9-98BD-24EA9F19B661}"/>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217" name="2 Rectángulo">
          <a:extLst>
            <a:ext uri="{FF2B5EF4-FFF2-40B4-BE49-F238E27FC236}">
              <a16:creationId xmlns:a16="http://schemas.microsoft.com/office/drawing/2014/main" xmlns="" id="{85FC8190-A797-47A0-9A04-F6737E79939A}"/>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218" name="2 Rectángulo">
          <a:extLst>
            <a:ext uri="{FF2B5EF4-FFF2-40B4-BE49-F238E27FC236}">
              <a16:creationId xmlns:a16="http://schemas.microsoft.com/office/drawing/2014/main" xmlns="" id="{D999CD60-23AD-446A-A8C0-9EDF04B29B32}"/>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219" name="2 Rectángulo">
          <a:extLst>
            <a:ext uri="{FF2B5EF4-FFF2-40B4-BE49-F238E27FC236}">
              <a16:creationId xmlns:a16="http://schemas.microsoft.com/office/drawing/2014/main" xmlns="" id="{0807105C-F35C-4DCB-B077-233FCCCEFA57}"/>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20" name="2 Rectángulo">
          <a:extLst>
            <a:ext uri="{FF2B5EF4-FFF2-40B4-BE49-F238E27FC236}">
              <a16:creationId xmlns:a16="http://schemas.microsoft.com/office/drawing/2014/main" xmlns="" id="{A467261E-3B52-4295-9258-E36F6B47DC0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221" name="2 Rectángulo">
          <a:extLst>
            <a:ext uri="{FF2B5EF4-FFF2-40B4-BE49-F238E27FC236}">
              <a16:creationId xmlns:a16="http://schemas.microsoft.com/office/drawing/2014/main" xmlns="" id="{3C1ED2C4-53A6-48FC-8C4C-386AB548EC0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222" name="2 Rectángulo">
          <a:extLst>
            <a:ext uri="{FF2B5EF4-FFF2-40B4-BE49-F238E27FC236}">
              <a16:creationId xmlns:a16="http://schemas.microsoft.com/office/drawing/2014/main" xmlns="" id="{D938F8CE-E59F-4634-A75B-F7CFDB7BD14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23" name="2 Rectángulo">
          <a:extLst>
            <a:ext uri="{FF2B5EF4-FFF2-40B4-BE49-F238E27FC236}">
              <a16:creationId xmlns:a16="http://schemas.microsoft.com/office/drawing/2014/main" xmlns="" id="{CB76FDCD-90CB-44D1-A3C4-6E38B387081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224" name="2 Rectángulo">
          <a:extLst>
            <a:ext uri="{FF2B5EF4-FFF2-40B4-BE49-F238E27FC236}">
              <a16:creationId xmlns:a16="http://schemas.microsoft.com/office/drawing/2014/main" xmlns="" id="{92764021-F788-4207-97FB-311DC8A5D9A5}"/>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225" name="2 Rectángulo">
          <a:extLst>
            <a:ext uri="{FF2B5EF4-FFF2-40B4-BE49-F238E27FC236}">
              <a16:creationId xmlns:a16="http://schemas.microsoft.com/office/drawing/2014/main" xmlns="" id="{1FDC978E-AD9C-4D0A-A2B0-8165BEF0D084}"/>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226" name="2 Rectángulo">
          <a:extLst>
            <a:ext uri="{FF2B5EF4-FFF2-40B4-BE49-F238E27FC236}">
              <a16:creationId xmlns:a16="http://schemas.microsoft.com/office/drawing/2014/main" xmlns="" id="{7EC85F89-9DDD-4D86-B86A-0E6CFA01EA3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27" name="2 Rectángulo">
          <a:extLst>
            <a:ext uri="{FF2B5EF4-FFF2-40B4-BE49-F238E27FC236}">
              <a16:creationId xmlns:a16="http://schemas.microsoft.com/office/drawing/2014/main" xmlns="" id="{F5D348E9-636C-425D-ADE2-54F925646A6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228" name="2 Rectángulo">
          <a:extLst>
            <a:ext uri="{FF2B5EF4-FFF2-40B4-BE49-F238E27FC236}">
              <a16:creationId xmlns:a16="http://schemas.microsoft.com/office/drawing/2014/main" xmlns="" id="{2CC93904-7619-4111-BA12-447AFF97138F}"/>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229" name="2 Rectángulo">
          <a:extLst>
            <a:ext uri="{FF2B5EF4-FFF2-40B4-BE49-F238E27FC236}">
              <a16:creationId xmlns:a16="http://schemas.microsoft.com/office/drawing/2014/main" xmlns="" id="{A8033D66-ED37-4F67-AC1A-497F769D412F}"/>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230" name="2 Rectángulo">
          <a:extLst>
            <a:ext uri="{FF2B5EF4-FFF2-40B4-BE49-F238E27FC236}">
              <a16:creationId xmlns:a16="http://schemas.microsoft.com/office/drawing/2014/main" xmlns="" id="{DC0CE006-4BB9-4C3B-8FAD-56FA1526FF86}"/>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231" name="2 Rectángulo">
          <a:extLst>
            <a:ext uri="{FF2B5EF4-FFF2-40B4-BE49-F238E27FC236}">
              <a16:creationId xmlns:a16="http://schemas.microsoft.com/office/drawing/2014/main" xmlns="" id="{4B8D6B74-8596-4BEC-920E-33F17A867E64}"/>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232" name="2 Rectángulo">
          <a:extLst>
            <a:ext uri="{FF2B5EF4-FFF2-40B4-BE49-F238E27FC236}">
              <a16:creationId xmlns:a16="http://schemas.microsoft.com/office/drawing/2014/main" xmlns="" id="{DC946268-A314-4CD0-8109-9BDCC4ABA42E}"/>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233" name="2 Rectángulo">
          <a:extLst>
            <a:ext uri="{FF2B5EF4-FFF2-40B4-BE49-F238E27FC236}">
              <a16:creationId xmlns:a16="http://schemas.microsoft.com/office/drawing/2014/main" xmlns="" id="{D01626CA-9C6C-4E63-B98E-16B828A08BA2}"/>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234" name="2 Rectángulo">
          <a:extLst>
            <a:ext uri="{FF2B5EF4-FFF2-40B4-BE49-F238E27FC236}">
              <a16:creationId xmlns:a16="http://schemas.microsoft.com/office/drawing/2014/main" xmlns="" id="{F1AE9921-2044-4499-A355-AA67499AB1BC}"/>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235" name="2 Rectángulo">
          <a:extLst>
            <a:ext uri="{FF2B5EF4-FFF2-40B4-BE49-F238E27FC236}">
              <a16:creationId xmlns:a16="http://schemas.microsoft.com/office/drawing/2014/main" xmlns="" id="{29E444EF-01F2-4C7C-8E97-4B9B5A6AB66C}"/>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236" name="2 Rectángulo">
          <a:extLst>
            <a:ext uri="{FF2B5EF4-FFF2-40B4-BE49-F238E27FC236}">
              <a16:creationId xmlns:a16="http://schemas.microsoft.com/office/drawing/2014/main" xmlns="" id="{F53B994B-FF05-41A4-A2C8-85FF68A329E6}"/>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237" name="2 Rectángulo">
          <a:extLst>
            <a:ext uri="{FF2B5EF4-FFF2-40B4-BE49-F238E27FC236}">
              <a16:creationId xmlns:a16="http://schemas.microsoft.com/office/drawing/2014/main" xmlns="" id="{BC6F3078-6F09-43B5-8463-A14978176D56}"/>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238" name="2 Rectángulo">
          <a:extLst>
            <a:ext uri="{FF2B5EF4-FFF2-40B4-BE49-F238E27FC236}">
              <a16:creationId xmlns:a16="http://schemas.microsoft.com/office/drawing/2014/main" xmlns="" id="{A55EE473-FF87-42B0-8220-B298B126CCBF}"/>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239" name="2 Rectángulo">
          <a:extLst>
            <a:ext uri="{FF2B5EF4-FFF2-40B4-BE49-F238E27FC236}">
              <a16:creationId xmlns:a16="http://schemas.microsoft.com/office/drawing/2014/main" xmlns="" id="{8E757648-478C-4E5A-AD27-78E74ABE250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240" name="2 Rectángulo">
          <a:extLst>
            <a:ext uri="{FF2B5EF4-FFF2-40B4-BE49-F238E27FC236}">
              <a16:creationId xmlns:a16="http://schemas.microsoft.com/office/drawing/2014/main" xmlns="" id="{5AECB063-6474-4951-9480-C824172B3345}"/>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241" name="2 Rectángulo">
          <a:extLst>
            <a:ext uri="{FF2B5EF4-FFF2-40B4-BE49-F238E27FC236}">
              <a16:creationId xmlns:a16="http://schemas.microsoft.com/office/drawing/2014/main" xmlns="" id="{1E2EF844-9097-4410-8EA2-A0775BF89C1B}"/>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242" name="2 Rectángulo">
          <a:extLst>
            <a:ext uri="{FF2B5EF4-FFF2-40B4-BE49-F238E27FC236}">
              <a16:creationId xmlns:a16="http://schemas.microsoft.com/office/drawing/2014/main" xmlns="" id="{67B8F2F1-AAC5-4403-8620-9E223CF4DF0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243" name="2 Rectángulo">
          <a:extLst>
            <a:ext uri="{FF2B5EF4-FFF2-40B4-BE49-F238E27FC236}">
              <a16:creationId xmlns:a16="http://schemas.microsoft.com/office/drawing/2014/main" xmlns="" id="{A2D322BC-78BF-4AFD-B8BC-5B571C478B00}"/>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244" name="2 Rectángulo">
          <a:extLst>
            <a:ext uri="{FF2B5EF4-FFF2-40B4-BE49-F238E27FC236}">
              <a16:creationId xmlns:a16="http://schemas.microsoft.com/office/drawing/2014/main" xmlns="" id="{C08E3B9F-1F45-4D8D-B1E6-3FAB38643A1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245" name="2 Rectángulo">
          <a:extLst>
            <a:ext uri="{FF2B5EF4-FFF2-40B4-BE49-F238E27FC236}">
              <a16:creationId xmlns:a16="http://schemas.microsoft.com/office/drawing/2014/main" xmlns="" id="{55BE3FEF-2E3E-4633-AACD-2B08C3EC3E39}"/>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246" name="2 Rectángulo">
          <a:extLst>
            <a:ext uri="{FF2B5EF4-FFF2-40B4-BE49-F238E27FC236}">
              <a16:creationId xmlns:a16="http://schemas.microsoft.com/office/drawing/2014/main" xmlns="" id="{E0FFCD35-E651-4C9E-81ED-EB316FB753E2}"/>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247" name="2 Rectángulo">
          <a:extLst>
            <a:ext uri="{FF2B5EF4-FFF2-40B4-BE49-F238E27FC236}">
              <a16:creationId xmlns:a16="http://schemas.microsoft.com/office/drawing/2014/main" xmlns="" id="{26130870-EF86-43AB-895D-E50C2380DEA1}"/>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248" name="2 Rectángulo">
          <a:extLst>
            <a:ext uri="{FF2B5EF4-FFF2-40B4-BE49-F238E27FC236}">
              <a16:creationId xmlns:a16="http://schemas.microsoft.com/office/drawing/2014/main" xmlns="" id="{E985A706-8A45-47A4-85E4-8D4D1D313B58}"/>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249" name="2 Rectángulo">
          <a:extLst>
            <a:ext uri="{FF2B5EF4-FFF2-40B4-BE49-F238E27FC236}">
              <a16:creationId xmlns:a16="http://schemas.microsoft.com/office/drawing/2014/main" xmlns="" id="{3711E864-0527-49C0-9470-D376BB43AF57}"/>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250" name="2 Rectángulo">
          <a:extLst>
            <a:ext uri="{FF2B5EF4-FFF2-40B4-BE49-F238E27FC236}">
              <a16:creationId xmlns:a16="http://schemas.microsoft.com/office/drawing/2014/main" xmlns="" id="{A3861075-14E7-40A9-BD48-9EE50184BC38}"/>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251" name="2 Rectángulo">
          <a:extLst>
            <a:ext uri="{FF2B5EF4-FFF2-40B4-BE49-F238E27FC236}">
              <a16:creationId xmlns:a16="http://schemas.microsoft.com/office/drawing/2014/main" xmlns="" id="{C26C2063-A498-4C1A-A1C1-88C8B03FDB6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252" name="2 Rectángulo">
          <a:extLst>
            <a:ext uri="{FF2B5EF4-FFF2-40B4-BE49-F238E27FC236}">
              <a16:creationId xmlns:a16="http://schemas.microsoft.com/office/drawing/2014/main" xmlns="" id="{8834A784-5F80-409F-8225-FB8724A27E9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253" name="2 Rectángulo">
          <a:extLst>
            <a:ext uri="{FF2B5EF4-FFF2-40B4-BE49-F238E27FC236}">
              <a16:creationId xmlns:a16="http://schemas.microsoft.com/office/drawing/2014/main" xmlns="" id="{7786907E-F6E6-4107-942A-AA6992B5AEBA}"/>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254" name="2 Rectángulo">
          <a:extLst>
            <a:ext uri="{FF2B5EF4-FFF2-40B4-BE49-F238E27FC236}">
              <a16:creationId xmlns:a16="http://schemas.microsoft.com/office/drawing/2014/main" xmlns="" id="{E5E6620B-CF07-4427-8268-8E882A83DA3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255" name="2 Rectángulo">
          <a:extLst>
            <a:ext uri="{FF2B5EF4-FFF2-40B4-BE49-F238E27FC236}">
              <a16:creationId xmlns:a16="http://schemas.microsoft.com/office/drawing/2014/main" xmlns="" id="{381319A9-FC17-44AF-A585-71F144F18A6A}"/>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256" name="2 Rectángulo">
          <a:extLst>
            <a:ext uri="{FF2B5EF4-FFF2-40B4-BE49-F238E27FC236}">
              <a16:creationId xmlns:a16="http://schemas.microsoft.com/office/drawing/2014/main" xmlns="" id="{FF429872-CC29-4B7A-823D-85CC724A410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257" name="2 Rectángulo">
          <a:extLst>
            <a:ext uri="{FF2B5EF4-FFF2-40B4-BE49-F238E27FC236}">
              <a16:creationId xmlns:a16="http://schemas.microsoft.com/office/drawing/2014/main" xmlns="" id="{2EA38CFE-DDA4-40E4-9B79-26B31535AC3B}"/>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258" name="2 Rectángulo">
          <a:extLst>
            <a:ext uri="{FF2B5EF4-FFF2-40B4-BE49-F238E27FC236}">
              <a16:creationId xmlns:a16="http://schemas.microsoft.com/office/drawing/2014/main" xmlns="" id="{BB534972-7F20-4E7A-852F-BF45C7EA3AB6}"/>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259" name="2 Rectángulo">
          <a:extLst>
            <a:ext uri="{FF2B5EF4-FFF2-40B4-BE49-F238E27FC236}">
              <a16:creationId xmlns:a16="http://schemas.microsoft.com/office/drawing/2014/main" xmlns="" id="{93848F4D-D280-44EA-BCFC-227711B12F16}"/>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260" name="2 Rectángulo">
          <a:extLst>
            <a:ext uri="{FF2B5EF4-FFF2-40B4-BE49-F238E27FC236}">
              <a16:creationId xmlns:a16="http://schemas.microsoft.com/office/drawing/2014/main" xmlns="" id="{F697E508-B110-4427-81FC-97A6AFBB75A9}"/>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261" name="2 Rectángulo">
          <a:extLst>
            <a:ext uri="{FF2B5EF4-FFF2-40B4-BE49-F238E27FC236}">
              <a16:creationId xmlns:a16="http://schemas.microsoft.com/office/drawing/2014/main" xmlns="" id="{07F0A862-1A3C-497D-9B9A-FDE740FE4403}"/>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262" name="2 Rectángulo">
          <a:extLst>
            <a:ext uri="{FF2B5EF4-FFF2-40B4-BE49-F238E27FC236}">
              <a16:creationId xmlns:a16="http://schemas.microsoft.com/office/drawing/2014/main" xmlns="" id="{00FE1D21-DCB7-497E-AC8F-78720621DCD8}"/>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263" name="2 Rectángulo">
          <a:extLst>
            <a:ext uri="{FF2B5EF4-FFF2-40B4-BE49-F238E27FC236}">
              <a16:creationId xmlns:a16="http://schemas.microsoft.com/office/drawing/2014/main" xmlns="" id="{FCA1645C-A1DF-4311-B9EE-996A7C9840AD}"/>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264" name="2 Rectángulo">
          <a:extLst>
            <a:ext uri="{FF2B5EF4-FFF2-40B4-BE49-F238E27FC236}">
              <a16:creationId xmlns:a16="http://schemas.microsoft.com/office/drawing/2014/main" xmlns="" id="{40455775-DCB9-41BB-9F35-522935BD542F}"/>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265" name="2 Rectángulo">
          <a:extLst>
            <a:ext uri="{FF2B5EF4-FFF2-40B4-BE49-F238E27FC236}">
              <a16:creationId xmlns:a16="http://schemas.microsoft.com/office/drawing/2014/main" xmlns="" id="{3F5D5B83-B224-42F7-97A0-4205D2DC891A}"/>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266" name="2 Rectángulo">
          <a:extLst>
            <a:ext uri="{FF2B5EF4-FFF2-40B4-BE49-F238E27FC236}">
              <a16:creationId xmlns:a16="http://schemas.microsoft.com/office/drawing/2014/main" xmlns="" id="{8583FA13-8407-402F-B1E5-FD7709750A37}"/>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267" name="2 Rectángulo">
          <a:extLst>
            <a:ext uri="{FF2B5EF4-FFF2-40B4-BE49-F238E27FC236}">
              <a16:creationId xmlns:a16="http://schemas.microsoft.com/office/drawing/2014/main" xmlns="" id="{77523C21-C20B-46B1-8597-94CB578BBF33}"/>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268" name="2 Rectángulo">
          <a:extLst>
            <a:ext uri="{FF2B5EF4-FFF2-40B4-BE49-F238E27FC236}">
              <a16:creationId xmlns:a16="http://schemas.microsoft.com/office/drawing/2014/main" xmlns="" id="{C37774D8-6262-4C12-8937-BA67CD5082DE}"/>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269" name="2 Rectángulo">
          <a:extLst>
            <a:ext uri="{FF2B5EF4-FFF2-40B4-BE49-F238E27FC236}">
              <a16:creationId xmlns:a16="http://schemas.microsoft.com/office/drawing/2014/main" xmlns="" id="{1D289460-F2CD-431F-A4C8-72A5B902824B}"/>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270" name="2 Rectángulo">
          <a:extLst>
            <a:ext uri="{FF2B5EF4-FFF2-40B4-BE49-F238E27FC236}">
              <a16:creationId xmlns:a16="http://schemas.microsoft.com/office/drawing/2014/main" xmlns="" id="{9B531AA0-A4E0-47E8-86DB-112E3004AB16}"/>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271" name="2 Rectángulo">
          <a:extLst>
            <a:ext uri="{FF2B5EF4-FFF2-40B4-BE49-F238E27FC236}">
              <a16:creationId xmlns:a16="http://schemas.microsoft.com/office/drawing/2014/main" xmlns="" id="{F5083308-636D-4F29-95BF-EA20F0077E32}"/>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272" name="2 Rectángulo">
          <a:extLst>
            <a:ext uri="{FF2B5EF4-FFF2-40B4-BE49-F238E27FC236}">
              <a16:creationId xmlns:a16="http://schemas.microsoft.com/office/drawing/2014/main" xmlns="" id="{E7777566-2790-41CC-B43C-10863E238570}"/>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273" name="2 Rectángulo">
          <a:extLst>
            <a:ext uri="{FF2B5EF4-FFF2-40B4-BE49-F238E27FC236}">
              <a16:creationId xmlns:a16="http://schemas.microsoft.com/office/drawing/2014/main" xmlns="" id="{C48D339F-E480-4907-8FCC-9CF2D947A8D6}"/>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274" name="2 Rectángulo">
          <a:extLst>
            <a:ext uri="{FF2B5EF4-FFF2-40B4-BE49-F238E27FC236}">
              <a16:creationId xmlns:a16="http://schemas.microsoft.com/office/drawing/2014/main" xmlns="" id="{D563A201-A31F-483D-80E3-8E38DD999721}"/>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275" name="2 Rectángulo">
          <a:extLst>
            <a:ext uri="{FF2B5EF4-FFF2-40B4-BE49-F238E27FC236}">
              <a16:creationId xmlns:a16="http://schemas.microsoft.com/office/drawing/2014/main" xmlns="" id="{15C99D99-55D8-4C63-A8A5-46FA3387ED3F}"/>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276" name="2 Rectángulo">
          <a:extLst>
            <a:ext uri="{FF2B5EF4-FFF2-40B4-BE49-F238E27FC236}">
              <a16:creationId xmlns:a16="http://schemas.microsoft.com/office/drawing/2014/main" xmlns="" id="{04E5B5C1-C821-4E4C-A91A-D916DEC52956}"/>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277" name="2 Rectángulo">
          <a:extLst>
            <a:ext uri="{FF2B5EF4-FFF2-40B4-BE49-F238E27FC236}">
              <a16:creationId xmlns:a16="http://schemas.microsoft.com/office/drawing/2014/main" xmlns="" id="{F1483F9B-1EB7-4198-8EF3-A48A532731FF}"/>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278" name="2 Rectángulo">
          <a:extLst>
            <a:ext uri="{FF2B5EF4-FFF2-40B4-BE49-F238E27FC236}">
              <a16:creationId xmlns:a16="http://schemas.microsoft.com/office/drawing/2014/main" xmlns="" id="{323EA88D-B5C0-4EA7-B3C7-EED9E9474426}"/>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279" name="2 Rectángulo">
          <a:extLst>
            <a:ext uri="{FF2B5EF4-FFF2-40B4-BE49-F238E27FC236}">
              <a16:creationId xmlns:a16="http://schemas.microsoft.com/office/drawing/2014/main" xmlns="" id="{CBE8E9AC-C070-4D44-8C8B-92743FB62089}"/>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280" name="2 Rectángulo">
          <a:extLst>
            <a:ext uri="{FF2B5EF4-FFF2-40B4-BE49-F238E27FC236}">
              <a16:creationId xmlns:a16="http://schemas.microsoft.com/office/drawing/2014/main" xmlns="" id="{9BFC9DBC-F176-49DD-852A-7865052D40A7}"/>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281" name="2 Rectángulo">
          <a:extLst>
            <a:ext uri="{FF2B5EF4-FFF2-40B4-BE49-F238E27FC236}">
              <a16:creationId xmlns:a16="http://schemas.microsoft.com/office/drawing/2014/main" xmlns="" id="{C1863635-70B7-4F88-8B38-4F53A1C67EA1}"/>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282" name="2 Rectángulo">
          <a:extLst>
            <a:ext uri="{FF2B5EF4-FFF2-40B4-BE49-F238E27FC236}">
              <a16:creationId xmlns:a16="http://schemas.microsoft.com/office/drawing/2014/main" xmlns="" id="{B4FBFA9C-8653-4B7F-8A77-921D5E49E938}"/>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283" name="2 Rectángulo">
          <a:extLst>
            <a:ext uri="{FF2B5EF4-FFF2-40B4-BE49-F238E27FC236}">
              <a16:creationId xmlns:a16="http://schemas.microsoft.com/office/drawing/2014/main" xmlns="" id="{84294B0C-3BE7-4CDF-86C2-1F52BBBCC598}"/>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284" name="2 Rectángulo">
          <a:extLst>
            <a:ext uri="{FF2B5EF4-FFF2-40B4-BE49-F238E27FC236}">
              <a16:creationId xmlns:a16="http://schemas.microsoft.com/office/drawing/2014/main" xmlns="" id="{7C732609-7C70-408F-B7BF-8886CAEF4F29}"/>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285" name="2 Rectángulo">
          <a:extLst>
            <a:ext uri="{FF2B5EF4-FFF2-40B4-BE49-F238E27FC236}">
              <a16:creationId xmlns:a16="http://schemas.microsoft.com/office/drawing/2014/main" xmlns="" id="{D58E81AE-0450-44DF-A368-46D5683DB1B9}"/>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286" name="2 Rectángulo">
          <a:extLst>
            <a:ext uri="{FF2B5EF4-FFF2-40B4-BE49-F238E27FC236}">
              <a16:creationId xmlns:a16="http://schemas.microsoft.com/office/drawing/2014/main" xmlns="" id="{693ACD81-5677-4091-AF3C-B8D3FE13DD24}"/>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287" name="2 Rectángulo">
          <a:extLst>
            <a:ext uri="{FF2B5EF4-FFF2-40B4-BE49-F238E27FC236}">
              <a16:creationId xmlns:a16="http://schemas.microsoft.com/office/drawing/2014/main" xmlns="" id="{90109808-9E27-4172-8E76-F813C29A337D}"/>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288" name="2 Rectángulo">
          <a:extLst>
            <a:ext uri="{FF2B5EF4-FFF2-40B4-BE49-F238E27FC236}">
              <a16:creationId xmlns:a16="http://schemas.microsoft.com/office/drawing/2014/main" xmlns="" id="{5BEBC819-6BF8-4D7C-8E3C-F85E456E3643}"/>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289" name="2 Rectángulo">
          <a:extLst>
            <a:ext uri="{FF2B5EF4-FFF2-40B4-BE49-F238E27FC236}">
              <a16:creationId xmlns:a16="http://schemas.microsoft.com/office/drawing/2014/main" xmlns="" id="{DE068BC5-F7BA-4A9E-AFA6-0BC9A6EA6B60}"/>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290" name="2 Rectángulo">
          <a:extLst>
            <a:ext uri="{FF2B5EF4-FFF2-40B4-BE49-F238E27FC236}">
              <a16:creationId xmlns:a16="http://schemas.microsoft.com/office/drawing/2014/main" xmlns="" id="{E1E5C83C-DD40-4E3D-842A-C716DF9C4DBD}"/>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291" name="2 Rectángulo">
          <a:extLst>
            <a:ext uri="{FF2B5EF4-FFF2-40B4-BE49-F238E27FC236}">
              <a16:creationId xmlns:a16="http://schemas.microsoft.com/office/drawing/2014/main" xmlns="" id="{502A5258-9686-4141-965D-C341B2B9AB63}"/>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292" name="2 Rectángulo">
          <a:extLst>
            <a:ext uri="{FF2B5EF4-FFF2-40B4-BE49-F238E27FC236}">
              <a16:creationId xmlns:a16="http://schemas.microsoft.com/office/drawing/2014/main" xmlns="" id="{EC9CFC2D-076B-427B-9C2B-B632C5F23094}"/>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293" name="2 Rectángulo">
          <a:extLst>
            <a:ext uri="{FF2B5EF4-FFF2-40B4-BE49-F238E27FC236}">
              <a16:creationId xmlns:a16="http://schemas.microsoft.com/office/drawing/2014/main" xmlns="" id="{AE1F5004-FBD9-47E1-8397-F3C5252A4078}"/>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94" name="2 Rectángulo">
          <a:extLst>
            <a:ext uri="{FF2B5EF4-FFF2-40B4-BE49-F238E27FC236}">
              <a16:creationId xmlns:a16="http://schemas.microsoft.com/office/drawing/2014/main" xmlns="" id="{752F7F37-4776-4751-BFB9-79B36BA3134C}"/>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295" name="2 Rectángulo">
          <a:extLst>
            <a:ext uri="{FF2B5EF4-FFF2-40B4-BE49-F238E27FC236}">
              <a16:creationId xmlns:a16="http://schemas.microsoft.com/office/drawing/2014/main" xmlns="" id="{46BA53E7-FA16-43A9-BF96-19A35D569A4A}"/>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296" name="2 Rectángulo">
          <a:extLst>
            <a:ext uri="{FF2B5EF4-FFF2-40B4-BE49-F238E27FC236}">
              <a16:creationId xmlns:a16="http://schemas.microsoft.com/office/drawing/2014/main" xmlns="" id="{9E59748B-3358-4386-90A3-1B5C5C991D70}"/>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297" name="2 Rectángulo">
          <a:extLst>
            <a:ext uri="{FF2B5EF4-FFF2-40B4-BE49-F238E27FC236}">
              <a16:creationId xmlns:a16="http://schemas.microsoft.com/office/drawing/2014/main" xmlns="" id="{D6862EAD-4461-4FDE-9E1D-5270B0E12C5A}"/>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298" name="2 Rectángulo">
          <a:extLst>
            <a:ext uri="{FF2B5EF4-FFF2-40B4-BE49-F238E27FC236}">
              <a16:creationId xmlns:a16="http://schemas.microsoft.com/office/drawing/2014/main" xmlns="" id="{49034CBF-5D9A-4041-9457-FD8FF925211A}"/>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299" name="2 Rectángulo">
          <a:extLst>
            <a:ext uri="{FF2B5EF4-FFF2-40B4-BE49-F238E27FC236}">
              <a16:creationId xmlns:a16="http://schemas.microsoft.com/office/drawing/2014/main" xmlns="" id="{B9BE59EE-699A-46B2-9D0E-B7D5E30B6A2B}"/>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300" name="2 Rectángulo">
          <a:extLst>
            <a:ext uri="{FF2B5EF4-FFF2-40B4-BE49-F238E27FC236}">
              <a16:creationId xmlns:a16="http://schemas.microsoft.com/office/drawing/2014/main" xmlns="" id="{2167C858-132C-4112-A8EA-AF7026539FD9}"/>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301" name="2 Rectángulo">
          <a:extLst>
            <a:ext uri="{FF2B5EF4-FFF2-40B4-BE49-F238E27FC236}">
              <a16:creationId xmlns:a16="http://schemas.microsoft.com/office/drawing/2014/main" xmlns="" id="{A6592E1A-9EB5-419C-9924-A8E4894A9118}"/>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302" name="2 Rectángulo">
          <a:extLst>
            <a:ext uri="{FF2B5EF4-FFF2-40B4-BE49-F238E27FC236}">
              <a16:creationId xmlns:a16="http://schemas.microsoft.com/office/drawing/2014/main" xmlns="" id="{3F7F72E1-4235-4847-B6BE-11AE4182AE91}"/>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03" name="2 Rectángulo">
          <a:extLst>
            <a:ext uri="{FF2B5EF4-FFF2-40B4-BE49-F238E27FC236}">
              <a16:creationId xmlns:a16="http://schemas.microsoft.com/office/drawing/2014/main" xmlns="" id="{06B07DC3-22F8-4FDD-9A28-B1E00FF99114}"/>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304" name="2 Rectángulo">
          <a:extLst>
            <a:ext uri="{FF2B5EF4-FFF2-40B4-BE49-F238E27FC236}">
              <a16:creationId xmlns:a16="http://schemas.microsoft.com/office/drawing/2014/main" xmlns="" id="{1A9E6CE6-504A-4EED-8FF3-6F0A521E1FF7}"/>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305" name="2 Rectángulo">
          <a:extLst>
            <a:ext uri="{FF2B5EF4-FFF2-40B4-BE49-F238E27FC236}">
              <a16:creationId xmlns:a16="http://schemas.microsoft.com/office/drawing/2014/main" xmlns="" id="{3367100C-1056-4AD7-B98A-0AACB06F3F9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06" name="2 Rectángulo">
          <a:extLst>
            <a:ext uri="{FF2B5EF4-FFF2-40B4-BE49-F238E27FC236}">
              <a16:creationId xmlns:a16="http://schemas.microsoft.com/office/drawing/2014/main" xmlns="" id="{9B4CAB76-C069-403B-8614-2AD7A8FFB09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307" name="2 Rectángulo">
          <a:extLst>
            <a:ext uri="{FF2B5EF4-FFF2-40B4-BE49-F238E27FC236}">
              <a16:creationId xmlns:a16="http://schemas.microsoft.com/office/drawing/2014/main" xmlns="" id="{7E68FF39-2A91-4BA9-8C51-D615D3926488}"/>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308" name="2 Rectángulo">
          <a:extLst>
            <a:ext uri="{FF2B5EF4-FFF2-40B4-BE49-F238E27FC236}">
              <a16:creationId xmlns:a16="http://schemas.microsoft.com/office/drawing/2014/main" xmlns="" id="{5A5F06BE-D0FA-40F4-860E-4759948D0C7F}"/>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309" name="2 Rectángulo">
          <a:extLst>
            <a:ext uri="{FF2B5EF4-FFF2-40B4-BE49-F238E27FC236}">
              <a16:creationId xmlns:a16="http://schemas.microsoft.com/office/drawing/2014/main" xmlns="" id="{563988EF-5B24-4F96-A8FC-629A69F395C3}"/>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10" name="2 Rectángulo">
          <a:extLst>
            <a:ext uri="{FF2B5EF4-FFF2-40B4-BE49-F238E27FC236}">
              <a16:creationId xmlns:a16="http://schemas.microsoft.com/office/drawing/2014/main" xmlns="" id="{59F2564A-595B-486D-BEFD-7AE0FE93BBF3}"/>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311" name="2 Rectángulo">
          <a:extLst>
            <a:ext uri="{FF2B5EF4-FFF2-40B4-BE49-F238E27FC236}">
              <a16:creationId xmlns:a16="http://schemas.microsoft.com/office/drawing/2014/main" xmlns="" id="{B60A1B75-A986-498A-B203-6F54D4A6C366}"/>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312" name="2 Rectángulo">
          <a:extLst>
            <a:ext uri="{FF2B5EF4-FFF2-40B4-BE49-F238E27FC236}">
              <a16:creationId xmlns:a16="http://schemas.microsoft.com/office/drawing/2014/main" xmlns="" id="{790D7D2E-DA00-4BA6-86FC-FEEA8529DB90}"/>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313" name="2 Rectángulo">
          <a:extLst>
            <a:ext uri="{FF2B5EF4-FFF2-40B4-BE49-F238E27FC236}">
              <a16:creationId xmlns:a16="http://schemas.microsoft.com/office/drawing/2014/main" xmlns="" id="{E2ACAC12-EBC7-4125-97B0-DB6CF36242B6}"/>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314" name="2 Rectángulo">
          <a:extLst>
            <a:ext uri="{FF2B5EF4-FFF2-40B4-BE49-F238E27FC236}">
              <a16:creationId xmlns:a16="http://schemas.microsoft.com/office/drawing/2014/main" xmlns="" id="{AACED264-C313-4B36-8336-FE024B22F854}"/>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315" name="2 Rectángulo">
          <a:extLst>
            <a:ext uri="{FF2B5EF4-FFF2-40B4-BE49-F238E27FC236}">
              <a16:creationId xmlns:a16="http://schemas.microsoft.com/office/drawing/2014/main" xmlns="" id="{EE7C426F-1DA2-4C26-974D-4D4BCBBA3F55}"/>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316" name="2 Rectángulo">
          <a:extLst>
            <a:ext uri="{FF2B5EF4-FFF2-40B4-BE49-F238E27FC236}">
              <a16:creationId xmlns:a16="http://schemas.microsoft.com/office/drawing/2014/main" xmlns="" id="{F928C917-33CB-4530-9D69-783F5A57AC1A}"/>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317" name="2 Rectángulo">
          <a:extLst>
            <a:ext uri="{FF2B5EF4-FFF2-40B4-BE49-F238E27FC236}">
              <a16:creationId xmlns:a16="http://schemas.microsoft.com/office/drawing/2014/main" xmlns="" id="{01BC9B9C-F87A-4797-BBB5-1E0789DF830F}"/>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318" name="2 Rectángulo">
          <a:extLst>
            <a:ext uri="{FF2B5EF4-FFF2-40B4-BE49-F238E27FC236}">
              <a16:creationId xmlns:a16="http://schemas.microsoft.com/office/drawing/2014/main" xmlns="" id="{E946DA03-E82B-40BA-A374-BA30F0BD1776}"/>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319" name="2 Rectángulo">
          <a:extLst>
            <a:ext uri="{FF2B5EF4-FFF2-40B4-BE49-F238E27FC236}">
              <a16:creationId xmlns:a16="http://schemas.microsoft.com/office/drawing/2014/main" xmlns="" id="{2E19C3B7-7696-4858-AE93-8521354D5649}"/>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320" name="2 Rectángulo">
          <a:extLst>
            <a:ext uri="{FF2B5EF4-FFF2-40B4-BE49-F238E27FC236}">
              <a16:creationId xmlns:a16="http://schemas.microsoft.com/office/drawing/2014/main" xmlns="" id="{A644D07E-8D6F-45FC-A784-DCBE629B884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321" name="2 Rectángulo">
          <a:extLst>
            <a:ext uri="{FF2B5EF4-FFF2-40B4-BE49-F238E27FC236}">
              <a16:creationId xmlns:a16="http://schemas.microsoft.com/office/drawing/2014/main" xmlns="" id="{FA78B406-8E51-438C-BB5D-02446CB2322D}"/>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322" name="2 Rectángulo">
          <a:extLst>
            <a:ext uri="{FF2B5EF4-FFF2-40B4-BE49-F238E27FC236}">
              <a16:creationId xmlns:a16="http://schemas.microsoft.com/office/drawing/2014/main" xmlns="" id="{E5CD02F9-E2FF-403C-AB14-3652F786D231}"/>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323" name="2 Rectángulo">
          <a:extLst>
            <a:ext uri="{FF2B5EF4-FFF2-40B4-BE49-F238E27FC236}">
              <a16:creationId xmlns:a16="http://schemas.microsoft.com/office/drawing/2014/main" xmlns="" id="{DA6D0CBF-ACD4-4061-8A8B-915087FDB71A}"/>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324" name="2 Rectángulo">
          <a:extLst>
            <a:ext uri="{FF2B5EF4-FFF2-40B4-BE49-F238E27FC236}">
              <a16:creationId xmlns:a16="http://schemas.microsoft.com/office/drawing/2014/main" xmlns="" id="{E09B7D0C-8E74-4E2C-A23D-AA3ED5E29A2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325" name="2 Rectángulo">
          <a:extLst>
            <a:ext uri="{FF2B5EF4-FFF2-40B4-BE49-F238E27FC236}">
              <a16:creationId xmlns:a16="http://schemas.microsoft.com/office/drawing/2014/main" xmlns="" id="{B727155A-A3FD-4A0A-957A-005A645F148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326" name="2 Rectángulo">
          <a:extLst>
            <a:ext uri="{FF2B5EF4-FFF2-40B4-BE49-F238E27FC236}">
              <a16:creationId xmlns:a16="http://schemas.microsoft.com/office/drawing/2014/main" xmlns="" id="{C6D785C0-15B2-4703-9D4F-51748B47CA1A}"/>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327" name="2 Rectángulo">
          <a:extLst>
            <a:ext uri="{FF2B5EF4-FFF2-40B4-BE49-F238E27FC236}">
              <a16:creationId xmlns:a16="http://schemas.microsoft.com/office/drawing/2014/main" xmlns="" id="{2DBAAE0B-A793-469C-94D1-20513175D9B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328" name="2 Rectángulo">
          <a:extLst>
            <a:ext uri="{FF2B5EF4-FFF2-40B4-BE49-F238E27FC236}">
              <a16:creationId xmlns:a16="http://schemas.microsoft.com/office/drawing/2014/main" xmlns="" id="{630BE084-DB6D-442C-AF81-C319C898436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329" name="2 Rectángulo">
          <a:extLst>
            <a:ext uri="{FF2B5EF4-FFF2-40B4-BE49-F238E27FC236}">
              <a16:creationId xmlns:a16="http://schemas.microsoft.com/office/drawing/2014/main" xmlns="" id="{E5F54861-187F-4023-980F-B2BF519B4D2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330" name="2 Rectángulo">
          <a:extLst>
            <a:ext uri="{FF2B5EF4-FFF2-40B4-BE49-F238E27FC236}">
              <a16:creationId xmlns:a16="http://schemas.microsoft.com/office/drawing/2014/main" xmlns="" id="{FA83EFCC-7896-42FE-87D7-05CB58EA1CD6}"/>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331" name="2 Rectángulo">
          <a:extLst>
            <a:ext uri="{FF2B5EF4-FFF2-40B4-BE49-F238E27FC236}">
              <a16:creationId xmlns:a16="http://schemas.microsoft.com/office/drawing/2014/main" xmlns="" id="{EE775711-ADB6-4DA1-8E54-5CFFCB17F21D}"/>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332" name="2 Rectángulo">
          <a:extLst>
            <a:ext uri="{FF2B5EF4-FFF2-40B4-BE49-F238E27FC236}">
              <a16:creationId xmlns:a16="http://schemas.microsoft.com/office/drawing/2014/main" xmlns="" id="{A6F1F623-0DE7-46CA-B5AC-E3746F15AFA5}"/>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333" name="2 Rectángulo">
          <a:extLst>
            <a:ext uri="{FF2B5EF4-FFF2-40B4-BE49-F238E27FC236}">
              <a16:creationId xmlns:a16="http://schemas.microsoft.com/office/drawing/2014/main" xmlns="" id="{DA9EF3F1-4B10-4AD7-8067-EC7D83F81C22}"/>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334" name="2 Rectángulo">
          <a:extLst>
            <a:ext uri="{FF2B5EF4-FFF2-40B4-BE49-F238E27FC236}">
              <a16:creationId xmlns:a16="http://schemas.microsoft.com/office/drawing/2014/main" xmlns="" id="{49873FBF-8F35-464F-A55D-E9D72D5C8167}"/>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335" name="2 Rectángulo">
          <a:extLst>
            <a:ext uri="{FF2B5EF4-FFF2-40B4-BE49-F238E27FC236}">
              <a16:creationId xmlns:a16="http://schemas.microsoft.com/office/drawing/2014/main" xmlns="" id="{B99B7DB3-7A5A-43E1-BE16-50F30D352BF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336" name="2 Rectángulo">
          <a:extLst>
            <a:ext uri="{FF2B5EF4-FFF2-40B4-BE49-F238E27FC236}">
              <a16:creationId xmlns:a16="http://schemas.microsoft.com/office/drawing/2014/main" xmlns="" id="{1B8975B5-5B2F-404A-A763-4ECAE0E4F4C4}"/>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337" name="2 Rectángulo">
          <a:extLst>
            <a:ext uri="{FF2B5EF4-FFF2-40B4-BE49-F238E27FC236}">
              <a16:creationId xmlns:a16="http://schemas.microsoft.com/office/drawing/2014/main" xmlns="" id="{FC04C4CA-E21A-4E38-9C0F-3EEDD97D9B02}"/>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338" name="2 Rectángulo">
          <a:extLst>
            <a:ext uri="{FF2B5EF4-FFF2-40B4-BE49-F238E27FC236}">
              <a16:creationId xmlns:a16="http://schemas.microsoft.com/office/drawing/2014/main" xmlns="" id="{474CFEBF-9B52-459B-B034-02843CB2819C}"/>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339" name="2 Rectángulo">
          <a:extLst>
            <a:ext uri="{FF2B5EF4-FFF2-40B4-BE49-F238E27FC236}">
              <a16:creationId xmlns:a16="http://schemas.microsoft.com/office/drawing/2014/main" xmlns="" id="{4D3F65FE-DFED-4182-A747-9ABCD179BED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340" name="2 Rectángulo">
          <a:extLst>
            <a:ext uri="{FF2B5EF4-FFF2-40B4-BE49-F238E27FC236}">
              <a16:creationId xmlns:a16="http://schemas.microsoft.com/office/drawing/2014/main" xmlns="" id="{9B497302-EFA7-4565-8617-D6B8974DAA41}"/>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341" name="2 Rectángulo">
          <a:extLst>
            <a:ext uri="{FF2B5EF4-FFF2-40B4-BE49-F238E27FC236}">
              <a16:creationId xmlns:a16="http://schemas.microsoft.com/office/drawing/2014/main" xmlns="" id="{AD490EBE-0D61-4EC0-8EAF-F555777AAC50}"/>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342" name="2 Rectángulo">
          <a:extLst>
            <a:ext uri="{FF2B5EF4-FFF2-40B4-BE49-F238E27FC236}">
              <a16:creationId xmlns:a16="http://schemas.microsoft.com/office/drawing/2014/main" xmlns="" id="{D7636C22-ADA9-434D-9DA2-66E6437AB2D5}"/>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343" name="2 Rectángulo">
          <a:extLst>
            <a:ext uri="{FF2B5EF4-FFF2-40B4-BE49-F238E27FC236}">
              <a16:creationId xmlns:a16="http://schemas.microsoft.com/office/drawing/2014/main" xmlns="" id="{E0EACCC2-5EE2-47E2-99F3-9C6C01080593}"/>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344" name="2 Rectángulo">
          <a:extLst>
            <a:ext uri="{FF2B5EF4-FFF2-40B4-BE49-F238E27FC236}">
              <a16:creationId xmlns:a16="http://schemas.microsoft.com/office/drawing/2014/main" xmlns="" id="{32D674F6-BCBF-44ED-8395-3CD2056AFB98}"/>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345" name="2 Rectángulo">
          <a:extLst>
            <a:ext uri="{FF2B5EF4-FFF2-40B4-BE49-F238E27FC236}">
              <a16:creationId xmlns:a16="http://schemas.microsoft.com/office/drawing/2014/main" xmlns="" id="{17389B60-F7EC-4CED-A923-7B5821064A4E}"/>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346" name="2 Rectángulo">
          <a:extLst>
            <a:ext uri="{FF2B5EF4-FFF2-40B4-BE49-F238E27FC236}">
              <a16:creationId xmlns:a16="http://schemas.microsoft.com/office/drawing/2014/main" xmlns="" id="{72E60F89-D9B5-4A03-B3FD-DE3A82211B49}"/>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347" name="2 Rectángulo">
          <a:extLst>
            <a:ext uri="{FF2B5EF4-FFF2-40B4-BE49-F238E27FC236}">
              <a16:creationId xmlns:a16="http://schemas.microsoft.com/office/drawing/2014/main" xmlns="" id="{8CE15BF2-B921-4C08-B56F-9876C6929169}"/>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348" name="2 Rectángulo">
          <a:extLst>
            <a:ext uri="{FF2B5EF4-FFF2-40B4-BE49-F238E27FC236}">
              <a16:creationId xmlns:a16="http://schemas.microsoft.com/office/drawing/2014/main" xmlns="" id="{CDCF5638-064C-43FB-8399-33984AB5F52D}"/>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349" name="2 Rectángulo">
          <a:extLst>
            <a:ext uri="{FF2B5EF4-FFF2-40B4-BE49-F238E27FC236}">
              <a16:creationId xmlns:a16="http://schemas.microsoft.com/office/drawing/2014/main" xmlns="" id="{7D3238E2-12AD-4581-92B0-610C3FFA8B13}"/>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350" name="2 Rectángulo">
          <a:extLst>
            <a:ext uri="{FF2B5EF4-FFF2-40B4-BE49-F238E27FC236}">
              <a16:creationId xmlns:a16="http://schemas.microsoft.com/office/drawing/2014/main" xmlns="" id="{038B3BD3-7775-458A-8856-A249FF3F2B23}"/>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351" name="2 Rectángulo">
          <a:extLst>
            <a:ext uri="{FF2B5EF4-FFF2-40B4-BE49-F238E27FC236}">
              <a16:creationId xmlns:a16="http://schemas.microsoft.com/office/drawing/2014/main" xmlns="" id="{F63D6AAD-B219-4153-9372-9C5656AA834F}"/>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352" name="2 Rectángulo">
          <a:extLst>
            <a:ext uri="{FF2B5EF4-FFF2-40B4-BE49-F238E27FC236}">
              <a16:creationId xmlns:a16="http://schemas.microsoft.com/office/drawing/2014/main" xmlns="" id="{E08A34C5-2537-4CBC-8CA5-B850996BC0CF}"/>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353" name="2 Rectángulo">
          <a:extLst>
            <a:ext uri="{FF2B5EF4-FFF2-40B4-BE49-F238E27FC236}">
              <a16:creationId xmlns:a16="http://schemas.microsoft.com/office/drawing/2014/main" xmlns="" id="{F48D2E91-8C7D-47D0-B179-038F5934DA79}"/>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354" name="2 Rectángulo">
          <a:extLst>
            <a:ext uri="{FF2B5EF4-FFF2-40B4-BE49-F238E27FC236}">
              <a16:creationId xmlns:a16="http://schemas.microsoft.com/office/drawing/2014/main" xmlns="" id="{D78819A6-CCDC-4CFD-A90C-D0BADD84AE9E}"/>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355" name="2 Rectángulo">
          <a:extLst>
            <a:ext uri="{FF2B5EF4-FFF2-40B4-BE49-F238E27FC236}">
              <a16:creationId xmlns:a16="http://schemas.microsoft.com/office/drawing/2014/main" xmlns="" id="{B922005E-2873-4A52-B79B-235F5835EC40}"/>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356" name="2 Rectángulo">
          <a:extLst>
            <a:ext uri="{FF2B5EF4-FFF2-40B4-BE49-F238E27FC236}">
              <a16:creationId xmlns:a16="http://schemas.microsoft.com/office/drawing/2014/main" xmlns="" id="{3FC40A12-1DB4-4FBA-AD8C-D78AA8DC5B39}"/>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357" name="2 Rectángulo">
          <a:extLst>
            <a:ext uri="{FF2B5EF4-FFF2-40B4-BE49-F238E27FC236}">
              <a16:creationId xmlns:a16="http://schemas.microsoft.com/office/drawing/2014/main" xmlns="" id="{84B160AF-E850-4E8A-922F-5CFDBD36B728}"/>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358" name="2 Rectángulo">
          <a:extLst>
            <a:ext uri="{FF2B5EF4-FFF2-40B4-BE49-F238E27FC236}">
              <a16:creationId xmlns:a16="http://schemas.microsoft.com/office/drawing/2014/main" xmlns="" id="{97E6F33B-94CE-4FC5-9FEF-7B1DE1F2EB88}"/>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359" name="2 Rectángulo">
          <a:extLst>
            <a:ext uri="{FF2B5EF4-FFF2-40B4-BE49-F238E27FC236}">
              <a16:creationId xmlns:a16="http://schemas.microsoft.com/office/drawing/2014/main" xmlns="" id="{37651FF9-E3DD-4896-A559-81D6E106541C}"/>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360" name="2 Rectángulo">
          <a:extLst>
            <a:ext uri="{FF2B5EF4-FFF2-40B4-BE49-F238E27FC236}">
              <a16:creationId xmlns:a16="http://schemas.microsoft.com/office/drawing/2014/main" xmlns="" id="{255BF163-5D76-49F3-823F-3199CE790EEA}"/>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361" name="2 Rectángulo">
          <a:extLst>
            <a:ext uri="{FF2B5EF4-FFF2-40B4-BE49-F238E27FC236}">
              <a16:creationId xmlns:a16="http://schemas.microsoft.com/office/drawing/2014/main" xmlns="" id="{B5DC2A45-B1C8-408A-910F-20DFF56B9048}"/>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362" name="2 Rectángulo">
          <a:extLst>
            <a:ext uri="{FF2B5EF4-FFF2-40B4-BE49-F238E27FC236}">
              <a16:creationId xmlns:a16="http://schemas.microsoft.com/office/drawing/2014/main" xmlns="" id="{8B959584-65CD-4A48-A027-F0C4DD7B53A8}"/>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363" name="2 Rectángulo">
          <a:extLst>
            <a:ext uri="{FF2B5EF4-FFF2-40B4-BE49-F238E27FC236}">
              <a16:creationId xmlns:a16="http://schemas.microsoft.com/office/drawing/2014/main" xmlns="" id="{2EE4ED88-A24A-4B1A-8B9E-E0FE625A5CA9}"/>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364" name="2 Rectángulo">
          <a:extLst>
            <a:ext uri="{FF2B5EF4-FFF2-40B4-BE49-F238E27FC236}">
              <a16:creationId xmlns:a16="http://schemas.microsoft.com/office/drawing/2014/main" xmlns="" id="{55311979-383E-46A7-9D1A-409B478CDDE1}"/>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365" name="2 Rectángulo">
          <a:extLst>
            <a:ext uri="{FF2B5EF4-FFF2-40B4-BE49-F238E27FC236}">
              <a16:creationId xmlns:a16="http://schemas.microsoft.com/office/drawing/2014/main" xmlns="" id="{D251403F-B9B3-4ACE-A6CB-DADAA24EEA1D}"/>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366" name="2 Rectángulo">
          <a:extLst>
            <a:ext uri="{FF2B5EF4-FFF2-40B4-BE49-F238E27FC236}">
              <a16:creationId xmlns:a16="http://schemas.microsoft.com/office/drawing/2014/main" xmlns="" id="{E7B5F174-1272-40E6-BC67-9EB1F168361C}"/>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367" name="2 Rectángulo">
          <a:extLst>
            <a:ext uri="{FF2B5EF4-FFF2-40B4-BE49-F238E27FC236}">
              <a16:creationId xmlns:a16="http://schemas.microsoft.com/office/drawing/2014/main" xmlns="" id="{AA75F9B6-C3D5-4530-A8B4-66C39857270E}"/>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368" name="2 Rectángulo">
          <a:extLst>
            <a:ext uri="{FF2B5EF4-FFF2-40B4-BE49-F238E27FC236}">
              <a16:creationId xmlns:a16="http://schemas.microsoft.com/office/drawing/2014/main" xmlns="" id="{F3B9BA16-B128-4EE6-A12D-E3874979BA77}"/>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369" name="2 Rectángulo">
          <a:extLst>
            <a:ext uri="{FF2B5EF4-FFF2-40B4-BE49-F238E27FC236}">
              <a16:creationId xmlns:a16="http://schemas.microsoft.com/office/drawing/2014/main" xmlns="" id="{48BFA29F-914A-4208-9445-AD4C401CC899}"/>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370" name="2 Rectángulo">
          <a:extLst>
            <a:ext uri="{FF2B5EF4-FFF2-40B4-BE49-F238E27FC236}">
              <a16:creationId xmlns:a16="http://schemas.microsoft.com/office/drawing/2014/main" xmlns="" id="{C309CFCE-65C5-47BC-B065-11E80287D941}"/>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371" name="2 Rectángulo">
          <a:extLst>
            <a:ext uri="{FF2B5EF4-FFF2-40B4-BE49-F238E27FC236}">
              <a16:creationId xmlns:a16="http://schemas.microsoft.com/office/drawing/2014/main" xmlns="" id="{FB55D36E-D95F-4970-AE7D-BF1445F6E3C3}"/>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372" name="2 Rectángulo">
          <a:extLst>
            <a:ext uri="{FF2B5EF4-FFF2-40B4-BE49-F238E27FC236}">
              <a16:creationId xmlns:a16="http://schemas.microsoft.com/office/drawing/2014/main" xmlns="" id="{C9A96F58-731E-4F82-8BCF-C0F9AE03FC1C}"/>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373" name="2 Rectángulo">
          <a:extLst>
            <a:ext uri="{FF2B5EF4-FFF2-40B4-BE49-F238E27FC236}">
              <a16:creationId xmlns:a16="http://schemas.microsoft.com/office/drawing/2014/main" xmlns="" id="{95E54659-97C3-48F6-9565-03076750FB7B}"/>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374" name="2 Rectángulo">
          <a:extLst>
            <a:ext uri="{FF2B5EF4-FFF2-40B4-BE49-F238E27FC236}">
              <a16:creationId xmlns:a16="http://schemas.microsoft.com/office/drawing/2014/main" xmlns="" id="{4D7F6F02-8642-4D52-BC3A-F1C8F8019D60}"/>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375" name="2 Rectángulo">
          <a:extLst>
            <a:ext uri="{FF2B5EF4-FFF2-40B4-BE49-F238E27FC236}">
              <a16:creationId xmlns:a16="http://schemas.microsoft.com/office/drawing/2014/main" xmlns="" id="{AF9C3ECC-990C-464C-A10A-B7D413A9271D}"/>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376" name="2 Rectángulo">
          <a:extLst>
            <a:ext uri="{FF2B5EF4-FFF2-40B4-BE49-F238E27FC236}">
              <a16:creationId xmlns:a16="http://schemas.microsoft.com/office/drawing/2014/main" xmlns="" id="{2D130E5C-D316-4FA0-BFEA-9C10F3CCB77B}"/>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77" name="2 Rectángulo">
          <a:extLst>
            <a:ext uri="{FF2B5EF4-FFF2-40B4-BE49-F238E27FC236}">
              <a16:creationId xmlns:a16="http://schemas.microsoft.com/office/drawing/2014/main" xmlns="" id="{5F416C5E-6FF6-41F8-9E41-5648BEB1713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378" name="2 Rectángulo">
          <a:extLst>
            <a:ext uri="{FF2B5EF4-FFF2-40B4-BE49-F238E27FC236}">
              <a16:creationId xmlns:a16="http://schemas.microsoft.com/office/drawing/2014/main" xmlns="" id="{5C482EF9-B86D-4A3E-B53D-9A2983D50A1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379" name="2 Rectángulo">
          <a:extLst>
            <a:ext uri="{FF2B5EF4-FFF2-40B4-BE49-F238E27FC236}">
              <a16:creationId xmlns:a16="http://schemas.microsoft.com/office/drawing/2014/main" xmlns="" id="{6A551E4B-A070-44C8-9F2E-12AB4E2F335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380" name="2 Rectángulo">
          <a:extLst>
            <a:ext uri="{FF2B5EF4-FFF2-40B4-BE49-F238E27FC236}">
              <a16:creationId xmlns:a16="http://schemas.microsoft.com/office/drawing/2014/main" xmlns="" id="{25B2AB6D-09E3-48A5-9089-81875033DE0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81" name="2 Rectángulo">
          <a:extLst>
            <a:ext uri="{FF2B5EF4-FFF2-40B4-BE49-F238E27FC236}">
              <a16:creationId xmlns:a16="http://schemas.microsoft.com/office/drawing/2014/main" xmlns="" id="{F80FC74A-8974-4603-BF83-ED4904A97A96}"/>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382" name="2 Rectángulo">
          <a:extLst>
            <a:ext uri="{FF2B5EF4-FFF2-40B4-BE49-F238E27FC236}">
              <a16:creationId xmlns:a16="http://schemas.microsoft.com/office/drawing/2014/main" xmlns="" id="{C0C3D787-A53C-49F0-8BA2-A5811B27F007}"/>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383" name="2 Rectángulo">
          <a:extLst>
            <a:ext uri="{FF2B5EF4-FFF2-40B4-BE49-F238E27FC236}">
              <a16:creationId xmlns:a16="http://schemas.microsoft.com/office/drawing/2014/main" xmlns="" id="{190DD82C-17F3-4666-B868-B1646AC7A4B0}"/>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384" name="2 Rectángulo">
          <a:extLst>
            <a:ext uri="{FF2B5EF4-FFF2-40B4-BE49-F238E27FC236}">
              <a16:creationId xmlns:a16="http://schemas.microsoft.com/office/drawing/2014/main" xmlns="" id="{98295DD4-7A34-40ED-B5AD-88D8A956CA6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385" name="2 Rectángulo">
          <a:extLst>
            <a:ext uri="{FF2B5EF4-FFF2-40B4-BE49-F238E27FC236}">
              <a16:creationId xmlns:a16="http://schemas.microsoft.com/office/drawing/2014/main" xmlns="" id="{3B588C40-EBE0-46B1-ACB2-8B6C443DCD2A}"/>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86" name="2 Rectángulo">
          <a:extLst>
            <a:ext uri="{FF2B5EF4-FFF2-40B4-BE49-F238E27FC236}">
              <a16:creationId xmlns:a16="http://schemas.microsoft.com/office/drawing/2014/main" xmlns="" id="{FE26E688-AFA5-4042-AFB8-0B09DFF564AB}"/>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387" name="2 Rectángulo">
          <a:extLst>
            <a:ext uri="{FF2B5EF4-FFF2-40B4-BE49-F238E27FC236}">
              <a16:creationId xmlns:a16="http://schemas.microsoft.com/office/drawing/2014/main" xmlns="" id="{739D726B-EC29-407C-A58D-9E164D21F82A}"/>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388" name="2 Rectángulo">
          <a:extLst>
            <a:ext uri="{FF2B5EF4-FFF2-40B4-BE49-F238E27FC236}">
              <a16:creationId xmlns:a16="http://schemas.microsoft.com/office/drawing/2014/main" xmlns="" id="{2616044F-D123-462B-A19E-F01ACC4D56CE}"/>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89" name="2 Rectángulo">
          <a:extLst>
            <a:ext uri="{FF2B5EF4-FFF2-40B4-BE49-F238E27FC236}">
              <a16:creationId xmlns:a16="http://schemas.microsoft.com/office/drawing/2014/main" xmlns="" id="{5408BC4B-B463-4440-A647-5C0AE1BAB4B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390" name="2 Rectángulo">
          <a:extLst>
            <a:ext uri="{FF2B5EF4-FFF2-40B4-BE49-F238E27FC236}">
              <a16:creationId xmlns:a16="http://schemas.microsoft.com/office/drawing/2014/main" xmlns="" id="{7C9B6EB5-C769-4808-A87C-45E2E52C0DE5}"/>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391" name="2 Rectángulo">
          <a:extLst>
            <a:ext uri="{FF2B5EF4-FFF2-40B4-BE49-F238E27FC236}">
              <a16:creationId xmlns:a16="http://schemas.microsoft.com/office/drawing/2014/main" xmlns="" id="{DBDC829C-ED62-47DC-8CC9-22EF54B2AB4F}"/>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392" name="2 Rectángulo">
          <a:extLst>
            <a:ext uri="{FF2B5EF4-FFF2-40B4-BE49-F238E27FC236}">
              <a16:creationId xmlns:a16="http://schemas.microsoft.com/office/drawing/2014/main" xmlns="" id="{CB4C69E6-543E-4ECE-ACCA-A259DC48AC08}"/>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393" name="2 Rectángulo">
          <a:extLst>
            <a:ext uri="{FF2B5EF4-FFF2-40B4-BE49-F238E27FC236}">
              <a16:creationId xmlns:a16="http://schemas.microsoft.com/office/drawing/2014/main" xmlns="" id="{8AF54DA0-0742-4A65-8B9D-50665C271CA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394" name="2 Rectángulo">
          <a:extLst>
            <a:ext uri="{FF2B5EF4-FFF2-40B4-BE49-F238E27FC236}">
              <a16:creationId xmlns:a16="http://schemas.microsoft.com/office/drawing/2014/main" xmlns="" id="{7ECBD73B-B5C3-4693-84B6-2E1F14DBCE27}"/>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395" name="2 Rectángulo">
          <a:extLst>
            <a:ext uri="{FF2B5EF4-FFF2-40B4-BE49-F238E27FC236}">
              <a16:creationId xmlns:a16="http://schemas.microsoft.com/office/drawing/2014/main" xmlns="" id="{69013417-C4CA-4F41-BABD-224FD7B957E3}"/>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396" name="2 Rectángulo">
          <a:extLst>
            <a:ext uri="{FF2B5EF4-FFF2-40B4-BE49-F238E27FC236}">
              <a16:creationId xmlns:a16="http://schemas.microsoft.com/office/drawing/2014/main" xmlns="" id="{DEBEFD9F-F603-4595-B492-FCD70E6F4670}"/>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397" name="2 Rectángulo">
          <a:extLst>
            <a:ext uri="{FF2B5EF4-FFF2-40B4-BE49-F238E27FC236}">
              <a16:creationId xmlns:a16="http://schemas.microsoft.com/office/drawing/2014/main" xmlns="" id="{D1CBB942-E1E3-4EC0-AD0C-1620208781A0}"/>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398" name="2 Rectángulo">
          <a:extLst>
            <a:ext uri="{FF2B5EF4-FFF2-40B4-BE49-F238E27FC236}">
              <a16:creationId xmlns:a16="http://schemas.microsoft.com/office/drawing/2014/main" xmlns="" id="{90C69811-1308-4B10-B71C-98B983252A72}"/>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399" name="2 Rectángulo">
          <a:extLst>
            <a:ext uri="{FF2B5EF4-FFF2-40B4-BE49-F238E27FC236}">
              <a16:creationId xmlns:a16="http://schemas.microsoft.com/office/drawing/2014/main" xmlns="" id="{B6F2B2D1-3164-4967-AA26-0DC213A3F248}"/>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400" name="2 Rectángulo">
          <a:extLst>
            <a:ext uri="{FF2B5EF4-FFF2-40B4-BE49-F238E27FC236}">
              <a16:creationId xmlns:a16="http://schemas.microsoft.com/office/drawing/2014/main" xmlns="" id="{80BD0284-2A88-48D3-9D1F-6A994F603D74}"/>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401" name="2 Rectángulo">
          <a:extLst>
            <a:ext uri="{FF2B5EF4-FFF2-40B4-BE49-F238E27FC236}">
              <a16:creationId xmlns:a16="http://schemas.microsoft.com/office/drawing/2014/main" xmlns="" id="{48C262A8-BBA6-47F7-8C23-EDC321B1334E}"/>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402" name="2 Rectángulo">
          <a:extLst>
            <a:ext uri="{FF2B5EF4-FFF2-40B4-BE49-F238E27FC236}">
              <a16:creationId xmlns:a16="http://schemas.microsoft.com/office/drawing/2014/main" xmlns="" id="{ED7922B1-6FC2-47E0-B834-3D31E8704D8D}"/>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03" name="2 Rectángulo">
          <a:extLst>
            <a:ext uri="{FF2B5EF4-FFF2-40B4-BE49-F238E27FC236}">
              <a16:creationId xmlns:a16="http://schemas.microsoft.com/office/drawing/2014/main" xmlns="" id="{EFC10999-BA9A-49C0-9884-CD1C07DB881D}"/>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04" name="2 Rectángulo">
          <a:extLst>
            <a:ext uri="{FF2B5EF4-FFF2-40B4-BE49-F238E27FC236}">
              <a16:creationId xmlns:a16="http://schemas.microsoft.com/office/drawing/2014/main" xmlns="" id="{8AF68119-21F6-40E2-AE2E-01E2BCEBAAC9}"/>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05" name="2 Rectángulo">
          <a:extLst>
            <a:ext uri="{FF2B5EF4-FFF2-40B4-BE49-F238E27FC236}">
              <a16:creationId xmlns:a16="http://schemas.microsoft.com/office/drawing/2014/main" xmlns="" id="{5E30C73D-0A98-4BA2-993C-9D7A4463E62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06" name="2 Rectángulo">
          <a:extLst>
            <a:ext uri="{FF2B5EF4-FFF2-40B4-BE49-F238E27FC236}">
              <a16:creationId xmlns:a16="http://schemas.microsoft.com/office/drawing/2014/main" xmlns="" id="{907FB889-BDE0-4BFA-B9AE-9A59E71B8F1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07" name="2 Rectángulo">
          <a:extLst>
            <a:ext uri="{FF2B5EF4-FFF2-40B4-BE49-F238E27FC236}">
              <a16:creationId xmlns:a16="http://schemas.microsoft.com/office/drawing/2014/main" xmlns="" id="{8450F315-6E4B-4D1E-BB16-1EE88626143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08" name="2 Rectángulo">
          <a:extLst>
            <a:ext uri="{FF2B5EF4-FFF2-40B4-BE49-F238E27FC236}">
              <a16:creationId xmlns:a16="http://schemas.microsoft.com/office/drawing/2014/main" xmlns="" id="{1F0FE53D-4CA0-4984-9491-C86802E46960}"/>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09" name="2 Rectángulo">
          <a:extLst>
            <a:ext uri="{FF2B5EF4-FFF2-40B4-BE49-F238E27FC236}">
              <a16:creationId xmlns:a16="http://schemas.microsoft.com/office/drawing/2014/main" xmlns="" id="{82417ABA-093F-4960-B60F-4E5734393BF4}"/>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10" name="2 Rectángulo">
          <a:extLst>
            <a:ext uri="{FF2B5EF4-FFF2-40B4-BE49-F238E27FC236}">
              <a16:creationId xmlns:a16="http://schemas.microsoft.com/office/drawing/2014/main" xmlns="" id="{A10479B5-182E-4351-BFD2-3D1D095DA6A6}"/>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11" name="2 Rectángulo">
          <a:extLst>
            <a:ext uri="{FF2B5EF4-FFF2-40B4-BE49-F238E27FC236}">
              <a16:creationId xmlns:a16="http://schemas.microsoft.com/office/drawing/2014/main" xmlns="" id="{EE52D7E0-03A7-4689-BCC5-1EA550372116}"/>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12" name="2 Rectángulo">
          <a:extLst>
            <a:ext uri="{FF2B5EF4-FFF2-40B4-BE49-F238E27FC236}">
              <a16:creationId xmlns:a16="http://schemas.microsoft.com/office/drawing/2014/main" xmlns="" id="{1F2A7485-72FB-421F-87C3-376737443C70}"/>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13" name="2 Rectángulo">
          <a:extLst>
            <a:ext uri="{FF2B5EF4-FFF2-40B4-BE49-F238E27FC236}">
              <a16:creationId xmlns:a16="http://schemas.microsoft.com/office/drawing/2014/main" xmlns="" id="{3A2FAE0B-F9D1-46C0-BE27-4154A2EA826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414" name="2 Rectángulo">
          <a:extLst>
            <a:ext uri="{FF2B5EF4-FFF2-40B4-BE49-F238E27FC236}">
              <a16:creationId xmlns:a16="http://schemas.microsoft.com/office/drawing/2014/main" xmlns="" id="{F2F88AEB-C0CA-45C5-8242-F804BC7BA17A}"/>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15" name="2 Rectángulo">
          <a:extLst>
            <a:ext uri="{FF2B5EF4-FFF2-40B4-BE49-F238E27FC236}">
              <a16:creationId xmlns:a16="http://schemas.microsoft.com/office/drawing/2014/main" xmlns="" id="{EF7CFD0B-0C67-4814-98A1-3B37B749C3FB}"/>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416" name="2 Rectángulo">
          <a:extLst>
            <a:ext uri="{FF2B5EF4-FFF2-40B4-BE49-F238E27FC236}">
              <a16:creationId xmlns:a16="http://schemas.microsoft.com/office/drawing/2014/main" xmlns="" id="{EAB153D9-43B4-4389-B710-EF840703FDA6}"/>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17" name="2 Rectángulo">
          <a:extLst>
            <a:ext uri="{FF2B5EF4-FFF2-40B4-BE49-F238E27FC236}">
              <a16:creationId xmlns:a16="http://schemas.microsoft.com/office/drawing/2014/main" xmlns="" id="{2FCBB72A-8E65-4E9E-8808-7F3F4F6B11F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18" name="2 Rectángulo">
          <a:extLst>
            <a:ext uri="{FF2B5EF4-FFF2-40B4-BE49-F238E27FC236}">
              <a16:creationId xmlns:a16="http://schemas.microsoft.com/office/drawing/2014/main" xmlns="" id="{434539BD-1237-4C8E-BC39-F8D7440E6B7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419" name="2 Rectángulo">
          <a:extLst>
            <a:ext uri="{FF2B5EF4-FFF2-40B4-BE49-F238E27FC236}">
              <a16:creationId xmlns:a16="http://schemas.microsoft.com/office/drawing/2014/main" xmlns="" id="{1863410F-3DD2-40C9-8C12-F05772BEF440}"/>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20" name="2 Rectángulo">
          <a:extLst>
            <a:ext uri="{FF2B5EF4-FFF2-40B4-BE49-F238E27FC236}">
              <a16:creationId xmlns:a16="http://schemas.microsoft.com/office/drawing/2014/main" xmlns="" id="{0749A985-83C3-4AAE-AE41-31098EFC5301}"/>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421" name="2 Rectángulo">
          <a:extLst>
            <a:ext uri="{FF2B5EF4-FFF2-40B4-BE49-F238E27FC236}">
              <a16:creationId xmlns:a16="http://schemas.microsoft.com/office/drawing/2014/main" xmlns="" id="{E3425581-F3A4-4DB3-B3AA-8EAB05D505F6}"/>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22" name="2 Rectángulo">
          <a:extLst>
            <a:ext uri="{FF2B5EF4-FFF2-40B4-BE49-F238E27FC236}">
              <a16:creationId xmlns:a16="http://schemas.microsoft.com/office/drawing/2014/main" xmlns="" id="{CF401195-5721-49DF-B73E-ADEF93DC8DA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423" name="2 Rectángulo">
          <a:extLst>
            <a:ext uri="{FF2B5EF4-FFF2-40B4-BE49-F238E27FC236}">
              <a16:creationId xmlns:a16="http://schemas.microsoft.com/office/drawing/2014/main" xmlns="" id="{EA1F7C86-2624-46E4-ADBD-3755099548DC}"/>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424" name="2 Rectángulo">
          <a:extLst>
            <a:ext uri="{FF2B5EF4-FFF2-40B4-BE49-F238E27FC236}">
              <a16:creationId xmlns:a16="http://schemas.microsoft.com/office/drawing/2014/main" xmlns="" id="{6233E9B9-3C4E-4ECD-A4ED-F7599E1197D5}"/>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425" name="2 Rectángulo">
          <a:extLst>
            <a:ext uri="{FF2B5EF4-FFF2-40B4-BE49-F238E27FC236}">
              <a16:creationId xmlns:a16="http://schemas.microsoft.com/office/drawing/2014/main" xmlns="" id="{4E623C1F-DAB3-45A1-A3AA-5CD0197A9758}"/>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426" name="2 Rectángulo">
          <a:extLst>
            <a:ext uri="{FF2B5EF4-FFF2-40B4-BE49-F238E27FC236}">
              <a16:creationId xmlns:a16="http://schemas.microsoft.com/office/drawing/2014/main" xmlns="" id="{76BAE7C8-D7DB-404D-AB2E-0CBE9F9455A5}"/>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427" name="2 Rectángulo">
          <a:extLst>
            <a:ext uri="{FF2B5EF4-FFF2-40B4-BE49-F238E27FC236}">
              <a16:creationId xmlns:a16="http://schemas.microsoft.com/office/drawing/2014/main" xmlns="" id="{0FB3CEFD-07C3-46CD-BD19-563A4F722EB9}"/>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428" name="2 Rectángulo">
          <a:extLst>
            <a:ext uri="{FF2B5EF4-FFF2-40B4-BE49-F238E27FC236}">
              <a16:creationId xmlns:a16="http://schemas.microsoft.com/office/drawing/2014/main" xmlns="" id="{2D40ABDC-5A95-4773-91B6-09081A1DB7C3}"/>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429" name="2 Rectángulo">
          <a:extLst>
            <a:ext uri="{FF2B5EF4-FFF2-40B4-BE49-F238E27FC236}">
              <a16:creationId xmlns:a16="http://schemas.microsoft.com/office/drawing/2014/main" xmlns="" id="{D873DFD8-29F4-43F8-B9BD-666BAB1DBB9B}"/>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430" name="2 Rectángulo">
          <a:extLst>
            <a:ext uri="{FF2B5EF4-FFF2-40B4-BE49-F238E27FC236}">
              <a16:creationId xmlns:a16="http://schemas.microsoft.com/office/drawing/2014/main" xmlns="" id="{3696B6EC-54DB-421F-9781-8DBF72EB6C0B}"/>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431" name="2 Rectángulo">
          <a:extLst>
            <a:ext uri="{FF2B5EF4-FFF2-40B4-BE49-F238E27FC236}">
              <a16:creationId xmlns:a16="http://schemas.microsoft.com/office/drawing/2014/main" xmlns="" id="{2579014D-66A2-4C1D-A2DC-C1754CE626C0}"/>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432" name="2 Rectángulo">
          <a:extLst>
            <a:ext uri="{FF2B5EF4-FFF2-40B4-BE49-F238E27FC236}">
              <a16:creationId xmlns:a16="http://schemas.microsoft.com/office/drawing/2014/main" xmlns="" id="{15CFDD3C-C26D-4122-806D-2E292900393E}"/>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433" name="2 Rectángulo">
          <a:extLst>
            <a:ext uri="{FF2B5EF4-FFF2-40B4-BE49-F238E27FC236}">
              <a16:creationId xmlns:a16="http://schemas.microsoft.com/office/drawing/2014/main" xmlns="" id="{12C80B65-4931-41E1-A5DF-FF2E735B83EC}"/>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434" name="2 Rectángulo">
          <a:extLst>
            <a:ext uri="{FF2B5EF4-FFF2-40B4-BE49-F238E27FC236}">
              <a16:creationId xmlns:a16="http://schemas.microsoft.com/office/drawing/2014/main" xmlns="" id="{8271AFEA-50C1-44E5-A3B6-48072FE6A56B}"/>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435" name="2 Rectángulo">
          <a:extLst>
            <a:ext uri="{FF2B5EF4-FFF2-40B4-BE49-F238E27FC236}">
              <a16:creationId xmlns:a16="http://schemas.microsoft.com/office/drawing/2014/main" xmlns="" id="{D663B0C7-B256-4636-95DF-7BBA17225101}"/>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436" name="2 Rectángulo">
          <a:extLst>
            <a:ext uri="{FF2B5EF4-FFF2-40B4-BE49-F238E27FC236}">
              <a16:creationId xmlns:a16="http://schemas.microsoft.com/office/drawing/2014/main" xmlns="" id="{0B421348-E2DE-4044-817E-94D68869B5BC}"/>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437" name="2 Rectángulo">
          <a:extLst>
            <a:ext uri="{FF2B5EF4-FFF2-40B4-BE49-F238E27FC236}">
              <a16:creationId xmlns:a16="http://schemas.microsoft.com/office/drawing/2014/main" xmlns="" id="{C90DF939-4A57-4978-8539-8EB98D65151E}"/>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438" name="2 Rectángulo">
          <a:extLst>
            <a:ext uri="{FF2B5EF4-FFF2-40B4-BE49-F238E27FC236}">
              <a16:creationId xmlns:a16="http://schemas.microsoft.com/office/drawing/2014/main" xmlns="" id="{B2B3D398-0B09-4C35-A148-E1F85DD74DA8}"/>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439" name="2 Rectángulo">
          <a:extLst>
            <a:ext uri="{FF2B5EF4-FFF2-40B4-BE49-F238E27FC236}">
              <a16:creationId xmlns:a16="http://schemas.microsoft.com/office/drawing/2014/main" xmlns="" id="{7A171DAD-A89A-4A23-BF43-69AE0BA7C10B}"/>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440" name="2 Rectángulo">
          <a:extLst>
            <a:ext uri="{FF2B5EF4-FFF2-40B4-BE49-F238E27FC236}">
              <a16:creationId xmlns:a16="http://schemas.microsoft.com/office/drawing/2014/main" xmlns="" id="{EEBE41CA-C8E3-481C-A43F-EA9903DD2284}"/>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441" name="2 Rectángulo">
          <a:extLst>
            <a:ext uri="{FF2B5EF4-FFF2-40B4-BE49-F238E27FC236}">
              <a16:creationId xmlns:a16="http://schemas.microsoft.com/office/drawing/2014/main" xmlns="" id="{F353979F-0D3A-45A3-83E8-E7F4667509EA}"/>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442" name="2 Rectángulo">
          <a:extLst>
            <a:ext uri="{FF2B5EF4-FFF2-40B4-BE49-F238E27FC236}">
              <a16:creationId xmlns:a16="http://schemas.microsoft.com/office/drawing/2014/main" xmlns="" id="{EBDFA665-7130-45A9-9E8B-CA70EB612776}"/>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443" name="2 Rectángulo">
          <a:extLst>
            <a:ext uri="{FF2B5EF4-FFF2-40B4-BE49-F238E27FC236}">
              <a16:creationId xmlns:a16="http://schemas.microsoft.com/office/drawing/2014/main" xmlns="" id="{BB5CE66A-A99D-40EC-A2A3-6111608F55EE}"/>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444" name="2 Rectángulo">
          <a:extLst>
            <a:ext uri="{FF2B5EF4-FFF2-40B4-BE49-F238E27FC236}">
              <a16:creationId xmlns:a16="http://schemas.microsoft.com/office/drawing/2014/main" xmlns="" id="{4272B0CD-C494-4F22-ADBD-F6D0F034B5FC}"/>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445" name="2 Rectángulo">
          <a:extLst>
            <a:ext uri="{FF2B5EF4-FFF2-40B4-BE49-F238E27FC236}">
              <a16:creationId xmlns:a16="http://schemas.microsoft.com/office/drawing/2014/main" xmlns="" id="{9F5E1654-A350-44AB-9BBE-60C52CE10BFB}"/>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446" name="2 Rectángulo">
          <a:extLst>
            <a:ext uri="{FF2B5EF4-FFF2-40B4-BE49-F238E27FC236}">
              <a16:creationId xmlns:a16="http://schemas.microsoft.com/office/drawing/2014/main" xmlns="" id="{634D3B01-A0DF-4C6C-A0D9-5D505C8D10EF}"/>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447" name="2 Rectángulo">
          <a:extLst>
            <a:ext uri="{FF2B5EF4-FFF2-40B4-BE49-F238E27FC236}">
              <a16:creationId xmlns:a16="http://schemas.microsoft.com/office/drawing/2014/main" xmlns="" id="{DBB1CB0D-1261-447D-B7E0-217484257271}"/>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448" name="2 Rectángulo">
          <a:extLst>
            <a:ext uri="{FF2B5EF4-FFF2-40B4-BE49-F238E27FC236}">
              <a16:creationId xmlns:a16="http://schemas.microsoft.com/office/drawing/2014/main" xmlns="" id="{36F2FD71-DAD0-4322-BF93-ACF93FB9979A}"/>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449" name="2 Rectángulo">
          <a:extLst>
            <a:ext uri="{FF2B5EF4-FFF2-40B4-BE49-F238E27FC236}">
              <a16:creationId xmlns:a16="http://schemas.microsoft.com/office/drawing/2014/main" xmlns="" id="{35880F19-5DC8-4714-8E52-2ED94989FB52}"/>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450" name="2 Rectángulo">
          <a:extLst>
            <a:ext uri="{FF2B5EF4-FFF2-40B4-BE49-F238E27FC236}">
              <a16:creationId xmlns:a16="http://schemas.microsoft.com/office/drawing/2014/main" xmlns="" id="{5D847A6F-8887-4089-BD16-75EB1FBD6714}"/>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451" name="2 Rectángulo">
          <a:extLst>
            <a:ext uri="{FF2B5EF4-FFF2-40B4-BE49-F238E27FC236}">
              <a16:creationId xmlns:a16="http://schemas.microsoft.com/office/drawing/2014/main" xmlns="" id="{4468146C-DFAB-44B5-898E-578AE47357DC}"/>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452" name="2 Rectángulo">
          <a:extLst>
            <a:ext uri="{FF2B5EF4-FFF2-40B4-BE49-F238E27FC236}">
              <a16:creationId xmlns:a16="http://schemas.microsoft.com/office/drawing/2014/main" xmlns="" id="{3F0B8AFE-39E9-4C92-9B89-FBC4D73CEEA2}"/>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453" name="2 Rectángulo">
          <a:extLst>
            <a:ext uri="{FF2B5EF4-FFF2-40B4-BE49-F238E27FC236}">
              <a16:creationId xmlns:a16="http://schemas.microsoft.com/office/drawing/2014/main" xmlns="" id="{417DE954-F0D2-48F1-B7DF-76DB095EAC34}"/>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454" name="2 Rectángulo">
          <a:extLst>
            <a:ext uri="{FF2B5EF4-FFF2-40B4-BE49-F238E27FC236}">
              <a16:creationId xmlns:a16="http://schemas.microsoft.com/office/drawing/2014/main" xmlns="" id="{F947EDC1-041C-43D9-8E59-B9C78A7D191A}"/>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455" name="2 Rectángulo">
          <a:extLst>
            <a:ext uri="{FF2B5EF4-FFF2-40B4-BE49-F238E27FC236}">
              <a16:creationId xmlns:a16="http://schemas.microsoft.com/office/drawing/2014/main" xmlns="" id="{653494E1-1792-40E2-B828-42555E1CC6DB}"/>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456" name="2 Rectángulo">
          <a:extLst>
            <a:ext uri="{FF2B5EF4-FFF2-40B4-BE49-F238E27FC236}">
              <a16:creationId xmlns:a16="http://schemas.microsoft.com/office/drawing/2014/main" xmlns="" id="{090DF5A2-2B6A-427F-9107-DC21836B1419}"/>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457" name="2 Rectángulo">
          <a:extLst>
            <a:ext uri="{FF2B5EF4-FFF2-40B4-BE49-F238E27FC236}">
              <a16:creationId xmlns:a16="http://schemas.microsoft.com/office/drawing/2014/main" xmlns="" id="{C5A923A9-5C87-4B5E-93BF-8FCD47A7C12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458" name="2 Rectángulo">
          <a:extLst>
            <a:ext uri="{FF2B5EF4-FFF2-40B4-BE49-F238E27FC236}">
              <a16:creationId xmlns:a16="http://schemas.microsoft.com/office/drawing/2014/main" xmlns="" id="{E07BAD99-DBCB-4DAE-A3BE-702991886D72}"/>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459" name="2 Rectángulo">
          <a:extLst>
            <a:ext uri="{FF2B5EF4-FFF2-40B4-BE49-F238E27FC236}">
              <a16:creationId xmlns:a16="http://schemas.microsoft.com/office/drawing/2014/main" xmlns="" id="{90F2985E-EB28-4973-9A3F-FA7DCCBC1EC9}"/>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460" name="2 Rectángulo">
          <a:extLst>
            <a:ext uri="{FF2B5EF4-FFF2-40B4-BE49-F238E27FC236}">
              <a16:creationId xmlns:a16="http://schemas.microsoft.com/office/drawing/2014/main" xmlns="" id="{C76B883B-27F8-4927-93F9-342F5A6D758C}"/>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461" name="2 Rectángulo">
          <a:extLst>
            <a:ext uri="{FF2B5EF4-FFF2-40B4-BE49-F238E27FC236}">
              <a16:creationId xmlns:a16="http://schemas.microsoft.com/office/drawing/2014/main" xmlns="" id="{7ED3A3C1-75ED-4D4B-B793-60DAE8A00C5B}"/>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462" name="2 Rectángulo">
          <a:extLst>
            <a:ext uri="{FF2B5EF4-FFF2-40B4-BE49-F238E27FC236}">
              <a16:creationId xmlns:a16="http://schemas.microsoft.com/office/drawing/2014/main" xmlns="" id="{1477AA80-798B-49A2-8DA5-53D4022D262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463" name="2 Rectángulo">
          <a:extLst>
            <a:ext uri="{FF2B5EF4-FFF2-40B4-BE49-F238E27FC236}">
              <a16:creationId xmlns:a16="http://schemas.microsoft.com/office/drawing/2014/main" xmlns="" id="{509044A1-B11D-4B8F-B8C3-C242A6022E07}"/>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464" name="2 Rectángulo">
          <a:extLst>
            <a:ext uri="{FF2B5EF4-FFF2-40B4-BE49-F238E27FC236}">
              <a16:creationId xmlns:a16="http://schemas.microsoft.com/office/drawing/2014/main" xmlns="" id="{A32FCB50-FB4C-4AF7-A8ED-F1FC3CF0707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465" name="2 Rectángulo">
          <a:extLst>
            <a:ext uri="{FF2B5EF4-FFF2-40B4-BE49-F238E27FC236}">
              <a16:creationId xmlns:a16="http://schemas.microsoft.com/office/drawing/2014/main" xmlns="" id="{C90325FC-27BC-43B2-896C-F22E8C4017F5}"/>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466" name="2 Rectángulo">
          <a:extLst>
            <a:ext uri="{FF2B5EF4-FFF2-40B4-BE49-F238E27FC236}">
              <a16:creationId xmlns:a16="http://schemas.microsoft.com/office/drawing/2014/main" xmlns="" id="{88D86758-F2CF-4A7E-A491-E31A3D71AC3C}"/>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467" name="2 Rectángulo">
          <a:extLst>
            <a:ext uri="{FF2B5EF4-FFF2-40B4-BE49-F238E27FC236}">
              <a16:creationId xmlns:a16="http://schemas.microsoft.com/office/drawing/2014/main" xmlns="" id="{BC16D13D-65CC-469C-A8EE-34138B93CD5A}"/>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468" name="2 Rectángulo">
          <a:extLst>
            <a:ext uri="{FF2B5EF4-FFF2-40B4-BE49-F238E27FC236}">
              <a16:creationId xmlns:a16="http://schemas.microsoft.com/office/drawing/2014/main" xmlns="" id="{2AEA0393-B501-4821-8685-0FA42F2D1840}"/>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469" name="2 Rectángulo">
          <a:extLst>
            <a:ext uri="{FF2B5EF4-FFF2-40B4-BE49-F238E27FC236}">
              <a16:creationId xmlns:a16="http://schemas.microsoft.com/office/drawing/2014/main" xmlns="" id="{73FD42BC-8232-4DB1-88F2-2F2A42FABE78}"/>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470" name="2 Rectángulo">
          <a:extLst>
            <a:ext uri="{FF2B5EF4-FFF2-40B4-BE49-F238E27FC236}">
              <a16:creationId xmlns:a16="http://schemas.microsoft.com/office/drawing/2014/main" xmlns="" id="{B486053F-1608-47A2-9DCC-31E79BAEBF1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471" name="2 Rectángulo">
          <a:extLst>
            <a:ext uri="{FF2B5EF4-FFF2-40B4-BE49-F238E27FC236}">
              <a16:creationId xmlns:a16="http://schemas.microsoft.com/office/drawing/2014/main" xmlns="" id="{4AF19684-B810-43BE-9338-0695EAA97F82}"/>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472" name="2 Rectángulo">
          <a:extLst>
            <a:ext uri="{FF2B5EF4-FFF2-40B4-BE49-F238E27FC236}">
              <a16:creationId xmlns:a16="http://schemas.microsoft.com/office/drawing/2014/main" xmlns="" id="{3C4DD27A-56DC-47D1-B894-B5D2F8E67EF8}"/>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473" name="2 Rectángulo">
          <a:extLst>
            <a:ext uri="{FF2B5EF4-FFF2-40B4-BE49-F238E27FC236}">
              <a16:creationId xmlns:a16="http://schemas.microsoft.com/office/drawing/2014/main" xmlns="" id="{B70EA55E-5205-49B4-B025-7A24ABBC55A9}"/>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474" name="2 Rectángulo">
          <a:extLst>
            <a:ext uri="{FF2B5EF4-FFF2-40B4-BE49-F238E27FC236}">
              <a16:creationId xmlns:a16="http://schemas.microsoft.com/office/drawing/2014/main" xmlns="" id="{9DAFFD5F-46A9-470F-A339-DCF60ECF6273}"/>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475" name="2 Rectángulo">
          <a:extLst>
            <a:ext uri="{FF2B5EF4-FFF2-40B4-BE49-F238E27FC236}">
              <a16:creationId xmlns:a16="http://schemas.microsoft.com/office/drawing/2014/main" xmlns="" id="{87C8E5FC-A40D-41FB-9B4E-033E9617D852}"/>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476" name="2 Rectángulo">
          <a:extLst>
            <a:ext uri="{FF2B5EF4-FFF2-40B4-BE49-F238E27FC236}">
              <a16:creationId xmlns:a16="http://schemas.microsoft.com/office/drawing/2014/main" xmlns="" id="{414F5F2F-2371-481A-83D5-2ACAB7749B9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477" name="2 Rectángulo">
          <a:extLst>
            <a:ext uri="{FF2B5EF4-FFF2-40B4-BE49-F238E27FC236}">
              <a16:creationId xmlns:a16="http://schemas.microsoft.com/office/drawing/2014/main" xmlns="" id="{00C46810-89B1-4580-AB6F-7A8E96F247B9}"/>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478" name="2 Rectángulo">
          <a:extLst>
            <a:ext uri="{FF2B5EF4-FFF2-40B4-BE49-F238E27FC236}">
              <a16:creationId xmlns:a16="http://schemas.microsoft.com/office/drawing/2014/main" xmlns="" id="{CAB61884-356C-4372-B9CE-DF636DAA7296}"/>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479" name="2 Rectángulo">
          <a:extLst>
            <a:ext uri="{FF2B5EF4-FFF2-40B4-BE49-F238E27FC236}">
              <a16:creationId xmlns:a16="http://schemas.microsoft.com/office/drawing/2014/main" xmlns="" id="{4EE94DE6-706B-45D7-AA43-AB8CA5B8897A}"/>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480" name="2 Rectángulo">
          <a:extLst>
            <a:ext uri="{FF2B5EF4-FFF2-40B4-BE49-F238E27FC236}">
              <a16:creationId xmlns:a16="http://schemas.microsoft.com/office/drawing/2014/main" xmlns="" id="{C89BD3E3-6F99-4667-B8D7-B3C8DE01D4A3}"/>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481" name="2 Rectángulo">
          <a:extLst>
            <a:ext uri="{FF2B5EF4-FFF2-40B4-BE49-F238E27FC236}">
              <a16:creationId xmlns:a16="http://schemas.microsoft.com/office/drawing/2014/main" xmlns="" id="{6A691E8C-F087-4886-9737-82524F59242B}"/>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482" name="2 Rectángulo">
          <a:extLst>
            <a:ext uri="{FF2B5EF4-FFF2-40B4-BE49-F238E27FC236}">
              <a16:creationId xmlns:a16="http://schemas.microsoft.com/office/drawing/2014/main" xmlns="" id="{E0233811-88AB-4046-A159-B074A2C4685E}"/>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483" name="2 Rectángulo">
          <a:extLst>
            <a:ext uri="{FF2B5EF4-FFF2-40B4-BE49-F238E27FC236}">
              <a16:creationId xmlns:a16="http://schemas.microsoft.com/office/drawing/2014/main" xmlns="" id="{761FFC3C-DDCF-48E7-A222-58AE50E4396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484" name="2 Rectángulo">
          <a:extLst>
            <a:ext uri="{FF2B5EF4-FFF2-40B4-BE49-F238E27FC236}">
              <a16:creationId xmlns:a16="http://schemas.microsoft.com/office/drawing/2014/main" xmlns="" id="{F6F1F71B-D6C9-4B57-88CD-66B2C8E2A4CE}"/>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485" name="2 Rectángulo">
          <a:extLst>
            <a:ext uri="{FF2B5EF4-FFF2-40B4-BE49-F238E27FC236}">
              <a16:creationId xmlns:a16="http://schemas.microsoft.com/office/drawing/2014/main" xmlns="" id="{2E57984B-3F43-4C17-83E3-E82CA4D70188}"/>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86" name="2 Rectángulo">
          <a:extLst>
            <a:ext uri="{FF2B5EF4-FFF2-40B4-BE49-F238E27FC236}">
              <a16:creationId xmlns:a16="http://schemas.microsoft.com/office/drawing/2014/main" xmlns="" id="{7C3B2301-4C8B-4486-9FB6-B69E5ECEAA5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87" name="2 Rectángulo">
          <a:extLst>
            <a:ext uri="{FF2B5EF4-FFF2-40B4-BE49-F238E27FC236}">
              <a16:creationId xmlns:a16="http://schemas.microsoft.com/office/drawing/2014/main" xmlns="" id="{3A5EAF80-3A17-493D-8AC3-BF25A607959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88" name="2 Rectángulo">
          <a:extLst>
            <a:ext uri="{FF2B5EF4-FFF2-40B4-BE49-F238E27FC236}">
              <a16:creationId xmlns:a16="http://schemas.microsoft.com/office/drawing/2014/main" xmlns="" id="{C482D16A-E55A-45F8-84F5-8FFDA68060E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89" name="2 Rectángulo">
          <a:extLst>
            <a:ext uri="{FF2B5EF4-FFF2-40B4-BE49-F238E27FC236}">
              <a16:creationId xmlns:a16="http://schemas.microsoft.com/office/drawing/2014/main" xmlns="" id="{B778F6F2-3DD4-40D2-A805-601A974C8D9C}"/>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90" name="2 Rectángulo">
          <a:extLst>
            <a:ext uri="{FF2B5EF4-FFF2-40B4-BE49-F238E27FC236}">
              <a16:creationId xmlns:a16="http://schemas.microsoft.com/office/drawing/2014/main" xmlns="" id="{4843CE97-1654-4A16-9971-E17300021C2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91" name="2 Rectángulo">
          <a:extLst>
            <a:ext uri="{FF2B5EF4-FFF2-40B4-BE49-F238E27FC236}">
              <a16:creationId xmlns:a16="http://schemas.microsoft.com/office/drawing/2014/main" xmlns="" id="{980DEBAC-8C50-4C43-A40C-AA06DB42BBC6}"/>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92" name="2 Rectángulo">
          <a:extLst>
            <a:ext uri="{FF2B5EF4-FFF2-40B4-BE49-F238E27FC236}">
              <a16:creationId xmlns:a16="http://schemas.microsoft.com/office/drawing/2014/main" xmlns="" id="{D50C2CEB-B6D8-40F4-BD4B-3BEE1FD2F9B4}"/>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93" name="2 Rectángulo">
          <a:extLst>
            <a:ext uri="{FF2B5EF4-FFF2-40B4-BE49-F238E27FC236}">
              <a16:creationId xmlns:a16="http://schemas.microsoft.com/office/drawing/2014/main" xmlns="" id="{FCF10706-A3E4-4F05-AFC5-9366986D109D}"/>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494" name="2 Rectángulo">
          <a:extLst>
            <a:ext uri="{FF2B5EF4-FFF2-40B4-BE49-F238E27FC236}">
              <a16:creationId xmlns:a16="http://schemas.microsoft.com/office/drawing/2014/main" xmlns="" id="{45277347-CA9B-44DE-8675-A26FE4230921}"/>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495" name="2 Rectángulo">
          <a:extLst>
            <a:ext uri="{FF2B5EF4-FFF2-40B4-BE49-F238E27FC236}">
              <a16:creationId xmlns:a16="http://schemas.microsoft.com/office/drawing/2014/main" xmlns="" id="{0E4AE64E-EE41-4EF8-8FAC-ACB425EAFEEB}"/>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96" name="2 Rectángulo">
          <a:extLst>
            <a:ext uri="{FF2B5EF4-FFF2-40B4-BE49-F238E27FC236}">
              <a16:creationId xmlns:a16="http://schemas.microsoft.com/office/drawing/2014/main" xmlns="" id="{2A2FC815-2C60-45B0-8098-DD59E29F0A8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497" name="2 Rectángulo">
          <a:extLst>
            <a:ext uri="{FF2B5EF4-FFF2-40B4-BE49-F238E27FC236}">
              <a16:creationId xmlns:a16="http://schemas.microsoft.com/office/drawing/2014/main" xmlns="" id="{3768AA81-D0BF-4F96-818A-3C1AE36786F4}"/>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498" name="2 Rectángulo">
          <a:extLst>
            <a:ext uri="{FF2B5EF4-FFF2-40B4-BE49-F238E27FC236}">
              <a16:creationId xmlns:a16="http://schemas.microsoft.com/office/drawing/2014/main" xmlns="" id="{6607E727-C018-48A2-A37C-FD75922928D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499" name="2 Rectángulo">
          <a:extLst>
            <a:ext uri="{FF2B5EF4-FFF2-40B4-BE49-F238E27FC236}">
              <a16:creationId xmlns:a16="http://schemas.microsoft.com/office/drawing/2014/main" xmlns="" id="{662E8DAB-69E5-438B-9609-F0E9A3FEA939}"/>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00" name="2 Rectángulo">
          <a:extLst>
            <a:ext uri="{FF2B5EF4-FFF2-40B4-BE49-F238E27FC236}">
              <a16:creationId xmlns:a16="http://schemas.microsoft.com/office/drawing/2014/main" xmlns="" id="{BF5C490C-E5E5-4BDA-8882-066ABACAAB12}"/>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01" name="2 Rectángulo">
          <a:extLst>
            <a:ext uri="{FF2B5EF4-FFF2-40B4-BE49-F238E27FC236}">
              <a16:creationId xmlns:a16="http://schemas.microsoft.com/office/drawing/2014/main" xmlns="" id="{AF9B17F3-8460-4449-B109-28A9466AFBB2}"/>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502" name="2 Rectángulo">
          <a:extLst>
            <a:ext uri="{FF2B5EF4-FFF2-40B4-BE49-F238E27FC236}">
              <a16:creationId xmlns:a16="http://schemas.microsoft.com/office/drawing/2014/main" xmlns="" id="{FCA50893-3F94-4395-BC27-38B05368085D}"/>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03" name="2 Rectángulo">
          <a:extLst>
            <a:ext uri="{FF2B5EF4-FFF2-40B4-BE49-F238E27FC236}">
              <a16:creationId xmlns:a16="http://schemas.microsoft.com/office/drawing/2014/main" xmlns="" id="{DEF4A90B-5EFA-423B-9A6D-97CB9DAE22C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504" name="2 Rectángulo">
          <a:extLst>
            <a:ext uri="{FF2B5EF4-FFF2-40B4-BE49-F238E27FC236}">
              <a16:creationId xmlns:a16="http://schemas.microsoft.com/office/drawing/2014/main" xmlns="" id="{5C4696F1-D85D-45EA-9A43-D906E103B7A0}"/>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05" name="2 Rectángulo">
          <a:extLst>
            <a:ext uri="{FF2B5EF4-FFF2-40B4-BE49-F238E27FC236}">
              <a16:creationId xmlns:a16="http://schemas.microsoft.com/office/drawing/2014/main" xmlns="" id="{D5E61A27-7F23-4606-9FD8-E32D6BB9037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506" name="2 Rectángulo">
          <a:extLst>
            <a:ext uri="{FF2B5EF4-FFF2-40B4-BE49-F238E27FC236}">
              <a16:creationId xmlns:a16="http://schemas.microsoft.com/office/drawing/2014/main" xmlns="" id="{18594CCE-CA54-4620-A2EF-E814A34E2A1C}"/>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507" name="2 Rectángulo">
          <a:extLst>
            <a:ext uri="{FF2B5EF4-FFF2-40B4-BE49-F238E27FC236}">
              <a16:creationId xmlns:a16="http://schemas.microsoft.com/office/drawing/2014/main" xmlns="" id="{BF0861BF-71FF-49DB-9B42-1E24CB134B5A}"/>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508" name="2 Rectángulo">
          <a:extLst>
            <a:ext uri="{FF2B5EF4-FFF2-40B4-BE49-F238E27FC236}">
              <a16:creationId xmlns:a16="http://schemas.microsoft.com/office/drawing/2014/main" xmlns="" id="{B5735F8F-4F01-4695-8252-C5B13B5FE182}"/>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509" name="2 Rectángulo">
          <a:extLst>
            <a:ext uri="{FF2B5EF4-FFF2-40B4-BE49-F238E27FC236}">
              <a16:creationId xmlns:a16="http://schemas.microsoft.com/office/drawing/2014/main" xmlns="" id="{2902E501-CC23-41B1-832F-D2E2294BAF95}"/>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510" name="2 Rectángulo">
          <a:extLst>
            <a:ext uri="{FF2B5EF4-FFF2-40B4-BE49-F238E27FC236}">
              <a16:creationId xmlns:a16="http://schemas.microsoft.com/office/drawing/2014/main" xmlns="" id="{F3345493-C640-424A-8119-E5007B4515D9}"/>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511" name="2 Rectángulo">
          <a:extLst>
            <a:ext uri="{FF2B5EF4-FFF2-40B4-BE49-F238E27FC236}">
              <a16:creationId xmlns:a16="http://schemas.microsoft.com/office/drawing/2014/main" xmlns="" id="{BC88DD0D-CF24-4361-AF70-60CE3C071E77}"/>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512" name="2 Rectángulo">
          <a:extLst>
            <a:ext uri="{FF2B5EF4-FFF2-40B4-BE49-F238E27FC236}">
              <a16:creationId xmlns:a16="http://schemas.microsoft.com/office/drawing/2014/main" xmlns="" id="{3E6CC112-5864-4B68-9C89-E5DEE160EB61}"/>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513" name="2 Rectángulo">
          <a:extLst>
            <a:ext uri="{FF2B5EF4-FFF2-40B4-BE49-F238E27FC236}">
              <a16:creationId xmlns:a16="http://schemas.microsoft.com/office/drawing/2014/main" xmlns="" id="{C26B2900-CDB7-4B36-8F21-248CCCF90980}"/>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514" name="2 Rectángulo">
          <a:extLst>
            <a:ext uri="{FF2B5EF4-FFF2-40B4-BE49-F238E27FC236}">
              <a16:creationId xmlns:a16="http://schemas.microsoft.com/office/drawing/2014/main" xmlns="" id="{6D595EEE-633F-4B99-AD17-DEAF9007C1F8}"/>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515" name="2 Rectángulo">
          <a:extLst>
            <a:ext uri="{FF2B5EF4-FFF2-40B4-BE49-F238E27FC236}">
              <a16:creationId xmlns:a16="http://schemas.microsoft.com/office/drawing/2014/main" xmlns="" id="{D60B8C47-B3CC-4322-8374-E220AF46C9CF}"/>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516" name="2 Rectángulo">
          <a:extLst>
            <a:ext uri="{FF2B5EF4-FFF2-40B4-BE49-F238E27FC236}">
              <a16:creationId xmlns:a16="http://schemas.microsoft.com/office/drawing/2014/main" xmlns="" id="{EA7EF790-9615-492E-860B-D03FF579AC9C}"/>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517" name="2 Rectángulo">
          <a:extLst>
            <a:ext uri="{FF2B5EF4-FFF2-40B4-BE49-F238E27FC236}">
              <a16:creationId xmlns:a16="http://schemas.microsoft.com/office/drawing/2014/main" xmlns="" id="{2A713079-21D2-4AB7-AF2E-B77201CCD0FB}"/>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518" name="2 Rectángulo">
          <a:extLst>
            <a:ext uri="{FF2B5EF4-FFF2-40B4-BE49-F238E27FC236}">
              <a16:creationId xmlns:a16="http://schemas.microsoft.com/office/drawing/2014/main" xmlns="" id="{001717D3-24C5-40EB-85E9-85139BC602E3}"/>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519" name="2 Rectángulo">
          <a:extLst>
            <a:ext uri="{FF2B5EF4-FFF2-40B4-BE49-F238E27FC236}">
              <a16:creationId xmlns:a16="http://schemas.microsoft.com/office/drawing/2014/main" xmlns="" id="{FB71296A-0142-4971-99AF-33FADCEF5DA3}"/>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520" name="2 Rectángulo">
          <a:extLst>
            <a:ext uri="{FF2B5EF4-FFF2-40B4-BE49-F238E27FC236}">
              <a16:creationId xmlns:a16="http://schemas.microsoft.com/office/drawing/2014/main" xmlns="" id="{C18AF098-44F1-46B7-9309-C0DBE5D963B8}"/>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521" name="2 Rectángulo">
          <a:extLst>
            <a:ext uri="{FF2B5EF4-FFF2-40B4-BE49-F238E27FC236}">
              <a16:creationId xmlns:a16="http://schemas.microsoft.com/office/drawing/2014/main" xmlns="" id="{16DF2999-B260-4011-AD32-D512DF728531}"/>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522" name="2 Rectángulo">
          <a:extLst>
            <a:ext uri="{FF2B5EF4-FFF2-40B4-BE49-F238E27FC236}">
              <a16:creationId xmlns:a16="http://schemas.microsoft.com/office/drawing/2014/main" xmlns="" id="{013AE5F3-AEC6-4945-A417-8B5A10B8C602}"/>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523" name="2 Rectángulo">
          <a:extLst>
            <a:ext uri="{FF2B5EF4-FFF2-40B4-BE49-F238E27FC236}">
              <a16:creationId xmlns:a16="http://schemas.microsoft.com/office/drawing/2014/main" xmlns="" id="{E031F601-9BD8-4EA7-BDFB-2A57F5A92EC8}"/>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524" name="2 Rectángulo">
          <a:extLst>
            <a:ext uri="{FF2B5EF4-FFF2-40B4-BE49-F238E27FC236}">
              <a16:creationId xmlns:a16="http://schemas.microsoft.com/office/drawing/2014/main" xmlns="" id="{747080BA-E048-413F-A453-0A2181DD4C9D}"/>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525" name="2 Rectángulo">
          <a:extLst>
            <a:ext uri="{FF2B5EF4-FFF2-40B4-BE49-F238E27FC236}">
              <a16:creationId xmlns:a16="http://schemas.microsoft.com/office/drawing/2014/main" xmlns="" id="{5C27BDA2-4122-4609-A458-BE97B8EA7F8E}"/>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526" name="2 Rectángulo">
          <a:extLst>
            <a:ext uri="{FF2B5EF4-FFF2-40B4-BE49-F238E27FC236}">
              <a16:creationId xmlns:a16="http://schemas.microsoft.com/office/drawing/2014/main" xmlns="" id="{9B6F3F4E-183D-41D5-B32F-0F87A4DBFDBB}"/>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527" name="2 Rectángulo">
          <a:extLst>
            <a:ext uri="{FF2B5EF4-FFF2-40B4-BE49-F238E27FC236}">
              <a16:creationId xmlns:a16="http://schemas.microsoft.com/office/drawing/2014/main" xmlns="" id="{5816DAB9-AB3C-4D37-8307-34BD5AA25DE1}"/>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528" name="2 Rectángulo">
          <a:extLst>
            <a:ext uri="{FF2B5EF4-FFF2-40B4-BE49-F238E27FC236}">
              <a16:creationId xmlns:a16="http://schemas.microsoft.com/office/drawing/2014/main" xmlns="" id="{17349FF4-25A7-4D49-A1B4-3EC22A357F50}"/>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529" name="2 Rectángulo">
          <a:extLst>
            <a:ext uri="{FF2B5EF4-FFF2-40B4-BE49-F238E27FC236}">
              <a16:creationId xmlns:a16="http://schemas.microsoft.com/office/drawing/2014/main" xmlns="" id="{80628746-3676-4227-A217-84A30702FD3A}"/>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530" name="2 Rectángulo">
          <a:extLst>
            <a:ext uri="{FF2B5EF4-FFF2-40B4-BE49-F238E27FC236}">
              <a16:creationId xmlns:a16="http://schemas.microsoft.com/office/drawing/2014/main" xmlns="" id="{06E66E06-3014-4BA3-95BD-0F4BEF94725A}"/>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531" name="2 Rectángulo">
          <a:extLst>
            <a:ext uri="{FF2B5EF4-FFF2-40B4-BE49-F238E27FC236}">
              <a16:creationId xmlns:a16="http://schemas.microsoft.com/office/drawing/2014/main" xmlns="" id="{BFEC0B5F-6292-4A96-BBB9-15790F3B5629}"/>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532" name="2 Rectángulo">
          <a:extLst>
            <a:ext uri="{FF2B5EF4-FFF2-40B4-BE49-F238E27FC236}">
              <a16:creationId xmlns:a16="http://schemas.microsoft.com/office/drawing/2014/main" xmlns="" id="{44AAC591-10FE-4A0F-91AF-C2888A092147}"/>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533" name="2 Rectángulo">
          <a:extLst>
            <a:ext uri="{FF2B5EF4-FFF2-40B4-BE49-F238E27FC236}">
              <a16:creationId xmlns:a16="http://schemas.microsoft.com/office/drawing/2014/main" xmlns="" id="{C201F9E3-26EA-4EE5-9025-9331AFF07EC6}"/>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534" name="2 Rectángulo">
          <a:extLst>
            <a:ext uri="{FF2B5EF4-FFF2-40B4-BE49-F238E27FC236}">
              <a16:creationId xmlns:a16="http://schemas.microsoft.com/office/drawing/2014/main" xmlns="" id="{725C34BB-FAA9-4E10-8CA1-332D7A5165FF}"/>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535" name="2 Rectángulo">
          <a:extLst>
            <a:ext uri="{FF2B5EF4-FFF2-40B4-BE49-F238E27FC236}">
              <a16:creationId xmlns:a16="http://schemas.microsoft.com/office/drawing/2014/main" xmlns="" id="{4F483473-2B5F-4BDA-A82E-295CDD978CC1}"/>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5536" name="2 Rectángulo">
          <a:extLst>
            <a:ext uri="{FF2B5EF4-FFF2-40B4-BE49-F238E27FC236}">
              <a16:creationId xmlns:a16="http://schemas.microsoft.com/office/drawing/2014/main" xmlns="" id="{D640FD20-65A5-4C88-845F-43B07F55E70D}"/>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5537" name="2 Rectángulo">
          <a:extLst>
            <a:ext uri="{FF2B5EF4-FFF2-40B4-BE49-F238E27FC236}">
              <a16:creationId xmlns:a16="http://schemas.microsoft.com/office/drawing/2014/main" xmlns="" id="{37E7D953-03BF-4F41-BD06-4C8E9D9F97EB}"/>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5538" name="2 Rectángulo">
          <a:extLst>
            <a:ext uri="{FF2B5EF4-FFF2-40B4-BE49-F238E27FC236}">
              <a16:creationId xmlns:a16="http://schemas.microsoft.com/office/drawing/2014/main" xmlns="" id="{8167AAC5-78D0-4B7A-A41D-96C10D23BEC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5539" name="2 Rectángulo">
          <a:extLst>
            <a:ext uri="{FF2B5EF4-FFF2-40B4-BE49-F238E27FC236}">
              <a16:creationId xmlns:a16="http://schemas.microsoft.com/office/drawing/2014/main" xmlns="" id="{5DA990FF-1869-46F0-80DE-5600F9D806A9}"/>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5540" name="2 Rectángulo">
          <a:extLst>
            <a:ext uri="{FF2B5EF4-FFF2-40B4-BE49-F238E27FC236}">
              <a16:creationId xmlns:a16="http://schemas.microsoft.com/office/drawing/2014/main" xmlns="" id="{8EACD753-0D3A-4D87-ABD2-95265DA939AD}"/>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541" name="2 Rectángulo">
          <a:extLst>
            <a:ext uri="{FF2B5EF4-FFF2-40B4-BE49-F238E27FC236}">
              <a16:creationId xmlns:a16="http://schemas.microsoft.com/office/drawing/2014/main" xmlns="" id="{1E27F1FB-CBF7-4D38-8F92-6025A3463BF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542" name="2 Rectángulo">
          <a:extLst>
            <a:ext uri="{FF2B5EF4-FFF2-40B4-BE49-F238E27FC236}">
              <a16:creationId xmlns:a16="http://schemas.microsoft.com/office/drawing/2014/main" xmlns="" id="{3C88F6A1-9AE7-406E-B3E0-526F355B43D0}"/>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543" name="2 Rectángulo">
          <a:extLst>
            <a:ext uri="{FF2B5EF4-FFF2-40B4-BE49-F238E27FC236}">
              <a16:creationId xmlns:a16="http://schemas.microsoft.com/office/drawing/2014/main" xmlns="" id="{6CC8DBE0-7D1D-4112-9718-196952190C45}"/>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544" name="2 Rectángulo">
          <a:extLst>
            <a:ext uri="{FF2B5EF4-FFF2-40B4-BE49-F238E27FC236}">
              <a16:creationId xmlns:a16="http://schemas.microsoft.com/office/drawing/2014/main" xmlns="" id="{BFE50E22-CC55-4589-9923-7EE94D38EBEB}"/>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545" name="2 Rectángulo">
          <a:extLst>
            <a:ext uri="{FF2B5EF4-FFF2-40B4-BE49-F238E27FC236}">
              <a16:creationId xmlns:a16="http://schemas.microsoft.com/office/drawing/2014/main" xmlns="" id="{9E4C69BC-C8F0-446D-900F-460C6894E62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546" name="2 Rectángulo">
          <a:extLst>
            <a:ext uri="{FF2B5EF4-FFF2-40B4-BE49-F238E27FC236}">
              <a16:creationId xmlns:a16="http://schemas.microsoft.com/office/drawing/2014/main" xmlns="" id="{822CE479-7A54-4AE9-A14E-5FC9B804341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547" name="2 Rectángulo">
          <a:extLst>
            <a:ext uri="{FF2B5EF4-FFF2-40B4-BE49-F238E27FC236}">
              <a16:creationId xmlns:a16="http://schemas.microsoft.com/office/drawing/2014/main" xmlns="" id="{BA875507-7B55-4B5C-BA21-6B691DB35A00}"/>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5548" name="2 Rectángulo">
          <a:extLst>
            <a:ext uri="{FF2B5EF4-FFF2-40B4-BE49-F238E27FC236}">
              <a16:creationId xmlns:a16="http://schemas.microsoft.com/office/drawing/2014/main" xmlns="" id="{79E3E3C0-F535-4F1E-B754-D2D501CB3564}"/>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5549" name="2 Rectángulo">
          <a:extLst>
            <a:ext uri="{FF2B5EF4-FFF2-40B4-BE49-F238E27FC236}">
              <a16:creationId xmlns:a16="http://schemas.microsoft.com/office/drawing/2014/main" xmlns="" id="{6F69F852-1377-4387-9058-DFB259B77CF9}"/>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5550" name="2 Rectángulo">
          <a:extLst>
            <a:ext uri="{FF2B5EF4-FFF2-40B4-BE49-F238E27FC236}">
              <a16:creationId xmlns:a16="http://schemas.microsoft.com/office/drawing/2014/main" xmlns="" id="{61EC6459-69EB-41E2-81F4-7A2A9F74B8F3}"/>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551" name="2 Rectángulo">
          <a:extLst>
            <a:ext uri="{FF2B5EF4-FFF2-40B4-BE49-F238E27FC236}">
              <a16:creationId xmlns:a16="http://schemas.microsoft.com/office/drawing/2014/main" xmlns="" id="{A6DD0EFD-B325-4325-9591-E64789D5ECA3}"/>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552" name="2 Rectángulo">
          <a:extLst>
            <a:ext uri="{FF2B5EF4-FFF2-40B4-BE49-F238E27FC236}">
              <a16:creationId xmlns:a16="http://schemas.microsoft.com/office/drawing/2014/main" xmlns="" id="{F22C8B80-8DFE-47DD-8E71-E045C0BC981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5553" name="2 Rectángulo">
          <a:extLst>
            <a:ext uri="{FF2B5EF4-FFF2-40B4-BE49-F238E27FC236}">
              <a16:creationId xmlns:a16="http://schemas.microsoft.com/office/drawing/2014/main" xmlns="" id="{9CD2544E-1426-452D-B074-58C3775333B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554" name="2 Rectángulo">
          <a:extLst>
            <a:ext uri="{FF2B5EF4-FFF2-40B4-BE49-F238E27FC236}">
              <a16:creationId xmlns:a16="http://schemas.microsoft.com/office/drawing/2014/main" xmlns="" id="{A8DBE56E-C4F1-48A3-B536-0870382E8C3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555" name="2 Rectángulo">
          <a:extLst>
            <a:ext uri="{FF2B5EF4-FFF2-40B4-BE49-F238E27FC236}">
              <a16:creationId xmlns:a16="http://schemas.microsoft.com/office/drawing/2014/main" xmlns="" id="{1463503D-59C0-4487-9452-27879453E850}"/>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556" name="2 Rectángulo">
          <a:extLst>
            <a:ext uri="{FF2B5EF4-FFF2-40B4-BE49-F238E27FC236}">
              <a16:creationId xmlns:a16="http://schemas.microsoft.com/office/drawing/2014/main" xmlns="" id="{17CDEDA5-5E20-4641-9CAB-F20792F1289C}"/>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557" name="2 Rectángulo">
          <a:extLst>
            <a:ext uri="{FF2B5EF4-FFF2-40B4-BE49-F238E27FC236}">
              <a16:creationId xmlns:a16="http://schemas.microsoft.com/office/drawing/2014/main" xmlns="" id="{3E18F529-46EA-4240-AC65-DE5E11BE5664}"/>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5558" name="2 Rectángulo">
          <a:extLst>
            <a:ext uri="{FF2B5EF4-FFF2-40B4-BE49-F238E27FC236}">
              <a16:creationId xmlns:a16="http://schemas.microsoft.com/office/drawing/2014/main" xmlns="" id="{AED4AB52-8B1D-47BC-85DB-3D30BDE089E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5559" name="2 Rectángulo">
          <a:extLst>
            <a:ext uri="{FF2B5EF4-FFF2-40B4-BE49-F238E27FC236}">
              <a16:creationId xmlns:a16="http://schemas.microsoft.com/office/drawing/2014/main" xmlns="" id="{D2A25001-054C-4450-8200-46C11BEDCCF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5560" name="2 Rectángulo">
          <a:extLst>
            <a:ext uri="{FF2B5EF4-FFF2-40B4-BE49-F238E27FC236}">
              <a16:creationId xmlns:a16="http://schemas.microsoft.com/office/drawing/2014/main" xmlns="" id="{0060FCA2-29DB-4F86-B266-C429B08B918C}"/>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5561" name="2 Rectángulo">
          <a:extLst>
            <a:ext uri="{FF2B5EF4-FFF2-40B4-BE49-F238E27FC236}">
              <a16:creationId xmlns:a16="http://schemas.microsoft.com/office/drawing/2014/main" xmlns="" id="{90643D7C-AF01-44ED-B7E3-30295B554F9B}"/>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5562" name="2 Rectángulo">
          <a:extLst>
            <a:ext uri="{FF2B5EF4-FFF2-40B4-BE49-F238E27FC236}">
              <a16:creationId xmlns:a16="http://schemas.microsoft.com/office/drawing/2014/main" xmlns="" id="{B77AAA27-47FC-43F4-BA08-BD6F5FA7C0B0}"/>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5563" name="2 Rectángulo">
          <a:extLst>
            <a:ext uri="{FF2B5EF4-FFF2-40B4-BE49-F238E27FC236}">
              <a16:creationId xmlns:a16="http://schemas.microsoft.com/office/drawing/2014/main" xmlns="" id="{52033D6B-9C2D-44DD-B2E1-8D33789B1950}"/>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564" name="2 Rectángulo">
          <a:extLst>
            <a:ext uri="{FF2B5EF4-FFF2-40B4-BE49-F238E27FC236}">
              <a16:creationId xmlns:a16="http://schemas.microsoft.com/office/drawing/2014/main" xmlns="" id="{0D0977A4-6346-4D52-B2F6-1BBA17AF60C8}"/>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565" name="2 Rectángulo">
          <a:extLst>
            <a:ext uri="{FF2B5EF4-FFF2-40B4-BE49-F238E27FC236}">
              <a16:creationId xmlns:a16="http://schemas.microsoft.com/office/drawing/2014/main" xmlns="" id="{8EEF6A56-24DE-4AEF-8917-DD9A05E04EBF}"/>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566" name="2 Rectángulo">
          <a:extLst>
            <a:ext uri="{FF2B5EF4-FFF2-40B4-BE49-F238E27FC236}">
              <a16:creationId xmlns:a16="http://schemas.microsoft.com/office/drawing/2014/main" xmlns="" id="{B489C979-7DEE-40D0-AF36-FB29CBA269BD}"/>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5567" name="2 Rectángulo">
          <a:extLst>
            <a:ext uri="{FF2B5EF4-FFF2-40B4-BE49-F238E27FC236}">
              <a16:creationId xmlns:a16="http://schemas.microsoft.com/office/drawing/2014/main" xmlns="" id="{7C411596-3745-4C22-A4D6-5A1D67883EE2}"/>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5568" name="2 Rectángulo">
          <a:extLst>
            <a:ext uri="{FF2B5EF4-FFF2-40B4-BE49-F238E27FC236}">
              <a16:creationId xmlns:a16="http://schemas.microsoft.com/office/drawing/2014/main" xmlns="" id="{C075D78B-1C27-4B30-8926-3D23503722A2}"/>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569" name="2 Rectángulo">
          <a:extLst>
            <a:ext uri="{FF2B5EF4-FFF2-40B4-BE49-F238E27FC236}">
              <a16:creationId xmlns:a16="http://schemas.microsoft.com/office/drawing/2014/main" xmlns="" id="{EB4B455F-088A-4F84-9092-12406DA30AE4}"/>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570" name="2 Rectángulo">
          <a:extLst>
            <a:ext uri="{FF2B5EF4-FFF2-40B4-BE49-F238E27FC236}">
              <a16:creationId xmlns:a16="http://schemas.microsoft.com/office/drawing/2014/main" xmlns="" id="{BB8E62C3-4E67-4B07-9153-A78147313944}"/>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571" name="2 Rectángulo">
          <a:extLst>
            <a:ext uri="{FF2B5EF4-FFF2-40B4-BE49-F238E27FC236}">
              <a16:creationId xmlns:a16="http://schemas.microsoft.com/office/drawing/2014/main" xmlns="" id="{A482CAD9-2880-46EF-8D1A-D022B79DCA5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572" name="2 Rectángulo">
          <a:extLst>
            <a:ext uri="{FF2B5EF4-FFF2-40B4-BE49-F238E27FC236}">
              <a16:creationId xmlns:a16="http://schemas.microsoft.com/office/drawing/2014/main" xmlns="" id="{68146D58-F714-4B47-823D-A6F17A2D7519}"/>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573" name="2 Rectángulo">
          <a:extLst>
            <a:ext uri="{FF2B5EF4-FFF2-40B4-BE49-F238E27FC236}">
              <a16:creationId xmlns:a16="http://schemas.microsoft.com/office/drawing/2014/main" xmlns="" id="{8BB9A406-D8CB-4F56-94DF-344D8341EC62}"/>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574" name="2 Rectángulo">
          <a:extLst>
            <a:ext uri="{FF2B5EF4-FFF2-40B4-BE49-F238E27FC236}">
              <a16:creationId xmlns:a16="http://schemas.microsoft.com/office/drawing/2014/main" xmlns="" id="{51D339C7-F99C-46EC-91B9-1B9ADA0102A5}"/>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575" name="2 Rectángulo">
          <a:extLst>
            <a:ext uri="{FF2B5EF4-FFF2-40B4-BE49-F238E27FC236}">
              <a16:creationId xmlns:a16="http://schemas.microsoft.com/office/drawing/2014/main" xmlns="" id="{97BC22A3-E6F2-4270-8E72-ADC44666C2AF}"/>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576" name="2 Rectángulo">
          <a:extLst>
            <a:ext uri="{FF2B5EF4-FFF2-40B4-BE49-F238E27FC236}">
              <a16:creationId xmlns:a16="http://schemas.microsoft.com/office/drawing/2014/main" xmlns="" id="{5A98D89F-6455-4FD3-BBEB-E5B241660E2B}"/>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5577" name="2 Rectángulo">
          <a:extLst>
            <a:ext uri="{FF2B5EF4-FFF2-40B4-BE49-F238E27FC236}">
              <a16:creationId xmlns:a16="http://schemas.microsoft.com/office/drawing/2014/main" xmlns="" id="{9FF91128-41DF-4207-9960-0A3D1DFA73E6}"/>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5578" name="2 Rectángulo">
          <a:extLst>
            <a:ext uri="{FF2B5EF4-FFF2-40B4-BE49-F238E27FC236}">
              <a16:creationId xmlns:a16="http://schemas.microsoft.com/office/drawing/2014/main" xmlns="" id="{32C3E7D0-7FDA-44FD-8D78-029A4402DD0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79" name="2 Rectángulo">
          <a:extLst>
            <a:ext uri="{FF2B5EF4-FFF2-40B4-BE49-F238E27FC236}">
              <a16:creationId xmlns:a16="http://schemas.microsoft.com/office/drawing/2014/main" xmlns="" id="{CA115E96-60DA-45EC-B971-1FBE584FBC8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580" name="2 Rectángulo">
          <a:extLst>
            <a:ext uri="{FF2B5EF4-FFF2-40B4-BE49-F238E27FC236}">
              <a16:creationId xmlns:a16="http://schemas.microsoft.com/office/drawing/2014/main" xmlns="" id="{B1AD3110-CB31-44AE-B1AE-5A10241B7C09}"/>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81" name="2 Rectángulo">
          <a:extLst>
            <a:ext uri="{FF2B5EF4-FFF2-40B4-BE49-F238E27FC236}">
              <a16:creationId xmlns:a16="http://schemas.microsoft.com/office/drawing/2014/main" xmlns="" id="{32E462EB-9AC0-487E-8AEC-F8DEF95AD938}"/>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582" name="2 Rectángulo">
          <a:extLst>
            <a:ext uri="{FF2B5EF4-FFF2-40B4-BE49-F238E27FC236}">
              <a16:creationId xmlns:a16="http://schemas.microsoft.com/office/drawing/2014/main" xmlns="" id="{2501E892-4B66-4C2B-9E24-D37BF3A65151}"/>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83" name="2 Rectángulo">
          <a:extLst>
            <a:ext uri="{FF2B5EF4-FFF2-40B4-BE49-F238E27FC236}">
              <a16:creationId xmlns:a16="http://schemas.microsoft.com/office/drawing/2014/main" xmlns="" id="{7D864825-90EF-4AD3-8B5F-FD6E36508F06}"/>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84" name="2 Rectángulo">
          <a:extLst>
            <a:ext uri="{FF2B5EF4-FFF2-40B4-BE49-F238E27FC236}">
              <a16:creationId xmlns:a16="http://schemas.microsoft.com/office/drawing/2014/main" xmlns="" id="{1CBE1166-C0D9-44F4-A41F-36F6391467A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585" name="2 Rectángulo">
          <a:extLst>
            <a:ext uri="{FF2B5EF4-FFF2-40B4-BE49-F238E27FC236}">
              <a16:creationId xmlns:a16="http://schemas.microsoft.com/office/drawing/2014/main" xmlns="" id="{CEACA6DC-0220-436D-84B8-2457A21BB0A6}"/>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86" name="2 Rectángulo">
          <a:extLst>
            <a:ext uri="{FF2B5EF4-FFF2-40B4-BE49-F238E27FC236}">
              <a16:creationId xmlns:a16="http://schemas.microsoft.com/office/drawing/2014/main" xmlns="" id="{B225D9D4-B36B-4259-9F82-A72E45B6195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5587" name="2 Rectángulo">
          <a:extLst>
            <a:ext uri="{FF2B5EF4-FFF2-40B4-BE49-F238E27FC236}">
              <a16:creationId xmlns:a16="http://schemas.microsoft.com/office/drawing/2014/main" xmlns="" id="{7339B50C-BFC8-46D5-AA11-C49B49DA3033}"/>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5588" name="2 Rectángulo">
          <a:extLst>
            <a:ext uri="{FF2B5EF4-FFF2-40B4-BE49-F238E27FC236}">
              <a16:creationId xmlns:a16="http://schemas.microsoft.com/office/drawing/2014/main" xmlns="" id="{6473A66E-3D13-4F8D-AAA9-05D2FA97504B}"/>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589" name="2 Rectángulo">
          <a:extLst>
            <a:ext uri="{FF2B5EF4-FFF2-40B4-BE49-F238E27FC236}">
              <a16:creationId xmlns:a16="http://schemas.microsoft.com/office/drawing/2014/main" xmlns="" id="{33B225A8-AEF8-4FA4-B9AD-E68C04EDC56F}"/>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590" name="2 Rectángulo">
          <a:extLst>
            <a:ext uri="{FF2B5EF4-FFF2-40B4-BE49-F238E27FC236}">
              <a16:creationId xmlns:a16="http://schemas.microsoft.com/office/drawing/2014/main" xmlns="" id="{74977B2F-FE9D-4E92-8248-3D6E1385B17E}"/>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591" name="2 Rectángulo">
          <a:extLst>
            <a:ext uri="{FF2B5EF4-FFF2-40B4-BE49-F238E27FC236}">
              <a16:creationId xmlns:a16="http://schemas.microsoft.com/office/drawing/2014/main" xmlns="" id="{C544E9FE-8516-4E39-8B03-040D79E728BE}"/>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5592" name="2 Rectángulo">
          <a:extLst>
            <a:ext uri="{FF2B5EF4-FFF2-40B4-BE49-F238E27FC236}">
              <a16:creationId xmlns:a16="http://schemas.microsoft.com/office/drawing/2014/main" xmlns="" id="{C7C24A0D-BC87-40A9-81B9-330E1667A0BD}"/>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5593" name="2 Rectángulo">
          <a:extLst>
            <a:ext uri="{FF2B5EF4-FFF2-40B4-BE49-F238E27FC236}">
              <a16:creationId xmlns:a16="http://schemas.microsoft.com/office/drawing/2014/main" xmlns="" id="{4637A42C-DF7C-4809-9BFA-664A6B1A2585}"/>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594" name="2 Rectángulo">
          <a:extLst>
            <a:ext uri="{FF2B5EF4-FFF2-40B4-BE49-F238E27FC236}">
              <a16:creationId xmlns:a16="http://schemas.microsoft.com/office/drawing/2014/main" xmlns="" id="{28FA27A4-9321-4FDB-9895-74092DEB61F9}"/>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595" name="2 Rectángulo">
          <a:extLst>
            <a:ext uri="{FF2B5EF4-FFF2-40B4-BE49-F238E27FC236}">
              <a16:creationId xmlns:a16="http://schemas.microsoft.com/office/drawing/2014/main" xmlns="" id="{AEA3B308-04E1-4D0E-9223-7824CEDE9FE9}"/>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596" name="2 Rectángulo">
          <a:extLst>
            <a:ext uri="{FF2B5EF4-FFF2-40B4-BE49-F238E27FC236}">
              <a16:creationId xmlns:a16="http://schemas.microsoft.com/office/drawing/2014/main" xmlns="" id="{45CCD53B-9C4B-48F4-8354-57E6A7D9C860}"/>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5597" name="2 Rectángulo">
          <a:extLst>
            <a:ext uri="{FF2B5EF4-FFF2-40B4-BE49-F238E27FC236}">
              <a16:creationId xmlns:a16="http://schemas.microsoft.com/office/drawing/2014/main" xmlns="" id="{0770DE26-6E8B-4890-8F4F-414F6BF85DC0}"/>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5598" name="2 Rectángulo">
          <a:extLst>
            <a:ext uri="{FF2B5EF4-FFF2-40B4-BE49-F238E27FC236}">
              <a16:creationId xmlns:a16="http://schemas.microsoft.com/office/drawing/2014/main" xmlns="" id="{F0779AF3-C701-4BCE-B7F0-CE5F1B466820}"/>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599" name="2 Rectángulo">
          <a:extLst>
            <a:ext uri="{FF2B5EF4-FFF2-40B4-BE49-F238E27FC236}">
              <a16:creationId xmlns:a16="http://schemas.microsoft.com/office/drawing/2014/main" xmlns="" id="{FFD9D4A1-71B0-4730-A179-0DA94A24F6FD}"/>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600" name="2 Rectángulo">
          <a:extLst>
            <a:ext uri="{FF2B5EF4-FFF2-40B4-BE49-F238E27FC236}">
              <a16:creationId xmlns:a16="http://schemas.microsoft.com/office/drawing/2014/main" xmlns="" id="{83D4682E-991F-4346-BD51-90E14DD71EC5}"/>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601" name="2 Rectángulo">
          <a:extLst>
            <a:ext uri="{FF2B5EF4-FFF2-40B4-BE49-F238E27FC236}">
              <a16:creationId xmlns:a16="http://schemas.microsoft.com/office/drawing/2014/main" xmlns="" id="{DA2BD774-A2C3-43E5-B705-15ABC09030F2}"/>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5602" name="2 Rectángulo">
          <a:extLst>
            <a:ext uri="{FF2B5EF4-FFF2-40B4-BE49-F238E27FC236}">
              <a16:creationId xmlns:a16="http://schemas.microsoft.com/office/drawing/2014/main" xmlns="" id="{E3F640E6-19DC-416B-A80A-2605D2989AB1}"/>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5603" name="2 Rectángulo">
          <a:extLst>
            <a:ext uri="{FF2B5EF4-FFF2-40B4-BE49-F238E27FC236}">
              <a16:creationId xmlns:a16="http://schemas.microsoft.com/office/drawing/2014/main" xmlns="" id="{00A2FAD8-2F00-4E3A-9C5A-24F2423A8AC9}"/>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604" name="2 Rectángulo">
          <a:extLst>
            <a:ext uri="{FF2B5EF4-FFF2-40B4-BE49-F238E27FC236}">
              <a16:creationId xmlns:a16="http://schemas.microsoft.com/office/drawing/2014/main" xmlns="" id="{82E9002A-DBC1-4FCA-83F0-102FBD9924F2}"/>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605" name="2 Rectángulo">
          <a:extLst>
            <a:ext uri="{FF2B5EF4-FFF2-40B4-BE49-F238E27FC236}">
              <a16:creationId xmlns:a16="http://schemas.microsoft.com/office/drawing/2014/main" xmlns="" id="{DEE9634E-F60A-45F1-A842-B00C92A27937}"/>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606" name="2 Rectángulo">
          <a:extLst>
            <a:ext uri="{FF2B5EF4-FFF2-40B4-BE49-F238E27FC236}">
              <a16:creationId xmlns:a16="http://schemas.microsoft.com/office/drawing/2014/main" xmlns="" id="{025CEE5E-EC94-40BE-8EFE-CCB3E3157F59}"/>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607" name="2 Rectángulo">
          <a:extLst>
            <a:ext uri="{FF2B5EF4-FFF2-40B4-BE49-F238E27FC236}">
              <a16:creationId xmlns:a16="http://schemas.microsoft.com/office/drawing/2014/main" xmlns="" id="{77B4E7D3-857E-4B05-987B-F1FDD4777D4E}"/>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608" name="2 Rectángulo">
          <a:extLst>
            <a:ext uri="{FF2B5EF4-FFF2-40B4-BE49-F238E27FC236}">
              <a16:creationId xmlns:a16="http://schemas.microsoft.com/office/drawing/2014/main" xmlns="" id="{BFE8F0F4-C07A-4C9D-8A87-326D197F68AE}"/>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5609" name="2 Rectángulo">
          <a:extLst>
            <a:ext uri="{FF2B5EF4-FFF2-40B4-BE49-F238E27FC236}">
              <a16:creationId xmlns:a16="http://schemas.microsoft.com/office/drawing/2014/main" xmlns="" id="{B5E95630-6D80-4503-8E5F-3AF43DDE5FDE}"/>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5610" name="2 Rectángulo">
          <a:extLst>
            <a:ext uri="{FF2B5EF4-FFF2-40B4-BE49-F238E27FC236}">
              <a16:creationId xmlns:a16="http://schemas.microsoft.com/office/drawing/2014/main" xmlns="" id="{FD15C889-7EB5-458C-B263-39F0C049ABA2}"/>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611" name="2 Rectángulo">
          <a:extLst>
            <a:ext uri="{FF2B5EF4-FFF2-40B4-BE49-F238E27FC236}">
              <a16:creationId xmlns:a16="http://schemas.microsoft.com/office/drawing/2014/main" xmlns="" id="{44C72296-8C18-4267-935E-C4F957E8863C}"/>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5612" name="2 Rectángulo">
          <a:extLst>
            <a:ext uri="{FF2B5EF4-FFF2-40B4-BE49-F238E27FC236}">
              <a16:creationId xmlns:a16="http://schemas.microsoft.com/office/drawing/2014/main" xmlns="" id="{24971D1F-3F2F-4711-80C0-2EE278CA8107}"/>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5613" name="2 Rectángulo">
          <a:extLst>
            <a:ext uri="{FF2B5EF4-FFF2-40B4-BE49-F238E27FC236}">
              <a16:creationId xmlns:a16="http://schemas.microsoft.com/office/drawing/2014/main" xmlns="" id="{B57AF85C-915E-43D6-996B-217E66B2D533}"/>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5614" name="2 Rectángulo">
          <a:extLst>
            <a:ext uri="{FF2B5EF4-FFF2-40B4-BE49-F238E27FC236}">
              <a16:creationId xmlns:a16="http://schemas.microsoft.com/office/drawing/2014/main" xmlns="" id="{51872933-2CE9-4C7E-8453-E8E8122DCA2F}"/>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5615" name="2 Rectángulo">
          <a:extLst>
            <a:ext uri="{FF2B5EF4-FFF2-40B4-BE49-F238E27FC236}">
              <a16:creationId xmlns:a16="http://schemas.microsoft.com/office/drawing/2014/main" xmlns="" id="{E88B7DCF-52E0-4A0F-80A5-39DF6E3BD6EA}"/>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5616" name="2 Rectángulo">
          <a:extLst>
            <a:ext uri="{FF2B5EF4-FFF2-40B4-BE49-F238E27FC236}">
              <a16:creationId xmlns:a16="http://schemas.microsoft.com/office/drawing/2014/main" xmlns="" id="{CEF668EB-5F9E-4F19-BAD8-705875425965}"/>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5617" name="2 Rectángulo">
          <a:extLst>
            <a:ext uri="{FF2B5EF4-FFF2-40B4-BE49-F238E27FC236}">
              <a16:creationId xmlns:a16="http://schemas.microsoft.com/office/drawing/2014/main" xmlns="" id="{33440B3D-BD83-4AD1-B9E5-60A5E946BB7F}"/>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5618" name="2 Rectángulo">
          <a:extLst>
            <a:ext uri="{FF2B5EF4-FFF2-40B4-BE49-F238E27FC236}">
              <a16:creationId xmlns:a16="http://schemas.microsoft.com/office/drawing/2014/main" xmlns="" id="{73E11F18-5CA9-45B1-8F23-9B5052E650D4}"/>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19" name="2 Rectángulo">
          <a:extLst>
            <a:ext uri="{FF2B5EF4-FFF2-40B4-BE49-F238E27FC236}">
              <a16:creationId xmlns:a16="http://schemas.microsoft.com/office/drawing/2014/main" xmlns="" id="{24D93A84-CF7B-42D3-A34F-3996665BD01E}"/>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20" name="2 Rectángulo">
          <a:extLst>
            <a:ext uri="{FF2B5EF4-FFF2-40B4-BE49-F238E27FC236}">
              <a16:creationId xmlns:a16="http://schemas.microsoft.com/office/drawing/2014/main" xmlns="" id="{2943A7FF-87CF-477A-86B1-A39D7086DC9B}"/>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21" name="2 Rectángulo">
          <a:extLst>
            <a:ext uri="{FF2B5EF4-FFF2-40B4-BE49-F238E27FC236}">
              <a16:creationId xmlns:a16="http://schemas.microsoft.com/office/drawing/2014/main" xmlns="" id="{AAEB4C09-D7E1-4800-9418-58C2BCBDD5BD}"/>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22" name="2 Rectángulo">
          <a:extLst>
            <a:ext uri="{FF2B5EF4-FFF2-40B4-BE49-F238E27FC236}">
              <a16:creationId xmlns:a16="http://schemas.microsoft.com/office/drawing/2014/main" xmlns="" id="{851AD99F-A931-4E72-861F-DF40D2B68931}"/>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23" name="2 Rectángulo">
          <a:extLst>
            <a:ext uri="{FF2B5EF4-FFF2-40B4-BE49-F238E27FC236}">
              <a16:creationId xmlns:a16="http://schemas.microsoft.com/office/drawing/2014/main" xmlns="" id="{412CBC8D-BFFA-4BC9-9D62-A958BD2193D9}"/>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24" name="2 Rectángulo">
          <a:extLst>
            <a:ext uri="{FF2B5EF4-FFF2-40B4-BE49-F238E27FC236}">
              <a16:creationId xmlns:a16="http://schemas.microsoft.com/office/drawing/2014/main" xmlns="" id="{A7A6D6DE-D99F-4BB5-92FF-FC325482BC08}"/>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25" name="2 Rectángulo">
          <a:extLst>
            <a:ext uri="{FF2B5EF4-FFF2-40B4-BE49-F238E27FC236}">
              <a16:creationId xmlns:a16="http://schemas.microsoft.com/office/drawing/2014/main" xmlns="" id="{85697585-E1E4-4EF7-B60C-E47E44568954}"/>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26" name="2 Rectángulo">
          <a:extLst>
            <a:ext uri="{FF2B5EF4-FFF2-40B4-BE49-F238E27FC236}">
              <a16:creationId xmlns:a16="http://schemas.microsoft.com/office/drawing/2014/main" xmlns="" id="{52EBCC68-8E5D-449F-9BFF-3DF3A0FB489E}"/>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27" name="2 Rectángulo">
          <a:extLst>
            <a:ext uri="{FF2B5EF4-FFF2-40B4-BE49-F238E27FC236}">
              <a16:creationId xmlns:a16="http://schemas.microsoft.com/office/drawing/2014/main" xmlns="" id="{D106FCFD-1B41-41AA-9598-C4AA67BC1E26}"/>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28" name="2 Rectángulo">
          <a:extLst>
            <a:ext uri="{FF2B5EF4-FFF2-40B4-BE49-F238E27FC236}">
              <a16:creationId xmlns:a16="http://schemas.microsoft.com/office/drawing/2014/main" xmlns="" id="{D9820F26-9B7E-458D-AE84-7F081685FB74}"/>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29" name="2 Rectángulo">
          <a:extLst>
            <a:ext uri="{FF2B5EF4-FFF2-40B4-BE49-F238E27FC236}">
              <a16:creationId xmlns:a16="http://schemas.microsoft.com/office/drawing/2014/main" xmlns="" id="{40354721-B9C5-405D-B31D-44177F1C11F7}"/>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30" name="2 Rectángulo">
          <a:extLst>
            <a:ext uri="{FF2B5EF4-FFF2-40B4-BE49-F238E27FC236}">
              <a16:creationId xmlns:a16="http://schemas.microsoft.com/office/drawing/2014/main" xmlns="" id="{8D798713-6F9C-416B-B7C6-AA69C2B144D1}"/>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31" name="2 Rectángulo">
          <a:extLst>
            <a:ext uri="{FF2B5EF4-FFF2-40B4-BE49-F238E27FC236}">
              <a16:creationId xmlns:a16="http://schemas.microsoft.com/office/drawing/2014/main" xmlns="" id="{8CDDC909-4D69-4AD5-938A-FEB06CC0D1FC}"/>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32" name="2 Rectángulo">
          <a:extLst>
            <a:ext uri="{FF2B5EF4-FFF2-40B4-BE49-F238E27FC236}">
              <a16:creationId xmlns:a16="http://schemas.microsoft.com/office/drawing/2014/main" xmlns="" id="{84999EDB-61B1-4D22-A9EB-7387BE9A2DED}"/>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33" name="2 Rectángulo">
          <a:extLst>
            <a:ext uri="{FF2B5EF4-FFF2-40B4-BE49-F238E27FC236}">
              <a16:creationId xmlns:a16="http://schemas.microsoft.com/office/drawing/2014/main" xmlns="" id="{416F300A-596A-4175-87B2-7648B0BDC8CC}"/>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34" name="2 Rectángulo">
          <a:extLst>
            <a:ext uri="{FF2B5EF4-FFF2-40B4-BE49-F238E27FC236}">
              <a16:creationId xmlns:a16="http://schemas.microsoft.com/office/drawing/2014/main" xmlns="" id="{46ED1C1F-1F69-4963-84BB-5D3704DA2D94}"/>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35" name="2 Rectángulo">
          <a:extLst>
            <a:ext uri="{FF2B5EF4-FFF2-40B4-BE49-F238E27FC236}">
              <a16:creationId xmlns:a16="http://schemas.microsoft.com/office/drawing/2014/main" xmlns="" id="{10305827-ECC9-440D-B0B1-3B6787649B82}"/>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36" name="2 Rectángulo">
          <a:extLst>
            <a:ext uri="{FF2B5EF4-FFF2-40B4-BE49-F238E27FC236}">
              <a16:creationId xmlns:a16="http://schemas.microsoft.com/office/drawing/2014/main" xmlns="" id="{DCE11A64-B64B-458A-9BB0-2B22FB3995BF}"/>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37" name="2 Rectángulo">
          <a:extLst>
            <a:ext uri="{FF2B5EF4-FFF2-40B4-BE49-F238E27FC236}">
              <a16:creationId xmlns:a16="http://schemas.microsoft.com/office/drawing/2014/main" xmlns="" id="{CDDBFFE3-6687-461B-BF0C-63363AC9476A}"/>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38" name="2 Rectángulo">
          <a:extLst>
            <a:ext uri="{FF2B5EF4-FFF2-40B4-BE49-F238E27FC236}">
              <a16:creationId xmlns:a16="http://schemas.microsoft.com/office/drawing/2014/main" xmlns="" id="{B0EC5DC8-6686-40B0-B4AC-8C7C94DDC54B}"/>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39" name="2 Rectángulo">
          <a:extLst>
            <a:ext uri="{FF2B5EF4-FFF2-40B4-BE49-F238E27FC236}">
              <a16:creationId xmlns:a16="http://schemas.microsoft.com/office/drawing/2014/main" xmlns="" id="{41A68D06-FCA8-4FA6-97B7-1F915CF4AD1D}"/>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40" name="2 Rectángulo">
          <a:extLst>
            <a:ext uri="{FF2B5EF4-FFF2-40B4-BE49-F238E27FC236}">
              <a16:creationId xmlns:a16="http://schemas.microsoft.com/office/drawing/2014/main" xmlns="" id="{9F30C9EE-93BF-4268-8F01-3879252F3D40}"/>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41" name="2 Rectángulo">
          <a:extLst>
            <a:ext uri="{FF2B5EF4-FFF2-40B4-BE49-F238E27FC236}">
              <a16:creationId xmlns:a16="http://schemas.microsoft.com/office/drawing/2014/main" xmlns="" id="{76CDE2D0-97C6-416B-9BEB-F1BA2615CAD3}"/>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42" name="2 Rectángulo">
          <a:extLst>
            <a:ext uri="{FF2B5EF4-FFF2-40B4-BE49-F238E27FC236}">
              <a16:creationId xmlns:a16="http://schemas.microsoft.com/office/drawing/2014/main" xmlns="" id="{ABF44BE8-9D05-4652-AC8A-262E52259AF8}"/>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43" name="2 Rectángulo">
          <a:extLst>
            <a:ext uri="{FF2B5EF4-FFF2-40B4-BE49-F238E27FC236}">
              <a16:creationId xmlns:a16="http://schemas.microsoft.com/office/drawing/2014/main" xmlns="" id="{58A5BC76-5550-43F3-88A0-F062A6A91F2C}"/>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44" name="2 Rectángulo">
          <a:extLst>
            <a:ext uri="{FF2B5EF4-FFF2-40B4-BE49-F238E27FC236}">
              <a16:creationId xmlns:a16="http://schemas.microsoft.com/office/drawing/2014/main" xmlns="" id="{C503E751-D5E0-4F04-A273-EB779E1943A9}"/>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45" name="2 Rectángulo">
          <a:extLst>
            <a:ext uri="{FF2B5EF4-FFF2-40B4-BE49-F238E27FC236}">
              <a16:creationId xmlns:a16="http://schemas.microsoft.com/office/drawing/2014/main" xmlns="" id="{C6A6CC53-DE03-4518-BBE9-9F1B5F3EE504}"/>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46" name="2 Rectángulo">
          <a:extLst>
            <a:ext uri="{FF2B5EF4-FFF2-40B4-BE49-F238E27FC236}">
              <a16:creationId xmlns:a16="http://schemas.microsoft.com/office/drawing/2014/main" xmlns="" id="{870E0A7C-73BE-4967-BAF2-E27FBBBD2400}"/>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47" name="2 Rectángulo">
          <a:extLst>
            <a:ext uri="{FF2B5EF4-FFF2-40B4-BE49-F238E27FC236}">
              <a16:creationId xmlns:a16="http://schemas.microsoft.com/office/drawing/2014/main" xmlns="" id="{D6856FCD-78D7-4249-8D27-679133678961}"/>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48" name="2 Rectángulo">
          <a:extLst>
            <a:ext uri="{FF2B5EF4-FFF2-40B4-BE49-F238E27FC236}">
              <a16:creationId xmlns:a16="http://schemas.microsoft.com/office/drawing/2014/main" xmlns="" id="{8023AE20-AAAF-47BD-A296-E59071B7CCA5}"/>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49" name="2 Rectángulo">
          <a:extLst>
            <a:ext uri="{FF2B5EF4-FFF2-40B4-BE49-F238E27FC236}">
              <a16:creationId xmlns:a16="http://schemas.microsoft.com/office/drawing/2014/main" xmlns="" id="{F4CB3E16-9F6D-4D7A-B3B4-18198DCD42F9}"/>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50" name="2 Rectángulo">
          <a:extLst>
            <a:ext uri="{FF2B5EF4-FFF2-40B4-BE49-F238E27FC236}">
              <a16:creationId xmlns:a16="http://schemas.microsoft.com/office/drawing/2014/main" xmlns="" id="{45AA9BCB-3E1E-4339-B9FF-6F0D13381E51}"/>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51" name="2 Rectángulo">
          <a:extLst>
            <a:ext uri="{FF2B5EF4-FFF2-40B4-BE49-F238E27FC236}">
              <a16:creationId xmlns:a16="http://schemas.microsoft.com/office/drawing/2014/main" xmlns="" id="{D04C0C3C-3983-497C-8E35-4E6A84177C53}"/>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52" name="2 Rectángulo">
          <a:extLst>
            <a:ext uri="{FF2B5EF4-FFF2-40B4-BE49-F238E27FC236}">
              <a16:creationId xmlns:a16="http://schemas.microsoft.com/office/drawing/2014/main" xmlns="" id="{38C7AFC0-C342-4D51-BB34-71DACCAE838D}"/>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53" name="2 Rectángulo">
          <a:extLst>
            <a:ext uri="{FF2B5EF4-FFF2-40B4-BE49-F238E27FC236}">
              <a16:creationId xmlns:a16="http://schemas.microsoft.com/office/drawing/2014/main" xmlns="" id="{BCB037BC-BBCC-4889-BA6B-5C83B9A5E6D8}"/>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54" name="2 Rectángulo">
          <a:extLst>
            <a:ext uri="{FF2B5EF4-FFF2-40B4-BE49-F238E27FC236}">
              <a16:creationId xmlns:a16="http://schemas.microsoft.com/office/drawing/2014/main" xmlns="" id="{9A1CBB8C-5EBF-4BA3-BEBE-23D6754D7997}"/>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55" name="2 Rectángulo">
          <a:extLst>
            <a:ext uri="{FF2B5EF4-FFF2-40B4-BE49-F238E27FC236}">
              <a16:creationId xmlns:a16="http://schemas.microsoft.com/office/drawing/2014/main" xmlns="" id="{5CC843B2-DE0A-4B2D-81DA-1E29ED7CCAD4}"/>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56" name="2 Rectángulo">
          <a:extLst>
            <a:ext uri="{FF2B5EF4-FFF2-40B4-BE49-F238E27FC236}">
              <a16:creationId xmlns:a16="http://schemas.microsoft.com/office/drawing/2014/main" xmlns="" id="{A5532E5C-B6F2-4EF7-AD55-EDC8F0F335E8}"/>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57" name="2 Rectángulo">
          <a:extLst>
            <a:ext uri="{FF2B5EF4-FFF2-40B4-BE49-F238E27FC236}">
              <a16:creationId xmlns:a16="http://schemas.microsoft.com/office/drawing/2014/main" xmlns="" id="{AB1BC46E-1867-402B-8295-55416FE2B91C}"/>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58" name="2 Rectángulo">
          <a:extLst>
            <a:ext uri="{FF2B5EF4-FFF2-40B4-BE49-F238E27FC236}">
              <a16:creationId xmlns:a16="http://schemas.microsoft.com/office/drawing/2014/main" xmlns="" id="{A9A8B1AD-C976-4F72-8F18-9959B2400D4E}"/>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59" name="2 Rectángulo">
          <a:extLst>
            <a:ext uri="{FF2B5EF4-FFF2-40B4-BE49-F238E27FC236}">
              <a16:creationId xmlns:a16="http://schemas.microsoft.com/office/drawing/2014/main" xmlns="" id="{9276BC48-9A8E-43AB-B76C-50A26148CC9D}"/>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60" name="2 Rectángulo">
          <a:extLst>
            <a:ext uri="{FF2B5EF4-FFF2-40B4-BE49-F238E27FC236}">
              <a16:creationId xmlns:a16="http://schemas.microsoft.com/office/drawing/2014/main" xmlns="" id="{3CD9423E-6A9F-4B60-B879-C6116C41510C}"/>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661" name="2 Rectángulo">
          <a:extLst>
            <a:ext uri="{FF2B5EF4-FFF2-40B4-BE49-F238E27FC236}">
              <a16:creationId xmlns:a16="http://schemas.microsoft.com/office/drawing/2014/main" xmlns="" id="{90F644A8-4463-4BB9-96AA-F6EB4103CA34}"/>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662" name="2 Rectángulo">
          <a:extLst>
            <a:ext uri="{FF2B5EF4-FFF2-40B4-BE49-F238E27FC236}">
              <a16:creationId xmlns:a16="http://schemas.microsoft.com/office/drawing/2014/main" xmlns="" id="{8CAC7087-4EB4-49E2-BCD5-66C873656F30}"/>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663" name="2 Rectángulo">
          <a:extLst>
            <a:ext uri="{FF2B5EF4-FFF2-40B4-BE49-F238E27FC236}">
              <a16:creationId xmlns:a16="http://schemas.microsoft.com/office/drawing/2014/main" xmlns="" id="{C4E12E77-2FB4-4D0A-A511-85E9600EE349}"/>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664" name="2 Rectángulo">
          <a:extLst>
            <a:ext uri="{FF2B5EF4-FFF2-40B4-BE49-F238E27FC236}">
              <a16:creationId xmlns:a16="http://schemas.microsoft.com/office/drawing/2014/main" xmlns="" id="{12E07846-B9E0-4335-82A2-8CEC9924F6A8}"/>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665" name="2 Rectángulo">
          <a:extLst>
            <a:ext uri="{FF2B5EF4-FFF2-40B4-BE49-F238E27FC236}">
              <a16:creationId xmlns:a16="http://schemas.microsoft.com/office/drawing/2014/main" xmlns="" id="{AA70B8F3-705F-4AA9-9F28-F6883F21BDFD}"/>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666" name="2 Rectángulo">
          <a:extLst>
            <a:ext uri="{FF2B5EF4-FFF2-40B4-BE49-F238E27FC236}">
              <a16:creationId xmlns:a16="http://schemas.microsoft.com/office/drawing/2014/main" xmlns="" id="{C34C0A23-AAE0-4369-9ECC-0C2896C2AD25}"/>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359</xdr:row>
      <xdr:rowOff>0</xdr:rowOff>
    </xdr:from>
    <xdr:to>
      <xdr:col>12</xdr:col>
      <xdr:colOff>3754</xdr:colOff>
      <xdr:row>359</xdr:row>
      <xdr:rowOff>441551</xdr:rowOff>
    </xdr:to>
    <xdr:sp macro="" textlink="">
      <xdr:nvSpPr>
        <xdr:cNvPr id="5667" name="2 Rectángulo">
          <a:extLst>
            <a:ext uri="{FF2B5EF4-FFF2-40B4-BE49-F238E27FC236}">
              <a16:creationId xmlns:a16="http://schemas.microsoft.com/office/drawing/2014/main" xmlns="" id="{D7A2E7C4-240B-4AD6-82AB-F5E02EBDB4E7}"/>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668" name="2 Rectángulo">
          <a:extLst>
            <a:ext uri="{FF2B5EF4-FFF2-40B4-BE49-F238E27FC236}">
              <a16:creationId xmlns:a16="http://schemas.microsoft.com/office/drawing/2014/main" xmlns="" id="{FFE8B8D0-37F7-4096-BE11-FBB1F7561A53}"/>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5669" name="2 Rectángulo">
          <a:extLst>
            <a:ext uri="{FF2B5EF4-FFF2-40B4-BE49-F238E27FC236}">
              <a16:creationId xmlns:a16="http://schemas.microsoft.com/office/drawing/2014/main" xmlns="" id="{40986536-5E35-403B-8932-CA3B728B9FEA}"/>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670" name="2 Rectángulo">
          <a:extLst>
            <a:ext uri="{FF2B5EF4-FFF2-40B4-BE49-F238E27FC236}">
              <a16:creationId xmlns:a16="http://schemas.microsoft.com/office/drawing/2014/main" xmlns="" id="{F4D244DA-94D9-44E1-91F2-0EAD48F75648}"/>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5671" name="2 Rectángulo">
          <a:extLst>
            <a:ext uri="{FF2B5EF4-FFF2-40B4-BE49-F238E27FC236}">
              <a16:creationId xmlns:a16="http://schemas.microsoft.com/office/drawing/2014/main" xmlns="" id="{3AB2A17B-4D7F-4BB3-A005-DFEF9B81CBF5}"/>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672" name="2 Rectángulo">
          <a:extLst>
            <a:ext uri="{FF2B5EF4-FFF2-40B4-BE49-F238E27FC236}">
              <a16:creationId xmlns:a16="http://schemas.microsoft.com/office/drawing/2014/main" xmlns="" id="{3FC112C4-F70F-4100-8C1C-2EEE2AF94FB9}"/>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5673" name="2 Rectángulo">
          <a:extLst>
            <a:ext uri="{FF2B5EF4-FFF2-40B4-BE49-F238E27FC236}">
              <a16:creationId xmlns:a16="http://schemas.microsoft.com/office/drawing/2014/main" xmlns="" id="{F4D965B1-0285-4563-8A05-695CAA799F78}"/>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674" name="2 Rectángulo">
          <a:extLst>
            <a:ext uri="{FF2B5EF4-FFF2-40B4-BE49-F238E27FC236}">
              <a16:creationId xmlns:a16="http://schemas.microsoft.com/office/drawing/2014/main" xmlns="" id="{BA4E7F1D-5388-4F72-8CAB-9CAC681A7F21}"/>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360</xdr:row>
      <xdr:rowOff>219075</xdr:rowOff>
    </xdr:from>
    <xdr:to>
      <xdr:col>12</xdr:col>
      <xdr:colOff>3754</xdr:colOff>
      <xdr:row>360</xdr:row>
      <xdr:rowOff>660626</xdr:rowOff>
    </xdr:to>
    <xdr:sp macro="" textlink="">
      <xdr:nvSpPr>
        <xdr:cNvPr id="5675" name="2 Rectángulo">
          <a:extLst>
            <a:ext uri="{FF2B5EF4-FFF2-40B4-BE49-F238E27FC236}">
              <a16:creationId xmlns:a16="http://schemas.microsoft.com/office/drawing/2014/main" xmlns="" id="{77DBBDF1-E678-4294-A4FB-AD65883BF475}"/>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676" name="2 Rectángulo">
          <a:extLst>
            <a:ext uri="{FF2B5EF4-FFF2-40B4-BE49-F238E27FC236}">
              <a16:creationId xmlns:a16="http://schemas.microsoft.com/office/drawing/2014/main" xmlns="" id="{149CC827-E665-40D6-87EF-3EF908011DC2}"/>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677" name="2 Rectángulo">
          <a:extLst>
            <a:ext uri="{FF2B5EF4-FFF2-40B4-BE49-F238E27FC236}">
              <a16:creationId xmlns:a16="http://schemas.microsoft.com/office/drawing/2014/main" xmlns="" id="{0B340349-5E3B-4FF3-AF7C-C111BE94174F}"/>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5678" name="2 Rectángulo">
          <a:extLst>
            <a:ext uri="{FF2B5EF4-FFF2-40B4-BE49-F238E27FC236}">
              <a16:creationId xmlns:a16="http://schemas.microsoft.com/office/drawing/2014/main" xmlns="" id="{3DE264EC-3DE6-41D0-8218-1B38C5B87067}"/>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679" name="2 Rectángulo">
          <a:extLst>
            <a:ext uri="{FF2B5EF4-FFF2-40B4-BE49-F238E27FC236}">
              <a16:creationId xmlns:a16="http://schemas.microsoft.com/office/drawing/2014/main" xmlns="" id="{BC817DE4-EB99-4C14-AA85-2F358BDB8DE9}"/>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680" name="2 Rectángulo">
          <a:extLst>
            <a:ext uri="{FF2B5EF4-FFF2-40B4-BE49-F238E27FC236}">
              <a16:creationId xmlns:a16="http://schemas.microsoft.com/office/drawing/2014/main" xmlns="" id="{D6A525E5-6BDE-4E16-A67F-0DEDD1445754}"/>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5681" name="2 Rectángulo">
          <a:extLst>
            <a:ext uri="{FF2B5EF4-FFF2-40B4-BE49-F238E27FC236}">
              <a16:creationId xmlns:a16="http://schemas.microsoft.com/office/drawing/2014/main" xmlns="" id="{40EE3389-F17C-433A-A121-6A846A1BCBE9}"/>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682" name="2 Rectángulo">
          <a:extLst>
            <a:ext uri="{FF2B5EF4-FFF2-40B4-BE49-F238E27FC236}">
              <a16:creationId xmlns:a16="http://schemas.microsoft.com/office/drawing/2014/main" xmlns="" id="{60A1005C-8661-4BCD-AA9E-21B1CC08D028}"/>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683" name="2 Rectángulo">
          <a:extLst>
            <a:ext uri="{FF2B5EF4-FFF2-40B4-BE49-F238E27FC236}">
              <a16:creationId xmlns:a16="http://schemas.microsoft.com/office/drawing/2014/main" xmlns="" id="{EF281D9F-3F57-422C-AC53-D8F60C941A23}"/>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5684" name="2 Rectángulo">
          <a:extLst>
            <a:ext uri="{FF2B5EF4-FFF2-40B4-BE49-F238E27FC236}">
              <a16:creationId xmlns:a16="http://schemas.microsoft.com/office/drawing/2014/main" xmlns="" id="{26A03E27-28B5-4D89-9E73-5D3B2B53B026}"/>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685" name="2 Rectángulo">
          <a:extLst>
            <a:ext uri="{FF2B5EF4-FFF2-40B4-BE49-F238E27FC236}">
              <a16:creationId xmlns:a16="http://schemas.microsoft.com/office/drawing/2014/main" xmlns="" id="{84CA34F0-FC11-4826-9890-415CAC5AA2CF}"/>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686" name="2 Rectángulo">
          <a:extLst>
            <a:ext uri="{FF2B5EF4-FFF2-40B4-BE49-F238E27FC236}">
              <a16:creationId xmlns:a16="http://schemas.microsoft.com/office/drawing/2014/main" xmlns="" id="{1FC9F86E-10EC-47A2-B268-E7A5F7E1C25B}"/>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361</xdr:row>
      <xdr:rowOff>0</xdr:rowOff>
    </xdr:from>
    <xdr:to>
      <xdr:col>12</xdr:col>
      <xdr:colOff>3754</xdr:colOff>
      <xdr:row>361</xdr:row>
      <xdr:rowOff>441551</xdr:rowOff>
    </xdr:to>
    <xdr:sp macro="" textlink="">
      <xdr:nvSpPr>
        <xdr:cNvPr id="5687" name="2 Rectángulo">
          <a:extLst>
            <a:ext uri="{FF2B5EF4-FFF2-40B4-BE49-F238E27FC236}">
              <a16:creationId xmlns:a16="http://schemas.microsoft.com/office/drawing/2014/main" xmlns="" id="{EAE1ED1D-DBC5-48AB-A697-876B405F08C5}"/>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688" name="2 Rectángulo">
          <a:extLst>
            <a:ext uri="{FF2B5EF4-FFF2-40B4-BE49-F238E27FC236}">
              <a16:creationId xmlns:a16="http://schemas.microsoft.com/office/drawing/2014/main" xmlns="" id="{15399894-2965-4E21-84ED-14999EC6915B}"/>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689" name="2 Rectángulo">
          <a:extLst>
            <a:ext uri="{FF2B5EF4-FFF2-40B4-BE49-F238E27FC236}">
              <a16:creationId xmlns:a16="http://schemas.microsoft.com/office/drawing/2014/main" xmlns="" id="{CB23A759-7499-4297-B181-BD5D736AD55C}"/>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690" name="2 Rectángulo">
          <a:extLst>
            <a:ext uri="{FF2B5EF4-FFF2-40B4-BE49-F238E27FC236}">
              <a16:creationId xmlns:a16="http://schemas.microsoft.com/office/drawing/2014/main" xmlns="" id="{7DA259D5-3D06-4435-89AC-AAF349C72F4C}"/>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691" name="2 Rectángulo">
          <a:extLst>
            <a:ext uri="{FF2B5EF4-FFF2-40B4-BE49-F238E27FC236}">
              <a16:creationId xmlns:a16="http://schemas.microsoft.com/office/drawing/2014/main" xmlns="" id="{11701057-E25F-4221-A04A-111CC5E1D072}"/>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692" name="2 Rectángulo">
          <a:extLst>
            <a:ext uri="{FF2B5EF4-FFF2-40B4-BE49-F238E27FC236}">
              <a16:creationId xmlns:a16="http://schemas.microsoft.com/office/drawing/2014/main" xmlns="" id="{F5B41943-E8F8-4BDB-87EF-D3F7C3C375C7}"/>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693" name="2 Rectángulo">
          <a:extLst>
            <a:ext uri="{FF2B5EF4-FFF2-40B4-BE49-F238E27FC236}">
              <a16:creationId xmlns:a16="http://schemas.microsoft.com/office/drawing/2014/main" xmlns="" id="{7DF8EC0C-6702-4C56-AE0A-8DAA178BBA75}"/>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694" name="2 Rectángulo">
          <a:extLst>
            <a:ext uri="{FF2B5EF4-FFF2-40B4-BE49-F238E27FC236}">
              <a16:creationId xmlns:a16="http://schemas.microsoft.com/office/drawing/2014/main" xmlns="" id="{190A92AD-A1DF-42B6-9A2A-6B4D50B888F5}"/>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695" name="2 Rectángulo">
          <a:extLst>
            <a:ext uri="{FF2B5EF4-FFF2-40B4-BE49-F238E27FC236}">
              <a16:creationId xmlns:a16="http://schemas.microsoft.com/office/drawing/2014/main" xmlns="" id="{A1D9D44D-C83A-46CE-A1FD-C7D9EDEB8712}"/>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696" name="2 Rectángulo">
          <a:extLst>
            <a:ext uri="{FF2B5EF4-FFF2-40B4-BE49-F238E27FC236}">
              <a16:creationId xmlns:a16="http://schemas.microsoft.com/office/drawing/2014/main" xmlns="" id="{2B276C9E-B51F-462A-B00C-03CED7B9CE59}"/>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697" name="2 Rectángulo">
          <a:extLst>
            <a:ext uri="{FF2B5EF4-FFF2-40B4-BE49-F238E27FC236}">
              <a16:creationId xmlns:a16="http://schemas.microsoft.com/office/drawing/2014/main" xmlns="" id="{E5E91896-3A6B-4A95-BA56-9F88FCED1A08}"/>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698" name="2 Rectángulo">
          <a:extLst>
            <a:ext uri="{FF2B5EF4-FFF2-40B4-BE49-F238E27FC236}">
              <a16:creationId xmlns:a16="http://schemas.microsoft.com/office/drawing/2014/main" xmlns="" id="{CEAF8A8F-6FE4-4E55-A960-02A82A85FE95}"/>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699" name="2 Rectángulo">
          <a:extLst>
            <a:ext uri="{FF2B5EF4-FFF2-40B4-BE49-F238E27FC236}">
              <a16:creationId xmlns:a16="http://schemas.microsoft.com/office/drawing/2014/main" xmlns="" id="{6F5FA80E-F0B7-41D1-AEBC-6848F605F325}"/>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00" name="2 Rectángulo">
          <a:extLst>
            <a:ext uri="{FF2B5EF4-FFF2-40B4-BE49-F238E27FC236}">
              <a16:creationId xmlns:a16="http://schemas.microsoft.com/office/drawing/2014/main" xmlns="" id="{988FBEA7-AAD1-4E3F-9B8F-26B048933C58}"/>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01" name="2 Rectángulo">
          <a:extLst>
            <a:ext uri="{FF2B5EF4-FFF2-40B4-BE49-F238E27FC236}">
              <a16:creationId xmlns:a16="http://schemas.microsoft.com/office/drawing/2014/main" xmlns="" id="{0E5FE446-B81E-411C-AADF-53223895DF6E}"/>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02" name="2 Rectángulo">
          <a:extLst>
            <a:ext uri="{FF2B5EF4-FFF2-40B4-BE49-F238E27FC236}">
              <a16:creationId xmlns:a16="http://schemas.microsoft.com/office/drawing/2014/main" xmlns="" id="{40018068-8F01-4F3D-9454-A8FBE81D5CA1}"/>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358</xdr:row>
      <xdr:rowOff>219075</xdr:rowOff>
    </xdr:from>
    <xdr:to>
      <xdr:col>12</xdr:col>
      <xdr:colOff>3754</xdr:colOff>
      <xdr:row>358</xdr:row>
      <xdr:rowOff>660626</xdr:rowOff>
    </xdr:to>
    <xdr:sp macro="" textlink="">
      <xdr:nvSpPr>
        <xdr:cNvPr id="5703" name="2 Rectángulo">
          <a:extLst>
            <a:ext uri="{FF2B5EF4-FFF2-40B4-BE49-F238E27FC236}">
              <a16:creationId xmlns:a16="http://schemas.microsoft.com/office/drawing/2014/main" xmlns="" id="{6458C7F6-5E85-4DE9-B98A-15A164469540}"/>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04" name="2 Rectángulo">
          <a:extLst>
            <a:ext uri="{FF2B5EF4-FFF2-40B4-BE49-F238E27FC236}">
              <a16:creationId xmlns:a16="http://schemas.microsoft.com/office/drawing/2014/main" xmlns="" id="{9C2A446D-EFC8-440D-8478-398A13E7B804}"/>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05" name="2 Rectángulo">
          <a:extLst>
            <a:ext uri="{FF2B5EF4-FFF2-40B4-BE49-F238E27FC236}">
              <a16:creationId xmlns:a16="http://schemas.microsoft.com/office/drawing/2014/main" xmlns="" id="{C0A0A069-2CA8-459E-B58F-578349775DF9}"/>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06" name="2 Rectángulo">
          <a:extLst>
            <a:ext uri="{FF2B5EF4-FFF2-40B4-BE49-F238E27FC236}">
              <a16:creationId xmlns:a16="http://schemas.microsoft.com/office/drawing/2014/main" xmlns="" id="{15DEFA00-CE52-4D19-8261-B8546328CEC0}"/>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07" name="2 Rectángulo">
          <a:extLst>
            <a:ext uri="{FF2B5EF4-FFF2-40B4-BE49-F238E27FC236}">
              <a16:creationId xmlns:a16="http://schemas.microsoft.com/office/drawing/2014/main" xmlns="" id="{339E064D-9232-45B9-91D0-19A32A5B9932}"/>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08" name="2 Rectángulo">
          <a:extLst>
            <a:ext uri="{FF2B5EF4-FFF2-40B4-BE49-F238E27FC236}">
              <a16:creationId xmlns:a16="http://schemas.microsoft.com/office/drawing/2014/main" xmlns="" id="{155DE5CC-9E51-49F0-81C0-B02FBF7CB960}"/>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09" name="2 Rectángulo">
          <a:extLst>
            <a:ext uri="{FF2B5EF4-FFF2-40B4-BE49-F238E27FC236}">
              <a16:creationId xmlns:a16="http://schemas.microsoft.com/office/drawing/2014/main" xmlns="" id="{85DD044F-1568-4B2D-8740-653327EF1656}"/>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10" name="2 Rectángulo">
          <a:extLst>
            <a:ext uri="{FF2B5EF4-FFF2-40B4-BE49-F238E27FC236}">
              <a16:creationId xmlns:a16="http://schemas.microsoft.com/office/drawing/2014/main" xmlns="" id="{DCBF7756-0086-42CB-AE54-AA0D98CB9DC4}"/>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11" name="2 Rectángulo">
          <a:extLst>
            <a:ext uri="{FF2B5EF4-FFF2-40B4-BE49-F238E27FC236}">
              <a16:creationId xmlns:a16="http://schemas.microsoft.com/office/drawing/2014/main" xmlns="" id="{5F9AC439-F7D3-410D-B130-33C928FA0B96}"/>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12" name="2 Rectángulo">
          <a:extLst>
            <a:ext uri="{FF2B5EF4-FFF2-40B4-BE49-F238E27FC236}">
              <a16:creationId xmlns:a16="http://schemas.microsoft.com/office/drawing/2014/main" xmlns="" id="{E6F86027-4CCB-4190-ACA7-65E55D32A192}"/>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13" name="2 Rectángulo">
          <a:extLst>
            <a:ext uri="{FF2B5EF4-FFF2-40B4-BE49-F238E27FC236}">
              <a16:creationId xmlns:a16="http://schemas.microsoft.com/office/drawing/2014/main" xmlns="" id="{0E2188F1-8E8B-42BB-82DF-F45000EA5D1F}"/>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14" name="2 Rectángulo">
          <a:extLst>
            <a:ext uri="{FF2B5EF4-FFF2-40B4-BE49-F238E27FC236}">
              <a16:creationId xmlns:a16="http://schemas.microsoft.com/office/drawing/2014/main" xmlns="" id="{AD8BFD4D-8EB6-4B6C-A77C-A6279ED2B67D}"/>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15" name="2 Rectángulo">
          <a:extLst>
            <a:ext uri="{FF2B5EF4-FFF2-40B4-BE49-F238E27FC236}">
              <a16:creationId xmlns:a16="http://schemas.microsoft.com/office/drawing/2014/main" xmlns="" id="{CD6C6124-9C38-4DEB-B44C-88E9AC947012}"/>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16" name="2 Rectángulo">
          <a:extLst>
            <a:ext uri="{FF2B5EF4-FFF2-40B4-BE49-F238E27FC236}">
              <a16:creationId xmlns:a16="http://schemas.microsoft.com/office/drawing/2014/main" xmlns="" id="{8DF72B4C-ECFF-44F7-BCC8-FE622A5C6353}"/>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17" name="2 Rectángulo">
          <a:extLst>
            <a:ext uri="{FF2B5EF4-FFF2-40B4-BE49-F238E27FC236}">
              <a16:creationId xmlns:a16="http://schemas.microsoft.com/office/drawing/2014/main" xmlns="" id="{F3BEA891-91D4-4048-BD29-EBE6AABDF420}"/>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18" name="2 Rectángulo">
          <a:extLst>
            <a:ext uri="{FF2B5EF4-FFF2-40B4-BE49-F238E27FC236}">
              <a16:creationId xmlns:a16="http://schemas.microsoft.com/office/drawing/2014/main" xmlns="" id="{ACE99C84-C492-4BB2-8484-58ED10F94D50}"/>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19" name="2 Rectángulo">
          <a:extLst>
            <a:ext uri="{FF2B5EF4-FFF2-40B4-BE49-F238E27FC236}">
              <a16:creationId xmlns:a16="http://schemas.microsoft.com/office/drawing/2014/main" xmlns="" id="{DF0546CF-70B0-42A0-A31E-84F929349FC9}"/>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20" name="2 Rectángulo">
          <a:extLst>
            <a:ext uri="{FF2B5EF4-FFF2-40B4-BE49-F238E27FC236}">
              <a16:creationId xmlns:a16="http://schemas.microsoft.com/office/drawing/2014/main" xmlns="" id="{88789120-0433-4B67-9FC6-107442FE5186}"/>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21" name="2 Rectángulo">
          <a:extLst>
            <a:ext uri="{FF2B5EF4-FFF2-40B4-BE49-F238E27FC236}">
              <a16:creationId xmlns:a16="http://schemas.microsoft.com/office/drawing/2014/main" xmlns="" id="{07E06F83-49BA-4212-A58B-BD8F25657785}"/>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22" name="2 Rectángulo">
          <a:extLst>
            <a:ext uri="{FF2B5EF4-FFF2-40B4-BE49-F238E27FC236}">
              <a16:creationId xmlns:a16="http://schemas.microsoft.com/office/drawing/2014/main" xmlns="" id="{724C6DE1-32B0-446D-9090-C0A4F87B8770}"/>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23" name="2 Rectángulo">
          <a:extLst>
            <a:ext uri="{FF2B5EF4-FFF2-40B4-BE49-F238E27FC236}">
              <a16:creationId xmlns:a16="http://schemas.microsoft.com/office/drawing/2014/main" xmlns="" id="{7137DB54-0BD0-4FDD-B16A-5506507D23FF}"/>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24" name="2 Rectángulo">
          <a:extLst>
            <a:ext uri="{FF2B5EF4-FFF2-40B4-BE49-F238E27FC236}">
              <a16:creationId xmlns:a16="http://schemas.microsoft.com/office/drawing/2014/main" xmlns="" id="{02A129EC-39F9-4F13-A2EC-67338B5DE7D5}"/>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25" name="2 Rectángulo">
          <a:extLst>
            <a:ext uri="{FF2B5EF4-FFF2-40B4-BE49-F238E27FC236}">
              <a16:creationId xmlns:a16="http://schemas.microsoft.com/office/drawing/2014/main" xmlns="" id="{DC2D6245-153F-4ED4-8B55-B87B632AC66E}"/>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26" name="2 Rectángulo">
          <a:extLst>
            <a:ext uri="{FF2B5EF4-FFF2-40B4-BE49-F238E27FC236}">
              <a16:creationId xmlns:a16="http://schemas.microsoft.com/office/drawing/2014/main" xmlns="" id="{FD7442E6-2769-4341-9925-C07655EB76D9}"/>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27" name="2 Rectángulo">
          <a:extLst>
            <a:ext uri="{FF2B5EF4-FFF2-40B4-BE49-F238E27FC236}">
              <a16:creationId xmlns:a16="http://schemas.microsoft.com/office/drawing/2014/main" xmlns="" id="{87820393-126B-4CD0-92A3-0A0445008B3C}"/>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28" name="2 Rectángulo">
          <a:extLst>
            <a:ext uri="{FF2B5EF4-FFF2-40B4-BE49-F238E27FC236}">
              <a16:creationId xmlns:a16="http://schemas.microsoft.com/office/drawing/2014/main" xmlns="" id="{96A181AE-A391-44B8-90CD-9DFBBBDDAE1D}"/>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29" name="2 Rectángulo">
          <a:extLst>
            <a:ext uri="{FF2B5EF4-FFF2-40B4-BE49-F238E27FC236}">
              <a16:creationId xmlns:a16="http://schemas.microsoft.com/office/drawing/2014/main" xmlns="" id="{D8FB1CE3-2F04-4F26-9CAC-0562A267B5BE}"/>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30" name="2 Rectángulo">
          <a:extLst>
            <a:ext uri="{FF2B5EF4-FFF2-40B4-BE49-F238E27FC236}">
              <a16:creationId xmlns:a16="http://schemas.microsoft.com/office/drawing/2014/main" xmlns="" id="{C99561AC-D4C0-4A0A-A647-3B1939F33FE1}"/>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31" name="2 Rectángulo">
          <a:extLst>
            <a:ext uri="{FF2B5EF4-FFF2-40B4-BE49-F238E27FC236}">
              <a16:creationId xmlns:a16="http://schemas.microsoft.com/office/drawing/2014/main" xmlns="" id="{7EF9EA08-8D16-4B32-B036-EB060F6C0A42}"/>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32" name="2 Rectángulo">
          <a:extLst>
            <a:ext uri="{FF2B5EF4-FFF2-40B4-BE49-F238E27FC236}">
              <a16:creationId xmlns:a16="http://schemas.microsoft.com/office/drawing/2014/main" xmlns="" id="{97B21971-F843-4040-9149-532875F6D40C}"/>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33" name="2 Rectángulo">
          <a:extLst>
            <a:ext uri="{FF2B5EF4-FFF2-40B4-BE49-F238E27FC236}">
              <a16:creationId xmlns:a16="http://schemas.microsoft.com/office/drawing/2014/main" xmlns="" id="{F0E043A1-A0CA-4D51-A746-EC8A7CAF00C8}"/>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34" name="2 Rectángulo">
          <a:extLst>
            <a:ext uri="{FF2B5EF4-FFF2-40B4-BE49-F238E27FC236}">
              <a16:creationId xmlns:a16="http://schemas.microsoft.com/office/drawing/2014/main" xmlns="" id="{00D0F641-D4D9-4497-98E4-7747D31FC8CC}"/>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35" name="2 Rectángulo">
          <a:extLst>
            <a:ext uri="{FF2B5EF4-FFF2-40B4-BE49-F238E27FC236}">
              <a16:creationId xmlns:a16="http://schemas.microsoft.com/office/drawing/2014/main" xmlns="" id="{D8EBCAB2-3E19-41CB-B29C-CE0B6B4250ED}"/>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36" name="2 Rectángulo">
          <a:extLst>
            <a:ext uri="{FF2B5EF4-FFF2-40B4-BE49-F238E27FC236}">
              <a16:creationId xmlns:a16="http://schemas.microsoft.com/office/drawing/2014/main" xmlns="" id="{22DE9C60-FE34-4464-AC25-78A42080069C}"/>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37" name="2 Rectángulo">
          <a:extLst>
            <a:ext uri="{FF2B5EF4-FFF2-40B4-BE49-F238E27FC236}">
              <a16:creationId xmlns:a16="http://schemas.microsoft.com/office/drawing/2014/main" xmlns="" id="{12533BEE-DA87-4B10-843B-9420561BDCF2}"/>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38" name="2 Rectángulo">
          <a:extLst>
            <a:ext uri="{FF2B5EF4-FFF2-40B4-BE49-F238E27FC236}">
              <a16:creationId xmlns:a16="http://schemas.microsoft.com/office/drawing/2014/main" xmlns="" id="{71C3586F-A6B5-427A-B361-3E728F86D932}"/>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39" name="2 Rectángulo">
          <a:extLst>
            <a:ext uri="{FF2B5EF4-FFF2-40B4-BE49-F238E27FC236}">
              <a16:creationId xmlns:a16="http://schemas.microsoft.com/office/drawing/2014/main" xmlns="" id="{8A2DDFBD-5E3E-416E-9571-AD9FCAB9B483}"/>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40" name="2 Rectángulo">
          <a:extLst>
            <a:ext uri="{FF2B5EF4-FFF2-40B4-BE49-F238E27FC236}">
              <a16:creationId xmlns:a16="http://schemas.microsoft.com/office/drawing/2014/main" xmlns="" id="{D17AD2AC-632A-498B-A9C8-7A1D8D54411D}"/>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41" name="2 Rectángulo">
          <a:extLst>
            <a:ext uri="{FF2B5EF4-FFF2-40B4-BE49-F238E27FC236}">
              <a16:creationId xmlns:a16="http://schemas.microsoft.com/office/drawing/2014/main" xmlns="" id="{0BB4CAC8-55E5-4CF7-8404-BBB754F72D09}"/>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42" name="2 Rectángulo">
          <a:extLst>
            <a:ext uri="{FF2B5EF4-FFF2-40B4-BE49-F238E27FC236}">
              <a16:creationId xmlns:a16="http://schemas.microsoft.com/office/drawing/2014/main" xmlns="" id="{CAAC33A8-4000-481E-9CEE-9AD04AA2DA3D}"/>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43" name="2 Rectángulo">
          <a:extLst>
            <a:ext uri="{FF2B5EF4-FFF2-40B4-BE49-F238E27FC236}">
              <a16:creationId xmlns:a16="http://schemas.microsoft.com/office/drawing/2014/main" xmlns="" id="{EC9EB396-8872-401A-8299-E5DB50070E3A}"/>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44" name="2 Rectángulo">
          <a:extLst>
            <a:ext uri="{FF2B5EF4-FFF2-40B4-BE49-F238E27FC236}">
              <a16:creationId xmlns:a16="http://schemas.microsoft.com/office/drawing/2014/main" xmlns="" id="{2114412B-A79A-4E6A-A4AF-B2CCE6A9C2CB}"/>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358</xdr:row>
      <xdr:rowOff>219075</xdr:rowOff>
    </xdr:from>
    <xdr:to>
      <xdr:col>12</xdr:col>
      <xdr:colOff>3754</xdr:colOff>
      <xdr:row>358</xdr:row>
      <xdr:rowOff>660626</xdr:rowOff>
    </xdr:to>
    <xdr:sp macro="" textlink="">
      <xdr:nvSpPr>
        <xdr:cNvPr id="5745" name="2 Rectángulo">
          <a:extLst>
            <a:ext uri="{FF2B5EF4-FFF2-40B4-BE49-F238E27FC236}">
              <a16:creationId xmlns:a16="http://schemas.microsoft.com/office/drawing/2014/main" xmlns="" id="{9C8362BA-2811-46CD-AEAE-970A7760760C}"/>
            </a:ext>
          </a:extLst>
        </xdr:cNvPr>
        <xdr:cNvSpPr>
          <a:spLocks noChangeArrowheads="1"/>
        </xdr:cNvSpPr>
      </xdr:nvSpPr>
      <xdr:spPr bwMode="auto">
        <a:xfrm>
          <a:off x="16887825" y="340061550"/>
          <a:ext cx="3754" cy="441551"/>
        </a:xfrm>
        <a:prstGeom prst="rect">
          <a:avLst/>
        </a:prstGeom>
        <a:noFill/>
        <a:ln w="9525">
          <a:noFill/>
          <a:miter lim="800000"/>
          <a:headEnd/>
          <a:tailEnd/>
        </a:ln>
      </xdr:spPr>
    </xdr:sp>
    <xdr:clientData/>
  </xdr:twoCellAnchor>
  <xdr:twoCellAnchor editAs="oneCell">
    <xdr:from>
      <xdr:col>12</xdr:col>
      <xdr:colOff>0</xdr:colOff>
      <xdr:row>357</xdr:row>
      <xdr:rowOff>219075</xdr:rowOff>
    </xdr:from>
    <xdr:to>
      <xdr:col>12</xdr:col>
      <xdr:colOff>3754</xdr:colOff>
      <xdr:row>357</xdr:row>
      <xdr:rowOff>660626</xdr:rowOff>
    </xdr:to>
    <xdr:sp macro="" textlink="">
      <xdr:nvSpPr>
        <xdr:cNvPr id="5746" name="2 Rectángulo">
          <a:extLst>
            <a:ext uri="{FF2B5EF4-FFF2-40B4-BE49-F238E27FC236}">
              <a16:creationId xmlns:a16="http://schemas.microsoft.com/office/drawing/2014/main" xmlns="" id="{79C67B9C-3CB1-4103-8DAB-7FEB157D9AA5}"/>
            </a:ext>
          </a:extLst>
        </xdr:cNvPr>
        <xdr:cNvSpPr>
          <a:spLocks noChangeArrowheads="1"/>
        </xdr:cNvSpPr>
      </xdr:nvSpPr>
      <xdr:spPr bwMode="auto">
        <a:xfrm>
          <a:off x="16887825" y="339032850"/>
          <a:ext cx="3754" cy="441551"/>
        </a:xfrm>
        <a:prstGeom prst="rect">
          <a:avLst/>
        </a:prstGeom>
        <a:noFill/>
        <a:ln w="9525">
          <a:noFill/>
          <a:miter lim="800000"/>
          <a:headEnd/>
          <a:tailEnd/>
        </a:ln>
      </xdr:spPr>
    </xdr:sp>
    <xdr:clientData/>
  </xdr:twoCellAnchor>
  <xdr:oneCellAnchor>
    <xdr:from>
      <xdr:col>12</xdr:col>
      <xdr:colOff>0</xdr:colOff>
      <xdr:row>357</xdr:row>
      <xdr:rowOff>0</xdr:rowOff>
    </xdr:from>
    <xdr:ext cx="3754" cy="440531"/>
    <xdr:sp macro="" textlink="">
      <xdr:nvSpPr>
        <xdr:cNvPr id="5747" name="2 Rectángulo">
          <a:extLst>
            <a:ext uri="{FF2B5EF4-FFF2-40B4-BE49-F238E27FC236}">
              <a16:creationId xmlns:a16="http://schemas.microsoft.com/office/drawing/2014/main" xmlns="" id="{8575D53B-74EF-456D-88C6-8B5F3D6709B8}"/>
            </a:ext>
          </a:extLst>
        </xdr:cNvPr>
        <xdr:cNvSpPr>
          <a:spLocks noChangeArrowheads="1"/>
        </xdr:cNvSpPr>
      </xdr:nvSpPr>
      <xdr:spPr bwMode="auto">
        <a:xfrm>
          <a:off x="16887825" y="338813775"/>
          <a:ext cx="3754" cy="440531"/>
        </a:xfrm>
        <a:prstGeom prst="rect">
          <a:avLst/>
        </a:prstGeom>
        <a:noFill/>
        <a:ln w="9525">
          <a:noFill/>
          <a:miter lim="800000"/>
          <a:headEnd/>
          <a:tailEnd/>
        </a:ln>
      </xdr:spPr>
    </xdr:sp>
    <xdr:clientData/>
  </xdr:oneCellAnchor>
  <xdr:oneCellAnchor>
    <xdr:from>
      <xdr:col>12</xdr:col>
      <xdr:colOff>0</xdr:colOff>
      <xdr:row>357</xdr:row>
      <xdr:rowOff>219075</xdr:rowOff>
    </xdr:from>
    <xdr:ext cx="3754" cy="440531"/>
    <xdr:sp macro="" textlink="">
      <xdr:nvSpPr>
        <xdr:cNvPr id="5748" name="2 Rectángulo">
          <a:extLst>
            <a:ext uri="{FF2B5EF4-FFF2-40B4-BE49-F238E27FC236}">
              <a16:creationId xmlns:a16="http://schemas.microsoft.com/office/drawing/2014/main" xmlns="" id="{A8C9D9BF-3DBA-4C80-8D02-8EC424DBA3E7}"/>
            </a:ext>
          </a:extLst>
        </xdr:cNvPr>
        <xdr:cNvSpPr>
          <a:spLocks noChangeArrowheads="1"/>
        </xdr:cNvSpPr>
      </xdr:nvSpPr>
      <xdr:spPr bwMode="auto">
        <a:xfrm>
          <a:off x="16887825" y="339032850"/>
          <a:ext cx="3754" cy="440531"/>
        </a:xfrm>
        <a:prstGeom prst="rect">
          <a:avLst/>
        </a:prstGeom>
        <a:noFill/>
        <a:ln w="9525">
          <a:noFill/>
          <a:miter lim="800000"/>
          <a:headEnd/>
          <a:tailEnd/>
        </a:ln>
      </xdr:spPr>
    </xdr:sp>
    <xdr:clientData/>
  </xdr:oneCellAnchor>
  <xdr:oneCellAnchor>
    <xdr:from>
      <xdr:col>12</xdr:col>
      <xdr:colOff>0</xdr:colOff>
      <xdr:row>358</xdr:row>
      <xdr:rowOff>0</xdr:rowOff>
    </xdr:from>
    <xdr:ext cx="3754" cy="440531"/>
    <xdr:sp macro="" textlink="">
      <xdr:nvSpPr>
        <xdr:cNvPr id="5749" name="2 Rectángulo">
          <a:extLst>
            <a:ext uri="{FF2B5EF4-FFF2-40B4-BE49-F238E27FC236}">
              <a16:creationId xmlns:a16="http://schemas.microsoft.com/office/drawing/2014/main" xmlns="" id="{8C95A72E-FF8B-4A2D-9AFA-0408BF1142FF}"/>
            </a:ext>
          </a:extLst>
        </xdr:cNvPr>
        <xdr:cNvSpPr>
          <a:spLocks noChangeArrowheads="1"/>
        </xdr:cNvSpPr>
      </xdr:nvSpPr>
      <xdr:spPr bwMode="auto">
        <a:xfrm>
          <a:off x="16887825" y="339842475"/>
          <a:ext cx="3754" cy="440531"/>
        </a:xfrm>
        <a:prstGeom prst="rect">
          <a:avLst/>
        </a:prstGeom>
        <a:noFill/>
        <a:ln w="9525">
          <a:noFill/>
          <a:miter lim="800000"/>
          <a:headEnd/>
          <a:tailEnd/>
        </a:ln>
      </xdr:spPr>
    </xdr:sp>
    <xdr:clientData/>
  </xdr:oneCellAnchor>
  <xdr:oneCellAnchor>
    <xdr:from>
      <xdr:col>12</xdr:col>
      <xdr:colOff>0</xdr:colOff>
      <xdr:row>358</xdr:row>
      <xdr:rowOff>219075</xdr:rowOff>
    </xdr:from>
    <xdr:ext cx="3754" cy="440531"/>
    <xdr:sp macro="" textlink="">
      <xdr:nvSpPr>
        <xdr:cNvPr id="5750" name="2 Rectángulo">
          <a:extLst>
            <a:ext uri="{FF2B5EF4-FFF2-40B4-BE49-F238E27FC236}">
              <a16:creationId xmlns:a16="http://schemas.microsoft.com/office/drawing/2014/main" xmlns="" id="{1C96FAD8-C54F-4314-833F-97B43D89F020}"/>
            </a:ext>
          </a:extLst>
        </xdr:cNvPr>
        <xdr:cNvSpPr>
          <a:spLocks noChangeArrowheads="1"/>
        </xdr:cNvSpPr>
      </xdr:nvSpPr>
      <xdr:spPr bwMode="auto">
        <a:xfrm>
          <a:off x="16887825" y="340061550"/>
          <a:ext cx="3754" cy="440531"/>
        </a:xfrm>
        <a:prstGeom prst="rect">
          <a:avLst/>
        </a:prstGeom>
        <a:noFill/>
        <a:ln w="9525">
          <a:noFill/>
          <a:miter lim="800000"/>
          <a:headEnd/>
          <a:tailEnd/>
        </a:ln>
      </xdr:spPr>
    </xdr:sp>
    <xdr:clientData/>
  </xdr:oneCellAnchor>
  <xdr:twoCellAnchor editAs="oneCell">
    <xdr:from>
      <xdr:col>12</xdr:col>
      <xdr:colOff>0</xdr:colOff>
      <xdr:row>359</xdr:row>
      <xdr:rowOff>0</xdr:rowOff>
    </xdr:from>
    <xdr:to>
      <xdr:col>12</xdr:col>
      <xdr:colOff>3754</xdr:colOff>
      <xdr:row>359</xdr:row>
      <xdr:rowOff>441551</xdr:rowOff>
    </xdr:to>
    <xdr:sp macro="" textlink="">
      <xdr:nvSpPr>
        <xdr:cNvPr id="5751" name="2 Rectángulo">
          <a:extLst>
            <a:ext uri="{FF2B5EF4-FFF2-40B4-BE49-F238E27FC236}">
              <a16:creationId xmlns:a16="http://schemas.microsoft.com/office/drawing/2014/main" xmlns="" id="{72DDBC45-697C-4D5A-AEDD-884F5080984B}"/>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752" name="2 Rectángulo">
          <a:extLst>
            <a:ext uri="{FF2B5EF4-FFF2-40B4-BE49-F238E27FC236}">
              <a16:creationId xmlns:a16="http://schemas.microsoft.com/office/drawing/2014/main" xmlns="" id="{AF99500A-5DCF-4633-842B-A1ED99C12C87}"/>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5753" name="2 Rectángulo">
          <a:extLst>
            <a:ext uri="{FF2B5EF4-FFF2-40B4-BE49-F238E27FC236}">
              <a16:creationId xmlns:a16="http://schemas.microsoft.com/office/drawing/2014/main" xmlns="" id="{1B520E11-9227-4A99-B5EB-B303551F211E}"/>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754" name="2 Rectángulo">
          <a:extLst>
            <a:ext uri="{FF2B5EF4-FFF2-40B4-BE49-F238E27FC236}">
              <a16:creationId xmlns:a16="http://schemas.microsoft.com/office/drawing/2014/main" xmlns="" id="{C74F4B9E-82A0-4104-BB23-39ECBA092E79}"/>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5755" name="2 Rectángulo">
          <a:extLst>
            <a:ext uri="{FF2B5EF4-FFF2-40B4-BE49-F238E27FC236}">
              <a16:creationId xmlns:a16="http://schemas.microsoft.com/office/drawing/2014/main" xmlns="" id="{B3093B41-05CA-4D8B-8E97-71CC9536CA15}"/>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756" name="2 Rectángulo">
          <a:extLst>
            <a:ext uri="{FF2B5EF4-FFF2-40B4-BE49-F238E27FC236}">
              <a16:creationId xmlns:a16="http://schemas.microsoft.com/office/drawing/2014/main" xmlns="" id="{E15A40FB-9909-4896-B573-5083AF21A3F4}"/>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359</xdr:row>
      <xdr:rowOff>0</xdr:rowOff>
    </xdr:from>
    <xdr:to>
      <xdr:col>12</xdr:col>
      <xdr:colOff>3754</xdr:colOff>
      <xdr:row>359</xdr:row>
      <xdr:rowOff>441551</xdr:rowOff>
    </xdr:to>
    <xdr:sp macro="" textlink="">
      <xdr:nvSpPr>
        <xdr:cNvPr id="5757" name="2 Rectángulo">
          <a:extLst>
            <a:ext uri="{FF2B5EF4-FFF2-40B4-BE49-F238E27FC236}">
              <a16:creationId xmlns:a16="http://schemas.microsoft.com/office/drawing/2014/main" xmlns="" id="{4C558736-9EA5-41AC-8492-352C90B45EC1}"/>
            </a:ext>
          </a:extLst>
        </xdr:cNvPr>
        <xdr:cNvSpPr>
          <a:spLocks noChangeArrowheads="1"/>
        </xdr:cNvSpPr>
      </xdr:nvSpPr>
      <xdr:spPr bwMode="auto">
        <a:xfrm>
          <a:off x="16887825" y="340871175"/>
          <a:ext cx="3754" cy="441551"/>
        </a:xfrm>
        <a:prstGeom prst="rect">
          <a:avLst/>
        </a:prstGeom>
        <a:noFill/>
        <a:ln w="9525">
          <a:noFill/>
          <a:miter lim="800000"/>
          <a:headEnd/>
          <a:tailEnd/>
        </a:ln>
      </xdr:spPr>
    </xdr:sp>
    <xdr:clientData/>
  </xdr:twoCellAnchor>
  <xdr:twoCellAnchor editAs="oneCell">
    <xdr:from>
      <xdr:col>12</xdr:col>
      <xdr:colOff>0</xdr:colOff>
      <xdr:row>359</xdr:row>
      <xdr:rowOff>219075</xdr:rowOff>
    </xdr:from>
    <xdr:to>
      <xdr:col>12</xdr:col>
      <xdr:colOff>3754</xdr:colOff>
      <xdr:row>359</xdr:row>
      <xdr:rowOff>660626</xdr:rowOff>
    </xdr:to>
    <xdr:sp macro="" textlink="">
      <xdr:nvSpPr>
        <xdr:cNvPr id="5758" name="2 Rectángulo">
          <a:extLst>
            <a:ext uri="{FF2B5EF4-FFF2-40B4-BE49-F238E27FC236}">
              <a16:creationId xmlns:a16="http://schemas.microsoft.com/office/drawing/2014/main" xmlns="" id="{78BEDDFA-9371-4FDC-81F4-228DBD50F117}"/>
            </a:ext>
          </a:extLst>
        </xdr:cNvPr>
        <xdr:cNvSpPr>
          <a:spLocks noChangeArrowheads="1"/>
        </xdr:cNvSpPr>
      </xdr:nvSpPr>
      <xdr:spPr bwMode="auto">
        <a:xfrm>
          <a:off x="16887825" y="341090250"/>
          <a:ext cx="3754" cy="441551"/>
        </a:xfrm>
        <a:prstGeom prst="rect">
          <a:avLst/>
        </a:prstGeom>
        <a:noFill/>
        <a:ln w="9525">
          <a:noFill/>
          <a:miter lim="800000"/>
          <a:headEnd/>
          <a:tailEnd/>
        </a:ln>
      </xdr:spPr>
    </xdr:sp>
    <xdr:clientData/>
  </xdr:twoCellAnchor>
  <xdr:twoCellAnchor editAs="oneCell">
    <xdr:from>
      <xdr:col>12</xdr:col>
      <xdr:colOff>0</xdr:colOff>
      <xdr:row>360</xdr:row>
      <xdr:rowOff>219075</xdr:rowOff>
    </xdr:from>
    <xdr:to>
      <xdr:col>12</xdr:col>
      <xdr:colOff>3754</xdr:colOff>
      <xdr:row>360</xdr:row>
      <xdr:rowOff>660626</xdr:rowOff>
    </xdr:to>
    <xdr:sp macro="" textlink="">
      <xdr:nvSpPr>
        <xdr:cNvPr id="5759" name="2 Rectángulo">
          <a:extLst>
            <a:ext uri="{FF2B5EF4-FFF2-40B4-BE49-F238E27FC236}">
              <a16:creationId xmlns:a16="http://schemas.microsoft.com/office/drawing/2014/main" xmlns="" id="{B3841034-0E91-49A6-AEE3-7469119836DB}"/>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760" name="2 Rectángulo">
          <a:extLst>
            <a:ext uri="{FF2B5EF4-FFF2-40B4-BE49-F238E27FC236}">
              <a16:creationId xmlns:a16="http://schemas.microsoft.com/office/drawing/2014/main" xmlns="" id="{687EE6ED-DCC7-4443-84A1-1853F850634C}"/>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761" name="2 Rectángulo">
          <a:extLst>
            <a:ext uri="{FF2B5EF4-FFF2-40B4-BE49-F238E27FC236}">
              <a16:creationId xmlns:a16="http://schemas.microsoft.com/office/drawing/2014/main" xmlns="" id="{3B75D293-0CAB-4038-80DC-9270DEB75212}"/>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5762" name="2 Rectángulo">
          <a:extLst>
            <a:ext uri="{FF2B5EF4-FFF2-40B4-BE49-F238E27FC236}">
              <a16:creationId xmlns:a16="http://schemas.microsoft.com/office/drawing/2014/main" xmlns="" id="{1890DBD4-F7C9-4C06-8E39-B08D74C33B5E}"/>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763" name="2 Rectángulo">
          <a:extLst>
            <a:ext uri="{FF2B5EF4-FFF2-40B4-BE49-F238E27FC236}">
              <a16:creationId xmlns:a16="http://schemas.microsoft.com/office/drawing/2014/main" xmlns="" id="{1B36487A-5DF7-4107-96EC-22C527D26AEA}"/>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764" name="2 Rectángulo">
          <a:extLst>
            <a:ext uri="{FF2B5EF4-FFF2-40B4-BE49-F238E27FC236}">
              <a16:creationId xmlns:a16="http://schemas.microsoft.com/office/drawing/2014/main" xmlns="" id="{C84999E8-63DB-4ADC-A934-7AA28A524AC3}"/>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5765" name="2 Rectángulo">
          <a:extLst>
            <a:ext uri="{FF2B5EF4-FFF2-40B4-BE49-F238E27FC236}">
              <a16:creationId xmlns:a16="http://schemas.microsoft.com/office/drawing/2014/main" xmlns="" id="{18F5A5B7-E266-4225-AF02-0B3422660843}"/>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766" name="2 Rectángulo">
          <a:extLst>
            <a:ext uri="{FF2B5EF4-FFF2-40B4-BE49-F238E27FC236}">
              <a16:creationId xmlns:a16="http://schemas.microsoft.com/office/drawing/2014/main" xmlns="" id="{8489823A-3F4C-43E6-8CF2-0371345E5821}"/>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767" name="2 Rectángulo">
          <a:extLst>
            <a:ext uri="{FF2B5EF4-FFF2-40B4-BE49-F238E27FC236}">
              <a16:creationId xmlns:a16="http://schemas.microsoft.com/office/drawing/2014/main" xmlns="" id="{BF1EA101-1144-402E-8BF3-BFFBD438A679}"/>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360</xdr:row>
      <xdr:rowOff>219075</xdr:rowOff>
    </xdr:from>
    <xdr:to>
      <xdr:col>12</xdr:col>
      <xdr:colOff>3754</xdr:colOff>
      <xdr:row>360</xdr:row>
      <xdr:rowOff>660626</xdr:rowOff>
    </xdr:to>
    <xdr:sp macro="" textlink="">
      <xdr:nvSpPr>
        <xdr:cNvPr id="5768" name="2 Rectángulo">
          <a:extLst>
            <a:ext uri="{FF2B5EF4-FFF2-40B4-BE49-F238E27FC236}">
              <a16:creationId xmlns:a16="http://schemas.microsoft.com/office/drawing/2014/main" xmlns="" id="{A3117D93-06D3-4F0B-95BD-52CA814424FA}"/>
            </a:ext>
          </a:extLst>
        </xdr:cNvPr>
        <xdr:cNvSpPr>
          <a:spLocks noChangeArrowheads="1"/>
        </xdr:cNvSpPr>
      </xdr:nvSpPr>
      <xdr:spPr bwMode="auto">
        <a:xfrm>
          <a:off x="16887825" y="342118950"/>
          <a:ext cx="3754" cy="441551"/>
        </a:xfrm>
        <a:prstGeom prst="rect">
          <a:avLst/>
        </a:prstGeom>
        <a:noFill/>
        <a:ln w="9525">
          <a:noFill/>
          <a:miter lim="800000"/>
          <a:headEnd/>
          <a:tailEnd/>
        </a:ln>
      </xdr:spPr>
    </xdr:sp>
    <xdr:clientData/>
  </xdr:twoCellAnchor>
  <xdr:oneCellAnchor>
    <xdr:from>
      <xdr:col>12</xdr:col>
      <xdr:colOff>0</xdr:colOff>
      <xdr:row>360</xdr:row>
      <xdr:rowOff>0</xdr:rowOff>
    </xdr:from>
    <xdr:ext cx="3754" cy="440531"/>
    <xdr:sp macro="" textlink="">
      <xdr:nvSpPr>
        <xdr:cNvPr id="5769" name="2 Rectángulo">
          <a:extLst>
            <a:ext uri="{FF2B5EF4-FFF2-40B4-BE49-F238E27FC236}">
              <a16:creationId xmlns:a16="http://schemas.microsoft.com/office/drawing/2014/main" xmlns="" id="{EE8B441C-F502-4C62-B283-AAF219F64414}"/>
            </a:ext>
          </a:extLst>
        </xdr:cNvPr>
        <xdr:cNvSpPr>
          <a:spLocks noChangeArrowheads="1"/>
        </xdr:cNvSpPr>
      </xdr:nvSpPr>
      <xdr:spPr bwMode="auto">
        <a:xfrm>
          <a:off x="16887825" y="341899875"/>
          <a:ext cx="3754" cy="440531"/>
        </a:xfrm>
        <a:prstGeom prst="rect">
          <a:avLst/>
        </a:prstGeom>
        <a:noFill/>
        <a:ln w="9525">
          <a:noFill/>
          <a:miter lim="800000"/>
          <a:headEnd/>
          <a:tailEnd/>
        </a:ln>
      </xdr:spPr>
    </xdr:sp>
    <xdr:clientData/>
  </xdr:oneCellAnchor>
  <xdr:oneCellAnchor>
    <xdr:from>
      <xdr:col>12</xdr:col>
      <xdr:colOff>0</xdr:colOff>
      <xdr:row>360</xdr:row>
      <xdr:rowOff>219075</xdr:rowOff>
    </xdr:from>
    <xdr:ext cx="3754" cy="440531"/>
    <xdr:sp macro="" textlink="">
      <xdr:nvSpPr>
        <xdr:cNvPr id="5770" name="2 Rectángulo">
          <a:extLst>
            <a:ext uri="{FF2B5EF4-FFF2-40B4-BE49-F238E27FC236}">
              <a16:creationId xmlns:a16="http://schemas.microsoft.com/office/drawing/2014/main" xmlns="" id="{A3736421-6B35-46E5-AF83-A2EBAF89E896}"/>
            </a:ext>
          </a:extLst>
        </xdr:cNvPr>
        <xdr:cNvSpPr>
          <a:spLocks noChangeArrowheads="1"/>
        </xdr:cNvSpPr>
      </xdr:nvSpPr>
      <xdr:spPr bwMode="auto">
        <a:xfrm>
          <a:off x="16887825" y="342118950"/>
          <a:ext cx="3754" cy="440531"/>
        </a:xfrm>
        <a:prstGeom prst="rect">
          <a:avLst/>
        </a:prstGeom>
        <a:noFill/>
        <a:ln w="9525">
          <a:noFill/>
          <a:miter lim="800000"/>
          <a:headEnd/>
          <a:tailEnd/>
        </a:ln>
      </xdr:spPr>
    </xdr:sp>
    <xdr:clientData/>
  </xdr:oneCellAnchor>
  <xdr:twoCellAnchor editAs="oneCell">
    <xdr:from>
      <xdr:col>12</xdr:col>
      <xdr:colOff>0</xdr:colOff>
      <xdr:row>361</xdr:row>
      <xdr:rowOff>0</xdr:rowOff>
    </xdr:from>
    <xdr:to>
      <xdr:col>12</xdr:col>
      <xdr:colOff>3754</xdr:colOff>
      <xdr:row>361</xdr:row>
      <xdr:rowOff>441551</xdr:rowOff>
    </xdr:to>
    <xdr:sp macro="" textlink="">
      <xdr:nvSpPr>
        <xdr:cNvPr id="5771" name="2 Rectángulo">
          <a:extLst>
            <a:ext uri="{FF2B5EF4-FFF2-40B4-BE49-F238E27FC236}">
              <a16:creationId xmlns:a16="http://schemas.microsoft.com/office/drawing/2014/main" xmlns="" id="{F75090B5-1A9F-437B-9E43-B238138E9DF1}"/>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72" name="2 Rectángulo">
          <a:extLst>
            <a:ext uri="{FF2B5EF4-FFF2-40B4-BE49-F238E27FC236}">
              <a16:creationId xmlns:a16="http://schemas.microsoft.com/office/drawing/2014/main" xmlns="" id="{BC7DB853-D8FC-4A49-AA92-CF48A50D3138}"/>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73" name="2 Rectángulo">
          <a:extLst>
            <a:ext uri="{FF2B5EF4-FFF2-40B4-BE49-F238E27FC236}">
              <a16:creationId xmlns:a16="http://schemas.microsoft.com/office/drawing/2014/main" xmlns="" id="{83CCDCA3-E90D-454B-BF16-4210D775B221}"/>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74" name="2 Rectángulo">
          <a:extLst>
            <a:ext uri="{FF2B5EF4-FFF2-40B4-BE49-F238E27FC236}">
              <a16:creationId xmlns:a16="http://schemas.microsoft.com/office/drawing/2014/main" xmlns="" id="{867C88AD-59FC-41E9-B9A3-4C79D1D7F3BF}"/>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75" name="2 Rectángulo">
          <a:extLst>
            <a:ext uri="{FF2B5EF4-FFF2-40B4-BE49-F238E27FC236}">
              <a16:creationId xmlns:a16="http://schemas.microsoft.com/office/drawing/2014/main" xmlns="" id="{8CEE599A-802B-42B7-9656-EC3E797AAE61}"/>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76" name="2 Rectángulo">
          <a:extLst>
            <a:ext uri="{FF2B5EF4-FFF2-40B4-BE49-F238E27FC236}">
              <a16:creationId xmlns:a16="http://schemas.microsoft.com/office/drawing/2014/main" xmlns="" id="{B3DBF1CB-4B8A-43B2-88A1-C1B22BA0F68D}"/>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77" name="2 Rectángulo">
          <a:extLst>
            <a:ext uri="{FF2B5EF4-FFF2-40B4-BE49-F238E27FC236}">
              <a16:creationId xmlns:a16="http://schemas.microsoft.com/office/drawing/2014/main" xmlns="" id="{46550588-2D84-4EDD-AA8A-E4ABB394BEFB}"/>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78" name="2 Rectángulo">
          <a:extLst>
            <a:ext uri="{FF2B5EF4-FFF2-40B4-BE49-F238E27FC236}">
              <a16:creationId xmlns:a16="http://schemas.microsoft.com/office/drawing/2014/main" xmlns="" id="{C340EDE3-818B-4B07-AAF4-2FF725321711}"/>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79" name="2 Rectángulo">
          <a:extLst>
            <a:ext uri="{FF2B5EF4-FFF2-40B4-BE49-F238E27FC236}">
              <a16:creationId xmlns:a16="http://schemas.microsoft.com/office/drawing/2014/main" xmlns="" id="{4D2F4A08-FDF4-433E-82F6-21785030E51A}"/>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80" name="2 Rectángulo">
          <a:extLst>
            <a:ext uri="{FF2B5EF4-FFF2-40B4-BE49-F238E27FC236}">
              <a16:creationId xmlns:a16="http://schemas.microsoft.com/office/drawing/2014/main" xmlns="" id="{1E6397A5-5A8A-4495-8BA3-77ECACB29913}"/>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81" name="2 Rectángulo">
          <a:extLst>
            <a:ext uri="{FF2B5EF4-FFF2-40B4-BE49-F238E27FC236}">
              <a16:creationId xmlns:a16="http://schemas.microsoft.com/office/drawing/2014/main" xmlns="" id="{83214397-8A1F-420C-8205-9F7C017C0C00}"/>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82" name="2 Rectángulo">
          <a:extLst>
            <a:ext uri="{FF2B5EF4-FFF2-40B4-BE49-F238E27FC236}">
              <a16:creationId xmlns:a16="http://schemas.microsoft.com/office/drawing/2014/main" xmlns="" id="{FE68A1B3-FDE8-4E9F-AFB0-44D61C2CC53C}"/>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83" name="2 Rectángulo">
          <a:extLst>
            <a:ext uri="{FF2B5EF4-FFF2-40B4-BE49-F238E27FC236}">
              <a16:creationId xmlns:a16="http://schemas.microsoft.com/office/drawing/2014/main" xmlns="" id="{65D9ACD7-AC28-494F-A077-8423DAEAAE13}"/>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84" name="2 Rectángulo">
          <a:extLst>
            <a:ext uri="{FF2B5EF4-FFF2-40B4-BE49-F238E27FC236}">
              <a16:creationId xmlns:a16="http://schemas.microsoft.com/office/drawing/2014/main" xmlns="" id="{DB094330-815B-4E81-A35A-B8081E856E13}"/>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361</xdr:row>
      <xdr:rowOff>0</xdr:rowOff>
    </xdr:from>
    <xdr:to>
      <xdr:col>12</xdr:col>
      <xdr:colOff>3754</xdr:colOff>
      <xdr:row>361</xdr:row>
      <xdr:rowOff>441551</xdr:rowOff>
    </xdr:to>
    <xdr:sp macro="" textlink="">
      <xdr:nvSpPr>
        <xdr:cNvPr id="5785" name="2 Rectángulo">
          <a:extLst>
            <a:ext uri="{FF2B5EF4-FFF2-40B4-BE49-F238E27FC236}">
              <a16:creationId xmlns:a16="http://schemas.microsoft.com/office/drawing/2014/main" xmlns="" id="{8AE58C96-D213-43D0-9852-7FD205CA6D5C}"/>
            </a:ext>
          </a:extLst>
        </xdr:cNvPr>
        <xdr:cNvSpPr>
          <a:spLocks noChangeArrowheads="1"/>
        </xdr:cNvSpPr>
      </xdr:nvSpPr>
      <xdr:spPr bwMode="auto">
        <a:xfrm>
          <a:off x="16887825" y="342928575"/>
          <a:ext cx="3754" cy="441551"/>
        </a:xfrm>
        <a:prstGeom prst="rect">
          <a:avLst/>
        </a:prstGeom>
        <a:noFill/>
        <a:ln w="9525">
          <a:noFill/>
          <a:miter lim="800000"/>
          <a:headEnd/>
          <a:tailEnd/>
        </a:ln>
      </xdr:spPr>
    </xdr:sp>
    <xdr:clientData/>
  </xdr:twoCellAnchor>
  <xdr:twoCellAnchor editAs="oneCell">
    <xdr:from>
      <xdr:col>12</xdr:col>
      <xdr:colOff>0</xdr:colOff>
      <xdr:row>361</xdr:row>
      <xdr:rowOff>219075</xdr:rowOff>
    </xdr:from>
    <xdr:to>
      <xdr:col>12</xdr:col>
      <xdr:colOff>3754</xdr:colOff>
      <xdr:row>361</xdr:row>
      <xdr:rowOff>660626</xdr:rowOff>
    </xdr:to>
    <xdr:sp macro="" textlink="">
      <xdr:nvSpPr>
        <xdr:cNvPr id="5786" name="2 Rectángulo">
          <a:extLst>
            <a:ext uri="{FF2B5EF4-FFF2-40B4-BE49-F238E27FC236}">
              <a16:creationId xmlns:a16="http://schemas.microsoft.com/office/drawing/2014/main" xmlns="" id="{590746C6-4C65-4F31-AAC3-202B7BADBA69}"/>
            </a:ext>
          </a:extLst>
        </xdr:cNvPr>
        <xdr:cNvSpPr>
          <a:spLocks noChangeArrowheads="1"/>
        </xdr:cNvSpPr>
      </xdr:nvSpPr>
      <xdr:spPr bwMode="auto">
        <a:xfrm>
          <a:off x="16887825" y="343147650"/>
          <a:ext cx="3754" cy="44155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87" name="2 Rectángulo">
          <a:extLst>
            <a:ext uri="{FF2B5EF4-FFF2-40B4-BE49-F238E27FC236}">
              <a16:creationId xmlns:a16="http://schemas.microsoft.com/office/drawing/2014/main" xmlns="" id="{2BE09FD3-AD75-48F9-9144-A7C620383885}"/>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788" name="2 Rectángulo">
          <a:extLst>
            <a:ext uri="{FF2B5EF4-FFF2-40B4-BE49-F238E27FC236}">
              <a16:creationId xmlns:a16="http://schemas.microsoft.com/office/drawing/2014/main" xmlns="" id="{B40DC645-FC6E-4509-858C-18A6A961CD40}"/>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89" name="2 Rectángulo">
          <a:extLst>
            <a:ext uri="{FF2B5EF4-FFF2-40B4-BE49-F238E27FC236}">
              <a16:creationId xmlns:a16="http://schemas.microsoft.com/office/drawing/2014/main" xmlns="" id="{F0257807-EC62-4F6A-AC2A-93FE976608F8}"/>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790" name="2 Rectángulo">
          <a:extLst>
            <a:ext uri="{FF2B5EF4-FFF2-40B4-BE49-F238E27FC236}">
              <a16:creationId xmlns:a16="http://schemas.microsoft.com/office/drawing/2014/main" xmlns="" id="{EC005DF4-780A-4600-9190-D5CD44CC34F2}"/>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91" name="2 Rectángulo">
          <a:extLst>
            <a:ext uri="{FF2B5EF4-FFF2-40B4-BE49-F238E27FC236}">
              <a16:creationId xmlns:a16="http://schemas.microsoft.com/office/drawing/2014/main" xmlns="" id="{5CD537B9-E331-47E6-A0CE-1D99C14244E6}"/>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792" name="2 Rectángulo">
          <a:extLst>
            <a:ext uri="{FF2B5EF4-FFF2-40B4-BE49-F238E27FC236}">
              <a16:creationId xmlns:a16="http://schemas.microsoft.com/office/drawing/2014/main" xmlns="" id="{328A07CC-8F03-4A8F-B89A-9143A85ECC8F}"/>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93" name="2 Rectángulo">
          <a:extLst>
            <a:ext uri="{FF2B5EF4-FFF2-40B4-BE49-F238E27FC236}">
              <a16:creationId xmlns:a16="http://schemas.microsoft.com/office/drawing/2014/main" xmlns="" id="{4165606B-7F9B-42FF-A708-E96514976B11}"/>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794" name="2 Rectángulo">
          <a:extLst>
            <a:ext uri="{FF2B5EF4-FFF2-40B4-BE49-F238E27FC236}">
              <a16:creationId xmlns:a16="http://schemas.microsoft.com/office/drawing/2014/main" xmlns="" id="{B27B2DD4-CB16-442C-A850-C4A6981A124E}"/>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95" name="2 Rectángulo">
          <a:extLst>
            <a:ext uri="{FF2B5EF4-FFF2-40B4-BE49-F238E27FC236}">
              <a16:creationId xmlns:a16="http://schemas.microsoft.com/office/drawing/2014/main" xmlns="" id="{7BDB4133-83ED-4550-B139-5AE951DBDD33}"/>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796" name="2 Rectángulo">
          <a:extLst>
            <a:ext uri="{FF2B5EF4-FFF2-40B4-BE49-F238E27FC236}">
              <a16:creationId xmlns:a16="http://schemas.microsoft.com/office/drawing/2014/main" xmlns="" id="{BFEE1FA4-AA5D-4395-93B2-900E08F013F6}"/>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97" name="2 Rectángulo">
          <a:extLst>
            <a:ext uri="{FF2B5EF4-FFF2-40B4-BE49-F238E27FC236}">
              <a16:creationId xmlns:a16="http://schemas.microsoft.com/office/drawing/2014/main" xmlns="" id="{7C608488-32B1-4956-BD1C-28144EC3A3B5}"/>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798" name="2 Rectángulo">
          <a:extLst>
            <a:ext uri="{FF2B5EF4-FFF2-40B4-BE49-F238E27FC236}">
              <a16:creationId xmlns:a16="http://schemas.microsoft.com/office/drawing/2014/main" xmlns="" id="{80C1F2E1-07CD-4351-A60B-9D56A5B0295D}"/>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799" name="2 Rectángulo">
          <a:extLst>
            <a:ext uri="{FF2B5EF4-FFF2-40B4-BE49-F238E27FC236}">
              <a16:creationId xmlns:a16="http://schemas.microsoft.com/office/drawing/2014/main" xmlns="" id="{A32E45A5-81B7-4505-9D21-798CC5C6666D}"/>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800" name="2 Rectángulo">
          <a:extLst>
            <a:ext uri="{FF2B5EF4-FFF2-40B4-BE49-F238E27FC236}">
              <a16:creationId xmlns:a16="http://schemas.microsoft.com/office/drawing/2014/main" xmlns="" id="{CC8ED24F-2BA8-46A1-9473-6E43B16F3B2F}"/>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362</xdr:row>
      <xdr:rowOff>0</xdr:rowOff>
    </xdr:from>
    <xdr:to>
      <xdr:col>12</xdr:col>
      <xdr:colOff>3754</xdr:colOff>
      <xdr:row>362</xdr:row>
      <xdr:rowOff>440531</xdr:rowOff>
    </xdr:to>
    <xdr:sp macro="" textlink="">
      <xdr:nvSpPr>
        <xdr:cNvPr id="5801" name="2 Rectángulo">
          <a:extLst>
            <a:ext uri="{FF2B5EF4-FFF2-40B4-BE49-F238E27FC236}">
              <a16:creationId xmlns:a16="http://schemas.microsoft.com/office/drawing/2014/main" xmlns="" id="{E29CA250-D1FE-4D37-A5AE-62456FFE9F4C}"/>
            </a:ext>
          </a:extLst>
        </xdr:cNvPr>
        <xdr:cNvSpPr>
          <a:spLocks noChangeArrowheads="1"/>
        </xdr:cNvSpPr>
      </xdr:nvSpPr>
      <xdr:spPr bwMode="auto">
        <a:xfrm>
          <a:off x="16887825" y="343957275"/>
          <a:ext cx="3754" cy="440531"/>
        </a:xfrm>
        <a:prstGeom prst="rect">
          <a:avLst/>
        </a:prstGeom>
        <a:noFill/>
        <a:ln w="9525">
          <a:noFill/>
          <a:miter lim="800000"/>
          <a:headEnd/>
          <a:tailEnd/>
        </a:ln>
      </xdr:spPr>
    </xdr:sp>
    <xdr:clientData/>
  </xdr:twoCellAnchor>
  <xdr:twoCellAnchor editAs="oneCell">
    <xdr:from>
      <xdr:col>12</xdr:col>
      <xdr:colOff>0</xdr:colOff>
      <xdr:row>362</xdr:row>
      <xdr:rowOff>219075</xdr:rowOff>
    </xdr:from>
    <xdr:to>
      <xdr:col>12</xdr:col>
      <xdr:colOff>3754</xdr:colOff>
      <xdr:row>362</xdr:row>
      <xdr:rowOff>659606</xdr:rowOff>
    </xdr:to>
    <xdr:sp macro="" textlink="">
      <xdr:nvSpPr>
        <xdr:cNvPr id="5802" name="2 Rectángulo">
          <a:extLst>
            <a:ext uri="{FF2B5EF4-FFF2-40B4-BE49-F238E27FC236}">
              <a16:creationId xmlns:a16="http://schemas.microsoft.com/office/drawing/2014/main" xmlns="" id="{A51C196A-0BE7-432D-BE9E-F153972A56F2}"/>
            </a:ext>
          </a:extLst>
        </xdr:cNvPr>
        <xdr:cNvSpPr>
          <a:spLocks noChangeArrowheads="1"/>
        </xdr:cNvSpPr>
      </xdr:nvSpPr>
      <xdr:spPr bwMode="auto">
        <a:xfrm>
          <a:off x="16887825" y="344176350"/>
          <a:ext cx="3754" cy="440531"/>
        </a:xfrm>
        <a:prstGeom prst="rect">
          <a:avLst/>
        </a:prstGeom>
        <a:noFill/>
        <a:ln w="9525">
          <a:noFill/>
          <a:miter lim="800000"/>
          <a:headEnd/>
          <a:tailEnd/>
        </a:ln>
      </xdr:spPr>
    </xdr:sp>
    <xdr:clientData/>
  </xdr:twoCellAnchor>
  <xdr:twoCellAnchor editAs="oneCell">
    <xdr:from>
      <xdr:col>12</xdr:col>
      <xdr:colOff>0</xdr:colOff>
      <xdr:row>364</xdr:row>
      <xdr:rowOff>0</xdr:rowOff>
    </xdr:from>
    <xdr:to>
      <xdr:col>12</xdr:col>
      <xdr:colOff>3754</xdr:colOff>
      <xdr:row>364</xdr:row>
      <xdr:rowOff>440531</xdr:rowOff>
    </xdr:to>
    <xdr:sp macro="" textlink="">
      <xdr:nvSpPr>
        <xdr:cNvPr id="5803" name="2 Rectángulo">
          <a:extLst>
            <a:ext uri="{FF2B5EF4-FFF2-40B4-BE49-F238E27FC236}">
              <a16:creationId xmlns:a16="http://schemas.microsoft.com/office/drawing/2014/main" xmlns="" id="{A24186C8-4DF7-4469-AA17-838ADF8DE742}"/>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804" name="2 Rectángulo">
          <a:extLst>
            <a:ext uri="{FF2B5EF4-FFF2-40B4-BE49-F238E27FC236}">
              <a16:creationId xmlns:a16="http://schemas.microsoft.com/office/drawing/2014/main" xmlns="" id="{6FE0FE46-0629-4B27-B1D2-224FA526326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805" name="2 Rectángulo">
          <a:extLst>
            <a:ext uri="{FF2B5EF4-FFF2-40B4-BE49-F238E27FC236}">
              <a16:creationId xmlns:a16="http://schemas.microsoft.com/office/drawing/2014/main" xmlns="" id="{8D79746A-B18F-4E31-9B82-BB69DE94A7B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806" name="2 Rectángulo">
          <a:extLst>
            <a:ext uri="{FF2B5EF4-FFF2-40B4-BE49-F238E27FC236}">
              <a16:creationId xmlns:a16="http://schemas.microsoft.com/office/drawing/2014/main" xmlns="" id="{6815F146-DCBF-498B-A227-54F5E193D0FD}"/>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807" name="2 Rectángulo">
          <a:extLst>
            <a:ext uri="{FF2B5EF4-FFF2-40B4-BE49-F238E27FC236}">
              <a16:creationId xmlns:a16="http://schemas.microsoft.com/office/drawing/2014/main" xmlns="" id="{F0141F47-2A6B-4FE1-ABCA-FBC558D7D97F}"/>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08" name="2 Rectángulo">
          <a:extLst>
            <a:ext uri="{FF2B5EF4-FFF2-40B4-BE49-F238E27FC236}">
              <a16:creationId xmlns:a16="http://schemas.microsoft.com/office/drawing/2014/main" xmlns="" id="{6AE04B58-E8D6-4684-9A84-FBBA2ED08337}"/>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09" name="2 Rectángulo">
          <a:extLst>
            <a:ext uri="{FF2B5EF4-FFF2-40B4-BE49-F238E27FC236}">
              <a16:creationId xmlns:a16="http://schemas.microsoft.com/office/drawing/2014/main" xmlns="" id="{E8F367CB-A6EB-434F-985D-8E21AC6E773E}"/>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10" name="2 Rectángulo">
          <a:extLst>
            <a:ext uri="{FF2B5EF4-FFF2-40B4-BE49-F238E27FC236}">
              <a16:creationId xmlns:a16="http://schemas.microsoft.com/office/drawing/2014/main" xmlns="" id="{5CC4CCCC-6CEF-40C7-8FF7-E9969AD95C9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11" name="2 Rectángulo">
          <a:extLst>
            <a:ext uri="{FF2B5EF4-FFF2-40B4-BE49-F238E27FC236}">
              <a16:creationId xmlns:a16="http://schemas.microsoft.com/office/drawing/2014/main" xmlns="" id="{43E94C91-EB7E-4D31-A526-0B2A395D43EF}"/>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12" name="2 Rectángulo">
          <a:extLst>
            <a:ext uri="{FF2B5EF4-FFF2-40B4-BE49-F238E27FC236}">
              <a16:creationId xmlns:a16="http://schemas.microsoft.com/office/drawing/2014/main" xmlns="" id="{E4DAEC17-BE06-4755-874E-B40821DE1C60}"/>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13" name="2 Rectángulo">
          <a:extLst>
            <a:ext uri="{FF2B5EF4-FFF2-40B4-BE49-F238E27FC236}">
              <a16:creationId xmlns:a16="http://schemas.microsoft.com/office/drawing/2014/main" xmlns="" id="{ADB88055-7A15-4129-B586-9F8988A96AAE}"/>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14" name="2 Rectángulo">
          <a:extLst>
            <a:ext uri="{FF2B5EF4-FFF2-40B4-BE49-F238E27FC236}">
              <a16:creationId xmlns:a16="http://schemas.microsoft.com/office/drawing/2014/main" xmlns="" id="{DAC8DF99-08C1-4AFC-8A0E-1FAEED6A0D4E}"/>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815" name="2 Rectángulo">
          <a:extLst>
            <a:ext uri="{FF2B5EF4-FFF2-40B4-BE49-F238E27FC236}">
              <a16:creationId xmlns:a16="http://schemas.microsoft.com/office/drawing/2014/main" xmlns="" id="{73B31CD2-A1CA-4759-BD08-7A45717BAD62}"/>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816" name="2 Rectángulo">
          <a:extLst>
            <a:ext uri="{FF2B5EF4-FFF2-40B4-BE49-F238E27FC236}">
              <a16:creationId xmlns:a16="http://schemas.microsoft.com/office/drawing/2014/main" xmlns="" id="{45E432EA-0A3B-4BA6-858C-D79D96BF5221}"/>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17" name="2 Rectángulo">
          <a:extLst>
            <a:ext uri="{FF2B5EF4-FFF2-40B4-BE49-F238E27FC236}">
              <a16:creationId xmlns:a16="http://schemas.microsoft.com/office/drawing/2014/main" xmlns="" id="{7A78A4AC-8BD0-4DE2-A7E7-512B41378503}"/>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18" name="2 Rectángulo">
          <a:extLst>
            <a:ext uri="{FF2B5EF4-FFF2-40B4-BE49-F238E27FC236}">
              <a16:creationId xmlns:a16="http://schemas.microsoft.com/office/drawing/2014/main" xmlns="" id="{CBFE8BE5-DC75-4167-9328-49B0017B9B42}"/>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19" name="2 Rectángulo">
          <a:extLst>
            <a:ext uri="{FF2B5EF4-FFF2-40B4-BE49-F238E27FC236}">
              <a16:creationId xmlns:a16="http://schemas.microsoft.com/office/drawing/2014/main" xmlns="" id="{2FF2B9BC-41AF-47F3-94D8-EB38B448990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20" name="2 Rectángulo">
          <a:extLst>
            <a:ext uri="{FF2B5EF4-FFF2-40B4-BE49-F238E27FC236}">
              <a16:creationId xmlns:a16="http://schemas.microsoft.com/office/drawing/2014/main" xmlns="" id="{E276E47B-F931-4522-9D63-1D9BD75CAA92}"/>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21" name="2 Rectángulo">
          <a:extLst>
            <a:ext uri="{FF2B5EF4-FFF2-40B4-BE49-F238E27FC236}">
              <a16:creationId xmlns:a16="http://schemas.microsoft.com/office/drawing/2014/main" xmlns="" id="{879EF29C-243F-4CB8-A962-E5C3DE80FE7A}"/>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22" name="2 Rectángulo">
          <a:extLst>
            <a:ext uri="{FF2B5EF4-FFF2-40B4-BE49-F238E27FC236}">
              <a16:creationId xmlns:a16="http://schemas.microsoft.com/office/drawing/2014/main" xmlns="" id="{56B8943B-F931-4E21-AF5D-E9BE6432C3A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823" name="2 Rectángulo">
          <a:extLst>
            <a:ext uri="{FF2B5EF4-FFF2-40B4-BE49-F238E27FC236}">
              <a16:creationId xmlns:a16="http://schemas.microsoft.com/office/drawing/2014/main" xmlns="" id="{5F2D6586-5FA7-49FF-8526-3616A7A126B9}"/>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24" name="2 Rectángulo">
          <a:extLst>
            <a:ext uri="{FF2B5EF4-FFF2-40B4-BE49-F238E27FC236}">
              <a16:creationId xmlns:a16="http://schemas.microsoft.com/office/drawing/2014/main" xmlns="" id="{65AE0B91-DC46-4581-BC59-237F886CF432}"/>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25" name="2 Rectángulo">
          <a:extLst>
            <a:ext uri="{FF2B5EF4-FFF2-40B4-BE49-F238E27FC236}">
              <a16:creationId xmlns:a16="http://schemas.microsoft.com/office/drawing/2014/main" xmlns="" id="{9E6AF22B-E3D8-4502-BFDF-58B9F02A5C3E}"/>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26" name="2 Rectángulo">
          <a:extLst>
            <a:ext uri="{FF2B5EF4-FFF2-40B4-BE49-F238E27FC236}">
              <a16:creationId xmlns:a16="http://schemas.microsoft.com/office/drawing/2014/main" xmlns="" id="{14D37F1B-5C76-47DD-9AFE-5481860B297C}"/>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827" name="2 Rectángulo">
          <a:extLst>
            <a:ext uri="{FF2B5EF4-FFF2-40B4-BE49-F238E27FC236}">
              <a16:creationId xmlns:a16="http://schemas.microsoft.com/office/drawing/2014/main" xmlns="" id="{07D7B850-8E4C-42D4-9225-2025159D4441}"/>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28" name="2 Rectángulo">
          <a:extLst>
            <a:ext uri="{FF2B5EF4-FFF2-40B4-BE49-F238E27FC236}">
              <a16:creationId xmlns:a16="http://schemas.microsoft.com/office/drawing/2014/main" xmlns="" id="{125C2BA5-DBBA-4F1A-903C-35ECE2416B98}"/>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829" name="2 Rectángulo">
          <a:extLst>
            <a:ext uri="{FF2B5EF4-FFF2-40B4-BE49-F238E27FC236}">
              <a16:creationId xmlns:a16="http://schemas.microsoft.com/office/drawing/2014/main" xmlns="" id="{9690B7FC-C7E8-4A53-A199-8C67A12533B1}"/>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830" name="2 Rectángulo">
          <a:extLst>
            <a:ext uri="{FF2B5EF4-FFF2-40B4-BE49-F238E27FC236}">
              <a16:creationId xmlns:a16="http://schemas.microsoft.com/office/drawing/2014/main" xmlns="" id="{760546A8-E406-4882-9476-04A98006B80F}"/>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831" name="2 Rectángulo">
          <a:extLst>
            <a:ext uri="{FF2B5EF4-FFF2-40B4-BE49-F238E27FC236}">
              <a16:creationId xmlns:a16="http://schemas.microsoft.com/office/drawing/2014/main" xmlns="" id="{67276C52-7188-4924-95AC-075A2625AFE8}"/>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832" name="2 Rectángulo">
          <a:extLst>
            <a:ext uri="{FF2B5EF4-FFF2-40B4-BE49-F238E27FC236}">
              <a16:creationId xmlns:a16="http://schemas.microsoft.com/office/drawing/2014/main" xmlns="" id="{E5029EF8-C691-4DD9-9254-B1CECE83A79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833" name="2 Rectángulo">
          <a:extLst>
            <a:ext uri="{FF2B5EF4-FFF2-40B4-BE49-F238E27FC236}">
              <a16:creationId xmlns:a16="http://schemas.microsoft.com/office/drawing/2014/main" xmlns="" id="{ADB7494A-DEB1-4BEF-8E6C-4D6B4F0D97E7}"/>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834" name="2 Rectángulo">
          <a:extLst>
            <a:ext uri="{FF2B5EF4-FFF2-40B4-BE49-F238E27FC236}">
              <a16:creationId xmlns:a16="http://schemas.microsoft.com/office/drawing/2014/main" xmlns="" id="{7329D6C3-8164-4D82-91AF-35B07FD234AA}"/>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835" name="2 Rectángulo">
          <a:extLst>
            <a:ext uri="{FF2B5EF4-FFF2-40B4-BE49-F238E27FC236}">
              <a16:creationId xmlns:a16="http://schemas.microsoft.com/office/drawing/2014/main" xmlns="" id="{2AE75139-58E3-4EF0-9252-5AA324873285}"/>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36" name="2 Rectángulo">
          <a:extLst>
            <a:ext uri="{FF2B5EF4-FFF2-40B4-BE49-F238E27FC236}">
              <a16:creationId xmlns:a16="http://schemas.microsoft.com/office/drawing/2014/main" xmlns="" id="{2502D4D3-91F2-406F-A796-7B2F7EC90FF1}"/>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37" name="2 Rectángulo">
          <a:extLst>
            <a:ext uri="{FF2B5EF4-FFF2-40B4-BE49-F238E27FC236}">
              <a16:creationId xmlns:a16="http://schemas.microsoft.com/office/drawing/2014/main" xmlns="" id="{31C91643-44A6-475A-999B-C7ED4BC6B247}"/>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38" name="2 Rectángulo">
          <a:extLst>
            <a:ext uri="{FF2B5EF4-FFF2-40B4-BE49-F238E27FC236}">
              <a16:creationId xmlns:a16="http://schemas.microsoft.com/office/drawing/2014/main" xmlns="" id="{22A809AB-7940-44BE-9AD8-656987D93B9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39" name="2 Rectángulo">
          <a:extLst>
            <a:ext uri="{FF2B5EF4-FFF2-40B4-BE49-F238E27FC236}">
              <a16:creationId xmlns:a16="http://schemas.microsoft.com/office/drawing/2014/main" xmlns="" id="{DD609A6F-3BA7-4096-BAF4-E7E8CDDDA4B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40" name="2 Rectángulo">
          <a:extLst>
            <a:ext uri="{FF2B5EF4-FFF2-40B4-BE49-F238E27FC236}">
              <a16:creationId xmlns:a16="http://schemas.microsoft.com/office/drawing/2014/main" xmlns="" id="{5DFB2E80-F6A8-44C3-ADAA-894A02B70830}"/>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41" name="2 Rectángulo">
          <a:extLst>
            <a:ext uri="{FF2B5EF4-FFF2-40B4-BE49-F238E27FC236}">
              <a16:creationId xmlns:a16="http://schemas.microsoft.com/office/drawing/2014/main" xmlns="" id="{90DC80DA-2338-4B70-8E78-E8F9642BCBEC}"/>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42" name="2 Rectángulo">
          <a:extLst>
            <a:ext uri="{FF2B5EF4-FFF2-40B4-BE49-F238E27FC236}">
              <a16:creationId xmlns:a16="http://schemas.microsoft.com/office/drawing/2014/main" xmlns="" id="{04FF2B80-CCAA-43FF-9014-E022F7D2C05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843" name="2 Rectángulo">
          <a:extLst>
            <a:ext uri="{FF2B5EF4-FFF2-40B4-BE49-F238E27FC236}">
              <a16:creationId xmlns:a16="http://schemas.microsoft.com/office/drawing/2014/main" xmlns="" id="{CAE6CBF9-EA85-4723-AA32-40014B7C18C0}"/>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844" name="2 Rectángulo">
          <a:extLst>
            <a:ext uri="{FF2B5EF4-FFF2-40B4-BE49-F238E27FC236}">
              <a16:creationId xmlns:a16="http://schemas.microsoft.com/office/drawing/2014/main" xmlns="" id="{7D6BF276-077D-4F7B-ABF4-6B2C7DFE7C48}"/>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45" name="2 Rectángulo">
          <a:extLst>
            <a:ext uri="{FF2B5EF4-FFF2-40B4-BE49-F238E27FC236}">
              <a16:creationId xmlns:a16="http://schemas.microsoft.com/office/drawing/2014/main" xmlns="" id="{15CF747B-BB9C-40E4-B99F-ED14C4EB9442}"/>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46" name="2 Rectángulo">
          <a:extLst>
            <a:ext uri="{FF2B5EF4-FFF2-40B4-BE49-F238E27FC236}">
              <a16:creationId xmlns:a16="http://schemas.microsoft.com/office/drawing/2014/main" xmlns="" id="{65A90475-67C4-4A57-A532-B6D10FFA1A02}"/>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47" name="2 Rectángulo">
          <a:extLst>
            <a:ext uri="{FF2B5EF4-FFF2-40B4-BE49-F238E27FC236}">
              <a16:creationId xmlns:a16="http://schemas.microsoft.com/office/drawing/2014/main" xmlns="" id="{65364DCF-4888-42AC-AF1E-C5E2CF9EA929}"/>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48" name="2 Rectángulo">
          <a:extLst>
            <a:ext uri="{FF2B5EF4-FFF2-40B4-BE49-F238E27FC236}">
              <a16:creationId xmlns:a16="http://schemas.microsoft.com/office/drawing/2014/main" xmlns="" id="{44EC3DB2-50E1-4352-BE74-95279B4E554F}"/>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49" name="2 Rectángulo">
          <a:extLst>
            <a:ext uri="{FF2B5EF4-FFF2-40B4-BE49-F238E27FC236}">
              <a16:creationId xmlns:a16="http://schemas.microsoft.com/office/drawing/2014/main" xmlns="" id="{398FFDD2-E260-41C1-B9B3-3CD7798D3A43}"/>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50" name="2 Rectángulo">
          <a:extLst>
            <a:ext uri="{FF2B5EF4-FFF2-40B4-BE49-F238E27FC236}">
              <a16:creationId xmlns:a16="http://schemas.microsoft.com/office/drawing/2014/main" xmlns="" id="{0C210912-F0F0-46B7-ACD8-4B976A3AD1F7}"/>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851" name="2 Rectángulo">
          <a:extLst>
            <a:ext uri="{FF2B5EF4-FFF2-40B4-BE49-F238E27FC236}">
              <a16:creationId xmlns:a16="http://schemas.microsoft.com/office/drawing/2014/main" xmlns="" id="{881AA962-4992-4A41-AFB6-EEBCD98C748B}"/>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52" name="2 Rectángulo">
          <a:extLst>
            <a:ext uri="{FF2B5EF4-FFF2-40B4-BE49-F238E27FC236}">
              <a16:creationId xmlns:a16="http://schemas.microsoft.com/office/drawing/2014/main" xmlns="" id="{952497FB-2EAD-460E-AD96-935B635E360D}"/>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53" name="2 Rectángulo">
          <a:extLst>
            <a:ext uri="{FF2B5EF4-FFF2-40B4-BE49-F238E27FC236}">
              <a16:creationId xmlns:a16="http://schemas.microsoft.com/office/drawing/2014/main" xmlns="" id="{2D64BC18-54CD-4D46-A311-7BE6EFF6B5F1}"/>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54" name="2 Rectángulo">
          <a:extLst>
            <a:ext uri="{FF2B5EF4-FFF2-40B4-BE49-F238E27FC236}">
              <a16:creationId xmlns:a16="http://schemas.microsoft.com/office/drawing/2014/main" xmlns="" id="{245BD182-F849-47AB-BED2-785BE7CB3CA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855" name="2 Rectángulo">
          <a:extLst>
            <a:ext uri="{FF2B5EF4-FFF2-40B4-BE49-F238E27FC236}">
              <a16:creationId xmlns:a16="http://schemas.microsoft.com/office/drawing/2014/main" xmlns="" id="{1830C0E4-D8FB-492C-B809-6B1D2D840651}"/>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56" name="2 Rectángulo">
          <a:extLst>
            <a:ext uri="{FF2B5EF4-FFF2-40B4-BE49-F238E27FC236}">
              <a16:creationId xmlns:a16="http://schemas.microsoft.com/office/drawing/2014/main" xmlns="" id="{9FFDC919-88FF-4B0D-8FB8-B39622C3DA35}"/>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857" name="2 Rectángulo">
          <a:extLst>
            <a:ext uri="{FF2B5EF4-FFF2-40B4-BE49-F238E27FC236}">
              <a16:creationId xmlns:a16="http://schemas.microsoft.com/office/drawing/2014/main" xmlns="" id="{7313B186-DAE7-4373-9BD4-8EDD5B793DD2}"/>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858" name="2 Rectángulo">
          <a:extLst>
            <a:ext uri="{FF2B5EF4-FFF2-40B4-BE49-F238E27FC236}">
              <a16:creationId xmlns:a16="http://schemas.microsoft.com/office/drawing/2014/main" xmlns="" id="{9A76BE8A-59D5-417C-8E3B-5698E5AE22E4}"/>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859" name="2 Rectángulo">
          <a:extLst>
            <a:ext uri="{FF2B5EF4-FFF2-40B4-BE49-F238E27FC236}">
              <a16:creationId xmlns:a16="http://schemas.microsoft.com/office/drawing/2014/main" xmlns="" id="{3CD1B84B-582B-4BD1-96FE-B221A7C6C8F5}"/>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860" name="2 Rectángulo">
          <a:extLst>
            <a:ext uri="{FF2B5EF4-FFF2-40B4-BE49-F238E27FC236}">
              <a16:creationId xmlns:a16="http://schemas.microsoft.com/office/drawing/2014/main" xmlns="" id="{B835CC46-7EB7-4A26-94AC-C28845F23BD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861" name="2 Rectángulo">
          <a:extLst>
            <a:ext uri="{FF2B5EF4-FFF2-40B4-BE49-F238E27FC236}">
              <a16:creationId xmlns:a16="http://schemas.microsoft.com/office/drawing/2014/main" xmlns="" id="{9D5E99B2-5916-4340-9069-6FE170AC957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862" name="2 Rectángulo">
          <a:extLst>
            <a:ext uri="{FF2B5EF4-FFF2-40B4-BE49-F238E27FC236}">
              <a16:creationId xmlns:a16="http://schemas.microsoft.com/office/drawing/2014/main" xmlns="" id="{438205B9-EAAC-4681-B265-DA82DD34511D}"/>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863" name="2 Rectángulo">
          <a:extLst>
            <a:ext uri="{FF2B5EF4-FFF2-40B4-BE49-F238E27FC236}">
              <a16:creationId xmlns:a16="http://schemas.microsoft.com/office/drawing/2014/main" xmlns="" id="{00F3E221-5034-4590-9C6F-69DD140222C5}"/>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64" name="2 Rectángulo">
          <a:extLst>
            <a:ext uri="{FF2B5EF4-FFF2-40B4-BE49-F238E27FC236}">
              <a16:creationId xmlns:a16="http://schemas.microsoft.com/office/drawing/2014/main" xmlns="" id="{764500E3-E45D-446F-9395-3B642E77CDF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65" name="2 Rectángulo">
          <a:extLst>
            <a:ext uri="{FF2B5EF4-FFF2-40B4-BE49-F238E27FC236}">
              <a16:creationId xmlns:a16="http://schemas.microsoft.com/office/drawing/2014/main" xmlns="" id="{28F3B383-B010-49A7-9DF5-1C0C99ED17C4}"/>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66" name="2 Rectángulo">
          <a:extLst>
            <a:ext uri="{FF2B5EF4-FFF2-40B4-BE49-F238E27FC236}">
              <a16:creationId xmlns:a16="http://schemas.microsoft.com/office/drawing/2014/main" xmlns="" id="{0A80BF26-3778-4D1E-8359-0807778437D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67" name="2 Rectángulo">
          <a:extLst>
            <a:ext uri="{FF2B5EF4-FFF2-40B4-BE49-F238E27FC236}">
              <a16:creationId xmlns:a16="http://schemas.microsoft.com/office/drawing/2014/main" xmlns="" id="{F7993B88-153E-47A3-B2AE-2ABF8690BCEC}"/>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68" name="2 Rectángulo">
          <a:extLst>
            <a:ext uri="{FF2B5EF4-FFF2-40B4-BE49-F238E27FC236}">
              <a16:creationId xmlns:a16="http://schemas.microsoft.com/office/drawing/2014/main" xmlns="" id="{97A09503-5A6D-40A6-B41E-A686BCC8BDAF}"/>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69" name="2 Rectángulo">
          <a:extLst>
            <a:ext uri="{FF2B5EF4-FFF2-40B4-BE49-F238E27FC236}">
              <a16:creationId xmlns:a16="http://schemas.microsoft.com/office/drawing/2014/main" xmlns="" id="{92280BA2-2845-479D-B7F4-65575AF06673}"/>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70" name="2 Rectángulo">
          <a:extLst>
            <a:ext uri="{FF2B5EF4-FFF2-40B4-BE49-F238E27FC236}">
              <a16:creationId xmlns:a16="http://schemas.microsoft.com/office/drawing/2014/main" xmlns="" id="{48F123BF-0F9B-459F-AC14-F3DA7A6961B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871" name="2 Rectángulo">
          <a:extLst>
            <a:ext uri="{FF2B5EF4-FFF2-40B4-BE49-F238E27FC236}">
              <a16:creationId xmlns:a16="http://schemas.microsoft.com/office/drawing/2014/main" xmlns="" id="{82243E22-98D5-49F7-97A2-B7E8BD627BE6}"/>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872" name="2 Rectángulo">
          <a:extLst>
            <a:ext uri="{FF2B5EF4-FFF2-40B4-BE49-F238E27FC236}">
              <a16:creationId xmlns:a16="http://schemas.microsoft.com/office/drawing/2014/main" xmlns="" id="{F5EA6324-E782-40BF-BC48-C30A34626E97}"/>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73" name="2 Rectángulo">
          <a:extLst>
            <a:ext uri="{FF2B5EF4-FFF2-40B4-BE49-F238E27FC236}">
              <a16:creationId xmlns:a16="http://schemas.microsoft.com/office/drawing/2014/main" xmlns="" id="{6338A1F0-D29D-46B0-A3D1-09B95A09819C}"/>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74" name="2 Rectángulo">
          <a:extLst>
            <a:ext uri="{FF2B5EF4-FFF2-40B4-BE49-F238E27FC236}">
              <a16:creationId xmlns:a16="http://schemas.microsoft.com/office/drawing/2014/main" xmlns="" id="{DC481D74-B8CA-4FA5-BFD0-E0463F3C792B}"/>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75" name="2 Rectángulo">
          <a:extLst>
            <a:ext uri="{FF2B5EF4-FFF2-40B4-BE49-F238E27FC236}">
              <a16:creationId xmlns:a16="http://schemas.microsoft.com/office/drawing/2014/main" xmlns="" id="{D3FCEF1F-078E-4AA3-A608-91B1E7A62D6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76" name="2 Rectángulo">
          <a:extLst>
            <a:ext uri="{FF2B5EF4-FFF2-40B4-BE49-F238E27FC236}">
              <a16:creationId xmlns:a16="http://schemas.microsoft.com/office/drawing/2014/main" xmlns="" id="{C2A369CC-2DF1-422B-B058-29EA319D8EA8}"/>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77" name="2 Rectángulo">
          <a:extLst>
            <a:ext uri="{FF2B5EF4-FFF2-40B4-BE49-F238E27FC236}">
              <a16:creationId xmlns:a16="http://schemas.microsoft.com/office/drawing/2014/main" xmlns="" id="{E74DA64D-8BEA-4205-BE28-C9A80A8C59F5}"/>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78" name="2 Rectángulo">
          <a:extLst>
            <a:ext uri="{FF2B5EF4-FFF2-40B4-BE49-F238E27FC236}">
              <a16:creationId xmlns:a16="http://schemas.microsoft.com/office/drawing/2014/main" xmlns="" id="{A1D39EB9-8A4D-4458-96BA-CEF5E1159B50}"/>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879" name="2 Rectángulo">
          <a:extLst>
            <a:ext uri="{FF2B5EF4-FFF2-40B4-BE49-F238E27FC236}">
              <a16:creationId xmlns:a16="http://schemas.microsoft.com/office/drawing/2014/main" xmlns="" id="{AF64FB97-A3B6-4C6C-9135-98E74A09F876}"/>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80" name="2 Rectángulo">
          <a:extLst>
            <a:ext uri="{FF2B5EF4-FFF2-40B4-BE49-F238E27FC236}">
              <a16:creationId xmlns:a16="http://schemas.microsoft.com/office/drawing/2014/main" xmlns="" id="{50B42005-A912-446C-9921-64D55D35EFE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81" name="2 Rectángulo">
          <a:extLst>
            <a:ext uri="{FF2B5EF4-FFF2-40B4-BE49-F238E27FC236}">
              <a16:creationId xmlns:a16="http://schemas.microsoft.com/office/drawing/2014/main" xmlns="" id="{B4D52162-87FD-446F-817C-20B3C739A345}"/>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82" name="2 Rectángulo">
          <a:extLst>
            <a:ext uri="{FF2B5EF4-FFF2-40B4-BE49-F238E27FC236}">
              <a16:creationId xmlns:a16="http://schemas.microsoft.com/office/drawing/2014/main" xmlns="" id="{B5113A99-0D48-4642-B601-943383E5369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883" name="2 Rectángulo">
          <a:extLst>
            <a:ext uri="{FF2B5EF4-FFF2-40B4-BE49-F238E27FC236}">
              <a16:creationId xmlns:a16="http://schemas.microsoft.com/office/drawing/2014/main" xmlns="" id="{ACC052FB-A35A-45D1-BF41-6FC8C3A647F0}"/>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884" name="2 Rectángulo">
          <a:extLst>
            <a:ext uri="{FF2B5EF4-FFF2-40B4-BE49-F238E27FC236}">
              <a16:creationId xmlns:a16="http://schemas.microsoft.com/office/drawing/2014/main" xmlns="" id="{73AB1DF2-6726-46C8-9063-77C9F0C5E525}"/>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885" name="2 Rectángulo">
          <a:extLst>
            <a:ext uri="{FF2B5EF4-FFF2-40B4-BE49-F238E27FC236}">
              <a16:creationId xmlns:a16="http://schemas.microsoft.com/office/drawing/2014/main" xmlns="" id="{FC481466-52DF-4479-83CB-67F5538324A7}"/>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886" name="2 Rectángulo">
          <a:extLst>
            <a:ext uri="{FF2B5EF4-FFF2-40B4-BE49-F238E27FC236}">
              <a16:creationId xmlns:a16="http://schemas.microsoft.com/office/drawing/2014/main" xmlns="" id="{C233A594-DC62-4F7A-BCD7-3DC15BA1B9FA}"/>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887" name="2 Rectángulo">
          <a:extLst>
            <a:ext uri="{FF2B5EF4-FFF2-40B4-BE49-F238E27FC236}">
              <a16:creationId xmlns:a16="http://schemas.microsoft.com/office/drawing/2014/main" xmlns="" id="{3204CE00-0297-4F46-9F80-36CD3A0114D4}"/>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888" name="2 Rectángulo">
          <a:extLst>
            <a:ext uri="{FF2B5EF4-FFF2-40B4-BE49-F238E27FC236}">
              <a16:creationId xmlns:a16="http://schemas.microsoft.com/office/drawing/2014/main" xmlns="" id="{144DCBA4-90AF-41B0-8964-CD19ABA9662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889" name="2 Rectángulo">
          <a:extLst>
            <a:ext uri="{FF2B5EF4-FFF2-40B4-BE49-F238E27FC236}">
              <a16:creationId xmlns:a16="http://schemas.microsoft.com/office/drawing/2014/main" xmlns="" id="{267FD42E-11A4-4DCF-BC4B-B27C623381D0}"/>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890" name="2 Rectángulo">
          <a:extLst>
            <a:ext uri="{FF2B5EF4-FFF2-40B4-BE49-F238E27FC236}">
              <a16:creationId xmlns:a16="http://schemas.microsoft.com/office/drawing/2014/main" xmlns="" id="{DC07D7B1-0EE5-4D48-9C14-D01E798EF87D}"/>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891" name="2 Rectángulo">
          <a:extLst>
            <a:ext uri="{FF2B5EF4-FFF2-40B4-BE49-F238E27FC236}">
              <a16:creationId xmlns:a16="http://schemas.microsoft.com/office/drawing/2014/main" xmlns="" id="{DF273181-3783-437F-BB8F-1EC7EF725CF6}"/>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92" name="2 Rectángulo">
          <a:extLst>
            <a:ext uri="{FF2B5EF4-FFF2-40B4-BE49-F238E27FC236}">
              <a16:creationId xmlns:a16="http://schemas.microsoft.com/office/drawing/2014/main" xmlns="" id="{4B240A90-6B0E-49DF-AC3F-450E7A721573}"/>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93" name="2 Rectángulo">
          <a:extLst>
            <a:ext uri="{FF2B5EF4-FFF2-40B4-BE49-F238E27FC236}">
              <a16:creationId xmlns:a16="http://schemas.microsoft.com/office/drawing/2014/main" xmlns="" id="{0897DB31-86BB-436E-8FE2-E890F1F7CE5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94" name="2 Rectángulo">
          <a:extLst>
            <a:ext uri="{FF2B5EF4-FFF2-40B4-BE49-F238E27FC236}">
              <a16:creationId xmlns:a16="http://schemas.microsoft.com/office/drawing/2014/main" xmlns="" id="{DF367705-5C16-4342-A054-A12D902F05C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895" name="2 Rectángulo">
          <a:extLst>
            <a:ext uri="{FF2B5EF4-FFF2-40B4-BE49-F238E27FC236}">
              <a16:creationId xmlns:a16="http://schemas.microsoft.com/office/drawing/2014/main" xmlns="" id="{813C43E7-919B-49DE-BCD0-A64A3BB00163}"/>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896" name="2 Rectángulo">
          <a:extLst>
            <a:ext uri="{FF2B5EF4-FFF2-40B4-BE49-F238E27FC236}">
              <a16:creationId xmlns:a16="http://schemas.microsoft.com/office/drawing/2014/main" xmlns="" id="{FA307214-BAC5-4BD2-A5B8-67FA5417DD4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897" name="2 Rectángulo">
          <a:extLst>
            <a:ext uri="{FF2B5EF4-FFF2-40B4-BE49-F238E27FC236}">
              <a16:creationId xmlns:a16="http://schemas.microsoft.com/office/drawing/2014/main" xmlns="" id="{9BF3A752-2613-434C-B71B-CFB840509661}"/>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898" name="2 Rectángulo">
          <a:extLst>
            <a:ext uri="{FF2B5EF4-FFF2-40B4-BE49-F238E27FC236}">
              <a16:creationId xmlns:a16="http://schemas.microsoft.com/office/drawing/2014/main" xmlns="" id="{63DF536E-82B5-45DC-B2C8-030C5044686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899" name="2 Rectángulo">
          <a:extLst>
            <a:ext uri="{FF2B5EF4-FFF2-40B4-BE49-F238E27FC236}">
              <a16:creationId xmlns:a16="http://schemas.microsoft.com/office/drawing/2014/main" xmlns="" id="{C01B2203-95E6-4695-99CD-F8944788CE08}"/>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900" name="2 Rectángulo">
          <a:extLst>
            <a:ext uri="{FF2B5EF4-FFF2-40B4-BE49-F238E27FC236}">
              <a16:creationId xmlns:a16="http://schemas.microsoft.com/office/drawing/2014/main" xmlns="" id="{D0B30DE6-26C6-4707-ACD5-89861BC4C925}"/>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01" name="2 Rectángulo">
          <a:extLst>
            <a:ext uri="{FF2B5EF4-FFF2-40B4-BE49-F238E27FC236}">
              <a16:creationId xmlns:a16="http://schemas.microsoft.com/office/drawing/2014/main" xmlns="" id="{BB0CD12B-8828-4F01-AEF6-E9DF2A8341CE}"/>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02" name="2 Rectángulo">
          <a:extLst>
            <a:ext uri="{FF2B5EF4-FFF2-40B4-BE49-F238E27FC236}">
              <a16:creationId xmlns:a16="http://schemas.microsoft.com/office/drawing/2014/main" xmlns="" id="{5C38E43F-673A-4D0E-8051-2D5CA8EAA057}"/>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03" name="2 Rectángulo">
          <a:extLst>
            <a:ext uri="{FF2B5EF4-FFF2-40B4-BE49-F238E27FC236}">
              <a16:creationId xmlns:a16="http://schemas.microsoft.com/office/drawing/2014/main" xmlns="" id="{951D2764-B79D-46A0-A970-5611D35D7FB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04" name="2 Rectángulo">
          <a:extLst>
            <a:ext uri="{FF2B5EF4-FFF2-40B4-BE49-F238E27FC236}">
              <a16:creationId xmlns:a16="http://schemas.microsoft.com/office/drawing/2014/main" xmlns="" id="{9346F049-7A7C-401A-8E1A-26054AD4229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05" name="2 Rectángulo">
          <a:extLst>
            <a:ext uri="{FF2B5EF4-FFF2-40B4-BE49-F238E27FC236}">
              <a16:creationId xmlns:a16="http://schemas.microsoft.com/office/drawing/2014/main" xmlns="" id="{7666D065-AA5C-4A31-A262-466B23249107}"/>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06" name="2 Rectángulo">
          <a:extLst>
            <a:ext uri="{FF2B5EF4-FFF2-40B4-BE49-F238E27FC236}">
              <a16:creationId xmlns:a16="http://schemas.microsoft.com/office/drawing/2014/main" xmlns="" id="{E518EEBB-8E39-47C4-87D6-5ECAC22DA50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07" name="2 Rectángulo">
          <a:extLst>
            <a:ext uri="{FF2B5EF4-FFF2-40B4-BE49-F238E27FC236}">
              <a16:creationId xmlns:a16="http://schemas.microsoft.com/office/drawing/2014/main" xmlns="" id="{6E52251E-ACD2-4897-8A5F-B9E63767D499}"/>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08" name="2 Rectángulo">
          <a:extLst>
            <a:ext uri="{FF2B5EF4-FFF2-40B4-BE49-F238E27FC236}">
              <a16:creationId xmlns:a16="http://schemas.microsoft.com/office/drawing/2014/main" xmlns="" id="{372EAC46-55C5-4215-9868-3816421E8770}"/>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09" name="2 Rectángulo">
          <a:extLst>
            <a:ext uri="{FF2B5EF4-FFF2-40B4-BE49-F238E27FC236}">
              <a16:creationId xmlns:a16="http://schemas.microsoft.com/office/drawing/2014/main" xmlns="" id="{FFDD907A-1494-4573-B0BB-4F7812BD24C0}"/>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10" name="2 Rectángulo">
          <a:extLst>
            <a:ext uri="{FF2B5EF4-FFF2-40B4-BE49-F238E27FC236}">
              <a16:creationId xmlns:a16="http://schemas.microsoft.com/office/drawing/2014/main" xmlns="" id="{4353996B-A0D0-4260-81A3-12F3ADFA74E3}"/>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11" name="2 Rectángulo">
          <a:extLst>
            <a:ext uri="{FF2B5EF4-FFF2-40B4-BE49-F238E27FC236}">
              <a16:creationId xmlns:a16="http://schemas.microsoft.com/office/drawing/2014/main" xmlns="" id="{0322EF31-BFDB-4782-959A-414442D06BF0}"/>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12" name="2 Rectángulo">
          <a:extLst>
            <a:ext uri="{FF2B5EF4-FFF2-40B4-BE49-F238E27FC236}">
              <a16:creationId xmlns:a16="http://schemas.microsoft.com/office/drawing/2014/main" xmlns="" id="{D397BF59-EA58-4CAA-B86A-AF70127C7B13}"/>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913" name="2 Rectángulo">
          <a:extLst>
            <a:ext uri="{FF2B5EF4-FFF2-40B4-BE49-F238E27FC236}">
              <a16:creationId xmlns:a16="http://schemas.microsoft.com/office/drawing/2014/main" xmlns="" id="{D835A984-75C3-4E4F-AF8F-66ACD415C0F7}"/>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914" name="2 Rectángulo">
          <a:extLst>
            <a:ext uri="{FF2B5EF4-FFF2-40B4-BE49-F238E27FC236}">
              <a16:creationId xmlns:a16="http://schemas.microsoft.com/office/drawing/2014/main" xmlns="" id="{0A2FDA12-624F-4612-B032-F69BBAF9CF33}"/>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915" name="2 Rectángulo">
          <a:extLst>
            <a:ext uri="{FF2B5EF4-FFF2-40B4-BE49-F238E27FC236}">
              <a16:creationId xmlns:a16="http://schemas.microsoft.com/office/drawing/2014/main" xmlns="" id="{C4E2CE47-EE56-4BE4-A977-6F032CB7815B}"/>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916" name="2 Rectángulo">
          <a:extLst>
            <a:ext uri="{FF2B5EF4-FFF2-40B4-BE49-F238E27FC236}">
              <a16:creationId xmlns:a16="http://schemas.microsoft.com/office/drawing/2014/main" xmlns="" id="{24B16545-3758-4AAA-8458-E1A2D993A34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917" name="2 Rectángulo">
          <a:extLst>
            <a:ext uri="{FF2B5EF4-FFF2-40B4-BE49-F238E27FC236}">
              <a16:creationId xmlns:a16="http://schemas.microsoft.com/office/drawing/2014/main" xmlns="" id="{51A62459-B856-47E4-AA8C-86772EA7178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918" name="2 Rectángulo">
          <a:extLst>
            <a:ext uri="{FF2B5EF4-FFF2-40B4-BE49-F238E27FC236}">
              <a16:creationId xmlns:a16="http://schemas.microsoft.com/office/drawing/2014/main" xmlns="" id="{BAA280CA-A0E7-4145-9E8D-C369E2B99B46}"/>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919" name="2 Rectángulo">
          <a:extLst>
            <a:ext uri="{FF2B5EF4-FFF2-40B4-BE49-F238E27FC236}">
              <a16:creationId xmlns:a16="http://schemas.microsoft.com/office/drawing/2014/main" xmlns="" id="{291F68F9-A3F6-465A-9606-D9A14180C9E5}"/>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20" name="2 Rectángulo">
          <a:extLst>
            <a:ext uri="{FF2B5EF4-FFF2-40B4-BE49-F238E27FC236}">
              <a16:creationId xmlns:a16="http://schemas.microsoft.com/office/drawing/2014/main" xmlns="" id="{7626DF6E-2F9A-408C-A738-3C09034F56FC}"/>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21" name="2 Rectángulo">
          <a:extLst>
            <a:ext uri="{FF2B5EF4-FFF2-40B4-BE49-F238E27FC236}">
              <a16:creationId xmlns:a16="http://schemas.microsoft.com/office/drawing/2014/main" xmlns="" id="{1AA903FA-A8B7-4891-A3EB-6D255D092490}"/>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22" name="2 Rectángulo">
          <a:extLst>
            <a:ext uri="{FF2B5EF4-FFF2-40B4-BE49-F238E27FC236}">
              <a16:creationId xmlns:a16="http://schemas.microsoft.com/office/drawing/2014/main" xmlns="" id="{24E463C7-5898-42B7-B158-126963A1C967}"/>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23" name="2 Rectángulo">
          <a:extLst>
            <a:ext uri="{FF2B5EF4-FFF2-40B4-BE49-F238E27FC236}">
              <a16:creationId xmlns:a16="http://schemas.microsoft.com/office/drawing/2014/main" xmlns="" id="{09CCAE0F-FA0D-4275-84BF-E0E6E68181E0}"/>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24" name="2 Rectángulo">
          <a:extLst>
            <a:ext uri="{FF2B5EF4-FFF2-40B4-BE49-F238E27FC236}">
              <a16:creationId xmlns:a16="http://schemas.microsoft.com/office/drawing/2014/main" xmlns="" id="{252B839E-B38A-4C99-9225-252276FD34DD}"/>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25" name="2 Rectángulo">
          <a:extLst>
            <a:ext uri="{FF2B5EF4-FFF2-40B4-BE49-F238E27FC236}">
              <a16:creationId xmlns:a16="http://schemas.microsoft.com/office/drawing/2014/main" xmlns="" id="{04E82C33-CE3E-4989-837E-4565F0C98791}"/>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26" name="2 Rectángulo">
          <a:extLst>
            <a:ext uri="{FF2B5EF4-FFF2-40B4-BE49-F238E27FC236}">
              <a16:creationId xmlns:a16="http://schemas.microsoft.com/office/drawing/2014/main" xmlns="" id="{E3DE4BE4-8F92-40F0-98A4-55E1E99572A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927" name="2 Rectángulo">
          <a:extLst>
            <a:ext uri="{FF2B5EF4-FFF2-40B4-BE49-F238E27FC236}">
              <a16:creationId xmlns:a16="http://schemas.microsoft.com/office/drawing/2014/main" xmlns="" id="{50ECCCCF-9472-4031-9501-EFE4220DA9C8}"/>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928" name="2 Rectángulo">
          <a:extLst>
            <a:ext uri="{FF2B5EF4-FFF2-40B4-BE49-F238E27FC236}">
              <a16:creationId xmlns:a16="http://schemas.microsoft.com/office/drawing/2014/main" xmlns="" id="{FB46DBDE-C811-4953-AEC3-EDF8F6956925}"/>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29" name="2 Rectángulo">
          <a:extLst>
            <a:ext uri="{FF2B5EF4-FFF2-40B4-BE49-F238E27FC236}">
              <a16:creationId xmlns:a16="http://schemas.microsoft.com/office/drawing/2014/main" xmlns="" id="{BC16334C-6248-4087-88E5-F1AD5DB936CA}"/>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30" name="2 Rectángulo">
          <a:extLst>
            <a:ext uri="{FF2B5EF4-FFF2-40B4-BE49-F238E27FC236}">
              <a16:creationId xmlns:a16="http://schemas.microsoft.com/office/drawing/2014/main" xmlns="" id="{0885F27F-319E-4BB6-B77F-C3D17F025460}"/>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31" name="2 Rectángulo">
          <a:extLst>
            <a:ext uri="{FF2B5EF4-FFF2-40B4-BE49-F238E27FC236}">
              <a16:creationId xmlns:a16="http://schemas.microsoft.com/office/drawing/2014/main" xmlns="" id="{77C451C7-24DE-44BC-A2AE-A2F22C9AB0A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32" name="2 Rectángulo">
          <a:extLst>
            <a:ext uri="{FF2B5EF4-FFF2-40B4-BE49-F238E27FC236}">
              <a16:creationId xmlns:a16="http://schemas.microsoft.com/office/drawing/2014/main" xmlns="" id="{E26EB419-82EB-43CD-842A-EFE92F4EA6F9}"/>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33" name="2 Rectángulo">
          <a:extLst>
            <a:ext uri="{FF2B5EF4-FFF2-40B4-BE49-F238E27FC236}">
              <a16:creationId xmlns:a16="http://schemas.microsoft.com/office/drawing/2014/main" xmlns="" id="{2CD73CEF-F7D1-4E80-83BB-253C7683F95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34" name="2 Rectángulo">
          <a:extLst>
            <a:ext uri="{FF2B5EF4-FFF2-40B4-BE49-F238E27FC236}">
              <a16:creationId xmlns:a16="http://schemas.microsoft.com/office/drawing/2014/main" xmlns="" id="{9ACE4F50-E140-421A-B449-89E1BC4838D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35" name="2 Rectángulo">
          <a:extLst>
            <a:ext uri="{FF2B5EF4-FFF2-40B4-BE49-F238E27FC236}">
              <a16:creationId xmlns:a16="http://schemas.microsoft.com/office/drawing/2014/main" xmlns="" id="{D75FB8C3-A86E-4DFA-BBB0-2200104F0BB1}"/>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36" name="2 Rectángulo">
          <a:extLst>
            <a:ext uri="{FF2B5EF4-FFF2-40B4-BE49-F238E27FC236}">
              <a16:creationId xmlns:a16="http://schemas.microsoft.com/office/drawing/2014/main" xmlns="" id="{3673A522-8D8E-4EAC-80EE-E0511EDDC978}"/>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37" name="2 Rectángulo">
          <a:extLst>
            <a:ext uri="{FF2B5EF4-FFF2-40B4-BE49-F238E27FC236}">
              <a16:creationId xmlns:a16="http://schemas.microsoft.com/office/drawing/2014/main" xmlns="" id="{3981A45B-03B3-4C0C-92C3-E8540879B831}"/>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38" name="2 Rectángulo">
          <a:extLst>
            <a:ext uri="{FF2B5EF4-FFF2-40B4-BE49-F238E27FC236}">
              <a16:creationId xmlns:a16="http://schemas.microsoft.com/office/drawing/2014/main" xmlns="" id="{ACFBD36D-3AD5-44D1-A7D1-DA25AF9E1472}"/>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39" name="2 Rectángulo">
          <a:extLst>
            <a:ext uri="{FF2B5EF4-FFF2-40B4-BE49-F238E27FC236}">
              <a16:creationId xmlns:a16="http://schemas.microsoft.com/office/drawing/2014/main" xmlns="" id="{6E82AE58-02C4-4F4C-B97B-13749F6A126B}"/>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40" name="2 Rectángulo">
          <a:extLst>
            <a:ext uri="{FF2B5EF4-FFF2-40B4-BE49-F238E27FC236}">
              <a16:creationId xmlns:a16="http://schemas.microsoft.com/office/drawing/2014/main" xmlns="" id="{E0DCB5D9-3B42-435B-A164-D412DD460B26}"/>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941" name="2 Rectángulo">
          <a:extLst>
            <a:ext uri="{FF2B5EF4-FFF2-40B4-BE49-F238E27FC236}">
              <a16:creationId xmlns:a16="http://schemas.microsoft.com/office/drawing/2014/main" xmlns="" id="{2CC4B9F7-198A-4D0C-9036-01C8FEC22BF7}"/>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942" name="2 Rectángulo">
          <a:extLst>
            <a:ext uri="{FF2B5EF4-FFF2-40B4-BE49-F238E27FC236}">
              <a16:creationId xmlns:a16="http://schemas.microsoft.com/office/drawing/2014/main" xmlns="" id="{1A3DED27-7727-466B-A251-09408B099696}"/>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943" name="2 Rectángulo">
          <a:extLst>
            <a:ext uri="{FF2B5EF4-FFF2-40B4-BE49-F238E27FC236}">
              <a16:creationId xmlns:a16="http://schemas.microsoft.com/office/drawing/2014/main" xmlns="" id="{AA947F6A-B5AA-4539-BABA-F709F9165E3A}"/>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944" name="2 Rectángulo">
          <a:extLst>
            <a:ext uri="{FF2B5EF4-FFF2-40B4-BE49-F238E27FC236}">
              <a16:creationId xmlns:a16="http://schemas.microsoft.com/office/drawing/2014/main" xmlns="" id="{46B01983-8407-437C-BBED-497ED5F0D8F1}"/>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945" name="2 Rectángulo">
          <a:extLst>
            <a:ext uri="{FF2B5EF4-FFF2-40B4-BE49-F238E27FC236}">
              <a16:creationId xmlns:a16="http://schemas.microsoft.com/office/drawing/2014/main" xmlns="" id="{D5810298-CAA6-462E-BC66-1EA03E059932}"/>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946" name="2 Rectángulo">
          <a:extLst>
            <a:ext uri="{FF2B5EF4-FFF2-40B4-BE49-F238E27FC236}">
              <a16:creationId xmlns:a16="http://schemas.microsoft.com/office/drawing/2014/main" xmlns="" id="{447543B3-E5DD-43A8-A8C1-5B2EEDCA28B9}"/>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947" name="2 Rectángulo">
          <a:extLst>
            <a:ext uri="{FF2B5EF4-FFF2-40B4-BE49-F238E27FC236}">
              <a16:creationId xmlns:a16="http://schemas.microsoft.com/office/drawing/2014/main" xmlns="" id="{A31E8722-088F-4A5A-8F72-E9D1ED33E147}"/>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48" name="2 Rectángulo">
          <a:extLst>
            <a:ext uri="{FF2B5EF4-FFF2-40B4-BE49-F238E27FC236}">
              <a16:creationId xmlns:a16="http://schemas.microsoft.com/office/drawing/2014/main" xmlns="" id="{19501FFD-5F6E-4255-B8E0-474F877A295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49" name="2 Rectángulo">
          <a:extLst>
            <a:ext uri="{FF2B5EF4-FFF2-40B4-BE49-F238E27FC236}">
              <a16:creationId xmlns:a16="http://schemas.microsoft.com/office/drawing/2014/main" xmlns="" id="{883F45B9-80FF-4B51-9DF7-6703D6171314}"/>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50" name="2 Rectángulo">
          <a:extLst>
            <a:ext uri="{FF2B5EF4-FFF2-40B4-BE49-F238E27FC236}">
              <a16:creationId xmlns:a16="http://schemas.microsoft.com/office/drawing/2014/main" xmlns="" id="{F7E56E20-A81F-4409-9C79-F104DC8B754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51" name="2 Rectángulo">
          <a:extLst>
            <a:ext uri="{FF2B5EF4-FFF2-40B4-BE49-F238E27FC236}">
              <a16:creationId xmlns:a16="http://schemas.microsoft.com/office/drawing/2014/main" xmlns="" id="{68EF5A21-CCD4-4661-AEDB-765463AE5C95}"/>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52" name="2 Rectángulo">
          <a:extLst>
            <a:ext uri="{FF2B5EF4-FFF2-40B4-BE49-F238E27FC236}">
              <a16:creationId xmlns:a16="http://schemas.microsoft.com/office/drawing/2014/main" xmlns="" id="{DA43A322-4144-4504-A582-09F32780BFF7}"/>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53" name="2 Rectángulo">
          <a:extLst>
            <a:ext uri="{FF2B5EF4-FFF2-40B4-BE49-F238E27FC236}">
              <a16:creationId xmlns:a16="http://schemas.microsoft.com/office/drawing/2014/main" xmlns="" id="{17FA8A55-4760-408F-9D4E-5539795923E7}"/>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54" name="2 Rectángulo">
          <a:extLst>
            <a:ext uri="{FF2B5EF4-FFF2-40B4-BE49-F238E27FC236}">
              <a16:creationId xmlns:a16="http://schemas.microsoft.com/office/drawing/2014/main" xmlns="" id="{F30582FE-8B2C-4822-9484-B55D506D2CA7}"/>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955" name="2 Rectángulo">
          <a:extLst>
            <a:ext uri="{FF2B5EF4-FFF2-40B4-BE49-F238E27FC236}">
              <a16:creationId xmlns:a16="http://schemas.microsoft.com/office/drawing/2014/main" xmlns="" id="{56332533-DBC6-4451-8745-A4F2DBE32635}"/>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956" name="2 Rectángulo">
          <a:extLst>
            <a:ext uri="{FF2B5EF4-FFF2-40B4-BE49-F238E27FC236}">
              <a16:creationId xmlns:a16="http://schemas.microsoft.com/office/drawing/2014/main" xmlns="" id="{5B21CD79-52E0-4695-94E5-869A5E920A27}"/>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57" name="2 Rectángulo">
          <a:extLst>
            <a:ext uri="{FF2B5EF4-FFF2-40B4-BE49-F238E27FC236}">
              <a16:creationId xmlns:a16="http://schemas.microsoft.com/office/drawing/2014/main" xmlns="" id="{63103EF8-57BC-44F3-8575-FFBF1CF472FD}"/>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58" name="2 Rectángulo">
          <a:extLst>
            <a:ext uri="{FF2B5EF4-FFF2-40B4-BE49-F238E27FC236}">
              <a16:creationId xmlns:a16="http://schemas.microsoft.com/office/drawing/2014/main" xmlns="" id="{537D9154-644B-4789-BDF9-43CDFDE6C0DD}"/>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59" name="2 Rectángulo">
          <a:extLst>
            <a:ext uri="{FF2B5EF4-FFF2-40B4-BE49-F238E27FC236}">
              <a16:creationId xmlns:a16="http://schemas.microsoft.com/office/drawing/2014/main" xmlns="" id="{6336A259-6F6A-430D-A240-D3D70F9BF9FC}"/>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60" name="2 Rectángulo">
          <a:extLst>
            <a:ext uri="{FF2B5EF4-FFF2-40B4-BE49-F238E27FC236}">
              <a16:creationId xmlns:a16="http://schemas.microsoft.com/office/drawing/2014/main" xmlns="" id="{4A33074A-B6BE-4990-A3A9-CBC4D6B4CC55}"/>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61" name="2 Rectángulo">
          <a:extLst>
            <a:ext uri="{FF2B5EF4-FFF2-40B4-BE49-F238E27FC236}">
              <a16:creationId xmlns:a16="http://schemas.microsoft.com/office/drawing/2014/main" xmlns="" id="{F70104FB-23ED-4ECA-82B2-8AF64BEA3B5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62" name="2 Rectángulo">
          <a:extLst>
            <a:ext uri="{FF2B5EF4-FFF2-40B4-BE49-F238E27FC236}">
              <a16:creationId xmlns:a16="http://schemas.microsoft.com/office/drawing/2014/main" xmlns="" id="{184AD34A-8A0F-4DEE-8797-52EC46FEF1A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63" name="2 Rectángulo">
          <a:extLst>
            <a:ext uri="{FF2B5EF4-FFF2-40B4-BE49-F238E27FC236}">
              <a16:creationId xmlns:a16="http://schemas.microsoft.com/office/drawing/2014/main" xmlns="" id="{1F4A3E2C-CB89-4024-AFD9-3EB5EEFC36DC}"/>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64" name="2 Rectángulo">
          <a:extLst>
            <a:ext uri="{FF2B5EF4-FFF2-40B4-BE49-F238E27FC236}">
              <a16:creationId xmlns:a16="http://schemas.microsoft.com/office/drawing/2014/main" xmlns="" id="{82B8D898-C284-4F1D-8211-4D007F9C274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65" name="2 Rectángulo">
          <a:extLst>
            <a:ext uri="{FF2B5EF4-FFF2-40B4-BE49-F238E27FC236}">
              <a16:creationId xmlns:a16="http://schemas.microsoft.com/office/drawing/2014/main" xmlns="" id="{28ABD4E2-0956-4378-BC10-C0EC5750906D}"/>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66" name="2 Rectángulo">
          <a:extLst>
            <a:ext uri="{FF2B5EF4-FFF2-40B4-BE49-F238E27FC236}">
              <a16:creationId xmlns:a16="http://schemas.microsoft.com/office/drawing/2014/main" xmlns="" id="{5EAF507D-462F-4CAF-A8C6-082ED9E1F65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67" name="2 Rectángulo">
          <a:extLst>
            <a:ext uri="{FF2B5EF4-FFF2-40B4-BE49-F238E27FC236}">
              <a16:creationId xmlns:a16="http://schemas.microsoft.com/office/drawing/2014/main" xmlns="" id="{7A6BD7D9-BBFA-4FCF-8B38-18F7B4AAED47}"/>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68" name="2 Rectángulo">
          <a:extLst>
            <a:ext uri="{FF2B5EF4-FFF2-40B4-BE49-F238E27FC236}">
              <a16:creationId xmlns:a16="http://schemas.microsoft.com/office/drawing/2014/main" xmlns="" id="{B0BB45D6-427C-435D-B19F-DDF6E3F8C248}"/>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969" name="2 Rectángulo">
          <a:extLst>
            <a:ext uri="{FF2B5EF4-FFF2-40B4-BE49-F238E27FC236}">
              <a16:creationId xmlns:a16="http://schemas.microsoft.com/office/drawing/2014/main" xmlns="" id="{DDB238AD-6A8D-4A0A-981A-95EDDE3E4EB8}"/>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970" name="2 Rectángulo">
          <a:extLst>
            <a:ext uri="{FF2B5EF4-FFF2-40B4-BE49-F238E27FC236}">
              <a16:creationId xmlns:a16="http://schemas.microsoft.com/office/drawing/2014/main" xmlns="" id="{2025BD06-4B13-4971-AC54-EB514AAB0689}"/>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971" name="2 Rectángulo">
          <a:extLst>
            <a:ext uri="{FF2B5EF4-FFF2-40B4-BE49-F238E27FC236}">
              <a16:creationId xmlns:a16="http://schemas.microsoft.com/office/drawing/2014/main" xmlns="" id="{CDED1863-7AD0-401E-8F66-EB35ABFE33AC}"/>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5972" name="2 Rectángulo">
          <a:extLst>
            <a:ext uri="{FF2B5EF4-FFF2-40B4-BE49-F238E27FC236}">
              <a16:creationId xmlns:a16="http://schemas.microsoft.com/office/drawing/2014/main" xmlns="" id="{8624E13B-0F8E-422B-A0CA-1AF19918B037}"/>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5973" name="2 Rectángulo">
          <a:extLst>
            <a:ext uri="{FF2B5EF4-FFF2-40B4-BE49-F238E27FC236}">
              <a16:creationId xmlns:a16="http://schemas.microsoft.com/office/drawing/2014/main" xmlns="" id="{7ACA9492-2513-49A9-9F48-D6A3CF25273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5974" name="2 Rectángulo">
          <a:extLst>
            <a:ext uri="{FF2B5EF4-FFF2-40B4-BE49-F238E27FC236}">
              <a16:creationId xmlns:a16="http://schemas.microsoft.com/office/drawing/2014/main" xmlns="" id="{FD118EB5-2C4B-4860-8DA7-6A33969B7486}"/>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5975" name="2 Rectángulo">
          <a:extLst>
            <a:ext uri="{FF2B5EF4-FFF2-40B4-BE49-F238E27FC236}">
              <a16:creationId xmlns:a16="http://schemas.microsoft.com/office/drawing/2014/main" xmlns="" id="{AE0F41FC-71B4-4E2D-B602-AE4B9E5966AD}"/>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76" name="2 Rectángulo">
          <a:extLst>
            <a:ext uri="{FF2B5EF4-FFF2-40B4-BE49-F238E27FC236}">
              <a16:creationId xmlns:a16="http://schemas.microsoft.com/office/drawing/2014/main" xmlns="" id="{BC4F6527-225D-49DA-9104-D80CB15FA0E4}"/>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77" name="2 Rectángulo">
          <a:extLst>
            <a:ext uri="{FF2B5EF4-FFF2-40B4-BE49-F238E27FC236}">
              <a16:creationId xmlns:a16="http://schemas.microsoft.com/office/drawing/2014/main" xmlns="" id="{5970A5D9-98DF-4177-96C4-8B380C5607B0}"/>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78" name="2 Rectángulo">
          <a:extLst>
            <a:ext uri="{FF2B5EF4-FFF2-40B4-BE49-F238E27FC236}">
              <a16:creationId xmlns:a16="http://schemas.microsoft.com/office/drawing/2014/main" xmlns="" id="{03CE12C7-FAEF-4F73-AB25-EED0076A47A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79" name="2 Rectángulo">
          <a:extLst>
            <a:ext uri="{FF2B5EF4-FFF2-40B4-BE49-F238E27FC236}">
              <a16:creationId xmlns:a16="http://schemas.microsoft.com/office/drawing/2014/main" xmlns="" id="{48DBA139-9C4C-4E62-92B2-23286238086A}"/>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80" name="2 Rectángulo">
          <a:extLst>
            <a:ext uri="{FF2B5EF4-FFF2-40B4-BE49-F238E27FC236}">
              <a16:creationId xmlns:a16="http://schemas.microsoft.com/office/drawing/2014/main" xmlns="" id="{F1088890-69C8-4AED-AA00-6364E5B7B8D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81" name="2 Rectángulo">
          <a:extLst>
            <a:ext uri="{FF2B5EF4-FFF2-40B4-BE49-F238E27FC236}">
              <a16:creationId xmlns:a16="http://schemas.microsoft.com/office/drawing/2014/main" xmlns="" id="{3915E542-187B-40BF-8BDD-FF25DC91FEE5}"/>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82" name="2 Rectángulo">
          <a:extLst>
            <a:ext uri="{FF2B5EF4-FFF2-40B4-BE49-F238E27FC236}">
              <a16:creationId xmlns:a16="http://schemas.microsoft.com/office/drawing/2014/main" xmlns="" id="{FE86D6FD-60B6-48CF-A455-E00451F3B39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5983" name="2 Rectángulo">
          <a:extLst>
            <a:ext uri="{FF2B5EF4-FFF2-40B4-BE49-F238E27FC236}">
              <a16:creationId xmlns:a16="http://schemas.microsoft.com/office/drawing/2014/main" xmlns="" id="{AF7979CB-AB19-4082-8652-0F623AF87F90}"/>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5984" name="2 Rectángulo">
          <a:extLst>
            <a:ext uri="{FF2B5EF4-FFF2-40B4-BE49-F238E27FC236}">
              <a16:creationId xmlns:a16="http://schemas.microsoft.com/office/drawing/2014/main" xmlns="" id="{AA79CA59-B39C-4534-92AB-22F9CA178B06}"/>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5985" name="2 Rectángulo">
          <a:extLst>
            <a:ext uri="{FF2B5EF4-FFF2-40B4-BE49-F238E27FC236}">
              <a16:creationId xmlns:a16="http://schemas.microsoft.com/office/drawing/2014/main" xmlns="" id="{BAC3EDAD-DCA8-4ABB-B27A-D59365A4D325}"/>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86" name="2 Rectángulo">
          <a:extLst>
            <a:ext uri="{FF2B5EF4-FFF2-40B4-BE49-F238E27FC236}">
              <a16:creationId xmlns:a16="http://schemas.microsoft.com/office/drawing/2014/main" xmlns="" id="{021E8B09-6EFE-402E-8B20-3808C3A08705}"/>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87" name="2 Rectángulo">
          <a:extLst>
            <a:ext uri="{FF2B5EF4-FFF2-40B4-BE49-F238E27FC236}">
              <a16:creationId xmlns:a16="http://schemas.microsoft.com/office/drawing/2014/main" xmlns="" id="{14DCCF06-48DE-43B4-9BF3-7890DDCF9DC0}"/>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5988" name="2 Rectángulo">
          <a:extLst>
            <a:ext uri="{FF2B5EF4-FFF2-40B4-BE49-F238E27FC236}">
              <a16:creationId xmlns:a16="http://schemas.microsoft.com/office/drawing/2014/main" xmlns="" id="{C0DB0CE4-59F7-41B5-ADF2-8FF9B9BE39FE}"/>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89" name="2 Rectángulo">
          <a:extLst>
            <a:ext uri="{FF2B5EF4-FFF2-40B4-BE49-F238E27FC236}">
              <a16:creationId xmlns:a16="http://schemas.microsoft.com/office/drawing/2014/main" xmlns="" id="{7A8CF660-21D4-4FB6-9352-054EB6686534}"/>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90" name="2 Rectángulo">
          <a:extLst>
            <a:ext uri="{FF2B5EF4-FFF2-40B4-BE49-F238E27FC236}">
              <a16:creationId xmlns:a16="http://schemas.microsoft.com/office/drawing/2014/main" xmlns="" id="{50EF07CD-2BBA-4F9B-957F-3182C735526B}"/>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91" name="2 Rectángulo">
          <a:extLst>
            <a:ext uri="{FF2B5EF4-FFF2-40B4-BE49-F238E27FC236}">
              <a16:creationId xmlns:a16="http://schemas.microsoft.com/office/drawing/2014/main" xmlns="" id="{472D9019-FBBF-4B24-AC41-2ED83E5B458A}"/>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92" name="2 Rectángulo">
          <a:extLst>
            <a:ext uri="{FF2B5EF4-FFF2-40B4-BE49-F238E27FC236}">
              <a16:creationId xmlns:a16="http://schemas.microsoft.com/office/drawing/2014/main" xmlns="" id="{88584EB2-DFBB-402F-9FD5-1598F0FB0990}"/>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5993" name="2 Rectángulo">
          <a:extLst>
            <a:ext uri="{FF2B5EF4-FFF2-40B4-BE49-F238E27FC236}">
              <a16:creationId xmlns:a16="http://schemas.microsoft.com/office/drawing/2014/main" xmlns="" id="{9B2BEAF3-B5A8-40F4-842E-D122EABAFE86}"/>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5994" name="2 Rectángulo">
          <a:extLst>
            <a:ext uri="{FF2B5EF4-FFF2-40B4-BE49-F238E27FC236}">
              <a16:creationId xmlns:a16="http://schemas.microsoft.com/office/drawing/2014/main" xmlns="" id="{BC7FA249-40DF-4BB2-8C7F-EE197B5D2CD8}"/>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5995" name="2 Rectángulo">
          <a:extLst>
            <a:ext uri="{FF2B5EF4-FFF2-40B4-BE49-F238E27FC236}">
              <a16:creationId xmlns:a16="http://schemas.microsoft.com/office/drawing/2014/main" xmlns="" id="{56BDA3E3-8AC2-4B10-B018-4E45C01B5909}"/>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5996" name="2 Rectángulo">
          <a:extLst>
            <a:ext uri="{FF2B5EF4-FFF2-40B4-BE49-F238E27FC236}">
              <a16:creationId xmlns:a16="http://schemas.microsoft.com/office/drawing/2014/main" xmlns="" id="{89B82683-9989-43F2-A732-01D48663E503}"/>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5997" name="2 Rectángulo">
          <a:extLst>
            <a:ext uri="{FF2B5EF4-FFF2-40B4-BE49-F238E27FC236}">
              <a16:creationId xmlns:a16="http://schemas.microsoft.com/office/drawing/2014/main" xmlns="" id="{4A8E1AC7-7C85-42B0-A684-3B6B1599D398}"/>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5998" name="2 Rectángulo">
          <a:extLst>
            <a:ext uri="{FF2B5EF4-FFF2-40B4-BE49-F238E27FC236}">
              <a16:creationId xmlns:a16="http://schemas.microsoft.com/office/drawing/2014/main" xmlns="" id="{0B023E87-2AFA-4247-9158-BCDD699EECD5}"/>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364</xdr:row>
      <xdr:rowOff>0</xdr:rowOff>
    </xdr:from>
    <xdr:to>
      <xdr:col>12</xdr:col>
      <xdr:colOff>3754</xdr:colOff>
      <xdr:row>364</xdr:row>
      <xdr:rowOff>440531</xdr:rowOff>
    </xdr:to>
    <xdr:sp macro="" textlink="">
      <xdr:nvSpPr>
        <xdr:cNvPr id="5999" name="2 Rectángulo">
          <a:extLst>
            <a:ext uri="{FF2B5EF4-FFF2-40B4-BE49-F238E27FC236}">
              <a16:creationId xmlns:a16="http://schemas.microsoft.com/office/drawing/2014/main" xmlns="" id="{CA6BBFB5-8DD8-44AC-83FF-7684700E7D86}"/>
            </a:ext>
          </a:extLst>
        </xdr:cNvPr>
        <xdr:cNvSpPr>
          <a:spLocks noChangeArrowheads="1"/>
        </xdr:cNvSpPr>
      </xdr:nvSpPr>
      <xdr:spPr bwMode="auto">
        <a:xfrm>
          <a:off x="16887825" y="346224225"/>
          <a:ext cx="3754" cy="440531"/>
        </a:xfrm>
        <a:prstGeom prst="rect">
          <a:avLst/>
        </a:prstGeom>
        <a:noFill/>
        <a:ln w="9525">
          <a:noFill/>
          <a:miter lim="800000"/>
          <a:headEnd/>
          <a:tailEnd/>
        </a:ln>
      </xdr:spPr>
    </xdr:sp>
    <xdr:clientData/>
  </xdr:twoCellAnchor>
  <xdr:twoCellAnchor editAs="oneCell">
    <xdr:from>
      <xdr:col>12</xdr:col>
      <xdr:colOff>0</xdr:colOff>
      <xdr:row>366</xdr:row>
      <xdr:rowOff>219075</xdr:rowOff>
    </xdr:from>
    <xdr:to>
      <xdr:col>12</xdr:col>
      <xdr:colOff>3754</xdr:colOff>
      <xdr:row>366</xdr:row>
      <xdr:rowOff>659606</xdr:rowOff>
    </xdr:to>
    <xdr:sp macro="" textlink="">
      <xdr:nvSpPr>
        <xdr:cNvPr id="6000" name="2 Rectángulo">
          <a:extLst>
            <a:ext uri="{FF2B5EF4-FFF2-40B4-BE49-F238E27FC236}">
              <a16:creationId xmlns:a16="http://schemas.microsoft.com/office/drawing/2014/main" xmlns="" id="{B51F24FE-8BAA-4F7F-A410-A200B1220204}"/>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twoCellAnchor>
  <xdr:twoCellAnchor editAs="oneCell">
    <xdr:from>
      <xdr:col>12</xdr:col>
      <xdr:colOff>0</xdr:colOff>
      <xdr:row>365</xdr:row>
      <xdr:rowOff>219075</xdr:rowOff>
    </xdr:from>
    <xdr:to>
      <xdr:col>12</xdr:col>
      <xdr:colOff>3754</xdr:colOff>
      <xdr:row>365</xdr:row>
      <xdr:rowOff>659606</xdr:rowOff>
    </xdr:to>
    <xdr:sp macro="" textlink="">
      <xdr:nvSpPr>
        <xdr:cNvPr id="6001" name="2 Rectángulo">
          <a:extLst>
            <a:ext uri="{FF2B5EF4-FFF2-40B4-BE49-F238E27FC236}">
              <a16:creationId xmlns:a16="http://schemas.microsoft.com/office/drawing/2014/main" xmlns="" id="{C847F2E5-2180-413A-BEB4-FC351D39C483}"/>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twoCellAnchor>
  <xdr:twoCellAnchor editAs="oneCell">
    <xdr:from>
      <xdr:col>12</xdr:col>
      <xdr:colOff>0</xdr:colOff>
      <xdr:row>364</xdr:row>
      <xdr:rowOff>219075</xdr:rowOff>
    </xdr:from>
    <xdr:to>
      <xdr:col>12</xdr:col>
      <xdr:colOff>3754</xdr:colOff>
      <xdr:row>364</xdr:row>
      <xdr:rowOff>659606</xdr:rowOff>
    </xdr:to>
    <xdr:sp macro="" textlink="">
      <xdr:nvSpPr>
        <xdr:cNvPr id="6002" name="2 Rectángulo">
          <a:extLst>
            <a:ext uri="{FF2B5EF4-FFF2-40B4-BE49-F238E27FC236}">
              <a16:creationId xmlns:a16="http://schemas.microsoft.com/office/drawing/2014/main" xmlns="" id="{1C98E945-ACF8-43D8-A6FA-E023A98E4924}"/>
            </a:ext>
          </a:extLst>
        </xdr:cNvPr>
        <xdr:cNvSpPr>
          <a:spLocks noChangeArrowheads="1"/>
        </xdr:cNvSpPr>
      </xdr:nvSpPr>
      <xdr:spPr bwMode="auto">
        <a:xfrm>
          <a:off x="16887825" y="346443300"/>
          <a:ext cx="3754" cy="440531"/>
        </a:xfrm>
        <a:prstGeom prst="rect">
          <a:avLst/>
        </a:prstGeom>
        <a:noFill/>
        <a:ln w="9525">
          <a:noFill/>
          <a:miter lim="800000"/>
          <a:headEnd/>
          <a:tailEnd/>
        </a:ln>
      </xdr:spPr>
    </xdr:sp>
    <xdr:clientData/>
  </xdr:twoCellAnchor>
  <xdr:oneCellAnchor>
    <xdr:from>
      <xdr:col>12</xdr:col>
      <xdr:colOff>0</xdr:colOff>
      <xdr:row>365</xdr:row>
      <xdr:rowOff>0</xdr:rowOff>
    </xdr:from>
    <xdr:ext cx="3754" cy="440531"/>
    <xdr:sp macro="" textlink="">
      <xdr:nvSpPr>
        <xdr:cNvPr id="6003" name="2 Rectángulo">
          <a:extLst>
            <a:ext uri="{FF2B5EF4-FFF2-40B4-BE49-F238E27FC236}">
              <a16:creationId xmlns:a16="http://schemas.microsoft.com/office/drawing/2014/main" xmlns="" id="{EC09A510-3A39-4EE8-9D22-4115BD64994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6004" name="2 Rectángulo">
          <a:extLst>
            <a:ext uri="{FF2B5EF4-FFF2-40B4-BE49-F238E27FC236}">
              <a16:creationId xmlns:a16="http://schemas.microsoft.com/office/drawing/2014/main" xmlns="" id="{5E618662-4ECF-4331-A658-DCDB544AB57A}"/>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6005" name="2 Rectángulo">
          <a:extLst>
            <a:ext uri="{FF2B5EF4-FFF2-40B4-BE49-F238E27FC236}">
              <a16:creationId xmlns:a16="http://schemas.microsoft.com/office/drawing/2014/main" xmlns="" id="{15170DE5-2D17-45C1-B3C7-B7E7C2328832}"/>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6006" name="2 Rectángulo">
          <a:extLst>
            <a:ext uri="{FF2B5EF4-FFF2-40B4-BE49-F238E27FC236}">
              <a16:creationId xmlns:a16="http://schemas.microsoft.com/office/drawing/2014/main" xmlns="" id="{3CE10F77-4EDA-4138-B2F7-4BB9593FF1A5}"/>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6007" name="2 Rectángulo">
          <a:extLst>
            <a:ext uri="{FF2B5EF4-FFF2-40B4-BE49-F238E27FC236}">
              <a16:creationId xmlns:a16="http://schemas.microsoft.com/office/drawing/2014/main" xmlns="" id="{A2233791-7E21-4771-9127-7A4EEEE666F8}"/>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6008" name="2 Rectángulo">
          <a:extLst>
            <a:ext uri="{FF2B5EF4-FFF2-40B4-BE49-F238E27FC236}">
              <a16:creationId xmlns:a16="http://schemas.microsoft.com/office/drawing/2014/main" xmlns="" id="{10CD086A-DC76-4A8A-BE42-B2D47D44B8EF}"/>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6009" name="2 Rectángulo">
          <a:extLst>
            <a:ext uri="{FF2B5EF4-FFF2-40B4-BE49-F238E27FC236}">
              <a16:creationId xmlns:a16="http://schemas.microsoft.com/office/drawing/2014/main" xmlns="" id="{E5573685-519A-48CC-843F-A1497A5A92D1}"/>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6010" name="2 Rectángulo">
          <a:extLst>
            <a:ext uri="{FF2B5EF4-FFF2-40B4-BE49-F238E27FC236}">
              <a16:creationId xmlns:a16="http://schemas.microsoft.com/office/drawing/2014/main" xmlns="" id="{03BF49CE-7B6E-4367-B90F-B926888AB286}"/>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13</xdr:col>
      <xdr:colOff>0</xdr:colOff>
      <xdr:row>364</xdr:row>
      <xdr:rowOff>0</xdr:rowOff>
    </xdr:from>
    <xdr:ext cx="3754" cy="440531"/>
    <xdr:sp macro="" textlink="">
      <xdr:nvSpPr>
        <xdr:cNvPr id="6011" name="2 Rectángulo">
          <a:extLst>
            <a:ext uri="{FF2B5EF4-FFF2-40B4-BE49-F238E27FC236}">
              <a16:creationId xmlns:a16="http://schemas.microsoft.com/office/drawing/2014/main" xmlns="" id="{99F312A6-9C7A-4368-9FB6-0DFE9BD67B6C}"/>
            </a:ext>
          </a:extLst>
        </xdr:cNvPr>
        <xdr:cNvSpPr>
          <a:spLocks noChangeArrowheads="1"/>
        </xdr:cNvSpPr>
      </xdr:nvSpPr>
      <xdr:spPr bwMode="auto">
        <a:xfrm>
          <a:off x="18478500" y="346224225"/>
          <a:ext cx="3754" cy="440531"/>
        </a:xfrm>
        <a:prstGeom prst="rect">
          <a:avLst/>
        </a:prstGeom>
        <a:noFill/>
        <a:ln w="9525">
          <a:noFill/>
          <a:miter lim="800000"/>
          <a:headEnd/>
          <a:tailEnd/>
        </a:ln>
      </xdr:spPr>
    </xdr:sp>
    <xdr:clientData/>
  </xdr:oneCellAnchor>
  <xdr:oneCellAnchor>
    <xdr:from>
      <xdr:col>13</xdr:col>
      <xdr:colOff>0</xdr:colOff>
      <xdr:row>364</xdr:row>
      <xdr:rowOff>219075</xdr:rowOff>
    </xdr:from>
    <xdr:ext cx="3754" cy="440531"/>
    <xdr:sp macro="" textlink="">
      <xdr:nvSpPr>
        <xdr:cNvPr id="6012" name="2 Rectángulo">
          <a:extLst>
            <a:ext uri="{FF2B5EF4-FFF2-40B4-BE49-F238E27FC236}">
              <a16:creationId xmlns:a16="http://schemas.microsoft.com/office/drawing/2014/main" xmlns="" id="{0EB69A96-CD00-44D0-A430-8D54B4D7FF87}"/>
            </a:ext>
          </a:extLst>
        </xdr:cNvPr>
        <xdr:cNvSpPr>
          <a:spLocks noChangeArrowheads="1"/>
        </xdr:cNvSpPr>
      </xdr:nvSpPr>
      <xdr:spPr bwMode="auto">
        <a:xfrm>
          <a:off x="18478500" y="346443300"/>
          <a:ext cx="3754" cy="440531"/>
        </a:xfrm>
        <a:prstGeom prst="rect">
          <a:avLst/>
        </a:prstGeom>
        <a:noFill/>
        <a:ln w="9525">
          <a:noFill/>
          <a:miter lim="800000"/>
          <a:headEnd/>
          <a:tailEnd/>
        </a:ln>
      </xdr:spPr>
    </xdr:sp>
    <xdr:clientData/>
  </xdr:oneCellAnchor>
  <xdr:oneCellAnchor>
    <xdr:from>
      <xdr:col>12</xdr:col>
      <xdr:colOff>0</xdr:colOff>
      <xdr:row>365</xdr:row>
      <xdr:rowOff>0</xdr:rowOff>
    </xdr:from>
    <xdr:ext cx="3754" cy="440531"/>
    <xdr:sp macro="" textlink="">
      <xdr:nvSpPr>
        <xdr:cNvPr id="6013" name="2 Rectángulo">
          <a:extLst>
            <a:ext uri="{FF2B5EF4-FFF2-40B4-BE49-F238E27FC236}">
              <a16:creationId xmlns:a16="http://schemas.microsoft.com/office/drawing/2014/main" xmlns="" id="{9F36BB9C-6E83-42B3-9DB4-EBE8A24B893B}"/>
            </a:ext>
          </a:extLst>
        </xdr:cNvPr>
        <xdr:cNvSpPr>
          <a:spLocks noChangeArrowheads="1"/>
        </xdr:cNvSpPr>
      </xdr:nvSpPr>
      <xdr:spPr bwMode="auto">
        <a:xfrm>
          <a:off x="16887825" y="3472529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6014" name="2 Rectángulo">
          <a:extLst>
            <a:ext uri="{FF2B5EF4-FFF2-40B4-BE49-F238E27FC236}">
              <a16:creationId xmlns:a16="http://schemas.microsoft.com/office/drawing/2014/main" xmlns="" id="{E9DFE68B-F794-4717-A10E-8FA4F2470BBA}"/>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6015" name="2 Rectángulo">
          <a:extLst>
            <a:ext uri="{FF2B5EF4-FFF2-40B4-BE49-F238E27FC236}">
              <a16:creationId xmlns:a16="http://schemas.microsoft.com/office/drawing/2014/main" xmlns="" id="{B6B2C294-6671-4E42-9C82-70E28B95FAF6}"/>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365</xdr:row>
      <xdr:rowOff>219075</xdr:rowOff>
    </xdr:from>
    <xdr:ext cx="3754" cy="440531"/>
    <xdr:sp macro="" textlink="">
      <xdr:nvSpPr>
        <xdr:cNvPr id="6016" name="2 Rectángulo">
          <a:extLst>
            <a:ext uri="{FF2B5EF4-FFF2-40B4-BE49-F238E27FC236}">
              <a16:creationId xmlns:a16="http://schemas.microsoft.com/office/drawing/2014/main" xmlns="" id="{460E8303-A978-44D3-80C1-6184290A4528}"/>
            </a:ext>
          </a:extLst>
        </xdr:cNvPr>
        <xdr:cNvSpPr>
          <a:spLocks noChangeArrowheads="1"/>
        </xdr:cNvSpPr>
      </xdr:nvSpPr>
      <xdr:spPr bwMode="auto">
        <a:xfrm>
          <a:off x="16887825" y="3474720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6017" name="2 Rectángulo">
          <a:extLst>
            <a:ext uri="{FF2B5EF4-FFF2-40B4-BE49-F238E27FC236}">
              <a16:creationId xmlns:a16="http://schemas.microsoft.com/office/drawing/2014/main" xmlns="" id="{84CE7E74-2673-4CA6-B36A-1128F5E22B95}"/>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6018" name="2 Rectángulo">
          <a:extLst>
            <a:ext uri="{FF2B5EF4-FFF2-40B4-BE49-F238E27FC236}">
              <a16:creationId xmlns:a16="http://schemas.microsoft.com/office/drawing/2014/main" xmlns="" id="{7FF81DC4-F121-49F0-9C79-2E9EE17E350E}"/>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6019" name="2 Rectángulo">
          <a:extLst>
            <a:ext uri="{FF2B5EF4-FFF2-40B4-BE49-F238E27FC236}">
              <a16:creationId xmlns:a16="http://schemas.microsoft.com/office/drawing/2014/main" xmlns="" id="{65F994F2-3433-42BD-A403-EB8E4FFE9867}"/>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6020" name="2 Rectángulo">
          <a:extLst>
            <a:ext uri="{FF2B5EF4-FFF2-40B4-BE49-F238E27FC236}">
              <a16:creationId xmlns:a16="http://schemas.microsoft.com/office/drawing/2014/main" xmlns="" id="{D4A198E0-D371-43E0-91ED-EF8E83D9DB38}"/>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12</xdr:col>
      <xdr:colOff>0</xdr:colOff>
      <xdr:row>366</xdr:row>
      <xdr:rowOff>0</xdr:rowOff>
    </xdr:from>
    <xdr:ext cx="3754" cy="440531"/>
    <xdr:sp macro="" textlink="">
      <xdr:nvSpPr>
        <xdr:cNvPr id="6021" name="2 Rectángulo">
          <a:extLst>
            <a:ext uri="{FF2B5EF4-FFF2-40B4-BE49-F238E27FC236}">
              <a16:creationId xmlns:a16="http://schemas.microsoft.com/office/drawing/2014/main" xmlns="" id="{72775B62-A4E9-4029-8F0E-18400EBC807A}"/>
            </a:ext>
          </a:extLst>
        </xdr:cNvPr>
        <xdr:cNvSpPr>
          <a:spLocks noChangeArrowheads="1"/>
        </xdr:cNvSpPr>
      </xdr:nvSpPr>
      <xdr:spPr bwMode="auto">
        <a:xfrm>
          <a:off x="16887825" y="348281625"/>
          <a:ext cx="3754" cy="440531"/>
        </a:xfrm>
        <a:prstGeom prst="rect">
          <a:avLst/>
        </a:prstGeom>
        <a:noFill/>
        <a:ln w="9525">
          <a:noFill/>
          <a:miter lim="800000"/>
          <a:headEnd/>
          <a:tailEnd/>
        </a:ln>
      </xdr:spPr>
    </xdr:sp>
    <xdr:clientData/>
  </xdr:oneCellAnchor>
  <xdr:oneCellAnchor>
    <xdr:from>
      <xdr:col>12</xdr:col>
      <xdr:colOff>0</xdr:colOff>
      <xdr:row>366</xdr:row>
      <xdr:rowOff>219075</xdr:rowOff>
    </xdr:from>
    <xdr:ext cx="3754" cy="440531"/>
    <xdr:sp macro="" textlink="">
      <xdr:nvSpPr>
        <xdr:cNvPr id="6022" name="2 Rectángulo">
          <a:extLst>
            <a:ext uri="{FF2B5EF4-FFF2-40B4-BE49-F238E27FC236}">
              <a16:creationId xmlns:a16="http://schemas.microsoft.com/office/drawing/2014/main" xmlns="" id="{E7C0115E-35F8-491B-969B-2737A21C454F}"/>
            </a:ext>
          </a:extLst>
        </xdr:cNvPr>
        <xdr:cNvSpPr>
          <a:spLocks noChangeArrowheads="1"/>
        </xdr:cNvSpPr>
      </xdr:nvSpPr>
      <xdr:spPr bwMode="auto">
        <a:xfrm>
          <a:off x="16887825" y="348500700"/>
          <a:ext cx="3754" cy="440531"/>
        </a:xfrm>
        <a:prstGeom prst="rect">
          <a:avLst/>
        </a:prstGeom>
        <a:noFill/>
        <a:ln w="9525">
          <a:noFill/>
          <a:miter lim="800000"/>
          <a:headEnd/>
          <a:tailEnd/>
        </a:ln>
      </xdr:spPr>
    </xdr:sp>
    <xdr:clientData/>
  </xdr:oneCellAnchor>
  <xdr:oneCellAnchor>
    <xdr:from>
      <xdr:col>12</xdr:col>
      <xdr:colOff>0</xdr:colOff>
      <xdr:row>367</xdr:row>
      <xdr:rowOff>0</xdr:rowOff>
    </xdr:from>
    <xdr:ext cx="3754" cy="440531"/>
    <xdr:sp macro="" textlink="">
      <xdr:nvSpPr>
        <xdr:cNvPr id="6023" name="2 Rectángulo">
          <a:extLst>
            <a:ext uri="{FF2B5EF4-FFF2-40B4-BE49-F238E27FC236}">
              <a16:creationId xmlns:a16="http://schemas.microsoft.com/office/drawing/2014/main" xmlns="" id="{F4385615-5182-4997-8E09-A5BC852845B4}"/>
            </a:ext>
          </a:extLst>
        </xdr:cNvPr>
        <xdr:cNvSpPr>
          <a:spLocks noChangeArrowheads="1"/>
        </xdr:cNvSpPr>
      </xdr:nvSpPr>
      <xdr:spPr bwMode="auto">
        <a:xfrm>
          <a:off x="16887825" y="349310325"/>
          <a:ext cx="3754" cy="440531"/>
        </a:xfrm>
        <a:prstGeom prst="rect">
          <a:avLst/>
        </a:prstGeom>
        <a:noFill/>
        <a:ln w="9525">
          <a:noFill/>
          <a:miter lim="800000"/>
          <a:headEnd/>
          <a:tailEnd/>
        </a:ln>
      </xdr:spPr>
    </xdr:sp>
    <xdr:clientData/>
  </xdr:oneCellAnchor>
  <xdr:oneCellAnchor>
    <xdr:from>
      <xdr:col>12</xdr:col>
      <xdr:colOff>0</xdr:colOff>
      <xdr:row>367</xdr:row>
      <xdr:rowOff>219075</xdr:rowOff>
    </xdr:from>
    <xdr:ext cx="3754" cy="440531"/>
    <xdr:sp macro="" textlink="">
      <xdr:nvSpPr>
        <xdr:cNvPr id="6024" name="2 Rectángulo">
          <a:extLst>
            <a:ext uri="{FF2B5EF4-FFF2-40B4-BE49-F238E27FC236}">
              <a16:creationId xmlns:a16="http://schemas.microsoft.com/office/drawing/2014/main" xmlns="" id="{41EC16AE-8598-438A-B766-D30A4CDFC671}"/>
            </a:ext>
          </a:extLst>
        </xdr:cNvPr>
        <xdr:cNvSpPr>
          <a:spLocks noChangeArrowheads="1"/>
        </xdr:cNvSpPr>
      </xdr:nvSpPr>
      <xdr:spPr bwMode="auto">
        <a:xfrm>
          <a:off x="16887825" y="349529400"/>
          <a:ext cx="3754" cy="440531"/>
        </a:xfrm>
        <a:prstGeom prst="rect">
          <a:avLst/>
        </a:prstGeom>
        <a:noFill/>
        <a:ln w="9525">
          <a:noFill/>
          <a:miter lim="800000"/>
          <a:headEnd/>
          <a:tailEnd/>
        </a:ln>
      </xdr:spPr>
    </xdr:sp>
    <xdr:clientData/>
  </xdr:oneCellAnchor>
  <xdr:oneCellAnchor>
    <xdr:from>
      <xdr:col>13</xdr:col>
      <xdr:colOff>0</xdr:colOff>
      <xdr:row>365</xdr:row>
      <xdr:rowOff>0</xdr:rowOff>
    </xdr:from>
    <xdr:ext cx="3754" cy="440531"/>
    <xdr:sp macro="" textlink="">
      <xdr:nvSpPr>
        <xdr:cNvPr id="6025" name="2 Rectángulo">
          <a:extLst>
            <a:ext uri="{FF2B5EF4-FFF2-40B4-BE49-F238E27FC236}">
              <a16:creationId xmlns:a16="http://schemas.microsoft.com/office/drawing/2014/main" xmlns="" id="{5D0A35C7-52D6-44BB-9B7C-EEB9F5091B4D}"/>
            </a:ext>
          </a:extLst>
        </xdr:cNvPr>
        <xdr:cNvSpPr>
          <a:spLocks noChangeArrowheads="1"/>
        </xdr:cNvSpPr>
      </xdr:nvSpPr>
      <xdr:spPr bwMode="auto">
        <a:xfrm>
          <a:off x="18478500" y="347252925"/>
          <a:ext cx="3754" cy="440531"/>
        </a:xfrm>
        <a:prstGeom prst="rect">
          <a:avLst/>
        </a:prstGeom>
        <a:noFill/>
        <a:ln w="9525">
          <a:noFill/>
          <a:miter lim="800000"/>
          <a:headEnd/>
          <a:tailEnd/>
        </a:ln>
      </xdr:spPr>
    </xdr:sp>
    <xdr:clientData/>
  </xdr:oneCellAnchor>
  <xdr:oneCellAnchor>
    <xdr:from>
      <xdr:col>13</xdr:col>
      <xdr:colOff>0</xdr:colOff>
      <xdr:row>365</xdr:row>
      <xdr:rowOff>219075</xdr:rowOff>
    </xdr:from>
    <xdr:ext cx="3754" cy="440531"/>
    <xdr:sp macro="" textlink="">
      <xdr:nvSpPr>
        <xdr:cNvPr id="6026" name="2 Rectángulo">
          <a:extLst>
            <a:ext uri="{FF2B5EF4-FFF2-40B4-BE49-F238E27FC236}">
              <a16:creationId xmlns:a16="http://schemas.microsoft.com/office/drawing/2014/main" xmlns="" id="{6011DCB7-58DB-451C-99C9-41878513B81A}"/>
            </a:ext>
          </a:extLst>
        </xdr:cNvPr>
        <xdr:cNvSpPr>
          <a:spLocks noChangeArrowheads="1"/>
        </xdr:cNvSpPr>
      </xdr:nvSpPr>
      <xdr:spPr bwMode="auto">
        <a:xfrm>
          <a:off x="18478500" y="3474720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027" name="2 Rectángulo">
          <a:extLst>
            <a:ext uri="{FF2B5EF4-FFF2-40B4-BE49-F238E27FC236}">
              <a16:creationId xmlns:a16="http://schemas.microsoft.com/office/drawing/2014/main" xmlns="" id="{AEA7B0E0-E227-4CF1-8097-24A0ACB0C006}"/>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028" name="2 Rectángulo">
          <a:extLst>
            <a:ext uri="{FF2B5EF4-FFF2-40B4-BE49-F238E27FC236}">
              <a16:creationId xmlns:a16="http://schemas.microsoft.com/office/drawing/2014/main" xmlns="" id="{7354689C-66B2-4E55-A20D-588EB43C460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029" name="2 Rectángulo">
          <a:extLst>
            <a:ext uri="{FF2B5EF4-FFF2-40B4-BE49-F238E27FC236}">
              <a16:creationId xmlns:a16="http://schemas.microsoft.com/office/drawing/2014/main" xmlns="" id="{EC097329-CCD8-4A11-8431-7164865D6FD5}"/>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030" name="2 Rectángulo">
          <a:extLst>
            <a:ext uri="{FF2B5EF4-FFF2-40B4-BE49-F238E27FC236}">
              <a16:creationId xmlns:a16="http://schemas.microsoft.com/office/drawing/2014/main" xmlns="" id="{D7CF6FBF-EEE5-43D8-9EA6-8A154AD48DC9}"/>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031" name="2 Rectángulo">
          <a:extLst>
            <a:ext uri="{FF2B5EF4-FFF2-40B4-BE49-F238E27FC236}">
              <a16:creationId xmlns:a16="http://schemas.microsoft.com/office/drawing/2014/main" xmlns="" id="{EDAB06C1-A66A-42A3-B421-4F616068FE67}"/>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032" name="2 Rectángulo">
          <a:extLst>
            <a:ext uri="{FF2B5EF4-FFF2-40B4-BE49-F238E27FC236}">
              <a16:creationId xmlns:a16="http://schemas.microsoft.com/office/drawing/2014/main" xmlns="" id="{1804C46C-7EC2-4B37-A50E-7B9E1614103D}"/>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033" name="2 Rectángulo">
          <a:extLst>
            <a:ext uri="{FF2B5EF4-FFF2-40B4-BE49-F238E27FC236}">
              <a16:creationId xmlns:a16="http://schemas.microsoft.com/office/drawing/2014/main" xmlns="" id="{32FBD9E9-5822-41C7-9A88-3317FD860FFE}"/>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034" name="2 Rectángulo">
          <a:extLst>
            <a:ext uri="{FF2B5EF4-FFF2-40B4-BE49-F238E27FC236}">
              <a16:creationId xmlns:a16="http://schemas.microsoft.com/office/drawing/2014/main" xmlns="" id="{121A14D2-4C7F-4E08-AFB1-1EE684AE617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035" name="2 Rectángulo">
          <a:extLst>
            <a:ext uri="{FF2B5EF4-FFF2-40B4-BE49-F238E27FC236}">
              <a16:creationId xmlns:a16="http://schemas.microsoft.com/office/drawing/2014/main" xmlns="" id="{82D21893-4BAE-430C-8711-4A7F40C4E9B4}"/>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036" name="2 Rectángulo">
          <a:extLst>
            <a:ext uri="{FF2B5EF4-FFF2-40B4-BE49-F238E27FC236}">
              <a16:creationId xmlns:a16="http://schemas.microsoft.com/office/drawing/2014/main" xmlns="" id="{30711216-5AFB-4E88-BEB5-D8423BF5A8ED}"/>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037" name="2 Rectángulo">
          <a:extLst>
            <a:ext uri="{FF2B5EF4-FFF2-40B4-BE49-F238E27FC236}">
              <a16:creationId xmlns:a16="http://schemas.microsoft.com/office/drawing/2014/main" xmlns="" id="{70A43D99-3B91-47D3-9505-2C045719FEAC}"/>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038" name="2 Rectángulo">
          <a:extLst>
            <a:ext uri="{FF2B5EF4-FFF2-40B4-BE49-F238E27FC236}">
              <a16:creationId xmlns:a16="http://schemas.microsoft.com/office/drawing/2014/main" xmlns="" id="{4EBBB452-A863-4F63-9235-2C1AFDEEFA6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039" name="2 Rectángulo">
          <a:extLst>
            <a:ext uri="{FF2B5EF4-FFF2-40B4-BE49-F238E27FC236}">
              <a16:creationId xmlns:a16="http://schemas.microsoft.com/office/drawing/2014/main" xmlns="" id="{F10E7727-1DD2-411B-8BBC-5046B68A82C2}"/>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040" name="2 Rectángulo">
          <a:extLst>
            <a:ext uri="{FF2B5EF4-FFF2-40B4-BE49-F238E27FC236}">
              <a16:creationId xmlns:a16="http://schemas.microsoft.com/office/drawing/2014/main" xmlns="" id="{E9758A82-B693-411E-92F8-E36F9EA79FDB}"/>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041" name="2 Rectángulo">
          <a:extLst>
            <a:ext uri="{FF2B5EF4-FFF2-40B4-BE49-F238E27FC236}">
              <a16:creationId xmlns:a16="http://schemas.microsoft.com/office/drawing/2014/main" xmlns="" id="{AF21A636-4652-483B-AAB8-5C143445C428}"/>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042" name="2 Rectángulo">
          <a:extLst>
            <a:ext uri="{FF2B5EF4-FFF2-40B4-BE49-F238E27FC236}">
              <a16:creationId xmlns:a16="http://schemas.microsoft.com/office/drawing/2014/main" xmlns="" id="{815C3A24-FFFE-4259-9F95-CB69CB04CCB0}"/>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043" name="2 Rectángulo">
          <a:extLst>
            <a:ext uri="{FF2B5EF4-FFF2-40B4-BE49-F238E27FC236}">
              <a16:creationId xmlns:a16="http://schemas.microsoft.com/office/drawing/2014/main" xmlns="" id="{229CE699-C420-49B5-AF60-5AEFB4B1F62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044" name="2 Rectángulo">
          <a:extLst>
            <a:ext uri="{FF2B5EF4-FFF2-40B4-BE49-F238E27FC236}">
              <a16:creationId xmlns:a16="http://schemas.microsoft.com/office/drawing/2014/main" xmlns="" id="{55E90E3E-EDEE-43C8-A167-0C0FE2646B7C}"/>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045" name="2 Rectángulo">
          <a:extLst>
            <a:ext uri="{FF2B5EF4-FFF2-40B4-BE49-F238E27FC236}">
              <a16:creationId xmlns:a16="http://schemas.microsoft.com/office/drawing/2014/main" xmlns="" id="{F85CECB8-0715-4C77-AD33-27828D564573}"/>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046" name="2 Rectángulo">
          <a:extLst>
            <a:ext uri="{FF2B5EF4-FFF2-40B4-BE49-F238E27FC236}">
              <a16:creationId xmlns:a16="http://schemas.microsoft.com/office/drawing/2014/main" xmlns="" id="{46151C91-407C-4421-BF97-B61262692D24}"/>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047" name="2 Rectángulo">
          <a:extLst>
            <a:ext uri="{FF2B5EF4-FFF2-40B4-BE49-F238E27FC236}">
              <a16:creationId xmlns:a16="http://schemas.microsoft.com/office/drawing/2014/main" xmlns="" id="{3146594B-A9AF-46AA-B150-F39AFFF13809}"/>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048" name="2 Rectángulo">
          <a:extLst>
            <a:ext uri="{FF2B5EF4-FFF2-40B4-BE49-F238E27FC236}">
              <a16:creationId xmlns:a16="http://schemas.microsoft.com/office/drawing/2014/main" xmlns="" id="{30FDB725-97CC-41A8-9D8D-BEC3E7D37688}"/>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049" name="2 Rectángulo">
          <a:extLst>
            <a:ext uri="{FF2B5EF4-FFF2-40B4-BE49-F238E27FC236}">
              <a16:creationId xmlns:a16="http://schemas.microsoft.com/office/drawing/2014/main" xmlns="" id="{39A4B564-4844-4527-A60C-572055B5D726}"/>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050" name="2 Rectángulo">
          <a:extLst>
            <a:ext uri="{FF2B5EF4-FFF2-40B4-BE49-F238E27FC236}">
              <a16:creationId xmlns:a16="http://schemas.microsoft.com/office/drawing/2014/main" xmlns="" id="{9E4B19FC-6847-4880-A89C-8349CACB211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051" name="2 Rectángulo">
          <a:extLst>
            <a:ext uri="{FF2B5EF4-FFF2-40B4-BE49-F238E27FC236}">
              <a16:creationId xmlns:a16="http://schemas.microsoft.com/office/drawing/2014/main" xmlns="" id="{0C6B74B2-8A03-48CA-9E87-9F00379D7D01}"/>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052" name="2 Rectángulo">
          <a:extLst>
            <a:ext uri="{FF2B5EF4-FFF2-40B4-BE49-F238E27FC236}">
              <a16:creationId xmlns:a16="http://schemas.microsoft.com/office/drawing/2014/main" xmlns="" id="{6E7F65F2-9319-4935-AD9E-90EBD2D03383}"/>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053" name="2 Rectángulo">
          <a:extLst>
            <a:ext uri="{FF2B5EF4-FFF2-40B4-BE49-F238E27FC236}">
              <a16:creationId xmlns:a16="http://schemas.microsoft.com/office/drawing/2014/main" xmlns="" id="{1E7024C4-D21D-4F8F-868D-49697D1FD22C}"/>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054" name="2 Rectángulo">
          <a:extLst>
            <a:ext uri="{FF2B5EF4-FFF2-40B4-BE49-F238E27FC236}">
              <a16:creationId xmlns:a16="http://schemas.microsoft.com/office/drawing/2014/main" xmlns="" id="{75022FA7-2C91-4F65-9894-26004AE420D0}"/>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055" name="2 Rectángulo">
          <a:extLst>
            <a:ext uri="{FF2B5EF4-FFF2-40B4-BE49-F238E27FC236}">
              <a16:creationId xmlns:a16="http://schemas.microsoft.com/office/drawing/2014/main" xmlns="" id="{E36BC801-6E49-4748-8740-81ABBFD0010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056" name="2 Rectángulo">
          <a:extLst>
            <a:ext uri="{FF2B5EF4-FFF2-40B4-BE49-F238E27FC236}">
              <a16:creationId xmlns:a16="http://schemas.microsoft.com/office/drawing/2014/main" xmlns="" id="{32C08C06-EB49-4E42-80D9-1095B0CFC22E}"/>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057" name="2 Rectángulo">
          <a:extLst>
            <a:ext uri="{FF2B5EF4-FFF2-40B4-BE49-F238E27FC236}">
              <a16:creationId xmlns:a16="http://schemas.microsoft.com/office/drawing/2014/main" xmlns="" id="{0D7A9B06-51C4-4D29-97A5-27DE9245290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058" name="2 Rectángulo">
          <a:extLst>
            <a:ext uri="{FF2B5EF4-FFF2-40B4-BE49-F238E27FC236}">
              <a16:creationId xmlns:a16="http://schemas.microsoft.com/office/drawing/2014/main" xmlns="" id="{5AE5B34F-EE46-4E7B-B124-FCE2285BE74F}"/>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059" name="2 Rectángulo">
          <a:extLst>
            <a:ext uri="{FF2B5EF4-FFF2-40B4-BE49-F238E27FC236}">
              <a16:creationId xmlns:a16="http://schemas.microsoft.com/office/drawing/2014/main" xmlns="" id="{461F06AE-3AED-4A0B-AA1D-27A83BE1906A}"/>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060" name="2 Rectángulo">
          <a:extLst>
            <a:ext uri="{FF2B5EF4-FFF2-40B4-BE49-F238E27FC236}">
              <a16:creationId xmlns:a16="http://schemas.microsoft.com/office/drawing/2014/main" xmlns="" id="{FC259866-D606-4CB0-9409-8F80D1F04CE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061" name="2 Rectángulo">
          <a:extLst>
            <a:ext uri="{FF2B5EF4-FFF2-40B4-BE49-F238E27FC236}">
              <a16:creationId xmlns:a16="http://schemas.microsoft.com/office/drawing/2014/main" xmlns="" id="{998DD5F5-439C-4FDE-BD88-0299BEED07E4}"/>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062" name="2 Rectángulo">
          <a:extLst>
            <a:ext uri="{FF2B5EF4-FFF2-40B4-BE49-F238E27FC236}">
              <a16:creationId xmlns:a16="http://schemas.microsoft.com/office/drawing/2014/main" xmlns="" id="{25BB84FB-6C34-45A9-9FA6-4C88DDEA0B00}"/>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063" name="2 Rectángulo">
          <a:extLst>
            <a:ext uri="{FF2B5EF4-FFF2-40B4-BE49-F238E27FC236}">
              <a16:creationId xmlns:a16="http://schemas.microsoft.com/office/drawing/2014/main" xmlns="" id="{4F2E0D85-EE4B-4B1D-B5A8-7A6D7519E728}"/>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064" name="2 Rectángulo">
          <a:extLst>
            <a:ext uri="{FF2B5EF4-FFF2-40B4-BE49-F238E27FC236}">
              <a16:creationId xmlns:a16="http://schemas.microsoft.com/office/drawing/2014/main" xmlns="" id="{4FDA645F-529E-4BEB-BBF7-9ADDB78D615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065" name="2 Rectángulo">
          <a:extLst>
            <a:ext uri="{FF2B5EF4-FFF2-40B4-BE49-F238E27FC236}">
              <a16:creationId xmlns:a16="http://schemas.microsoft.com/office/drawing/2014/main" xmlns="" id="{AA97B12D-A51E-4F0D-A448-CE12CA74D8D6}"/>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066" name="2 Rectángulo">
          <a:extLst>
            <a:ext uri="{FF2B5EF4-FFF2-40B4-BE49-F238E27FC236}">
              <a16:creationId xmlns:a16="http://schemas.microsoft.com/office/drawing/2014/main" xmlns="" id="{236A7DFD-AFE8-47C5-A8AB-775591BEB84C}"/>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067" name="2 Rectángulo">
          <a:extLst>
            <a:ext uri="{FF2B5EF4-FFF2-40B4-BE49-F238E27FC236}">
              <a16:creationId xmlns:a16="http://schemas.microsoft.com/office/drawing/2014/main" xmlns="" id="{429861BB-7505-4F3F-ADDA-B7BAF30E965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068" name="2 Rectángulo">
          <a:extLst>
            <a:ext uri="{FF2B5EF4-FFF2-40B4-BE49-F238E27FC236}">
              <a16:creationId xmlns:a16="http://schemas.microsoft.com/office/drawing/2014/main" xmlns="" id="{2EC83207-8306-42F2-BA2D-1CA43D7362AD}"/>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069" name="2 Rectángulo">
          <a:extLst>
            <a:ext uri="{FF2B5EF4-FFF2-40B4-BE49-F238E27FC236}">
              <a16:creationId xmlns:a16="http://schemas.microsoft.com/office/drawing/2014/main" xmlns="" id="{671F1128-04B4-49E9-89DC-80993BDF1BB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070" name="2 Rectángulo">
          <a:extLst>
            <a:ext uri="{FF2B5EF4-FFF2-40B4-BE49-F238E27FC236}">
              <a16:creationId xmlns:a16="http://schemas.microsoft.com/office/drawing/2014/main" xmlns="" id="{62D81B3D-C5EF-4432-AE79-298CC0E0D04A}"/>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071" name="2 Rectángulo">
          <a:extLst>
            <a:ext uri="{FF2B5EF4-FFF2-40B4-BE49-F238E27FC236}">
              <a16:creationId xmlns:a16="http://schemas.microsoft.com/office/drawing/2014/main" xmlns="" id="{EC1771FA-7DF5-426F-ADB6-31E5CC5B4477}"/>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072" name="2 Rectángulo">
          <a:extLst>
            <a:ext uri="{FF2B5EF4-FFF2-40B4-BE49-F238E27FC236}">
              <a16:creationId xmlns:a16="http://schemas.microsoft.com/office/drawing/2014/main" xmlns="" id="{5B4C8D11-15FA-4C00-BB7F-389FE868EB31}"/>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073" name="2 Rectángulo">
          <a:extLst>
            <a:ext uri="{FF2B5EF4-FFF2-40B4-BE49-F238E27FC236}">
              <a16:creationId xmlns:a16="http://schemas.microsoft.com/office/drawing/2014/main" xmlns="" id="{AC0E1D84-665C-4DEB-A19A-502969C8F411}"/>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074" name="2 Rectángulo">
          <a:extLst>
            <a:ext uri="{FF2B5EF4-FFF2-40B4-BE49-F238E27FC236}">
              <a16:creationId xmlns:a16="http://schemas.microsoft.com/office/drawing/2014/main" xmlns="" id="{BFE1A5BC-06EA-452C-BAB6-C167F348110A}"/>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075" name="2 Rectángulo">
          <a:extLst>
            <a:ext uri="{FF2B5EF4-FFF2-40B4-BE49-F238E27FC236}">
              <a16:creationId xmlns:a16="http://schemas.microsoft.com/office/drawing/2014/main" xmlns="" id="{5B6D1398-5A55-4CA9-93F6-E65130C1C6A1}"/>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076" name="2 Rectángulo">
          <a:extLst>
            <a:ext uri="{FF2B5EF4-FFF2-40B4-BE49-F238E27FC236}">
              <a16:creationId xmlns:a16="http://schemas.microsoft.com/office/drawing/2014/main" xmlns="" id="{22682E3F-91B8-49EA-A197-78952C3C2EC4}"/>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077" name="2 Rectángulo">
          <a:extLst>
            <a:ext uri="{FF2B5EF4-FFF2-40B4-BE49-F238E27FC236}">
              <a16:creationId xmlns:a16="http://schemas.microsoft.com/office/drawing/2014/main" xmlns="" id="{95A4CD65-D155-44DF-BC80-B0B909299CA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078" name="2 Rectángulo">
          <a:extLst>
            <a:ext uri="{FF2B5EF4-FFF2-40B4-BE49-F238E27FC236}">
              <a16:creationId xmlns:a16="http://schemas.microsoft.com/office/drawing/2014/main" xmlns="" id="{8CA16632-304D-4197-AD82-E0F9D81E3CF5}"/>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079" name="2 Rectángulo">
          <a:extLst>
            <a:ext uri="{FF2B5EF4-FFF2-40B4-BE49-F238E27FC236}">
              <a16:creationId xmlns:a16="http://schemas.microsoft.com/office/drawing/2014/main" xmlns="" id="{F75C379E-7CA7-4BB9-8435-DA944D8A976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080" name="2 Rectángulo">
          <a:extLst>
            <a:ext uri="{FF2B5EF4-FFF2-40B4-BE49-F238E27FC236}">
              <a16:creationId xmlns:a16="http://schemas.microsoft.com/office/drawing/2014/main" xmlns="" id="{2205BC82-339E-41B3-89DC-EC795B15A4A4}"/>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081" name="2 Rectángulo">
          <a:extLst>
            <a:ext uri="{FF2B5EF4-FFF2-40B4-BE49-F238E27FC236}">
              <a16:creationId xmlns:a16="http://schemas.microsoft.com/office/drawing/2014/main" xmlns="" id="{80773697-D794-412F-A384-ADF3F71B37B6}"/>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082" name="2 Rectángulo">
          <a:extLst>
            <a:ext uri="{FF2B5EF4-FFF2-40B4-BE49-F238E27FC236}">
              <a16:creationId xmlns:a16="http://schemas.microsoft.com/office/drawing/2014/main" xmlns="" id="{5B68C536-7F0A-41AD-8DB5-803ED6B20C8F}"/>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083" name="2 Rectángulo">
          <a:extLst>
            <a:ext uri="{FF2B5EF4-FFF2-40B4-BE49-F238E27FC236}">
              <a16:creationId xmlns:a16="http://schemas.microsoft.com/office/drawing/2014/main" xmlns="" id="{C0E2B470-34D7-45FF-B573-98669A1F65A0}"/>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084" name="2 Rectángulo">
          <a:extLst>
            <a:ext uri="{FF2B5EF4-FFF2-40B4-BE49-F238E27FC236}">
              <a16:creationId xmlns:a16="http://schemas.microsoft.com/office/drawing/2014/main" xmlns="" id="{D47DDC8C-96DF-4FEB-83DA-C3906FAE955D}"/>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085" name="2 Rectángulo">
          <a:extLst>
            <a:ext uri="{FF2B5EF4-FFF2-40B4-BE49-F238E27FC236}">
              <a16:creationId xmlns:a16="http://schemas.microsoft.com/office/drawing/2014/main" xmlns="" id="{FBF83E02-0BB6-449D-BAB6-C6D8429CDDA2}"/>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086" name="2 Rectángulo">
          <a:extLst>
            <a:ext uri="{FF2B5EF4-FFF2-40B4-BE49-F238E27FC236}">
              <a16:creationId xmlns:a16="http://schemas.microsoft.com/office/drawing/2014/main" xmlns="" id="{B619E766-C8AA-4479-B3E9-04AFF6E06F4D}"/>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087" name="2 Rectángulo">
          <a:extLst>
            <a:ext uri="{FF2B5EF4-FFF2-40B4-BE49-F238E27FC236}">
              <a16:creationId xmlns:a16="http://schemas.microsoft.com/office/drawing/2014/main" xmlns="" id="{7E0B0A8E-5DC1-43D3-B906-60502E726EAC}"/>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088" name="2 Rectángulo">
          <a:extLst>
            <a:ext uri="{FF2B5EF4-FFF2-40B4-BE49-F238E27FC236}">
              <a16:creationId xmlns:a16="http://schemas.microsoft.com/office/drawing/2014/main" xmlns="" id="{890D9185-8D70-4F5A-A0A1-7904ABDA7D34}"/>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089" name="2 Rectángulo">
          <a:extLst>
            <a:ext uri="{FF2B5EF4-FFF2-40B4-BE49-F238E27FC236}">
              <a16:creationId xmlns:a16="http://schemas.microsoft.com/office/drawing/2014/main" xmlns="" id="{8D2D1CBA-D12F-4CF9-9FFC-237CD897579E}"/>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090" name="2 Rectángulo">
          <a:extLst>
            <a:ext uri="{FF2B5EF4-FFF2-40B4-BE49-F238E27FC236}">
              <a16:creationId xmlns:a16="http://schemas.microsoft.com/office/drawing/2014/main" xmlns="" id="{A80DE056-A218-4391-B73F-D5FAE7BE4288}"/>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091" name="2 Rectángulo">
          <a:extLst>
            <a:ext uri="{FF2B5EF4-FFF2-40B4-BE49-F238E27FC236}">
              <a16:creationId xmlns:a16="http://schemas.microsoft.com/office/drawing/2014/main" xmlns="" id="{E8673745-6A86-49CF-BC66-DD5E53B89FF3}"/>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092" name="2 Rectángulo">
          <a:extLst>
            <a:ext uri="{FF2B5EF4-FFF2-40B4-BE49-F238E27FC236}">
              <a16:creationId xmlns:a16="http://schemas.microsoft.com/office/drawing/2014/main" xmlns="" id="{86154314-ADDC-471B-9BC8-4644249318EA}"/>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093" name="2 Rectángulo">
          <a:extLst>
            <a:ext uri="{FF2B5EF4-FFF2-40B4-BE49-F238E27FC236}">
              <a16:creationId xmlns:a16="http://schemas.microsoft.com/office/drawing/2014/main" xmlns="" id="{F708DAC9-5BAB-4533-8426-1CD8A29AD352}"/>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094" name="2 Rectángulo">
          <a:extLst>
            <a:ext uri="{FF2B5EF4-FFF2-40B4-BE49-F238E27FC236}">
              <a16:creationId xmlns:a16="http://schemas.microsoft.com/office/drawing/2014/main" xmlns="" id="{C14B8ED2-C1C5-473C-B6BA-D328ACBBBB28}"/>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095" name="2 Rectángulo">
          <a:extLst>
            <a:ext uri="{FF2B5EF4-FFF2-40B4-BE49-F238E27FC236}">
              <a16:creationId xmlns:a16="http://schemas.microsoft.com/office/drawing/2014/main" xmlns="" id="{F2E3F72E-B811-48F6-98B6-6903DDCB7995}"/>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096" name="2 Rectángulo">
          <a:extLst>
            <a:ext uri="{FF2B5EF4-FFF2-40B4-BE49-F238E27FC236}">
              <a16:creationId xmlns:a16="http://schemas.microsoft.com/office/drawing/2014/main" xmlns="" id="{F6B73817-AEB8-4227-8BD4-BFE6F6272E41}"/>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097" name="2 Rectángulo">
          <a:extLst>
            <a:ext uri="{FF2B5EF4-FFF2-40B4-BE49-F238E27FC236}">
              <a16:creationId xmlns:a16="http://schemas.microsoft.com/office/drawing/2014/main" xmlns="" id="{65247228-3DDD-4EE5-AE81-4541C6B46FBB}"/>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098" name="2 Rectángulo">
          <a:extLst>
            <a:ext uri="{FF2B5EF4-FFF2-40B4-BE49-F238E27FC236}">
              <a16:creationId xmlns:a16="http://schemas.microsoft.com/office/drawing/2014/main" xmlns="" id="{76FEA42F-2EB2-40BE-BA73-C7901CBD3FCC}"/>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099" name="2 Rectángulo">
          <a:extLst>
            <a:ext uri="{FF2B5EF4-FFF2-40B4-BE49-F238E27FC236}">
              <a16:creationId xmlns:a16="http://schemas.microsoft.com/office/drawing/2014/main" xmlns="" id="{2A872B16-0E82-4B92-9E70-9C6E9E285E20}"/>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100" name="2 Rectángulo">
          <a:extLst>
            <a:ext uri="{FF2B5EF4-FFF2-40B4-BE49-F238E27FC236}">
              <a16:creationId xmlns:a16="http://schemas.microsoft.com/office/drawing/2014/main" xmlns="" id="{A4979602-5CCA-4A71-8B91-2FE774FC4731}"/>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101" name="2 Rectángulo">
          <a:extLst>
            <a:ext uri="{FF2B5EF4-FFF2-40B4-BE49-F238E27FC236}">
              <a16:creationId xmlns:a16="http://schemas.microsoft.com/office/drawing/2014/main" xmlns="" id="{CC3A156A-87F6-4765-90AB-B2BE8A36BDE5}"/>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102" name="2 Rectángulo">
          <a:extLst>
            <a:ext uri="{FF2B5EF4-FFF2-40B4-BE49-F238E27FC236}">
              <a16:creationId xmlns:a16="http://schemas.microsoft.com/office/drawing/2014/main" xmlns="" id="{C515D8E5-30A5-466A-84DE-3974866F60B0}"/>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103" name="2 Rectángulo">
          <a:extLst>
            <a:ext uri="{FF2B5EF4-FFF2-40B4-BE49-F238E27FC236}">
              <a16:creationId xmlns:a16="http://schemas.microsoft.com/office/drawing/2014/main" xmlns="" id="{F8F990B1-E4E7-4567-9783-77C879183238}"/>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104" name="2 Rectángulo">
          <a:extLst>
            <a:ext uri="{FF2B5EF4-FFF2-40B4-BE49-F238E27FC236}">
              <a16:creationId xmlns:a16="http://schemas.microsoft.com/office/drawing/2014/main" xmlns="" id="{BDED470D-7077-47C2-AC77-C10061743E1B}"/>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105" name="2 Rectángulo">
          <a:extLst>
            <a:ext uri="{FF2B5EF4-FFF2-40B4-BE49-F238E27FC236}">
              <a16:creationId xmlns:a16="http://schemas.microsoft.com/office/drawing/2014/main" xmlns="" id="{E7B4D6E6-14BD-4806-8824-0650F86505E8}"/>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106" name="2 Rectángulo">
          <a:extLst>
            <a:ext uri="{FF2B5EF4-FFF2-40B4-BE49-F238E27FC236}">
              <a16:creationId xmlns:a16="http://schemas.microsoft.com/office/drawing/2014/main" xmlns="" id="{363437DE-6D91-4E2C-A746-BAAD67F8513F}"/>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107" name="2 Rectángulo">
          <a:extLst>
            <a:ext uri="{FF2B5EF4-FFF2-40B4-BE49-F238E27FC236}">
              <a16:creationId xmlns:a16="http://schemas.microsoft.com/office/drawing/2014/main" xmlns="" id="{F0C52B57-1004-4987-864C-0C8D80CDFF62}"/>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108" name="2 Rectángulo">
          <a:extLst>
            <a:ext uri="{FF2B5EF4-FFF2-40B4-BE49-F238E27FC236}">
              <a16:creationId xmlns:a16="http://schemas.microsoft.com/office/drawing/2014/main" xmlns="" id="{5DD80991-A96E-47E3-BCF3-B0CE9B34A49F}"/>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109" name="2 Rectángulo">
          <a:extLst>
            <a:ext uri="{FF2B5EF4-FFF2-40B4-BE49-F238E27FC236}">
              <a16:creationId xmlns:a16="http://schemas.microsoft.com/office/drawing/2014/main" xmlns="" id="{8D5EE062-447D-491C-83EF-093C72782674}"/>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110" name="2 Rectángulo">
          <a:extLst>
            <a:ext uri="{FF2B5EF4-FFF2-40B4-BE49-F238E27FC236}">
              <a16:creationId xmlns:a16="http://schemas.microsoft.com/office/drawing/2014/main" xmlns="" id="{7F1F9A71-A20C-4455-BCE1-0AD2549DAE04}"/>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111" name="2 Rectángulo">
          <a:extLst>
            <a:ext uri="{FF2B5EF4-FFF2-40B4-BE49-F238E27FC236}">
              <a16:creationId xmlns:a16="http://schemas.microsoft.com/office/drawing/2014/main" xmlns="" id="{06A9D429-9205-4B3B-8897-4FF7EC24403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112" name="2 Rectángulo">
          <a:extLst>
            <a:ext uri="{FF2B5EF4-FFF2-40B4-BE49-F238E27FC236}">
              <a16:creationId xmlns:a16="http://schemas.microsoft.com/office/drawing/2014/main" xmlns="" id="{5D244018-6787-4F59-A373-2A736A515989}"/>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113" name="2 Rectángulo">
          <a:extLst>
            <a:ext uri="{FF2B5EF4-FFF2-40B4-BE49-F238E27FC236}">
              <a16:creationId xmlns:a16="http://schemas.microsoft.com/office/drawing/2014/main" xmlns="" id="{68E45A15-930C-43FD-9B79-90180CF22F3C}"/>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114" name="2 Rectángulo">
          <a:extLst>
            <a:ext uri="{FF2B5EF4-FFF2-40B4-BE49-F238E27FC236}">
              <a16:creationId xmlns:a16="http://schemas.microsoft.com/office/drawing/2014/main" xmlns="" id="{98A56FD9-4A46-4F5E-9CD3-68A6EEF81377}"/>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115" name="2 Rectángulo">
          <a:extLst>
            <a:ext uri="{FF2B5EF4-FFF2-40B4-BE49-F238E27FC236}">
              <a16:creationId xmlns:a16="http://schemas.microsoft.com/office/drawing/2014/main" xmlns="" id="{746FCBB4-17F6-420B-A444-F58E93B1341D}"/>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116" name="2 Rectángulo">
          <a:extLst>
            <a:ext uri="{FF2B5EF4-FFF2-40B4-BE49-F238E27FC236}">
              <a16:creationId xmlns:a16="http://schemas.microsoft.com/office/drawing/2014/main" xmlns="" id="{7FF3B453-23DC-4E00-A9CE-7DA06996A71C}"/>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117" name="2 Rectángulo">
          <a:extLst>
            <a:ext uri="{FF2B5EF4-FFF2-40B4-BE49-F238E27FC236}">
              <a16:creationId xmlns:a16="http://schemas.microsoft.com/office/drawing/2014/main" xmlns="" id="{B4227DAB-3D93-4BBD-95EF-C95EFC979F65}"/>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118" name="2 Rectángulo">
          <a:extLst>
            <a:ext uri="{FF2B5EF4-FFF2-40B4-BE49-F238E27FC236}">
              <a16:creationId xmlns:a16="http://schemas.microsoft.com/office/drawing/2014/main" xmlns="" id="{3119F7CB-0DEB-4D86-9BD2-28DB205DA4DB}"/>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119" name="2 Rectángulo">
          <a:extLst>
            <a:ext uri="{FF2B5EF4-FFF2-40B4-BE49-F238E27FC236}">
              <a16:creationId xmlns:a16="http://schemas.microsoft.com/office/drawing/2014/main" xmlns="" id="{E67E950E-F558-42BB-90B5-9DD58E8C303A}"/>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120" name="2 Rectángulo">
          <a:extLst>
            <a:ext uri="{FF2B5EF4-FFF2-40B4-BE49-F238E27FC236}">
              <a16:creationId xmlns:a16="http://schemas.microsoft.com/office/drawing/2014/main" xmlns="" id="{37885C13-41B1-4C5B-8658-D653189A21B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121" name="2 Rectángulo">
          <a:extLst>
            <a:ext uri="{FF2B5EF4-FFF2-40B4-BE49-F238E27FC236}">
              <a16:creationId xmlns:a16="http://schemas.microsoft.com/office/drawing/2014/main" xmlns="" id="{B6FAE756-A465-4943-9B06-381A33956826}"/>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122" name="2 Rectángulo">
          <a:extLst>
            <a:ext uri="{FF2B5EF4-FFF2-40B4-BE49-F238E27FC236}">
              <a16:creationId xmlns:a16="http://schemas.microsoft.com/office/drawing/2014/main" xmlns="" id="{7C5E4465-C9FC-40D3-B2A5-D766FE72D192}"/>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123" name="2 Rectángulo">
          <a:extLst>
            <a:ext uri="{FF2B5EF4-FFF2-40B4-BE49-F238E27FC236}">
              <a16:creationId xmlns:a16="http://schemas.microsoft.com/office/drawing/2014/main" xmlns="" id="{E23E67C8-9DFD-4893-9933-232569384437}"/>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124" name="2 Rectángulo">
          <a:extLst>
            <a:ext uri="{FF2B5EF4-FFF2-40B4-BE49-F238E27FC236}">
              <a16:creationId xmlns:a16="http://schemas.microsoft.com/office/drawing/2014/main" xmlns="" id="{60F9980E-93C0-41C5-B89B-E9D58780FADA}"/>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125" name="2 Rectángulo">
          <a:extLst>
            <a:ext uri="{FF2B5EF4-FFF2-40B4-BE49-F238E27FC236}">
              <a16:creationId xmlns:a16="http://schemas.microsoft.com/office/drawing/2014/main" xmlns="" id="{07FA4FD8-E1B4-40A3-8040-74CCBF9583C3}"/>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126" name="2 Rectángulo">
          <a:extLst>
            <a:ext uri="{FF2B5EF4-FFF2-40B4-BE49-F238E27FC236}">
              <a16:creationId xmlns:a16="http://schemas.microsoft.com/office/drawing/2014/main" xmlns="" id="{7EB8ECF3-8FB3-4EB2-803F-B87FE492260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127" name="2 Rectángulo">
          <a:extLst>
            <a:ext uri="{FF2B5EF4-FFF2-40B4-BE49-F238E27FC236}">
              <a16:creationId xmlns:a16="http://schemas.microsoft.com/office/drawing/2014/main" xmlns="" id="{48DC7753-EE67-469D-87AC-F985D815EA30}"/>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128" name="2 Rectángulo">
          <a:extLst>
            <a:ext uri="{FF2B5EF4-FFF2-40B4-BE49-F238E27FC236}">
              <a16:creationId xmlns:a16="http://schemas.microsoft.com/office/drawing/2014/main" xmlns="" id="{1FB3499E-FD6F-4C75-ADF8-38070BD7B86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129" name="2 Rectángulo">
          <a:extLst>
            <a:ext uri="{FF2B5EF4-FFF2-40B4-BE49-F238E27FC236}">
              <a16:creationId xmlns:a16="http://schemas.microsoft.com/office/drawing/2014/main" xmlns="" id="{1CFE5576-BBBE-40E1-A913-11F8643736F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130" name="2 Rectángulo">
          <a:extLst>
            <a:ext uri="{FF2B5EF4-FFF2-40B4-BE49-F238E27FC236}">
              <a16:creationId xmlns:a16="http://schemas.microsoft.com/office/drawing/2014/main" xmlns="" id="{717339B7-3953-4DF9-810A-75570B642228}"/>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131" name="2 Rectángulo">
          <a:extLst>
            <a:ext uri="{FF2B5EF4-FFF2-40B4-BE49-F238E27FC236}">
              <a16:creationId xmlns:a16="http://schemas.microsoft.com/office/drawing/2014/main" xmlns="" id="{CA14DF81-B71F-491D-8CD2-535B67BCD070}"/>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132" name="2 Rectángulo">
          <a:extLst>
            <a:ext uri="{FF2B5EF4-FFF2-40B4-BE49-F238E27FC236}">
              <a16:creationId xmlns:a16="http://schemas.microsoft.com/office/drawing/2014/main" xmlns="" id="{2868B0F9-53C9-4E4A-A922-8247F10A8CBB}"/>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133" name="2 Rectángulo">
          <a:extLst>
            <a:ext uri="{FF2B5EF4-FFF2-40B4-BE49-F238E27FC236}">
              <a16:creationId xmlns:a16="http://schemas.microsoft.com/office/drawing/2014/main" xmlns="" id="{7025CF1F-F7D3-41EC-AA7E-9EFEA9B4F4BC}"/>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134" name="2 Rectángulo">
          <a:extLst>
            <a:ext uri="{FF2B5EF4-FFF2-40B4-BE49-F238E27FC236}">
              <a16:creationId xmlns:a16="http://schemas.microsoft.com/office/drawing/2014/main" xmlns="" id="{F9FABE67-95B1-4705-B9E7-3C2DAD21E180}"/>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135" name="2 Rectángulo">
          <a:extLst>
            <a:ext uri="{FF2B5EF4-FFF2-40B4-BE49-F238E27FC236}">
              <a16:creationId xmlns:a16="http://schemas.microsoft.com/office/drawing/2014/main" xmlns="" id="{49A32A11-CEDD-4FFB-AF99-7477A0ED4DEE}"/>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136" name="2 Rectángulo">
          <a:extLst>
            <a:ext uri="{FF2B5EF4-FFF2-40B4-BE49-F238E27FC236}">
              <a16:creationId xmlns:a16="http://schemas.microsoft.com/office/drawing/2014/main" xmlns="" id="{DFFC06C4-B0FF-4E8D-930F-F62A3C0B5061}"/>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137" name="2 Rectángulo">
          <a:extLst>
            <a:ext uri="{FF2B5EF4-FFF2-40B4-BE49-F238E27FC236}">
              <a16:creationId xmlns:a16="http://schemas.microsoft.com/office/drawing/2014/main" xmlns="" id="{84CA6B0E-735B-47BD-A460-084F84B7B30F}"/>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138" name="2 Rectángulo">
          <a:extLst>
            <a:ext uri="{FF2B5EF4-FFF2-40B4-BE49-F238E27FC236}">
              <a16:creationId xmlns:a16="http://schemas.microsoft.com/office/drawing/2014/main" xmlns="" id="{3EE5422E-2499-449C-818A-8DB86AE1C46A}"/>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139" name="2 Rectángulo">
          <a:extLst>
            <a:ext uri="{FF2B5EF4-FFF2-40B4-BE49-F238E27FC236}">
              <a16:creationId xmlns:a16="http://schemas.microsoft.com/office/drawing/2014/main" xmlns="" id="{6F551BF6-BA30-4F3E-81AC-37A462A56315}"/>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140" name="2 Rectángulo">
          <a:extLst>
            <a:ext uri="{FF2B5EF4-FFF2-40B4-BE49-F238E27FC236}">
              <a16:creationId xmlns:a16="http://schemas.microsoft.com/office/drawing/2014/main" xmlns="" id="{4D5A6685-6EE3-4008-9B97-01D6F3005320}"/>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141" name="2 Rectángulo">
          <a:extLst>
            <a:ext uri="{FF2B5EF4-FFF2-40B4-BE49-F238E27FC236}">
              <a16:creationId xmlns:a16="http://schemas.microsoft.com/office/drawing/2014/main" xmlns="" id="{31B178AA-58CF-46BA-BAA8-5F0C425FCEE8}"/>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142" name="2 Rectángulo">
          <a:extLst>
            <a:ext uri="{FF2B5EF4-FFF2-40B4-BE49-F238E27FC236}">
              <a16:creationId xmlns:a16="http://schemas.microsoft.com/office/drawing/2014/main" xmlns="" id="{9D39EA71-8C61-4229-9A93-FA835D42E51F}"/>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143" name="2 Rectángulo">
          <a:extLst>
            <a:ext uri="{FF2B5EF4-FFF2-40B4-BE49-F238E27FC236}">
              <a16:creationId xmlns:a16="http://schemas.microsoft.com/office/drawing/2014/main" xmlns="" id="{23364785-608F-496E-9FA4-7961F263651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144" name="2 Rectángulo">
          <a:extLst>
            <a:ext uri="{FF2B5EF4-FFF2-40B4-BE49-F238E27FC236}">
              <a16:creationId xmlns:a16="http://schemas.microsoft.com/office/drawing/2014/main" xmlns="" id="{E3008E33-32E2-423D-99DD-59429FA2CF55}"/>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145" name="2 Rectángulo">
          <a:extLst>
            <a:ext uri="{FF2B5EF4-FFF2-40B4-BE49-F238E27FC236}">
              <a16:creationId xmlns:a16="http://schemas.microsoft.com/office/drawing/2014/main" xmlns="" id="{61BAE09D-8698-4AD6-8942-BF8969821F7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146" name="2 Rectángulo">
          <a:extLst>
            <a:ext uri="{FF2B5EF4-FFF2-40B4-BE49-F238E27FC236}">
              <a16:creationId xmlns:a16="http://schemas.microsoft.com/office/drawing/2014/main" xmlns="" id="{D41A4DF8-F689-4476-8B8D-317080A4E3FF}"/>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147" name="2 Rectángulo">
          <a:extLst>
            <a:ext uri="{FF2B5EF4-FFF2-40B4-BE49-F238E27FC236}">
              <a16:creationId xmlns:a16="http://schemas.microsoft.com/office/drawing/2014/main" xmlns="" id="{53BBFC84-79DC-4110-8B0B-7F8964B10A3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148" name="2 Rectángulo">
          <a:extLst>
            <a:ext uri="{FF2B5EF4-FFF2-40B4-BE49-F238E27FC236}">
              <a16:creationId xmlns:a16="http://schemas.microsoft.com/office/drawing/2014/main" xmlns="" id="{47AC6BCE-D792-439A-A18B-B5F9ACE623F5}"/>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149" name="2 Rectángulo">
          <a:extLst>
            <a:ext uri="{FF2B5EF4-FFF2-40B4-BE49-F238E27FC236}">
              <a16:creationId xmlns:a16="http://schemas.microsoft.com/office/drawing/2014/main" xmlns="" id="{68091228-7873-43DE-B648-F000089AB70D}"/>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150" name="2 Rectángulo">
          <a:extLst>
            <a:ext uri="{FF2B5EF4-FFF2-40B4-BE49-F238E27FC236}">
              <a16:creationId xmlns:a16="http://schemas.microsoft.com/office/drawing/2014/main" xmlns="" id="{49AF2D0E-678B-4150-8868-872A3620909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151" name="2 Rectángulo">
          <a:extLst>
            <a:ext uri="{FF2B5EF4-FFF2-40B4-BE49-F238E27FC236}">
              <a16:creationId xmlns:a16="http://schemas.microsoft.com/office/drawing/2014/main" xmlns="" id="{3161CEF8-EDCE-4961-859C-8E8463F92889}"/>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152" name="2 Rectángulo">
          <a:extLst>
            <a:ext uri="{FF2B5EF4-FFF2-40B4-BE49-F238E27FC236}">
              <a16:creationId xmlns:a16="http://schemas.microsoft.com/office/drawing/2014/main" xmlns="" id="{22256A65-AAEF-4C7F-A326-5FB432BAA37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153" name="2 Rectángulo">
          <a:extLst>
            <a:ext uri="{FF2B5EF4-FFF2-40B4-BE49-F238E27FC236}">
              <a16:creationId xmlns:a16="http://schemas.microsoft.com/office/drawing/2014/main" xmlns="" id="{E17F6C22-8B79-4932-BFB5-4CC2D02B500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154" name="2 Rectángulo">
          <a:extLst>
            <a:ext uri="{FF2B5EF4-FFF2-40B4-BE49-F238E27FC236}">
              <a16:creationId xmlns:a16="http://schemas.microsoft.com/office/drawing/2014/main" xmlns="" id="{64320770-DCC0-48F8-862D-A52DC28A368C}"/>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155" name="2 Rectángulo">
          <a:extLst>
            <a:ext uri="{FF2B5EF4-FFF2-40B4-BE49-F238E27FC236}">
              <a16:creationId xmlns:a16="http://schemas.microsoft.com/office/drawing/2014/main" xmlns="" id="{7BE24C65-A4D0-4BAE-8A6D-FF2D5016266E}"/>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156" name="2 Rectángulo">
          <a:extLst>
            <a:ext uri="{FF2B5EF4-FFF2-40B4-BE49-F238E27FC236}">
              <a16:creationId xmlns:a16="http://schemas.microsoft.com/office/drawing/2014/main" xmlns="" id="{E9BFC4D4-9118-4AA8-BF0F-EAD27467992B}"/>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157" name="2 Rectángulo">
          <a:extLst>
            <a:ext uri="{FF2B5EF4-FFF2-40B4-BE49-F238E27FC236}">
              <a16:creationId xmlns:a16="http://schemas.microsoft.com/office/drawing/2014/main" xmlns="" id="{08E1079A-4B3D-4AEB-8256-CE8F8B9B7EB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158" name="2 Rectángulo">
          <a:extLst>
            <a:ext uri="{FF2B5EF4-FFF2-40B4-BE49-F238E27FC236}">
              <a16:creationId xmlns:a16="http://schemas.microsoft.com/office/drawing/2014/main" xmlns="" id="{60025E7E-4812-4888-9EEF-FD2642DE355B}"/>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159" name="2 Rectángulo">
          <a:extLst>
            <a:ext uri="{FF2B5EF4-FFF2-40B4-BE49-F238E27FC236}">
              <a16:creationId xmlns:a16="http://schemas.microsoft.com/office/drawing/2014/main" xmlns="" id="{7592E766-BBB8-4330-AB75-7A57F00B9A4C}"/>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160" name="2 Rectángulo">
          <a:extLst>
            <a:ext uri="{FF2B5EF4-FFF2-40B4-BE49-F238E27FC236}">
              <a16:creationId xmlns:a16="http://schemas.microsoft.com/office/drawing/2014/main" xmlns="" id="{4177E127-E41A-4101-8C9B-9218BDEF4DA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161" name="2 Rectángulo">
          <a:extLst>
            <a:ext uri="{FF2B5EF4-FFF2-40B4-BE49-F238E27FC236}">
              <a16:creationId xmlns:a16="http://schemas.microsoft.com/office/drawing/2014/main" xmlns="" id="{683CA317-6824-4475-B039-1F95AD07D342}"/>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162" name="2 Rectángulo">
          <a:extLst>
            <a:ext uri="{FF2B5EF4-FFF2-40B4-BE49-F238E27FC236}">
              <a16:creationId xmlns:a16="http://schemas.microsoft.com/office/drawing/2014/main" xmlns="" id="{2389F914-267F-4F21-9380-6B7DB848031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163" name="2 Rectángulo">
          <a:extLst>
            <a:ext uri="{FF2B5EF4-FFF2-40B4-BE49-F238E27FC236}">
              <a16:creationId xmlns:a16="http://schemas.microsoft.com/office/drawing/2014/main" xmlns="" id="{4B51DD17-BABA-4EB6-8E42-701DD85F90C1}"/>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164" name="2 Rectángulo">
          <a:extLst>
            <a:ext uri="{FF2B5EF4-FFF2-40B4-BE49-F238E27FC236}">
              <a16:creationId xmlns:a16="http://schemas.microsoft.com/office/drawing/2014/main" xmlns="" id="{0CA12DA0-E4F6-4512-95B6-18D31C1FDFFC}"/>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165" name="2 Rectángulo">
          <a:extLst>
            <a:ext uri="{FF2B5EF4-FFF2-40B4-BE49-F238E27FC236}">
              <a16:creationId xmlns:a16="http://schemas.microsoft.com/office/drawing/2014/main" xmlns="" id="{B60926BA-20AE-4E59-8C8B-7A195A1D0E0C}"/>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166" name="2 Rectángulo">
          <a:extLst>
            <a:ext uri="{FF2B5EF4-FFF2-40B4-BE49-F238E27FC236}">
              <a16:creationId xmlns:a16="http://schemas.microsoft.com/office/drawing/2014/main" xmlns="" id="{2E68EF7A-FE55-4E2F-863A-FFA4ED85EC28}"/>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167" name="2 Rectángulo">
          <a:extLst>
            <a:ext uri="{FF2B5EF4-FFF2-40B4-BE49-F238E27FC236}">
              <a16:creationId xmlns:a16="http://schemas.microsoft.com/office/drawing/2014/main" xmlns="" id="{12DEDF58-25D5-4DB6-87DB-07CC9E6A9556}"/>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168" name="2 Rectángulo">
          <a:extLst>
            <a:ext uri="{FF2B5EF4-FFF2-40B4-BE49-F238E27FC236}">
              <a16:creationId xmlns:a16="http://schemas.microsoft.com/office/drawing/2014/main" xmlns="" id="{FF6ED13E-EAFD-436C-8C11-7EC1549A8327}"/>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169" name="2 Rectángulo">
          <a:extLst>
            <a:ext uri="{FF2B5EF4-FFF2-40B4-BE49-F238E27FC236}">
              <a16:creationId xmlns:a16="http://schemas.microsoft.com/office/drawing/2014/main" xmlns="" id="{B3A52CE7-312B-47A2-A0DA-F6800CB8603B}"/>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170" name="2 Rectángulo">
          <a:extLst>
            <a:ext uri="{FF2B5EF4-FFF2-40B4-BE49-F238E27FC236}">
              <a16:creationId xmlns:a16="http://schemas.microsoft.com/office/drawing/2014/main" xmlns="" id="{4561150B-D658-49DC-8C12-D0B9E12E8EAD}"/>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171" name="2 Rectángulo">
          <a:extLst>
            <a:ext uri="{FF2B5EF4-FFF2-40B4-BE49-F238E27FC236}">
              <a16:creationId xmlns:a16="http://schemas.microsoft.com/office/drawing/2014/main" xmlns="" id="{CACBED27-7E08-41E6-B225-8F1A21138C2F}"/>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172" name="2 Rectángulo">
          <a:extLst>
            <a:ext uri="{FF2B5EF4-FFF2-40B4-BE49-F238E27FC236}">
              <a16:creationId xmlns:a16="http://schemas.microsoft.com/office/drawing/2014/main" xmlns="" id="{4227BE21-15B5-434F-A2F5-34DD23697AAD}"/>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173" name="2 Rectángulo">
          <a:extLst>
            <a:ext uri="{FF2B5EF4-FFF2-40B4-BE49-F238E27FC236}">
              <a16:creationId xmlns:a16="http://schemas.microsoft.com/office/drawing/2014/main" xmlns="" id="{95ADB500-568C-48BA-A96F-713324690738}"/>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174" name="2 Rectángulo">
          <a:extLst>
            <a:ext uri="{FF2B5EF4-FFF2-40B4-BE49-F238E27FC236}">
              <a16:creationId xmlns:a16="http://schemas.microsoft.com/office/drawing/2014/main" xmlns="" id="{C27E7917-E088-4599-B092-B999372B709E}"/>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175" name="2 Rectángulo">
          <a:extLst>
            <a:ext uri="{FF2B5EF4-FFF2-40B4-BE49-F238E27FC236}">
              <a16:creationId xmlns:a16="http://schemas.microsoft.com/office/drawing/2014/main" xmlns="" id="{AE0B502D-515C-4885-B84D-C4D4654A7A92}"/>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176" name="2 Rectángulo">
          <a:extLst>
            <a:ext uri="{FF2B5EF4-FFF2-40B4-BE49-F238E27FC236}">
              <a16:creationId xmlns:a16="http://schemas.microsoft.com/office/drawing/2014/main" xmlns="" id="{65C4679F-9B0A-4B16-A1E2-A5B70D990E75}"/>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177" name="2 Rectángulo">
          <a:extLst>
            <a:ext uri="{FF2B5EF4-FFF2-40B4-BE49-F238E27FC236}">
              <a16:creationId xmlns:a16="http://schemas.microsoft.com/office/drawing/2014/main" xmlns="" id="{3F8977A1-61B0-4106-90B6-103D8E4D1F1A}"/>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178" name="2 Rectángulo">
          <a:extLst>
            <a:ext uri="{FF2B5EF4-FFF2-40B4-BE49-F238E27FC236}">
              <a16:creationId xmlns:a16="http://schemas.microsoft.com/office/drawing/2014/main" xmlns="" id="{C53FFD65-0DC4-4BFC-BB6A-F6A14C9DB3B7}"/>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179" name="2 Rectángulo">
          <a:extLst>
            <a:ext uri="{FF2B5EF4-FFF2-40B4-BE49-F238E27FC236}">
              <a16:creationId xmlns:a16="http://schemas.microsoft.com/office/drawing/2014/main" xmlns="" id="{3D2D387F-EAED-443F-8A9C-561550890ACD}"/>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180" name="2 Rectángulo">
          <a:extLst>
            <a:ext uri="{FF2B5EF4-FFF2-40B4-BE49-F238E27FC236}">
              <a16:creationId xmlns:a16="http://schemas.microsoft.com/office/drawing/2014/main" xmlns="" id="{56BA09B5-0E56-4027-A8C5-7A1C5F589D7E}"/>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181" name="2 Rectángulo">
          <a:extLst>
            <a:ext uri="{FF2B5EF4-FFF2-40B4-BE49-F238E27FC236}">
              <a16:creationId xmlns:a16="http://schemas.microsoft.com/office/drawing/2014/main" xmlns="" id="{C2B77D17-FD0D-43B5-B8D6-C27698C2E81D}"/>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182" name="2 Rectángulo">
          <a:extLst>
            <a:ext uri="{FF2B5EF4-FFF2-40B4-BE49-F238E27FC236}">
              <a16:creationId xmlns:a16="http://schemas.microsoft.com/office/drawing/2014/main" xmlns="" id="{2C9257BD-9A49-4ACF-A39A-94ECA48E8AE3}"/>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183" name="2 Rectángulo">
          <a:extLst>
            <a:ext uri="{FF2B5EF4-FFF2-40B4-BE49-F238E27FC236}">
              <a16:creationId xmlns:a16="http://schemas.microsoft.com/office/drawing/2014/main" xmlns="" id="{7793233B-5C16-4481-8427-68E5B19790D1}"/>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184" name="2 Rectángulo">
          <a:extLst>
            <a:ext uri="{FF2B5EF4-FFF2-40B4-BE49-F238E27FC236}">
              <a16:creationId xmlns:a16="http://schemas.microsoft.com/office/drawing/2014/main" xmlns="" id="{6DE390B6-8F00-4609-84C3-C11FC3358C43}"/>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185" name="2 Rectángulo">
          <a:extLst>
            <a:ext uri="{FF2B5EF4-FFF2-40B4-BE49-F238E27FC236}">
              <a16:creationId xmlns:a16="http://schemas.microsoft.com/office/drawing/2014/main" xmlns="" id="{5A0E8C9A-674B-48C1-BA32-427322CEE252}"/>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186" name="2 Rectángulo">
          <a:extLst>
            <a:ext uri="{FF2B5EF4-FFF2-40B4-BE49-F238E27FC236}">
              <a16:creationId xmlns:a16="http://schemas.microsoft.com/office/drawing/2014/main" xmlns="" id="{2868B66E-B276-4B1D-B30E-7FF9CDC7260A}"/>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187" name="2 Rectángulo">
          <a:extLst>
            <a:ext uri="{FF2B5EF4-FFF2-40B4-BE49-F238E27FC236}">
              <a16:creationId xmlns:a16="http://schemas.microsoft.com/office/drawing/2014/main" xmlns="" id="{90CAEECD-4C6F-4C48-8279-916611581314}"/>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188" name="2 Rectángulo">
          <a:extLst>
            <a:ext uri="{FF2B5EF4-FFF2-40B4-BE49-F238E27FC236}">
              <a16:creationId xmlns:a16="http://schemas.microsoft.com/office/drawing/2014/main" xmlns="" id="{27BC02CD-7635-4B44-A765-8A66DEB0F409}"/>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189" name="2 Rectángulo">
          <a:extLst>
            <a:ext uri="{FF2B5EF4-FFF2-40B4-BE49-F238E27FC236}">
              <a16:creationId xmlns:a16="http://schemas.microsoft.com/office/drawing/2014/main" xmlns="" id="{875A7063-B17F-42BE-B2F8-A11FDE90FCCA}"/>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190" name="2 Rectángulo">
          <a:extLst>
            <a:ext uri="{FF2B5EF4-FFF2-40B4-BE49-F238E27FC236}">
              <a16:creationId xmlns:a16="http://schemas.microsoft.com/office/drawing/2014/main" xmlns="" id="{8C013209-76F7-4977-83A6-81FC45CD9D94}"/>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191" name="2 Rectángulo">
          <a:extLst>
            <a:ext uri="{FF2B5EF4-FFF2-40B4-BE49-F238E27FC236}">
              <a16:creationId xmlns:a16="http://schemas.microsoft.com/office/drawing/2014/main" xmlns="" id="{FE51DB4D-F11D-407F-A9AE-603168C7A5F9}"/>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192" name="2 Rectángulo">
          <a:extLst>
            <a:ext uri="{FF2B5EF4-FFF2-40B4-BE49-F238E27FC236}">
              <a16:creationId xmlns:a16="http://schemas.microsoft.com/office/drawing/2014/main" xmlns="" id="{C742DC01-93B6-4990-8747-13B921255ECB}"/>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193" name="2 Rectángulo">
          <a:extLst>
            <a:ext uri="{FF2B5EF4-FFF2-40B4-BE49-F238E27FC236}">
              <a16:creationId xmlns:a16="http://schemas.microsoft.com/office/drawing/2014/main" xmlns="" id="{E1242E70-51F0-4589-B07A-F01A0D9555FD}"/>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194" name="2 Rectángulo">
          <a:extLst>
            <a:ext uri="{FF2B5EF4-FFF2-40B4-BE49-F238E27FC236}">
              <a16:creationId xmlns:a16="http://schemas.microsoft.com/office/drawing/2014/main" xmlns="" id="{9EA6510D-FA99-427D-B0AE-EE6D5005B7C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195" name="2 Rectángulo">
          <a:extLst>
            <a:ext uri="{FF2B5EF4-FFF2-40B4-BE49-F238E27FC236}">
              <a16:creationId xmlns:a16="http://schemas.microsoft.com/office/drawing/2014/main" xmlns="" id="{FAF60AF4-ED3A-4F32-8B30-85831668BF1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196" name="2 Rectángulo">
          <a:extLst>
            <a:ext uri="{FF2B5EF4-FFF2-40B4-BE49-F238E27FC236}">
              <a16:creationId xmlns:a16="http://schemas.microsoft.com/office/drawing/2014/main" xmlns="" id="{230C6EA8-6E38-4BC0-9D9A-4C584F53F53D}"/>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197" name="2 Rectángulo">
          <a:extLst>
            <a:ext uri="{FF2B5EF4-FFF2-40B4-BE49-F238E27FC236}">
              <a16:creationId xmlns:a16="http://schemas.microsoft.com/office/drawing/2014/main" xmlns="" id="{3E11D813-2C74-4EAD-A222-813188A1A9D0}"/>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198" name="2 Rectángulo">
          <a:extLst>
            <a:ext uri="{FF2B5EF4-FFF2-40B4-BE49-F238E27FC236}">
              <a16:creationId xmlns:a16="http://schemas.microsoft.com/office/drawing/2014/main" xmlns="" id="{052924CB-07D6-42D1-AEA5-90A1A10C59A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199" name="2 Rectángulo">
          <a:extLst>
            <a:ext uri="{FF2B5EF4-FFF2-40B4-BE49-F238E27FC236}">
              <a16:creationId xmlns:a16="http://schemas.microsoft.com/office/drawing/2014/main" xmlns="" id="{640AC0DB-6C33-4B14-9EA5-FE2DFBBC67E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00" name="2 Rectángulo">
          <a:extLst>
            <a:ext uri="{FF2B5EF4-FFF2-40B4-BE49-F238E27FC236}">
              <a16:creationId xmlns:a16="http://schemas.microsoft.com/office/drawing/2014/main" xmlns="" id="{7F099AC6-B4D0-4091-9CF9-B972CD32066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201" name="2 Rectángulo">
          <a:extLst>
            <a:ext uri="{FF2B5EF4-FFF2-40B4-BE49-F238E27FC236}">
              <a16:creationId xmlns:a16="http://schemas.microsoft.com/office/drawing/2014/main" xmlns="" id="{6EBEC4D8-E93A-4480-8413-63B42423A9A1}"/>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202" name="2 Rectángulo">
          <a:extLst>
            <a:ext uri="{FF2B5EF4-FFF2-40B4-BE49-F238E27FC236}">
              <a16:creationId xmlns:a16="http://schemas.microsoft.com/office/drawing/2014/main" xmlns="" id="{9A03650D-9517-402F-A448-95CC261CF0A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03" name="2 Rectángulo">
          <a:extLst>
            <a:ext uri="{FF2B5EF4-FFF2-40B4-BE49-F238E27FC236}">
              <a16:creationId xmlns:a16="http://schemas.microsoft.com/office/drawing/2014/main" xmlns="" id="{E32D3597-AE73-446A-8B30-861B11C34DC6}"/>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04" name="2 Rectángulo">
          <a:extLst>
            <a:ext uri="{FF2B5EF4-FFF2-40B4-BE49-F238E27FC236}">
              <a16:creationId xmlns:a16="http://schemas.microsoft.com/office/drawing/2014/main" xmlns="" id="{C2494FBC-79A8-475F-9890-C5A68F54F911}"/>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205" name="2 Rectángulo">
          <a:extLst>
            <a:ext uri="{FF2B5EF4-FFF2-40B4-BE49-F238E27FC236}">
              <a16:creationId xmlns:a16="http://schemas.microsoft.com/office/drawing/2014/main" xmlns="" id="{BD2925A1-B26F-4588-9AC4-EA29BC5C23A4}"/>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206" name="2 Rectángulo">
          <a:extLst>
            <a:ext uri="{FF2B5EF4-FFF2-40B4-BE49-F238E27FC236}">
              <a16:creationId xmlns:a16="http://schemas.microsoft.com/office/drawing/2014/main" xmlns="" id="{0C179FB5-4354-4F1E-A70A-9A7BADB0D46B}"/>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207" name="2 Rectángulo">
          <a:extLst>
            <a:ext uri="{FF2B5EF4-FFF2-40B4-BE49-F238E27FC236}">
              <a16:creationId xmlns:a16="http://schemas.microsoft.com/office/drawing/2014/main" xmlns="" id="{C046E686-BA8D-479F-8B4B-455C18DED862}"/>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208" name="2 Rectángulo">
          <a:extLst>
            <a:ext uri="{FF2B5EF4-FFF2-40B4-BE49-F238E27FC236}">
              <a16:creationId xmlns:a16="http://schemas.microsoft.com/office/drawing/2014/main" xmlns="" id="{92FF348C-D668-4EC6-A8EA-0BA25912589B}"/>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09" name="2 Rectángulo">
          <a:extLst>
            <a:ext uri="{FF2B5EF4-FFF2-40B4-BE49-F238E27FC236}">
              <a16:creationId xmlns:a16="http://schemas.microsoft.com/office/drawing/2014/main" xmlns="" id="{05707C7A-CE2F-4F4C-A6D8-7E3AC8E53CD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210" name="2 Rectángulo">
          <a:extLst>
            <a:ext uri="{FF2B5EF4-FFF2-40B4-BE49-F238E27FC236}">
              <a16:creationId xmlns:a16="http://schemas.microsoft.com/office/drawing/2014/main" xmlns="" id="{631D473D-CF3F-4F67-A99E-F8C94264734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11" name="2 Rectángulo">
          <a:extLst>
            <a:ext uri="{FF2B5EF4-FFF2-40B4-BE49-F238E27FC236}">
              <a16:creationId xmlns:a16="http://schemas.microsoft.com/office/drawing/2014/main" xmlns="" id="{AE7FE90B-8C94-4D39-8552-98D7D1A6849B}"/>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12" name="2 Rectángulo">
          <a:extLst>
            <a:ext uri="{FF2B5EF4-FFF2-40B4-BE49-F238E27FC236}">
              <a16:creationId xmlns:a16="http://schemas.microsoft.com/office/drawing/2014/main" xmlns="" id="{106D030D-9BAF-46AD-8C04-A2D23D517623}"/>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213" name="2 Rectángulo">
          <a:extLst>
            <a:ext uri="{FF2B5EF4-FFF2-40B4-BE49-F238E27FC236}">
              <a16:creationId xmlns:a16="http://schemas.microsoft.com/office/drawing/2014/main" xmlns="" id="{6972DBA2-8A0B-4628-A0B1-1397070AFCA6}"/>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214" name="2 Rectángulo">
          <a:extLst>
            <a:ext uri="{FF2B5EF4-FFF2-40B4-BE49-F238E27FC236}">
              <a16:creationId xmlns:a16="http://schemas.microsoft.com/office/drawing/2014/main" xmlns="" id="{51ABF522-5100-486E-A04C-7F711E13E83D}"/>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15" name="2 Rectángulo">
          <a:extLst>
            <a:ext uri="{FF2B5EF4-FFF2-40B4-BE49-F238E27FC236}">
              <a16:creationId xmlns:a16="http://schemas.microsoft.com/office/drawing/2014/main" xmlns="" id="{0B1040F6-E7DF-4936-A24A-116397E4F5A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16" name="2 Rectángulo">
          <a:extLst>
            <a:ext uri="{FF2B5EF4-FFF2-40B4-BE49-F238E27FC236}">
              <a16:creationId xmlns:a16="http://schemas.microsoft.com/office/drawing/2014/main" xmlns="" id="{4E144FA7-0CCA-4FB7-A36E-DA208E1BBA08}"/>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217" name="2 Rectángulo">
          <a:extLst>
            <a:ext uri="{FF2B5EF4-FFF2-40B4-BE49-F238E27FC236}">
              <a16:creationId xmlns:a16="http://schemas.microsoft.com/office/drawing/2014/main" xmlns="" id="{5CB59CD7-8CEA-4387-8923-D6DF87A8AF19}"/>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218" name="2 Rectángulo">
          <a:extLst>
            <a:ext uri="{FF2B5EF4-FFF2-40B4-BE49-F238E27FC236}">
              <a16:creationId xmlns:a16="http://schemas.microsoft.com/office/drawing/2014/main" xmlns="" id="{9ADF0678-CBAF-4571-A9A5-AF11801C6548}"/>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219" name="2 Rectángulo">
          <a:extLst>
            <a:ext uri="{FF2B5EF4-FFF2-40B4-BE49-F238E27FC236}">
              <a16:creationId xmlns:a16="http://schemas.microsoft.com/office/drawing/2014/main" xmlns="" id="{140CEFB9-B149-40D9-97EA-9C3A8C136F9D}"/>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220" name="2 Rectángulo">
          <a:extLst>
            <a:ext uri="{FF2B5EF4-FFF2-40B4-BE49-F238E27FC236}">
              <a16:creationId xmlns:a16="http://schemas.microsoft.com/office/drawing/2014/main" xmlns="" id="{37DE41A9-797B-45A7-BFFC-157FA48FB71A}"/>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221" name="2 Rectángulo">
          <a:extLst>
            <a:ext uri="{FF2B5EF4-FFF2-40B4-BE49-F238E27FC236}">
              <a16:creationId xmlns:a16="http://schemas.microsoft.com/office/drawing/2014/main" xmlns="" id="{64F95BA3-149D-48A9-B718-C42417120632}"/>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222" name="2 Rectángulo">
          <a:extLst>
            <a:ext uri="{FF2B5EF4-FFF2-40B4-BE49-F238E27FC236}">
              <a16:creationId xmlns:a16="http://schemas.microsoft.com/office/drawing/2014/main" xmlns="" id="{D850FE21-1017-4B0D-B0B3-9B6C651042A7}"/>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223" name="2 Rectángulo">
          <a:extLst>
            <a:ext uri="{FF2B5EF4-FFF2-40B4-BE49-F238E27FC236}">
              <a16:creationId xmlns:a16="http://schemas.microsoft.com/office/drawing/2014/main" xmlns="" id="{225E17C1-0EE9-42FD-9178-1E0D773DB76A}"/>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224" name="2 Rectángulo">
          <a:extLst>
            <a:ext uri="{FF2B5EF4-FFF2-40B4-BE49-F238E27FC236}">
              <a16:creationId xmlns:a16="http://schemas.microsoft.com/office/drawing/2014/main" xmlns="" id="{006B3477-84BF-47DC-927D-CF52AF31D42F}"/>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225" name="2 Rectángulo">
          <a:extLst>
            <a:ext uri="{FF2B5EF4-FFF2-40B4-BE49-F238E27FC236}">
              <a16:creationId xmlns:a16="http://schemas.microsoft.com/office/drawing/2014/main" xmlns="" id="{663BA66C-742D-4F29-8227-7914B40AF9D0}"/>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226" name="2 Rectángulo">
          <a:extLst>
            <a:ext uri="{FF2B5EF4-FFF2-40B4-BE49-F238E27FC236}">
              <a16:creationId xmlns:a16="http://schemas.microsoft.com/office/drawing/2014/main" xmlns="" id="{2DC3AB48-76D9-48DB-83E3-E06D7B5A184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227" name="2 Rectángulo">
          <a:extLst>
            <a:ext uri="{FF2B5EF4-FFF2-40B4-BE49-F238E27FC236}">
              <a16:creationId xmlns:a16="http://schemas.microsoft.com/office/drawing/2014/main" xmlns="" id="{8FAB5EF1-90F5-4599-AE30-805D2B993D56}"/>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228" name="2 Rectángulo">
          <a:extLst>
            <a:ext uri="{FF2B5EF4-FFF2-40B4-BE49-F238E27FC236}">
              <a16:creationId xmlns:a16="http://schemas.microsoft.com/office/drawing/2014/main" xmlns="" id="{7A329B8E-44D9-4F9D-96E4-33F717D541AB}"/>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229" name="2 Rectángulo">
          <a:extLst>
            <a:ext uri="{FF2B5EF4-FFF2-40B4-BE49-F238E27FC236}">
              <a16:creationId xmlns:a16="http://schemas.microsoft.com/office/drawing/2014/main" xmlns="" id="{6DC0C5C1-06CD-40CB-B116-435B8D1851BB}"/>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230" name="2 Rectángulo">
          <a:extLst>
            <a:ext uri="{FF2B5EF4-FFF2-40B4-BE49-F238E27FC236}">
              <a16:creationId xmlns:a16="http://schemas.microsoft.com/office/drawing/2014/main" xmlns="" id="{C5EE5647-9703-4DED-8573-6006BFE5338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231" name="2 Rectángulo">
          <a:extLst>
            <a:ext uri="{FF2B5EF4-FFF2-40B4-BE49-F238E27FC236}">
              <a16:creationId xmlns:a16="http://schemas.microsoft.com/office/drawing/2014/main" xmlns="" id="{04E349F9-9568-4005-B4CC-BAFE3D628ACD}"/>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232" name="2 Rectángulo">
          <a:extLst>
            <a:ext uri="{FF2B5EF4-FFF2-40B4-BE49-F238E27FC236}">
              <a16:creationId xmlns:a16="http://schemas.microsoft.com/office/drawing/2014/main" xmlns="" id="{BE463023-A82B-4E5E-B07B-D3EA183920C8}"/>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233" name="2 Rectángulo">
          <a:extLst>
            <a:ext uri="{FF2B5EF4-FFF2-40B4-BE49-F238E27FC236}">
              <a16:creationId xmlns:a16="http://schemas.microsoft.com/office/drawing/2014/main" xmlns="" id="{BF56A384-6575-44E5-A63F-84684063E09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234" name="2 Rectángulo">
          <a:extLst>
            <a:ext uri="{FF2B5EF4-FFF2-40B4-BE49-F238E27FC236}">
              <a16:creationId xmlns:a16="http://schemas.microsoft.com/office/drawing/2014/main" xmlns="" id="{6E5A3902-E71F-45F3-A01C-437B17CAF5AB}"/>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235" name="2 Rectángulo">
          <a:extLst>
            <a:ext uri="{FF2B5EF4-FFF2-40B4-BE49-F238E27FC236}">
              <a16:creationId xmlns:a16="http://schemas.microsoft.com/office/drawing/2014/main" xmlns="" id="{01C2F480-79F7-4ACA-B9AD-10ACBD36C34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236" name="2 Rectángulo">
          <a:extLst>
            <a:ext uri="{FF2B5EF4-FFF2-40B4-BE49-F238E27FC236}">
              <a16:creationId xmlns:a16="http://schemas.microsoft.com/office/drawing/2014/main" xmlns="" id="{96679D78-15DD-401A-974B-6877C03091A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237" name="2 Rectángulo">
          <a:extLst>
            <a:ext uri="{FF2B5EF4-FFF2-40B4-BE49-F238E27FC236}">
              <a16:creationId xmlns:a16="http://schemas.microsoft.com/office/drawing/2014/main" xmlns="" id="{749DD43C-214F-4E6A-987D-0171733A2B32}"/>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238" name="2 Rectángulo">
          <a:extLst>
            <a:ext uri="{FF2B5EF4-FFF2-40B4-BE49-F238E27FC236}">
              <a16:creationId xmlns:a16="http://schemas.microsoft.com/office/drawing/2014/main" xmlns="" id="{B5BBEF36-4243-44CF-88F1-E9FCBFA4044B}"/>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239" name="2 Rectángulo">
          <a:extLst>
            <a:ext uri="{FF2B5EF4-FFF2-40B4-BE49-F238E27FC236}">
              <a16:creationId xmlns:a16="http://schemas.microsoft.com/office/drawing/2014/main" xmlns="" id="{2831D2E3-ED06-44E1-9E3A-2392ACF102BF}"/>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240" name="2 Rectángulo">
          <a:extLst>
            <a:ext uri="{FF2B5EF4-FFF2-40B4-BE49-F238E27FC236}">
              <a16:creationId xmlns:a16="http://schemas.microsoft.com/office/drawing/2014/main" xmlns="" id="{1F9F0711-60FD-40E1-AF6E-78AB53AF5A57}"/>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241" name="2 Rectángulo">
          <a:extLst>
            <a:ext uri="{FF2B5EF4-FFF2-40B4-BE49-F238E27FC236}">
              <a16:creationId xmlns:a16="http://schemas.microsoft.com/office/drawing/2014/main" xmlns="" id="{0C952A63-8777-49E1-8012-178ACD4EEE3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242" name="2 Rectángulo">
          <a:extLst>
            <a:ext uri="{FF2B5EF4-FFF2-40B4-BE49-F238E27FC236}">
              <a16:creationId xmlns:a16="http://schemas.microsoft.com/office/drawing/2014/main" xmlns="" id="{7A359FA7-7BA0-4BC6-B973-512E34549158}"/>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243" name="2 Rectángulo">
          <a:extLst>
            <a:ext uri="{FF2B5EF4-FFF2-40B4-BE49-F238E27FC236}">
              <a16:creationId xmlns:a16="http://schemas.microsoft.com/office/drawing/2014/main" xmlns="" id="{13D44397-1BD5-4113-9214-5021C6A708D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244" name="2 Rectángulo">
          <a:extLst>
            <a:ext uri="{FF2B5EF4-FFF2-40B4-BE49-F238E27FC236}">
              <a16:creationId xmlns:a16="http://schemas.microsoft.com/office/drawing/2014/main" xmlns="" id="{D7977B64-785F-443A-976B-FBF97BEA77E2}"/>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245" name="2 Rectángulo">
          <a:extLst>
            <a:ext uri="{FF2B5EF4-FFF2-40B4-BE49-F238E27FC236}">
              <a16:creationId xmlns:a16="http://schemas.microsoft.com/office/drawing/2014/main" xmlns="" id="{F81C565E-EE33-4929-9901-D0A97633D7B2}"/>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246" name="2 Rectángulo">
          <a:extLst>
            <a:ext uri="{FF2B5EF4-FFF2-40B4-BE49-F238E27FC236}">
              <a16:creationId xmlns:a16="http://schemas.microsoft.com/office/drawing/2014/main" xmlns="" id="{B9F5161B-2F82-49F5-97C6-DCF410FD2413}"/>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247" name="2 Rectángulo">
          <a:extLst>
            <a:ext uri="{FF2B5EF4-FFF2-40B4-BE49-F238E27FC236}">
              <a16:creationId xmlns:a16="http://schemas.microsoft.com/office/drawing/2014/main" xmlns="" id="{3909A891-0B08-4E09-988E-1A9DE3CBE5F4}"/>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248" name="2 Rectángulo">
          <a:extLst>
            <a:ext uri="{FF2B5EF4-FFF2-40B4-BE49-F238E27FC236}">
              <a16:creationId xmlns:a16="http://schemas.microsoft.com/office/drawing/2014/main" xmlns="" id="{2C52C2E0-4E77-49D2-B249-6CBCAEEB5E29}"/>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249" name="2 Rectángulo">
          <a:extLst>
            <a:ext uri="{FF2B5EF4-FFF2-40B4-BE49-F238E27FC236}">
              <a16:creationId xmlns:a16="http://schemas.microsoft.com/office/drawing/2014/main" xmlns="" id="{1C5FEFEE-C0C0-428D-B94E-68A33904689D}"/>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250" name="2 Rectángulo">
          <a:extLst>
            <a:ext uri="{FF2B5EF4-FFF2-40B4-BE49-F238E27FC236}">
              <a16:creationId xmlns:a16="http://schemas.microsoft.com/office/drawing/2014/main" xmlns="" id="{4F2631C2-2FE7-463D-B3E5-3C04C172C747}"/>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251" name="2 Rectángulo">
          <a:extLst>
            <a:ext uri="{FF2B5EF4-FFF2-40B4-BE49-F238E27FC236}">
              <a16:creationId xmlns:a16="http://schemas.microsoft.com/office/drawing/2014/main" xmlns="" id="{F296B624-2C00-4AE6-BA5D-52735EF460F5}"/>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252" name="2 Rectángulo">
          <a:extLst>
            <a:ext uri="{FF2B5EF4-FFF2-40B4-BE49-F238E27FC236}">
              <a16:creationId xmlns:a16="http://schemas.microsoft.com/office/drawing/2014/main" xmlns="" id="{A43F9EA1-4119-43CC-AEF2-9EE287A9C1CD}"/>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253" name="2 Rectángulo">
          <a:extLst>
            <a:ext uri="{FF2B5EF4-FFF2-40B4-BE49-F238E27FC236}">
              <a16:creationId xmlns:a16="http://schemas.microsoft.com/office/drawing/2014/main" xmlns="" id="{5B0FFAF4-A2D7-442B-859A-697E16553378}"/>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254" name="2 Rectángulo">
          <a:extLst>
            <a:ext uri="{FF2B5EF4-FFF2-40B4-BE49-F238E27FC236}">
              <a16:creationId xmlns:a16="http://schemas.microsoft.com/office/drawing/2014/main" xmlns="" id="{EED09EAC-7BC7-4FEF-B7DB-EA41E12FCF44}"/>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255" name="2 Rectángulo">
          <a:extLst>
            <a:ext uri="{FF2B5EF4-FFF2-40B4-BE49-F238E27FC236}">
              <a16:creationId xmlns:a16="http://schemas.microsoft.com/office/drawing/2014/main" xmlns="" id="{E1078246-50C1-4C38-99C6-92C2F284A9A7}"/>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256" name="2 Rectángulo">
          <a:extLst>
            <a:ext uri="{FF2B5EF4-FFF2-40B4-BE49-F238E27FC236}">
              <a16:creationId xmlns:a16="http://schemas.microsoft.com/office/drawing/2014/main" xmlns="" id="{9E19C984-EE62-46FD-A45E-BD5B4A37D48B}"/>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257" name="2 Rectángulo">
          <a:extLst>
            <a:ext uri="{FF2B5EF4-FFF2-40B4-BE49-F238E27FC236}">
              <a16:creationId xmlns:a16="http://schemas.microsoft.com/office/drawing/2014/main" xmlns="" id="{F15E296C-DD6D-4D57-BFFE-673772FFE28F}"/>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258" name="2 Rectángulo">
          <a:extLst>
            <a:ext uri="{FF2B5EF4-FFF2-40B4-BE49-F238E27FC236}">
              <a16:creationId xmlns:a16="http://schemas.microsoft.com/office/drawing/2014/main" xmlns="" id="{F4DB244D-EE82-4482-AF1C-336FEBCDE3E1}"/>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259" name="2 Rectángulo">
          <a:extLst>
            <a:ext uri="{FF2B5EF4-FFF2-40B4-BE49-F238E27FC236}">
              <a16:creationId xmlns:a16="http://schemas.microsoft.com/office/drawing/2014/main" xmlns="" id="{E5FC5CA0-1D48-4D42-89F6-BAC1BCA96410}"/>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260" name="2 Rectángulo">
          <a:extLst>
            <a:ext uri="{FF2B5EF4-FFF2-40B4-BE49-F238E27FC236}">
              <a16:creationId xmlns:a16="http://schemas.microsoft.com/office/drawing/2014/main" xmlns="" id="{71E7EE3F-36BC-4723-937B-00A77911F1E3}"/>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261" name="2 Rectángulo">
          <a:extLst>
            <a:ext uri="{FF2B5EF4-FFF2-40B4-BE49-F238E27FC236}">
              <a16:creationId xmlns:a16="http://schemas.microsoft.com/office/drawing/2014/main" xmlns="" id="{E4DC8B51-AF93-4B45-88D7-F351188B3717}"/>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262" name="2 Rectángulo">
          <a:extLst>
            <a:ext uri="{FF2B5EF4-FFF2-40B4-BE49-F238E27FC236}">
              <a16:creationId xmlns:a16="http://schemas.microsoft.com/office/drawing/2014/main" xmlns="" id="{50133802-6B20-45DB-8A20-489C76EC8B2F}"/>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263" name="2 Rectángulo">
          <a:extLst>
            <a:ext uri="{FF2B5EF4-FFF2-40B4-BE49-F238E27FC236}">
              <a16:creationId xmlns:a16="http://schemas.microsoft.com/office/drawing/2014/main" xmlns="" id="{66C86D50-DA51-4D6F-A0E1-E6B6F6FF6F11}"/>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264" name="2 Rectángulo">
          <a:extLst>
            <a:ext uri="{FF2B5EF4-FFF2-40B4-BE49-F238E27FC236}">
              <a16:creationId xmlns:a16="http://schemas.microsoft.com/office/drawing/2014/main" xmlns="" id="{2B778C21-9737-498E-83B1-2703A82A2BF2}"/>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265" name="2 Rectángulo">
          <a:extLst>
            <a:ext uri="{FF2B5EF4-FFF2-40B4-BE49-F238E27FC236}">
              <a16:creationId xmlns:a16="http://schemas.microsoft.com/office/drawing/2014/main" xmlns="" id="{368C33B8-AAB8-4D38-A849-EE9A0EB798A4}"/>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266" name="2 Rectángulo">
          <a:extLst>
            <a:ext uri="{FF2B5EF4-FFF2-40B4-BE49-F238E27FC236}">
              <a16:creationId xmlns:a16="http://schemas.microsoft.com/office/drawing/2014/main" xmlns="" id="{D78A95FF-6835-44C8-9879-4791EF79F319}"/>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267" name="2 Rectángulo">
          <a:extLst>
            <a:ext uri="{FF2B5EF4-FFF2-40B4-BE49-F238E27FC236}">
              <a16:creationId xmlns:a16="http://schemas.microsoft.com/office/drawing/2014/main" xmlns="" id="{C4C67A99-EBC8-4275-AC2F-67ACADE369D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268" name="2 Rectángulo">
          <a:extLst>
            <a:ext uri="{FF2B5EF4-FFF2-40B4-BE49-F238E27FC236}">
              <a16:creationId xmlns:a16="http://schemas.microsoft.com/office/drawing/2014/main" xmlns="" id="{ADC6E347-2173-47A8-9529-D934BF2D7E3C}"/>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269" name="2 Rectángulo">
          <a:extLst>
            <a:ext uri="{FF2B5EF4-FFF2-40B4-BE49-F238E27FC236}">
              <a16:creationId xmlns:a16="http://schemas.microsoft.com/office/drawing/2014/main" xmlns="" id="{B4AF13D5-814D-491C-B608-EF806EA7754A}"/>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270" name="2 Rectángulo">
          <a:extLst>
            <a:ext uri="{FF2B5EF4-FFF2-40B4-BE49-F238E27FC236}">
              <a16:creationId xmlns:a16="http://schemas.microsoft.com/office/drawing/2014/main" xmlns="" id="{F2F165B3-540D-47E4-BC4E-677AAA4FFAC4}"/>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271" name="2 Rectángulo">
          <a:extLst>
            <a:ext uri="{FF2B5EF4-FFF2-40B4-BE49-F238E27FC236}">
              <a16:creationId xmlns:a16="http://schemas.microsoft.com/office/drawing/2014/main" xmlns="" id="{FD15517A-3517-4295-ACE0-1A7D05428552}"/>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272" name="2 Rectángulo">
          <a:extLst>
            <a:ext uri="{FF2B5EF4-FFF2-40B4-BE49-F238E27FC236}">
              <a16:creationId xmlns:a16="http://schemas.microsoft.com/office/drawing/2014/main" xmlns="" id="{DCA71EA1-F8CC-4654-A265-37B277BA5948}"/>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273" name="2 Rectángulo">
          <a:extLst>
            <a:ext uri="{FF2B5EF4-FFF2-40B4-BE49-F238E27FC236}">
              <a16:creationId xmlns:a16="http://schemas.microsoft.com/office/drawing/2014/main" xmlns="" id="{2FC762E0-84D6-413F-A3B0-D4553E32AC4C}"/>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274" name="2 Rectángulo">
          <a:extLst>
            <a:ext uri="{FF2B5EF4-FFF2-40B4-BE49-F238E27FC236}">
              <a16:creationId xmlns:a16="http://schemas.microsoft.com/office/drawing/2014/main" xmlns="" id="{E8DF91FA-4086-4D1F-977C-71655DCCA79A}"/>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275" name="2 Rectángulo">
          <a:extLst>
            <a:ext uri="{FF2B5EF4-FFF2-40B4-BE49-F238E27FC236}">
              <a16:creationId xmlns:a16="http://schemas.microsoft.com/office/drawing/2014/main" xmlns="" id="{3231F03D-B6FF-438E-B3C3-80C80A173072}"/>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276" name="2 Rectángulo">
          <a:extLst>
            <a:ext uri="{FF2B5EF4-FFF2-40B4-BE49-F238E27FC236}">
              <a16:creationId xmlns:a16="http://schemas.microsoft.com/office/drawing/2014/main" xmlns="" id="{7C22741B-05BB-4967-95ED-05C5284C4F75}"/>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277" name="2 Rectángulo">
          <a:extLst>
            <a:ext uri="{FF2B5EF4-FFF2-40B4-BE49-F238E27FC236}">
              <a16:creationId xmlns:a16="http://schemas.microsoft.com/office/drawing/2014/main" xmlns="" id="{76F0F87C-FCB0-45EB-8DE8-3D1025B9DCD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278" name="2 Rectángulo">
          <a:extLst>
            <a:ext uri="{FF2B5EF4-FFF2-40B4-BE49-F238E27FC236}">
              <a16:creationId xmlns:a16="http://schemas.microsoft.com/office/drawing/2014/main" xmlns="" id="{64B48ED3-E443-4D17-9447-9F87279EA9A5}"/>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279" name="2 Rectángulo">
          <a:extLst>
            <a:ext uri="{FF2B5EF4-FFF2-40B4-BE49-F238E27FC236}">
              <a16:creationId xmlns:a16="http://schemas.microsoft.com/office/drawing/2014/main" xmlns="" id="{66415458-DBFC-4336-965A-D2E0A905A60B}"/>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280" name="2 Rectángulo">
          <a:extLst>
            <a:ext uri="{FF2B5EF4-FFF2-40B4-BE49-F238E27FC236}">
              <a16:creationId xmlns:a16="http://schemas.microsoft.com/office/drawing/2014/main" xmlns="" id="{F1A2AE30-9C74-4A7D-AD4B-DF8BA27ABEEF}"/>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281" name="2 Rectángulo">
          <a:extLst>
            <a:ext uri="{FF2B5EF4-FFF2-40B4-BE49-F238E27FC236}">
              <a16:creationId xmlns:a16="http://schemas.microsoft.com/office/drawing/2014/main" xmlns="" id="{8A594BE5-0E67-456E-9CBA-957B51088EE5}"/>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82" name="2 Rectángulo">
          <a:extLst>
            <a:ext uri="{FF2B5EF4-FFF2-40B4-BE49-F238E27FC236}">
              <a16:creationId xmlns:a16="http://schemas.microsoft.com/office/drawing/2014/main" xmlns="" id="{571E4A72-52F5-41E3-870A-06E50DBFD51E}"/>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83" name="2 Rectángulo">
          <a:extLst>
            <a:ext uri="{FF2B5EF4-FFF2-40B4-BE49-F238E27FC236}">
              <a16:creationId xmlns:a16="http://schemas.microsoft.com/office/drawing/2014/main" xmlns="" id="{588A879C-17AE-4CB3-813A-F889A5A9E3B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284" name="2 Rectángulo">
          <a:extLst>
            <a:ext uri="{FF2B5EF4-FFF2-40B4-BE49-F238E27FC236}">
              <a16:creationId xmlns:a16="http://schemas.microsoft.com/office/drawing/2014/main" xmlns="" id="{D1113481-F94D-47F7-BAD6-5198AE40E0C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285" name="2 Rectángulo">
          <a:extLst>
            <a:ext uri="{FF2B5EF4-FFF2-40B4-BE49-F238E27FC236}">
              <a16:creationId xmlns:a16="http://schemas.microsoft.com/office/drawing/2014/main" xmlns="" id="{32908181-5027-40D6-BEC8-1CD75C6D58A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86" name="2 Rectángulo">
          <a:extLst>
            <a:ext uri="{FF2B5EF4-FFF2-40B4-BE49-F238E27FC236}">
              <a16:creationId xmlns:a16="http://schemas.microsoft.com/office/drawing/2014/main" xmlns="" id="{14551600-C0F4-489C-B714-4332E5D99016}"/>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87" name="2 Rectángulo">
          <a:extLst>
            <a:ext uri="{FF2B5EF4-FFF2-40B4-BE49-F238E27FC236}">
              <a16:creationId xmlns:a16="http://schemas.microsoft.com/office/drawing/2014/main" xmlns="" id="{D7ECBAB5-9333-403E-AE3A-BF22C914BEC2}"/>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288" name="2 Rectángulo">
          <a:extLst>
            <a:ext uri="{FF2B5EF4-FFF2-40B4-BE49-F238E27FC236}">
              <a16:creationId xmlns:a16="http://schemas.microsoft.com/office/drawing/2014/main" xmlns="" id="{92BD08FB-57BA-41F3-8CA8-BC448653BA62}"/>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289" name="2 Rectángulo">
          <a:extLst>
            <a:ext uri="{FF2B5EF4-FFF2-40B4-BE49-F238E27FC236}">
              <a16:creationId xmlns:a16="http://schemas.microsoft.com/office/drawing/2014/main" xmlns="" id="{0169C062-A062-464A-B4D5-7FA04C733A8F}"/>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290" name="2 Rectángulo">
          <a:extLst>
            <a:ext uri="{FF2B5EF4-FFF2-40B4-BE49-F238E27FC236}">
              <a16:creationId xmlns:a16="http://schemas.microsoft.com/office/drawing/2014/main" xmlns="" id="{64C3A5B2-1C4F-47AE-B211-0EC8CE2899F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291" name="2 Rectángulo">
          <a:extLst>
            <a:ext uri="{FF2B5EF4-FFF2-40B4-BE49-F238E27FC236}">
              <a16:creationId xmlns:a16="http://schemas.microsoft.com/office/drawing/2014/main" xmlns="" id="{C919EC83-1766-4A01-A13E-F8CF62204894}"/>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92" name="2 Rectángulo">
          <a:extLst>
            <a:ext uri="{FF2B5EF4-FFF2-40B4-BE49-F238E27FC236}">
              <a16:creationId xmlns:a16="http://schemas.microsoft.com/office/drawing/2014/main" xmlns="" id="{F01DF6FE-3EA0-4B6E-B561-B33E0B1439FC}"/>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293" name="2 Rectángulo">
          <a:extLst>
            <a:ext uri="{FF2B5EF4-FFF2-40B4-BE49-F238E27FC236}">
              <a16:creationId xmlns:a16="http://schemas.microsoft.com/office/drawing/2014/main" xmlns="" id="{92BFFFCD-7409-47D8-A7CE-85DA1771E98A}"/>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94" name="2 Rectángulo">
          <a:extLst>
            <a:ext uri="{FF2B5EF4-FFF2-40B4-BE49-F238E27FC236}">
              <a16:creationId xmlns:a16="http://schemas.microsoft.com/office/drawing/2014/main" xmlns="" id="{4A45F965-2D96-441A-A7BF-3A1D98675A3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95" name="2 Rectángulo">
          <a:extLst>
            <a:ext uri="{FF2B5EF4-FFF2-40B4-BE49-F238E27FC236}">
              <a16:creationId xmlns:a16="http://schemas.microsoft.com/office/drawing/2014/main" xmlns="" id="{8B148FC3-6EA5-479D-8417-E8E6156FA858}"/>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296" name="2 Rectángulo">
          <a:extLst>
            <a:ext uri="{FF2B5EF4-FFF2-40B4-BE49-F238E27FC236}">
              <a16:creationId xmlns:a16="http://schemas.microsoft.com/office/drawing/2014/main" xmlns="" id="{27F7632B-BB27-40E0-9A58-E6A1A36B51D0}"/>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297" name="2 Rectángulo">
          <a:extLst>
            <a:ext uri="{FF2B5EF4-FFF2-40B4-BE49-F238E27FC236}">
              <a16:creationId xmlns:a16="http://schemas.microsoft.com/office/drawing/2014/main" xmlns="" id="{3366FC2A-2188-4F58-B07B-23B8408F5A56}"/>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298" name="2 Rectángulo">
          <a:extLst>
            <a:ext uri="{FF2B5EF4-FFF2-40B4-BE49-F238E27FC236}">
              <a16:creationId xmlns:a16="http://schemas.microsoft.com/office/drawing/2014/main" xmlns="" id="{E43D9B9C-AB8A-4D23-B455-C50A3E98C13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299" name="2 Rectángulo">
          <a:extLst>
            <a:ext uri="{FF2B5EF4-FFF2-40B4-BE49-F238E27FC236}">
              <a16:creationId xmlns:a16="http://schemas.microsoft.com/office/drawing/2014/main" xmlns="" id="{59CE60DD-2B1A-4FE4-B727-3FF3D31362B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300" name="2 Rectángulo">
          <a:extLst>
            <a:ext uri="{FF2B5EF4-FFF2-40B4-BE49-F238E27FC236}">
              <a16:creationId xmlns:a16="http://schemas.microsoft.com/office/drawing/2014/main" xmlns="" id="{01CB2339-3C7F-4AA9-B093-946F627811DE}"/>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301" name="2 Rectángulo">
          <a:extLst>
            <a:ext uri="{FF2B5EF4-FFF2-40B4-BE49-F238E27FC236}">
              <a16:creationId xmlns:a16="http://schemas.microsoft.com/office/drawing/2014/main" xmlns="" id="{F0CE1685-0AD2-4309-8A31-E67A99482E47}"/>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302" name="2 Rectángulo">
          <a:extLst>
            <a:ext uri="{FF2B5EF4-FFF2-40B4-BE49-F238E27FC236}">
              <a16:creationId xmlns:a16="http://schemas.microsoft.com/office/drawing/2014/main" xmlns="" id="{0FB24C8B-4BA2-49D5-837D-D466E8C86CCE}"/>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303" name="2 Rectángulo">
          <a:extLst>
            <a:ext uri="{FF2B5EF4-FFF2-40B4-BE49-F238E27FC236}">
              <a16:creationId xmlns:a16="http://schemas.microsoft.com/office/drawing/2014/main" xmlns="" id="{A5198ACE-2815-4CF3-AB33-FD0E98BBFC0F}"/>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304" name="2 Rectángulo">
          <a:extLst>
            <a:ext uri="{FF2B5EF4-FFF2-40B4-BE49-F238E27FC236}">
              <a16:creationId xmlns:a16="http://schemas.microsoft.com/office/drawing/2014/main" xmlns="" id="{79176549-FE22-45C7-B9DC-ED0A9655B2DB}"/>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305" name="2 Rectángulo">
          <a:extLst>
            <a:ext uri="{FF2B5EF4-FFF2-40B4-BE49-F238E27FC236}">
              <a16:creationId xmlns:a16="http://schemas.microsoft.com/office/drawing/2014/main" xmlns="" id="{8D9652B5-3522-489C-9255-ADA77FA4CE42}"/>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306" name="2 Rectángulo">
          <a:extLst>
            <a:ext uri="{FF2B5EF4-FFF2-40B4-BE49-F238E27FC236}">
              <a16:creationId xmlns:a16="http://schemas.microsoft.com/office/drawing/2014/main" xmlns="" id="{4034E855-12DF-49BF-BAB6-93070FA52E7D}"/>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307" name="2 Rectángulo">
          <a:extLst>
            <a:ext uri="{FF2B5EF4-FFF2-40B4-BE49-F238E27FC236}">
              <a16:creationId xmlns:a16="http://schemas.microsoft.com/office/drawing/2014/main" xmlns="" id="{659BADF8-4266-40C1-8FBF-30D17AD39B70}"/>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308" name="2 Rectángulo">
          <a:extLst>
            <a:ext uri="{FF2B5EF4-FFF2-40B4-BE49-F238E27FC236}">
              <a16:creationId xmlns:a16="http://schemas.microsoft.com/office/drawing/2014/main" xmlns="" id="{63221321-1B4F-483D-A87B-D58F0C77F300}"/>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09" name="2 Rectángulo">
          <a:extLst>
            <a:ext uri="{FF2B5EF4-FFF2-40B4-BE49-F238E27FC236}">
              <a16:creationId xmlns:a16="http://schemas.microsoft.com/office/drawing/2014/main" xmlns="" id="{8C77A538-7944-4503-88BA-5CA8508355D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10" name="2 Rectángulo">
          <a:extLst>
            <a:ext uri="{FF2B5EF4-FFF2-40B4-BE49-F238E27FC236}">
              <a16:creationId xmlns:a16="http://schemas.microsoft.com/office/drawing/2014/main" xmlns="" id="{FB56EAA1-F521-4D0F-A72C-09F0393D073D}"/>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11" name="2 Rectángulo">
          <a:extLst>
            <a:ext uri="{FF2B5EF4-FFF2-40B4-BE49-F238E27FC236}">
              <a16:creationId xmlns:a16="http://schemas.microsoft.com/office/drawing/2014/main" xmlns="" id="{4A31E069-5F95-42C5-8538-B00771A7DD2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12" name="2 Rectángulo">
          <a:extLst>
            <a:ext uri="{FF2B5EF4-FFF2-40B4-BE49-F238E27FC236}">
              <a16:creationId xmlns:a16="http://schemas.microsoft.com/office/drawing/2014/main" xmlns="" id="{7B1D70A9-08E7-43B8-BF50-37D3E2E31398}"/>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13" name="2 Rectángulo">
          <a:extLst>
            <a:ext uri="{FF2B5EF4-FFF2-40B4-BE49-F238E27FC236}">
              <a16:creationId xmlns:a16="http://schemas.microsoft.com/office/drawing/2014/main" xmlns="" id="{4BB48AE6-9908-4F4C-9553-E2A60E005D0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14" name="2 Rectángulo">
          <a:extLst>
            <a:ext uri="{FF2B5EF4-FFF2-40B4-BE49-F238E27FC236}">
              <a16:creationId xmlns:a16="http://schemas.microsoft.com/office/drawing/2014/main" xmlns="" id="{968AD848-3032-4883-9E22-CCE2D5B6878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15" name="2 Rectángulo">
          <a:extLst>
            <a:ext uri="{FF2B5EF4-FFF2-40B4-BE49-F238E27FC236}">
              <a16:creationId xmlns:a16="http://schemas.microsoft.com/office/drawing/2014/main" xmlns="" id="{ABAC32C2-CBD3-49EF-944C-7D028EFC9D66}"/>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16" name="2 Rectángulo">
          <a:extLst>
            <a:ext uri="{FF2B5EF4-FFF2-40B4-BE49-F238E27FC236}">
              <a16:creationId xmlns:a16="http://schemas.microsoft.com/office/drawing/2014/main" xmlns="" id="{CA2C7DD2-5C6A-4CE2-B37F-ACA92A8D452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17" name="2 Rectángulo">
          <a:extLst>
            <a:ext uri="{FF2B5EF4-FFF2-40B4-BE49-F238E27FC236}">
              <a16:creationId xmlns:a16="http://schemas.microsoft.com/office/drawing/2014/main" xmlns="" id="{34B9B600-00FD-4394-9EC8-4C4A0226BB6F}"/>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18" name="2 Rectángulo">
          <a:extLst>
            <a:ext uri="{FF2B5EF4-FFF2-40B4-BE49-F238E27FC236}">
              <a16:creationId xmlns:a16="http://schemas.microsoft.com/office/drawing/2014/main" xmlns="" id="{7B6F5C07-22AA-45E2-8609-D1507697D55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319" name="2 Rectángulo">
          <a:extLst>
            <a:ext uri="{FF2B5EF4-FFF2-40B4-BE49-F238E27FC236}">
              <a16:creationId xmlns:a16="http://schemas.microsoft.com/office/drawing/2014/main" xmlns="" id="{1A5BBC88-3DFA-4B49-9822-D22FF670F9C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320" name="2 Rectángulo">
          <a:extLst>
            <a:ext uri="{FF2B5EF4-FFF2-40B4-BE49-F238E27FC236}">
              <a16:creationId xmlns:a16="http://schemas.microsoft.com/office/drawing/2014/main" xmlns="" id="{C0013C12-4857-43D7-903D-CC8A23370103}"/>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321" name="2 Rectángulo">
          <a:extLst>
            <a:ext uri="{FF2B5EF4-FFF2-40B4-BE49-F238E27FC236}">
              <a16:creationId xmlns:a16="http://schemas.microsoft.com/office/drawing/2014/main" xmlns="" id="{6880D8FF-AC16-4A20-90D4-CA0C853213F7}"/>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322" name="2 Rectángulo">
          <a:extLst>
            <a:ext uri="{FF2B5EF4-FFF2-40B4-BE49-F238E27FC236}">
              <a16:creationId xmlns:a16="http://schemas.microsoft.com/office/drawing/2014/main" xmlns="" id="{91799256-E81D-43F6-948B-CCAB16886DE4}"/>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323" name="2 Rectángulo">
          <a:extLst>
            <a:ext uri="{FF2B5EF4-FFF2-40B4-BE49-F238E27FC236}">
              <a16:creationId xmlns:a16="http://schemas.microsoft.com/office/drawing/2014/main" xmlns="" id="{72A17023-27D7-4E0C-ADDF-AFC9B7748D5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324" name="2 Rectángulo">
          <a:extLst>
            <a:ext uri="{FF2B5EF4-FFF2-40B4-BE49-F238E27FC236}">
              <a16:creationId xmlns:a16="http://schemas.microsoft.com/office/drawing/2014/main" xmlns="" id="{309AC624-A082-4CE3-9FE4-479A59B3F6DE}"/>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325" name="2 Rectángulo">
          <a:extLst>
            <a:ext uri="{FF2B5EF4-FFF2-40B4-BE49-F238E27FC236}">
              <a16:creationId xmlns:a16="http://schemas.microsoft.com/office/drawing/2014/main" xmlns="" id="{28FA72B3-46BD-469A-B545-E0DDF04608DF}"/>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326" name="2 Rectángulo">
          <a:extLst>
            <a:ext uri="{FF2B5EF4-FFF2-40B4-BE49-F238E27FC236}">
              <a16:creationId xmlns:a16="http://schemas.microsoft.com/office/drawing/2014/main" xmlns="" id="{76FC24E1-7513-4603-8223-DC3434B7BEA1}"/>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327" name="2 Rectángulo">
          <a:extLst>
            <a:ext uri="{FF2B5EF4-FFF2-40B4-BE49-F238E27FC236}">
              <a16:creationId xmlns:a16="http://schemas.microsoft.com/office/drawing/2014/main" xmlns="" id="{E77EE6D0-E7A6-401E-A21F-C875C5160113}"/>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328" name="2 Rectángulo">
          <a:extLst>
            <a:ext uri="{FF2B5EF4-FFF2-40B4-BE49-F238E27FC236}">
              <a16:creationId xmlns:a16="http://schemas.microsoft.com/office/drawing/2014/main" xmlns="" id="{74DFA045-7D1F-40B8-85F5-339D2523AC0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329" name="2 Rectángulo">
          <a:extLst>
            <a:ext uri="{FF2B5EF4-FFF2-40B4-BE49-F238E27FC236}">
              <a16:creationId xmlns:a16="http://schemas.microsoft.com/office/drawing/2014/main" xmlns="" id="{E095322D-1EC6-482F-853F-3723DFB5246E}"/>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330" name="2 Rectángulo">
          <a:extLst>
            <a:ext uri="{FF2B5EF4-FFF2-40B4-BE49-F238E27FC236}">
              <a16:creationId xmlns:a16="http://schemas.microsoft.com/office/drawing/2014/main" xmlns="" id="{6CC9C353-B60C-4FA1-BF19-D1FAF57FEFF2}"/>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331" name="2 Rectángulo">
          <a:extLst>
            <a:ext uri="{FF2B5EF4-FFF2-40B4-BE49-F238E27FC236}">
              <a16:creationId xmlns:a16="http://schemas.microsoft.com/office/drawing/2014/main" xmlns="" id="{D82EA792-8B20-4F0F-A1DD-7CB028196CBE}"/>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332" name="2 Rectángulo">
          <a:extLst>
            <a:ext uri="{FF2B5EF4-FFF2-40B4-BE49-F238E27FC236}">
              <a16:creationId xmlns:a16="http://schemas.microsoft.com/office/drawing/2014/main" xmlns="" id="{EECDEACB-CB3E-467C-B314-F83EC7752A04}"/>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333" name="2 Rectángulo">
          <a:extLst>
            <a:ext uri="{FF2B5EF4-FFF2-40B4-BE49-F238E27FC236}">
              <a16:creationId xmlns:a16="http://schemas.microsoft.com/office/drawing/2014/main" xmlns="" id="{81AC454F-3D6D-4467-AD18-4AF67C58177D}"/>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334" name="2 Rectángulo">
          <a:extLst>
            <a:ext uri="{FF2B5EF4-FFF2-40B4-BE49-F238E27FC236}">
              <a16:creationId xmlns:a16="http://schemas.microsoft.com/office/drawing/2014/main" xmlns="" id="{115AFA29-9DD9-468F-BB2D-A7E01AF58F30}"/>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335" name="2 Rectángulo">
          <a:extLst>
            <a:ext uri="{FF2B5EF4-FFF2-40B4-BE49-F238E27FC236}">
              <a16:creationId xmlns:a16="http://schemas.microsoft.com/office/drawing/2014/main" xmlns="" id="{B6E5540A-62A6-4677-BB1E-D66C757C78E7}"/>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336" name="2 Rectángulo">
          <a:extLst>
            <a:ext uri="{FF2B5EF4-FFF2-40B4-BE49-F238E27FC236}">
              <a16:creationId xmlns:a16="http://schemas.microsoft.com/office/drawing/2014/main" xmlns="" id="{DCAD59C8-08C6-46F3-BF51-2C5512299BF4}"/>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337" name="2 Rectángulo">
          <a:extLst>
            <a:ext uri="{FF2B5EF4-FFF2-40B4-BE49-F238E27FC236}">
              <a16:creationId xmlns:a16="http://schemas.microsoft.com/office/drawing/2014/main" xmlns="" id="{5524A942-E97E-4CC8-ACDE-99317A010954}"/>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338" name="2 Rectángulo">
          <a:extLst>
            <a:ext uri="{FF2B5EF4-FFF2-40B4-BE49-F238E27FC236}">
              <a16:creationId xmlns:a16="http://schemas.microsoft.com/office/drawing/2014/main" xmlns="" id="{9A59933B-9302-473F-A0AA-AFA1A1214327}"/>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339" name="2 Rectángulo">
          <a:extLst>
            <a:ext uri="{FF2B5EF4-FFF2-40B4-BE49-F238E27FC236}">
              <a16:creationId xmlns:a16="http://schemas.microsoft.com/office/drawing/2014/main" xmlns="" id="{B65C5CE3-D864-4D9D-B21D-2496CEA6EB45}"/>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340" name="2 Rectángulo">
          <a:extLst>
            <a:ext uri="{FF2B5EF4-FFF2-40B4-BE49-F238E27FC236}">
              <a16:creationId xmlns:a16="http://schemas.microsoft.com/office/drawing/2014/main" xmlns="" id="{A0F88AD1-EEA9-4603-B609-4076AF1178EA}"/>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341" name="2 Rectángulo">
          <a:extLst>
            <a:ext uri="{FF2B5EF4-FFF2-40B4-BE49-F238E27FC236}">
              <a16:creationId xmlns:a16="http://schemas.microsoft.com/office/drawing/2014/main" xmlns="" id="{34AE6C94-3E8D-48E0-9F1D-DA62FC625B72}"/>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342" name="2 Rectángulo">
          <a:extLst>
            <a:ext uri="{FF2B5EF4-FFF2-40B4-BE49-F238E27FC236}">
              <a16:creationId xmlns:a16="http://schemas.microsoft.com/office/drawing/2014/main" xmlns="" id="{40AB7274-EB95-4DDF-9431-CC18DD388CD7}"/>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343" name="2 Rectángulo">
          <a:extLst>
            <a:ext uri="{FF2B5EF4-FFF2-40B4-BE49-F238E27FC236}">
              <a16:creationId xmlns:a16="http://schemas.microsoft.com/office/drawing/2014/main" xmlns="" id="{A1417766-2515-49FB-B8D3-9F3563DBE174}"/>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344" name="2 Rectángulo">
          <a:extLst>
            <a:ext uri="{FF2B5EF4-FFF2-40B4-BE49-F238E27FC236}">
              <a16:creationId xmlns:a16="http://schemas.microsoft.com/office/drawing/2014/main" xmlns="" id="{D3FB9C76-2D80-4D5A-8930-7D34C50D1F99}"/>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345" name="2 Rectángulo">
          <a:extLst>
            <a:ext uri="{FF2B5EF4-FFF2-40B4-BE49-F238E27FC236}">
              <a16:creationId xmlns:a16="http://schemas.microsoft.com/office/drawing/2014/main" xmlns="" id="{EE823A96-32F4-43D0-A862-2A9168FC20E3}"/>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346" name="2 Rectángulo">
          <a:extLst>
            <a:ext uri="{FF2B5EF4-FFF2-40B4-BE49-F238E27FC236}">
              <a16:creationId xmlns:a16="http://schemas.microsoft.com/office/drawing/2014/main" xmlns="" id="{D2DE65FE-7899-4432-AFCA-20927DF66AD9}"/>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347" name="2 Rectángulo">
          <a:extLst>
            <a:ext uri="{FF2B5EF4-FFF2-40B4-BE49-F238E27FC236}">
              <a16:creationId xmlns:a16="http://schemas.microsoft.com/office/drawing/2014/main" xmlns="" id="{A0F0E8CF-3BE3-4074-AB41-4B4EC6A6BAA5}"/>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348" name="2 Rectángulo">
          <a:extLst>
            <a:ext uri="{FF2B5EF4-FFF2-40B4-BE49-F238E27FC236}">
              <a16:creationId xmlns:a16="http://schemas.microsoft.com/office/drawing/2014/main" xmlns="" id="{AB0F3E6F-9C5F-44DE-A26E-4625B15A69EE}"/>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349" name="2 Rectángulo">
          <a:extLst>
            <a:ext uri="{FF2B5EF4-FFF2-40B4-BE49-F238E27FC236}">
              <a16:creationId xmlns:a16="http://schemas.microsoft.com/office/drawing/2014/main" xmlns="" id="{B807DCBE-6D50-4E2F-A0BE-2FA2E0F197C4}"/>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350" name="2 Rectángulo">
          <a:extLst>
            <a:ext uri="{FF2B5EF4-FFF2-40B4-BE49-F238E27FC236}">
              <a16:creationId xmlns:a16="http://schemas.microsoft.com/office/drawing/2014/main" xmlns="" id="{A86E6171-413E-472F-930C-E883EE40A175}"/>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351" name="2 Rectángulo">
          <a:extLst>
            <a:ext uri="{FF2B5EF4-FFF2-40B4-BE49-F238E27FC236}">
              <a16:creationId xmlns:a16="http://schemas.microsoft.com/office/drawing/2014/main" xmlns="" id="{9CC4433C-BC8B-422D-B15A-0031BB5DF40E}"/>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352" name="2 Rectángulo">
          <a:extLst>
            <a:ext uri="{FF2B5EF4-FFF2-40B4-BE49-F238E27FC236}">
              <a16:creationId xmlns:a16="http://schemas.microsoft.com/office/drawing/2014/main" xmlns="" id="{E34C076F-5FF7-4A61-B7B2-04E9EE7B917A}"/>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353" name="2 Rectángulo">
          <a:extLst>
            <a:ext uri="{FF2B5EF4-FFF2-40B4-BE49-F238E27FC236}">
              <a16:creationId xmlns:a16="http://schemas.microsoft.com/office/drawing/2014/main" xmlns="" id="{70792CCA-77A6-441F-84E5-E8EC3F8358EE}"/>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354" name="2 Rectángulo">
          <a:extLst>
            <a:ext uri="{FF2B5EF4-FFF2-40B4-BE49-F238E27FC236}">
              <a16:creationId xmlns:a16="http://schemas.microsoft.com/office/drawing/2014/main" xmlns="" id="{9B6A75CC-F065-4878-B421-12181342A516}"/>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355" name="2 Rectángulo">
          <a:extLst>
            <a:ext uri="{FF2B5EF4-FFF2-40B4-BE49-F238E27FC236}">
              <a16:creationId xmlns:a16="http://schemas.microsoft.com/office/drawing/2014/main" xmlns="" id="{83146E8C-38C6-4D18-BA96-860F2A9BF748}"/>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356" name="2 Rectángulo">
          <a:extLst>
            <a:ext uri="{FF2B5EF4-FFF2-40B4-BE49-F238E27FC236}">
              <a16:creationId xmlns:a16="http://schemas.microsoft.com/office/drawing/2014/main" xmlns="" id="{E4E9327E-FF98-4FC1-8829-B3D44087D203}"/>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357" name="2 Rectángulo">
          <a:extLst>
            <a:ext uri="{FF2B5EF4-FFF2-40B4-BE49-F238E27FC236}">
              <a16:creationId xmlns:a16="http://schemas.microsoft.com/office/drawing/2014/main" xmlns="" id="{A509029F-66AD-4B41-81A3-3B2CE1F94636}"/>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358" name="2 Rectángulo">
          <a:extLst>
            <a:ext uri="{FF2B5EF4-FFF2-40B4-BE49-F238E27FC236}">
              <a16:creationId xmlns:a16="http://schemas.microsoft.com/office/drawing/2014/main" xmlns="" id="{7219C8E7-5F8E-4DBF-90F7-96B31425B206}"/>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359" name="2 Rectángulo">
          <a:extLst>
            <a:ext uri="{FF2B5EF4-FFF2-40B4-BE49-F238E27FC236}">
              <a16:creationId xmlns:a16="http://schemas.microsoft.com/office/drawing/2014/main" xmlns="" id="{B9729086-EEF5-4BFE-99AA-77DF0D827B75}"/>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360" name="2 Rectángulo">
          <a:extLst>
            <a:ext uri="{FF2B5EF4-FFF2-40B4-BE49-F238E27FC236}">
              <a16:creationId xmlns:a16="http://schemas.microsoft.com/office/drawing/2014/main" xmlns="" id="{3DC016BF-5D9A-4A77-BC47-6B790F251B9C}"/>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361" name="2 Rectángulo">
          <a:extLst>
            <a:ext uri="{FF2B5EF4-FFF2-40B4-BE49-F238E27FC236}">
              <a16:creationId xmlns:a16="http://schemas.microsoft.com/office/drawing/2014/main" xmlns="" id="{9F6B27FC-17F9-4ABC-8684-996CEA600061}"/>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362" name="2 Rectángulo">
          <a:extLst>
            <a:ext uri="{FF2B5EF4-FFF2-40B4-BE49-F238E27FC236}">
              <a16:creationId xmlns:a16="http://schemas.microsoft.com/office/drawing/2014/main" xmlns="" id="{4F1CA2A2-2F62-4F5A-89D8-9520AB269136}"/>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363" name="2 Rectángulo">
          <a:extLst>
            <a:ext uri="{FF2B5EF4-FFF2-40B4-BE49-F238E27FC236}">
              <a16:creationId xmlns:a16="http://schemas.microsoft.com/office/drawing/2014/main" xmlns="" id="{F356B1F6-2035-4F87-9C0F-A4E9A78CAA3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364" name="2 Rectángulo">
          <a:extLst>
            <a:ext uri="{FF2B5EF4-FFF2-40B4-BE49-F238E27FC236}">
              <a16:creationId xmlns:a16="http://schemas.microsoft.com/office/drawing/2014/main" xmlns="" id="{381B4564-CF9F-488F-B425-53E99195A81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365" name="2 Rectángulo">
          <a:extLst>
            <a:ext uri="{FF2B5EF4-FFF2-40B4-BE49-F238E27FC236}">
              <a16:creationId xmlns:a16="http://schemas.microsoft.com/office/drawing/2014/main" xmlns="" id="{FCE6B145-6B37-4737-8D7C-3E3698146B93}"/>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366" name="2 Rectángulo">
          <a:extLst>
            <a:ext uri="{FF2B5EF4-FFF2-40B4-BE49-F238E27FC236}">
              <a16:creationId xmlns:a16="http://schemas.microsoft.com/office/drawing/2014/main" xmlns="" id="{9EE8F968-DB2B-4845-8AC7-12148CDF6F5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367" name="2 Rectángulo">
          <a:extLst>
            <a:ext uri="{FF2B5EF4-FFF2-40B4-BE49-F238E27FC236}">
              <a16:creationId xmlns:a16="http://schemas.microsoft.com/office/drawing/2014/main" xmlns="" id="{D092BC9E-69CB-4A98-B1FA-61825C344954}"/>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368" name="2 Rectángulo">
          <a:extLst>
            <a:ext uri="{FF2B5EF4-FFF2-40B4-BE49-F238E27FC236}">
              <a16:creationId xmlns:a16="http://schemas.microsoft.com/office/drawing/2014/main" xmlns="" id="{0D5A51E1-DBDB-4C9A-A9CF-D1AE66FF5916}"/>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369" name="2 Rectángulo">
          <a:extLst>
            <a:ext uri="{FF2B5EF4-FFF2-40B4-BE49-F238E27FC236}">
              <a16:creationId xmlns:a16="http://schemas.microsoft.com/office/drawing/2014/main" xmlns="" id="{102B046A-6EFF-49A9-9AAF-06505B80D6C8}"/>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370" name="2 Rectángulo">
          <a:extLst>
            <a:ext uri="{FF2B5EF4-FFF2-40B4-BE49-F238E27FC236}">
              <a16:creationId xmlns:a16="http://schemas.microsoft.com/office/drawing/2014/main" xmlns="" id="{50FAFE9B-5BA4-43FB-A442-BB64DB0FA3B4}"/>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371" name="2 Rectángulo">
          <a:extLst>
            <a:ext uri="{FF2B5EF4-FFF2-40B4-BE49-F238E27FC236}">
              <a16:creationId xmlns:a16="http://schemas.microsoft.com/office/drawing/2014/main" xmlns="" id="{315A9124-BE18-4746-AB0D-BBBC7F3B050D}"/>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372" name="2 Rectángulo">
          <a:extLst>
            <a:ext uri="{FF2B5EF4-FFF2-40B4-BE49-F238E27FC236}">
              <a16:creationId xmlns:a16="http://schemas.microsoft.com/office/drawing/2014/main" xmlns="" id="{A00F3390-C461-4E5A-B844-C4B570B3E49F}"/>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373" name="2 Rectángulo">
          <a:extLst>
            <a:ext uri="{FF2B5EF4-FFF2-40B4-BE49-F238E27FC236}">
              <a16:creationId xmlns:a16="http://schemas.microsoft.com/office/drawing/2014/main" xmlns="" id="{4612B027-2C22-493A-AD85-BD3026B98DFD}"/>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374" name="2 Rectángulo">
          <a:extLst>
            <a:ext uri="{FF2B5EF4-FFF2-40B4-BE49-F238E27FC236}">
              <a16:creationId xmlns:a16="http://schemas.microsoft.com/office/drawing/2014/main" xmlns="" id="{70A2D975-C7BF-4087-A3C2-11150F2E9016}"/>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375" name="2 Rectángulo">
          <a:extLst>
            <a:ext uri="{FF2B5EF4-FFF2-40B4-BE49-F238E27FC236}">
              <a16:creationId xmlns:a16="http://schemas.microsoft.com/office/drawing/2014/main" xmlns="" id="{FF0CA9B8-F4F8-4B30-9D96-3E6B75FDD42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376" name="2 Rectángulo">
          <a:extLst>
            <a:ext uri="{FF2B5EF4-FFF2-40B4-BE49-F238E27FC236}">
              <a16:creationId xmlns:a16="http://schemas.microsoft.com/office/drawing/2014/main" xmlns="" id="{40F79802-56CC-4CA5-B38B-A1B413238C66}"/>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377" name="2 Rectángulo">
          <a:extLst>
            <a:ext uri="{FF2B5EF4-FFF2-40B4-BE49-F238E27FC236}">
              <a16:creationId xmlns:a16="http://schemas.microsoft.com/office/drawing/2014/main" xmlns="" id="{AFCA3EC2-AEE7-4BEE-BF8C-F146C7AA695B}"/>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378" name="2 Rectángulo">
          <a:extLst>
            <a:ext uri="{FF2B5EF4-FFF2-40B4-BE49-F238E27FC236}">
              <a16:creationId xmlns:a16="http://schemas.microsoft.com/office/drawing/2014/main" xmlns="" id="{AECBEB7B-5791-44D9-B214-C4F8A8F2F55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379" name="2 Rectángulo">
          <a:extLst>
            <a:ext uri="{FF2B5EF4-FFF2-40B4-BE49-F238E27FC236}">
              <a16:creationId xmlns:a16="http://schemas.microsoft.com/office/drawing/2014/main" xmlns="" id="{833446E3-1437-48AD-B1B3-88ACCB683E1C}"/>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380" name="2 Rectángulo">
          <a:extLst>
            <a:ext uri="{FF2B5EF4-FFF2-40B4-BE49-F238E27FC236}">
              <a16:creationId xmlns:a16="http://schemas.microsoft.com/office/drawing/2014/main" xmlns="" id="{EC192CF7-3F65-45F4-BFE4-7A5F754701AD}"/>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381" name="2 Rectángulo">
          <a:extLst>
            <a:ext uri="{FF2B5EF4-FFF2-40B4-BE49-F238E27FC236}">
              <a16:creationId xmlns:a16="http://schemas.microsoft.com/office/drawing/2014/main" xmlns="" id="{8E61D10A-C8BE-4C78-8266-1C4258328397}"/>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382" name="2 Rectángulo">
          <a:extLst>
            <a:ext uri="{FF2B5EF4-FFF2-40B4-BE49-F238E27FC236}">
              <a16:creationId xmlns:a16="http://schemas.microsoft.com/office/drawing/2014/main" xmlns="" id="{4C6C12F3-F3DC-429A-930E-6C786F11843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383" name="2 Rectángulo">
          <a:extLst>
            <a:ext uri="{FF2B5EF4-FFF2-40B4-BE49-F238E27FC236}">
              <a16:creationId xmlns:a16="http://schemas.microsoft.com/office/drawing/2014/main" xmlns="" id="{680002D7-FB3C-478D-901E-AA666F23A3F8}"/>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384" name="2 Rectángulo">
          <a:extLst>
            <a:ext uri="{FF2B5EF4-FFF2-40B4-BE49-F238E27FC236}">
              <a16:creationId xmlns:a16="http://schemas.microsoft.com/office/drawing/2014/main" xmlns="" id="{DCA8BCB3-76B6-45ED-B4E3-EECC5336F73D}"/>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385" name="2 Rectángulo">
          <a:extLst>
            <a:ext uri="{FF2B5EF4-FFF2-40B4-BE49-F238E27FC236}">
              <a16:creationId xmlns:a16="http://schemas.microsoft.com/office/drawing/2014/main" xmlns="" id="{92C311CA-6C03-448B-94E2-CB8A213F28D9}"/>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386" name="2 Rectángulo">
          <a:extLst>
            <a:ext uri="{FF2B5EF4-FFF2-40B4-BE49-F238E27FC236}">
              <a16:creationId xmlns:a16="http://schemas.microsoft.com/office/drawing/2014/main" xmlns="" id="{6F63DA29-AA85-45CB-BA68-6F9FFF6067D4}"/>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387" name="2 Rectángulo">
          <a:extLst>
            <a:ext uri="{FF2B5EF4-FFF2-40B4-BE49-F238E27FC236}">
              <a16:creationId xmlns:a16="http://schemas.microsoft.com/office/drawing/2014/main" xmlns="" id="{8775B744-CB88-4A05-BD0D-03327387EAFC}"/>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388" name="2 Rectángulo">
          <a:extLst>
            <a:ext uri="{FF2B5EF4-FFF2-40B4-BE49-F238E27FC236}">
              <a16:creationId xmlns:a16="http://schemas.microsoft.com/office/drawing/2014/main" xmlns="" id="{7A74156B-C6BC-4222-99F9-44B1B7632982}"/>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389" name="2 Rectángulo">
          <a:extLst>
            <a:ext uri="{FF2B5EF4-FFF2-40B4-BE49-F238E27FC236}">
              <a16:creationId xmlns:a16="http://schemas.microsoft.com/office/drawing/2014/main" xmlns="" id="{890F1BE2-B12F-480A-93C5-A302B49F767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390" name="2 Rectángulo">
          <a:extLst>
            <a:ext uri="{FF2B5EF4-FFF2-40B4-BE49-F238E27FC236}">
              <a16:creationId xmlns:a16="http://schemas.microsoft.com/office/drawing/2014/main" xmlns="" id="{6C140DB6-05DF-4AB0-ABC1-54A0BDACDF68}"/>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391" name="2 Rectángulo">
          <a:extLst>
            <a:ext uri="{FF2B5EF4-FFF2-40B4-BE49-F238E27FC236}">
              <a16:creationId xmlns:a16="http://schemas.microsoft.com/office/drawing/2014/main" xmlns="" id="{86E3358D-D1E0-486B-9D60-4FAE39E26B50}"/>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92" name="2 Rectángulo">
          <a:extLst>
            <a:ext uri="{FF2B5EF4-FFF2-40B4-BE49-F238E27FC236}">
              <a16:creationId xmlns:a16="http://schemas.microsoft.com/office/drawing/2014/main" xmlns="" id="{E61DB69D-93A7-40A8-A0A5-B453830F5E14}"/>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93" name="2 Rectángulo">
          <a:extLst>
            <a:ext uri="{FF2B5EF4-FFF2-40B4-BE49-F238E27FC236}">
              <a16:creationId xmlns:a16="http://schemas.microsoft.com/office/drawing/2014/main" xmlns="" id="{29BC97B6-C6DF-4150-9567-09F579AD7FE7}"/>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94" name="2 Rectángulo">
          <a:extLst>
            <a:ext uri="{FF2B5EF4-FFF2-40B4-BE49-F238E27FC236}">
              <a16:creationId xmlns:a16="http://schemas.microsoft.com/office/drawing/2014/main" xmlns="" id="{507FE7FD-1643-4AF5-B1FF-DF06DFB6AA7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95" name="2 Rectángulo">
          <a:extLst>
            <a:ext uri="{FF2B5EF4-FFF2-40B4-BE49-F238E27FC236}">
              <a16:creationId xmlns:a16="http://schemas.microsoft.com/office/drawing/2014/main" xmlns="" id="{AC8C8A88-9084-42F3-9525-2923B1502025}"/>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96" name="2 Rectángulo">
          <a:extLst>
            <a:ext uri="{FF2B5EF4-FFF2-40B4-BE49-F238E27FC236}">
              <a16:creationId xmlns:a16="http://schemas.microsoft.com/office/drawing/2014/main" xmlns="" id="{BE32D385-4327-4462-BB4E-49CCB68321B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97" name="2 Rectángulo">
          <a:extLst>
            <a:ext uri="{FF2B5EF4-FFF2-40B4-BE49-F238E27FC236}">
              <a16:creationId xmlns:a16="http://schemas.microsoft.com/office/drawing/2014/main" xmlns="" id="{F235275F-CEA0-47A6-A59A-013D85126105}"/>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398" name="2 Rectángulo">
          <a:extLst>
            <a:ext uri="{FF2B5EF4-FFF2-40B4-BE49-F238E27FC236}">
              <a16:creationId xmlns:a16="http://schemas.microsoft.com/office/drawing/2014/main" xmlns="" id="{F192B795-ABB5-4014-AD63-E3A218CD607B}"/>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399" name="2 Rectángulo">
          <a:extLst>
            <a:ext uri="{FF2B5EF4-FFF2-40B4-BE49-F238E27FC236}">
              <a16:creationId xmlns:a16="http://schemas.microsoft.com/office/drawing/2014/main" xmlns="" id="{B9107231-34A4-40FC-BFD4-CF2B6558E18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400" name="2 Rectángulo">
          <a:extLst>
            <a:ext uri="{FF2B5EF4-FFF2-40B4-BE49-F238E27FC236}">
              <a16:creationId xmlns:a16="http://schemas.microsoft.com/office/drawing/2014/main" xmlns="" id="{227BCF79-6DE9-4DD8-A1C3-0FA73F839DCD}"/>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01" name="2 Rectángulo">
          <a:extLst>
            <a:ext uri="{FF2B5EF4-FFF2-40B4-BE49-F238E27FC236}">
              <a16:creationId xmlns:a16="http://schemas.microsoft.com/office/drawing/2014/main" xmlns="" id="{87626BC1-4AB7-4E23-BE31-FE5AAB0614E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02" name="2 Rectángulo">
          <a:extLst>
            <a:ext uri="{FF2B5EF4-FFF2-40B4-BE49-F238E27FC236}">
              <a16:creationId xmlns:a16="http://schemas.microsoft.com/office/drawing/2014/main" xmlns="" id="{29E3F286-A524-4C17-A355-31E2D4B5848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03" name="2 Rectángulo">
          <a:extLst>
            <a:ext uri="{FF2B5EF4-FFF2-40B4-BE49-F238E27FC236}">
              <a16:creationId xmlns:a16="http://schemas.microsoft.com/office/drawing/2014/main" xmlns="" id="{45B6FFD2-8246-43CA-A9FB-E3E8243B0EE5}"/>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04" name="2 Rectángulo">
          <a:extLst>
            <a:ext uri="{FF2B5EF4-FFF2-40B4-BE49-F238E27FC236}">
              <a16:creationId xmlns:a16="http://schemas.microsoft.com/office/drawing/2014/main" xmlns="" id="{C6518DC2-869B-48FA-A3C0-95707C576E5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05" name="2 Rectángulo">
          <a:extLst>
            <a:ext uri="{FF2B5EF4-FFF2-40B4-BE49-F238E27FC236}">
              <a16:creationId xmlns:a16="http://schemas.microsoft.com/office/drawing/2014/main" xmlns="" id="{16207A68-F06C-4799-9981-03ED47005461}"/>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06" name="2 Rectángulo">
          <a:extLst>
            <a:ext uri="{FF2B5EF4-FFF2-40B4-BE49-F238E27FC236}">
              <a16:creationId xmlns:a16="http://schemas.microsoft.com/office/drawing/2014/main" xmlns="" id="{98B844FD-1FC0-4242-A887-342602816BD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07" name="2 Rectángulo">
          <a:extLst>
            <a:ext uri="{FF2B5EF4-FFF2-40B4-BE49-F238E27FC236}">
              <a16:creationId xmlns:a16="http://schemas.microsoft.com/office/drawing/2014/main" xmlns="" id="{904B7069-CD8A-4141-BEA2-8DDCFA3F24F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08" name="2 Rectángulo">
          <a:extLst>
            <a:ext uri="{FF2B5EF4-FFF2-40B4-BE49-F238E27FC236}">
              <a16:creationId xmlns:a16="http://schemas.microsoft.com/office/drawing/2014/main" xmlns="" id="{0FBC5F41-2BEB-4161-A63B-02202665A492}"/>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09" name="2 Rectángulo">
          <a:extLst>
            <a:ext uri="{FF2B5EF4-FFF2-40B4-BE49-F238E27FC236}">
              <a16:creationId xmlns:a16="http://schemas.microsoft.com/office/drawing/2014/main" xmlns="" id="{6BF8D827-3677-4AEE-AA53-D3BFF20E5AD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10" name="2 Rectángulo">
          <a:extLst>
            <a:ext uri="{FF2B5EF4-FFF2-40B4-BE49-F238E27FC236}">
              <a16:creationId xmlns:a16="http://schemas.microsoft.com/office/drawing/2014/main" xmlns="" id="{7993E4F6-A433-4D89-8B04-F97C15AC1D03}"/>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11" name="2 Rectángulo">
          <a:extLst>
            <a:ext uri="{FF2B5EF4-FFF2-40B4-BE49-F238E27FC236}">
              <a16:creationId xmlns:a16="http://schemas.microsoft.com/office/drawing/2014/main" xmlns="" id="{AB1B16A4-5369-4549-B603-AF8040CE3D33}"/>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412" name="2 Rectángulo">
          <a:extLst>
            <a:ext uri="{FF2B5EF4-FFF2-40B4-BE49-F238E27FC236}">
              <a16:creationId xmlns:a16="http://schemas.microsoft.com/office/drawing/2014/main" xmlns="" id="{6D474EAD-B8A7-4F81-BCD0-3C0D42BFD474}"/>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413" name="2 Rectángulo">
          <a:extLst>
            <a:ext uri="{FF2B5EF4-FFF2-40B4-BE49-F238E27FC236}">
              <a16:creationId xmlns:a16="http://schemas.microsoft.com/office/drawing/2014/main" xmlns="" id="{A5F2D773-CA34-4597-98AA-8FC7993B341C}"/>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414" name="2 Rectángulo">
          <a:extLst>
            <a:ext uri="{FF2B5EF4-FFF2-40B4-BE49-F238E27FC236}">
              <a16:creationId xmlns:a16="http://schemas.microsoft.com/office/drawing/2014/main" xmlns="" id="{46E6C8B5-F13C-48B2-95B0-D590C8F06E8E}"/>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415" name="2 Rectángulo">
          <a:extLst>
            <a:ext uri="{FF2B5EF4-FFF2-40B4-BE49-F238E27FC236}">
              <a16:creationId xmlns:a16="http://schemas.microsoft.com/office/drawing/2014/main" xmlns="" id="{F44075AD-2AFF-4B6F-8BF4-F4DA46D1FA3B}"/>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416" name="2 Rectángulo">
          <a:extLst>
            <a:ext uri="{FF2B5EF4-FFF2-40B4-BE49-F238E27FC236}">
              <a16:creationId xmlns:a16="http://schemas.microsoft.com/office/drawing/2014/main" xmlns="" id="{DA332D1D-9010-4EB9-8975-2D3C589AA398}"/>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417" name="2 Rectángulo">
          <a:extLst>
            <a:ext uri="{FF2B5EF4-FFF2-40B4-BE49-F238E27FC236}">
              <a16:creationId xmlns:a16="http://schemas.microsoft.com/office/drawing/2014/main" xmlns="" id="{D519BF82-73F3-416F-999F-EEB510020378}"/>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418" name="2 Rectángulo">
          <a:extLst>
            <a:ext uri="{FF2B5EF4-FFF2-40B4-BE49-F238E27FC236}">
              <a16:creationId xmlns:a16="http://schemas.microsoft.com/office/drawing/2014/main" xmlns="" id="{08BE0B05-3752-4F11-A809-819C37D2DEA4}"/>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419" name="2 Rectángulo">
          <a:extLst>
            <a:ext uri="{FF2B5EF4-FFF2-40B4-BE49-F238E27FC236}">
              <a16:creationId xmlns:a16="http://schemas.microsoft.com/office/drawing/2014/main" xmlns="" id="{2FA6EDB1-A5C2-4A41-A54F-EB2E92DC015F}"/>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420" name="2 Rectángulo">
          <a:extLst>
            <a:ext uri="{FF2B5EF4-FFF2-40B4-BE49-F238E27FC236}">
              <a16:creationId xmlns:a16="http://schemas.microsoft.com/office/drawing/2014/main" xmlns="" id="{064775F0-BF9E-4907-B6A8-1A694F8061F4}"/>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421" name="2 Rectángulo">
          <a:extLst>
            <a:ext uri="{FF2B5EF4-FFF2-40B4-BE49-F238E27FC236}">
              <a16:creationId xmlns:a16="http://schemas.microsoft.com/office/drawing/2014/main" xmlns="" id="{162A3C9D-B3D9-40FD-913A-17342EAB7D83}"/>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422" name="2 Rectángulo">
          <a:extLst>
            <a:ext uri="{FF2B5EF4-FFF2-40B4-BE49-F238E27FC236}">
              <a16:creationId xmlns:a16="http://schemas.microsoft.com/office/drawing/2014/main" xmlns="" id="{6CFA1080-4372-4F8A-A49C-7BB00BDC739E}"/>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423" name="2 Rectángulo">
          <a:extLst>
            <a:ext uri="{FF2B5EF4-FFF2-40B4-BE49-F238E27FC236}">
              <a16:creationId xmlns:a16="http://schemas.microsoft.com/office/drawing/2014/main" xmlns="" id="{3E1ABEED-9A97-40B5-B8DB-2FA52C6239C7}"/>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424" name="2 Rectángulo">
          <a:extLst>
            <a:ext uri="{FF2B5EF4-FFF2-40B4-BE49-F238E27FC236}">
              <a16:creationId xmlns:a16="http://schemas.microsoft.com/office/drawing/2014/main" xmlns="" id="{551C6D07-C8E4-4858-8CF0-F299F46E937C}"/>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425" name="2 Rectángulo">
          <a:extLst>
            <a:ext uri="{FF2B5EF4-FFF2-40B4-BE49-F238E27FC236}">
              <a16:creationId xmlns:a16="http://schemas.microsoft.com/office/drawing/2014/main" xmlns="" id="{6A3D1108-DE3C-435B-9E94-A9F9AF672BAA}"/>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426" name="2 Rectángulo">
          <a:extLst>
            <a:ext uri="{FF2B5EF4-FFF2-40B4-BE49-F238E27FC236}">
              <a16:creationId xmlns:a16="http://schemas.microsoft.com/office/drawing/2014/main" xmlns="" id="{05B5EBAF-9AB9-463F-B762-6A6BD95203B7}"/>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427" name="2 Rectángulo">
          <a:extLst>
            <a:ext uri="{FF2B5EF4-FFF2-40B4-BE49-F238E27FC236}">
              <a16:creationId xmlns:a16="http://schemas.microsoft.com/office/drawing/2014/main" xmlns="" id="{6294C79E-AE8B-49CF-8B41-7804BD9DF8A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428" name="2 Rectángulo">
          <a:extLst>
            <a:ext uri="{FF2B5EF4-FFF2-40B4-BE49-F238E27FC236}">
              <a16:creationId xmlns:a16="http://schemas.microsoft.com/office/drawing/2014/main" xmlns="" id="{73F4DD62-5036-49BD-A0B1-031FFF3DBF44}"/>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429" name="2 Rectángulo">
          <a:extLst>
            <a:ext uri="{FF2B5EF4-FFF2-40B4-BE49-F238E27FC236}">
              <a16:creationId xmlns:a16="http://schemas.microsoft.com/office/drawing/2014/main" xmlns="" id="{D1FF56C6-A12F-4884-8A76-692EAC6AF4AE}"/>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430" name="2 Rectángulo">
          <a:extLst>
            <a:ext uri="{FF2B5EF4-FFF2-40B4-BE49-F238E27FC236}">
              <a16:creationId xmlns:a16="http://schemas.microsoft.com/office/drawing/2014/main" xmlns="" id="{38DEEB10-62B2-4B88-B101-73CA14DBF708}"/>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431" name="2 Rectángulo">
          <a:extLst>
            <a:ext uri="{FF2B5EF4-FFF2-40B4-BE49-F238E27FC236}">
              <a16:creationId xmlns:a16="http://schemas.microsoft.com/office/drawing/2014/main" xmlns="" id="{0BD967D6-0B89-47E2-9276-4B69D56FA1A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432" name="2 Rectángulo">
          <a:extLst>
            <a:ext uri="{FF2B5EF4-FFF2-40B4-BE49-F238E27FC236}">
              <a16:creationId xmlns:a16="http://schemas.microsoft.com/office/drawing/2014/main" xmlns="" id="{D3DBDFA5-9B1F-4EE8-B441-A52DE94618EA}"/>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433" name="2 Rectángulo">
          <a:extLst>
            <a:ext uri="{FF2B5EF4-FFF2-40B4-BE49-F238E27FC236}">
              <a16:creationId xmlns:a16="http://schemas.microsoft.com/office/drawing/2014/main" xmlns="" id="{1F718C0B-46EF-4C71-B7DB-1471B3AFCCDA}"/>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434" name="2 Rectángulo">
          <a:extLst>
            <a:ext uri="{FF2B5EF4-FFF2-40B4-BE49-F238E27FC236}">
              <a16:creationId xmlns:a16="http://schemas.microsoft.com/office/drawing/2014/main" xmlns="" id="{81C20941-B810-4E89-AD6C-77728E76BD8C}"/>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435" name="2 Rectángulo">
          <a:extLst>
            <a:ext uri="{FF2B5EF4-FFF2-40B4-BE49-F238E27FC236}">
              <a16:creationId xmlns:a16="http://schemas.microsoft.com/office/drawing/2014/main" xmlns="" id="{53E68AB7-C20D-49AA-B871-273A30E16ADF}"/>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436" name="2 Rectángulo">
          <a:extLst>
            <a:ext uri="{FF2B5EF4-FFF2-40B4-BE49-F238E27FC236}">
              <a16:creationId xmlns:a16="http://schemas.microsoft.com/office/drawing/2014/main" xmlns="" id="{883DC989-084A-44EB-8958-78B9C5121512}"/>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437" name="2 Rectángulo">
          <a:extLst>
            <a:ext uri="{FF2B5EF4-FFF2-40B4-BE49-F238E27FC236}">
              <a16:creationId xmlns:a16="http://schemas.microsoft.com/office/drawing/2014/main" xmlns="" id="{79C8B296-8C00-42AC-B238-0AF66ADB2F3E}"/>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438" name="2 Rectángulo">
          <a:extLst>
            <a:ext uri="{FF2B5EF4-FFF2-40B4-BE49-F238E27FC236}">
              <a16:creationId xmlns:a16="http://schemas.microsoft.com/office/drawing/2014/main" xmlns="" id="{39A99324-35A2-4AEE-9A8F-B179996A9CC0}"/>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439" name="2 Rectángulo">
          <a:extLst>
            <a:ext uri="{FF2B5EF4-FFF2-40B4-BE49-F238E27FC236}">
              <a16:creationId xmlns:a16="http://schemas.microsoft.com/office/drawing/2014/main" xmlns="" id="{BBD82180-A109-4363-9113-3EF34DCEEA13}"/>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440" name="2 Rectángulo">
          <a:extLst>
            <a:ext uri="{FF2B5EF4-FFF2-40B4-BE49-F238E27FC236}">
              <a16:creationId xmlns:a16="http://schemas.microsoft.com/office/drawing/2014/main" xmlns="" id="{13D63545-82F5-4060-8F30-CDEDA863C890}"/>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441" name="2 Rectángulo">
          <a:extLst>
            <a:ext uri="{FF2B5EF4-FFF2-40B4-BE49-F238E27FC236}">
              <a16:creationId xmlns:a16="http://schemas.microsoft.com/office/drawing/2014/main" xmlns="" id="{CE7E90AA-7425-412F-BD4C-26651DDFB2A9}"/>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442" name="2 Rectángulo">
          <a:extLst>
            <a:ext uri="{FF2B5EF4-FFF2-40B4-BE49-F238E27FC236}">
              <a16:creationId xmlns:a16="http://schemas.microsoft.com/office/drawing/2014/main" xmlns="" id="{7CAB718A-EA0C-44D1-89AD-AA4A4940A49A}"/>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443" name="2 Rectángulo">
          <a:extLst>
            <a:ext uri="{FF2B5EF4-FFF2-40B4-BE49-F238E27FC236}">
              <a16:creationId xmlns:a16="http://schemas.microsoft.com/office/drawing/2014/main" xmlns="" id="{F743A940-3D4E-4743-A3BE-B882C7FD036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444" name="2 Rectángulo">
          <a:extLst>
            <a:ext uri="{FF2B5EF4-FFF2-40B4-BE49-F238E27FC236}">
              <a16:creationId xmlns:a16="http://schemas.microsoft.com/office/drawing/2014/main" xmlns="" id="{94316DCC-694E-499A-8F8D-EDB5314D15BA}"/>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445" name="2 Rectángulo">
          <a:extLst>
            <a:ext uri="{FF2B5EF4-FFF2-40B4-BE49-F238E27FC236}">
              <a16:creationId xmlns:a16="http://schemas.microsoft.com/office/drawing/2014/main" xmlns="" id="{45BAAD45-52E8-451E-BD71-182E7EBE77D3}"/>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446" name="2 Rectángulo">
          <a:extLst>
            <a:ext uri="{FF2B5EF4-FFF2-40B4-BE49-F238E27FC236}">
              <a16:creationId xmlns:a16="http://schemas.microsoft.com/office/drawing/2014/main" xmlns="" id="{0678580C-6E5F-409C-9E56-5C3A37E5B6D2}"/>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447" name="2 Rectángulo">
          <a:extLst>
            <a:ext uri="{FF2B5EF4-FFF2-40B4-BE49-F238E27FC236}">
              <a16:creationId xmlns:a16="http://schemas.microsoft.com/office/drawing/2014/main" xmlns="" id="{759E0F4C-9D8C-40F7-84E4-49566DA4016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448" name="2 Rectángulo">
          <a:extLst>
            <a:ext uri="{FF2B5EF4-FFF2-40B4-BE49-F238E27FC236}">
              <a16:creationId xmlns:a16="http://schemas.microsoft.com/office/drawing/2014/main" xmlns="" id="{B3C79670-9DF1-4F57-9030-01374F4DF9A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449" name="2 Rectángulo">
          <a:extLst>
            <a:ext uri="{FF2B5EF4-FFF2-40B4-BE49-F238E27FC236}">
              <a16:creationId xmlns:a16="http://schemas.microsoft.com/office/drawing/2014/main" xmlns="" id="{DA695F9D-E215-439D-B998-2522E541A00B}"/>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450" name="2 Rectángulo">
          <a:extLst>
            <a:ext uri="{FF2B5EF4-FFF2-40B4-BE49-F238E27FC236}">
              <a16:creationId xmlns:a16="http://schemas.microsoft.com/office/drawing/2014/main" xmlns="" id="{592C8B76-2CF4-4A56-9AE5-2C69C457315E}"/>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451" name="2 Rectángulo">
          <a:extLst>
            <a:ext uri="{FF2B5EF4-FFF2-40B4-BE49-F238E27FC236}">
              <a16:creationId xmlns:a16="http://schemas.microsoft.com/office/drawing/2014/main" xmlns="" id="{9CF31692-419F-402E-8CC2-E02B4EDA7688}"/>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452" name="2 Rectángulo">
          <a:extLst>
            <a:ext uri="{FF2B5EF4-FFF2-40B4-BE49-F238E27FC236}">
              <a16:creationId xmlns:a16="http://schemas.microsoft.com/office/drawing/2014/main" xmlns="" id="{3E87ABE4-3031-4BEF-ADAE-D405EF86B916}"/>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453" name="2 Rectángulo">
          <a:extLst>
            <a:ext uri="{FF2B5EF4-FFF2-40B4-BE49-F238E27FC236}">
              <a16:creationId xmlns:a16="http://schemas.microsoft.com/office/drawing/2014/main" xmlns="" id="{384E1B9A-B4B2-4E07-AAFD-632AA58791F6}"/>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454" name="2 Rectángulo">
          <a:extLst>
            <a:ext uri="{FF2B5EF4-FFF2-40B4-BE49-F238E27FC236}">
              <a16:creationId xmlns:a16="http://schemas.microsoft.com/office/drawing/2014/main" xmlns="" id="{9D0B4AF7-5508-4148-8C49-6FA7FA4B1D10}"/>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455" name="2 Rectángulo">
          <a:extLst>
            <a:ext uri="{FF2B5EF4-FFF2-40B4-BE49-F238E27FC236}">
              <a16:creationId xmlns:a16="http://schemas.microsoft.com/office/drawing/2014/main" xmlns="" id="{E3043A0F-AB0C-4A68-8470-2BE03999BEB1}"/>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456" name="2 Rectángulo">
          <a:extLst>
            <a:ext uri="{FF2B5EF4-FFF2-40B4-BE49-F238E27FC236}">
              <a16:creationId xmlns:a16="http://schemas.microsoft.com/office/drawing/2014/main" xmlns="" id="{4B9B2C51-97FC-4DDF-9E33-F38355EEEEA2}"/>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457" name="2 Rectángulo">
          <a:extLst>
            <a:ext uri="{FF2B5EF4-FFF2-40B4-BE49-F238E27FC236}">
              <a16:creationId xmlns:a16="http://schemas.microsoft.com/office/drawing/2014/main" xmlns="" id="{3A6021ED-E4E7-41EC-B6E6-6E6EE388E3BD}"/>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458" name="2 Rectángulo">
          <a:extLst>
            <a:ext uri="{FF2B5EF4-FFF2-40B4-BE49-F238E27FC236}">
              <a16:creationId xmlns:a16="http://schemas.microsoft.com/office/drawing/2014/main" xmlns="" id="{9326FF9D-3B7D-42B4-BAF1-301647D7410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459" name="2 Rectángulo">
          <a:extLst>
            <a:ext uri="{FF2B5EF4-FFF2-40B4-BE49-F238E27FC236}">
              <a16:creationId xmlns:a16="http://schemas.microsoft.com/office/drawing/2014/main" xmlns="" id="{9B83111F-FC9D-4EDC-9B04-71B376995051}"/>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460" name="2 Rectángulo">
          <a:extLst>
            <a:ext uri="{FF2B5EF4-FFF2-40B4-BE49-F238E27FC236}">
              <a16:creationId xmlns:a16="http://schemas.microsoft.com/office/drawing/2014/main" xmlns="" id="{130522C2-B694-409C-90D8-CFC9DCAEC6C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461" name="2 Rectángulo">
          <a:extLst>
            <a:ext uri="{FF2B5EF4-FFF2-40B4-BE49-F238E27FC236}">
              <a16:creationId xmlns:a16="http://schemas.microsoft.com/office/drawing/2014/main" xmlns="" id="{F8CDF72B-1016-4868-BA58-DE657F68A88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462" name="2 Rectángulo">
          <a:extLst>
            <a:ext uri="{FF2B5EF4-FFF2-40B4-BE49-F238E27FC236}">
              <a16:creationId xmlns:a16="http://schemas.microsoft.com/office/drawing/2014/main" xmlns="" id="{91F96A87-D34B-47A5-A409-2F03FBD222D3}"/>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463" name="2 Rectángulo">
          <a:extLst>
            <a:ext uri="{FF2B5EF4-FFF2-40B4-BE49-F238E27FC236}">
              <a16:creationId xmlns:a16="http://schemas.microsoft.com/office/drawing/2014/main" xmlns="" id="{4082AC04-98A5-4D2D-B70F-0526C3B5B7E0}"/>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464" name="2 Rectángulo">
          <a:extLst>
            <a:ext uri="{FF2B5EF4-FFF2-40B4-BE49-F238E27FC236}">
              <a16:creationId xmlns:a16="http://schemas.microsoft.com/office/drawing/2014/main" xmlns="" id="{D3EF32B9-4588-48DA-9162-2DFA4EDA8A9D}"/>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465" name="2 Rectángulo">
          <a:extLst>
            <a:ext uri="{FF2B5EF4-FFF2-40B4-BE49-F238E27FC236}">
              <a16:creationId xmlns:a16="http://schemas.microsoft.com/office/drawing/2014/main" xmlns="" id="{F22BF9A8-657B-46C1-A7EF-4FBDDA22652B}"/>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466" name="2 Rectángulo">
          <a:extLst>
            <a:ext uri="{FF2B5EF4-FFF2-40B4-BE49-F238E27FC236}">
              <a16:creationId xmlns:a16="http://schemas.microsoft.com/office/drawing/2014/main" xmlns="" id="{8530B900-A097-4CA4-AB3D-1988A16154E0}"/>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467" name="2 Rectángulo">
          <a:extLst>
            <a:ext uri="{FF2B5EF4-FFF2-40B4-BE49-F238E27FC236}">
              <a16:creationId xmlns:a16="http://schemas.microsoft.com/office/drawing/2014/main" xmlns="" id="{50385DBB-6250-4C7B-8E71-37CD4DFA4C67}"/>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468" name="2 Rectángulo">
          <a:extLst>
            <a:ext uri="{FF2B5EF4-FFF2-40B4-BE49-F238E27FC236}">
              <a16:creationId xmlns:a16="http://schemas.microsoft.com/office/drawing/2014/main" xmlns="" id="{37AF3202-524C-44AE-BE36-D70177F555EE}"/>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469" name="2 Rectángulo">
          <a:extLst>
            <a:ext uri="{FF2B5EF4-FFF2-40B4-BE49-F238E27FC236}">
              <a16:creationId xmlns:a16="http://schemas.microsoft.com/office/drawing/2014/main" xmlns="" id="{67F226C4-DEA5-4293-9114-D3EEE746AFF8}"/>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470" name="2 Rectángulo">
          <a:extLst>
            <a:ext uri="{FF2B5EF4-FFF2-40B4-BE49-F238E27FC236}">
              <a16:creationId xmlns:a16="http://schemas.microsoft.com/office/drawing/2014/main" xmlns="" id="{75759B7E-53FA-4DF4-BF6C-BB630A05AE4F}"/>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471" name="2 Rectángulo">
          <a:extLst>
            <a:ext uri="{FF2B5EF4-FFF2-40B4-BE49-F238E27FC236}">
              <a16:creationId xmlns:a16="http://schemas.microsoft.com/office/drawing/2014/main" xmlns="" id="{0F0CABD5-CDE0-4D20-88A4-ACA1CA91A7EA}"/>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472" name="2 Rectángulo">
          <a:extLst>
            <a:ext uri="{FF2B5EF4-FFF2-40B4-BE49-F238E27FC236}">
              <a16:creationId xmlns:a16="http://schemas.microsoft.com/office/drawing/2014/main" xmlns="" id="{B2887E66-A804-40A5-8FB0-DD9220ADB379}"/>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473" name="2 Rectángulo">
          <a:extLst>
            <a:ext uri="{FF2B5EF4-FFF2-40B4-BE49-F238E27FC236}">
              <a16:creationId xmlns:a16="http://schemas.microsoft.com/office/drawing/2014/main" xmlns="" id="{B283F2E9-AF6E-403A-8798-CF652312B754}"/>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474" name="2 Rectángulo">
          <a:extLst>
            <a:ext uri="{FF2B5EF4-FFF2-40B4-BE49-F238E27FC236}">
              <a16:creationId xmlns:a16="http://schemas.microsoft.com/office/drawing/2014/main" xmlns="" id="{66676168-2EE9-471F-8FD1-FFAF177B034D}"/>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75" name="2 Rectángulo">
          <a:extLst>
            <a:ext uri="{FF2B5EF4-FFF2-40B4-BE49-F238E27FC236}">
              <a16:creationId xmlns:a16="http://schemas.microsoft.com/office/drawing/2014/main" xmlns="" id="{D1D6E528-97EF-48DB-83D1-750EED5E3AED}"/>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476" name="2 Rectángulo">
          <a:extLst>
            <a:ext uri="{FF2B5EF4-FFF2-40B4-BE49-F238E27FC236}">
              <a16:creationId xmlns:a16="http://schemas.microsoft.com/office/drawing/2014/main" xmlns="" id="{57E7A421-584F-4720-9C3D-F93B02BC1B8F}"/>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77" name="2 Rectángulo">
          <a:extLst>
            <a:ext uri="{FF2B5EF4-FFF2-40B4-BE49-F238E27FC236}">
              <a16:creationId xmlns:a16="http://schemas.microsoft.com/office/drawing/2014/main" xmlns="" id="{9734FA59-C41F-456D-8F1C-A609FFE120C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478" name="2 Rectángulo">
          <a:extLst>
            <a:ext uri="{FF2B5EF4-FFF2-40B4-BE49-F238E27FC236}">
              <a16:creationId xmlns:a16="http://schemas.microsoft.com/office/drawing/2014/main" xmlns="" id="{848FF7DE-DA13-4E83-8F1C-8ABCF3D7B80C}"/>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79" name="2 Rectángulo">
          <a:extLst>
            <a:ext uri="{FF2B5EF4-FFF2-40B4-BE49-F238E27FC236}">
              <a16:creationId xmlns:a16="http://schemas.microsoft.com/office/drawing/2014/main" xmlns="" id="{94D774E0-996C-40B1-83CB-2F186CA1C73B}"/>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80" name="2 Rectángulo">
          <a:extLst>
            <a:ext uri="{FF2B5EF4-FFF2-40B4-BE49-F238E27FC236}">
              <a16:creationId xmlns:a16="http://schemas.microsoft.com/office/drawing/2014/main" xmlns="" id="{49A0A68F-CE02-401B-AB6F-CF7E00B3EA5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481" name="2 Rectángulo">
          <a:extLst>
            <a:ext uri="{FF2B5EF4-FFF2-40B4-BE49-F238E27FC236}">
              <a16:creationId xmlns:a16="http://schemas.microsoft.com/office/drawing/2014/main" xmlns="" id="{DBD49582-C817-4298-AF48-76CE02769831}"/>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82" name="2 Rectángulo">
          <a:extLst>
            <a:ext uri="{FF2B5EF4-FFF2-40B4-BE49-F238E27FC236}">
              <a16:creationId xmlns:a16="http://schemas.microsoft.com/office/drawing/2014/main" xmlns="" id="{CF2162EA-3D4A-4BBF-98BB-0C444C987DF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483" name="2 Rectángulo">
          <a:extLst>
            <a:ext uri="{FF2B5EF4-FFF2-40B4-BE49-F238E27FC236}">
              <a16:creationId xmlns:a16="http://schemas.microsoft.com/office/drawing/2014/main" xmlns="" id="{A8A1A459-3517-4EBC-B68F-A6E78E309FF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484" name="2 Rectángulo">
          <a:extLst>
            <a:ext uri="{FF2B5EF4-FFF2-40B4-BE49-F238E27FC236}">
              <a16:creationId xmlns:a16="http://schemas.microsoft.com/office/drawing/2014/main" xmlns="" id="{D9BCCE96-1CB9-41D1-8637-F26EEA82E03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85" name="2 Rectángulo">
          <a:extLst>
            <a:ext uri="{FF2B5EF4-FFF2-40B4-BE49-F238E27FC236}">
              <a16:creationId xmlns:a16="http://schemas.microsoft.com/office/drawing/2014/main" xmlns="" id="{2137189B-C126-4367-B758-E811B4D919F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86" name="2 Rectángulo">
          <a:extLst>
            <a:ext uri="{FF2B5EF4-FFF2-40B4-BE49-F238E27FC236}">
              <a16:creationId xmlns:a16="http://schemas.microsoft.com/office/drawing/2014/main" xmlns="" id="{DE8ECBF1-6E10-4E01-B252-08997FF66FFB}"/>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87" name="2 Rectángulo">
          <a:extLst>
            <a:ext uri="{FF2B5EF4-FFF2-40B4-BE49-F238E27FC236}">
              <a16:creationId xmlns:a16="http://schemas.microsoft.com/office/drawing/2014/main" xmlns="" id="{6AA62096-B484-497D-8BBD-E9D42A9AFB76}"/>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88" name="2 Rectángulo">
          <a:extLst>
            <a:ext uri="{FF2B5EF4-FFF2-40B4-BE49-F238E27FC236}">
              <a16:creationId xmlns:a16="http://schemas.microsoft.com/office/drawing/2014/main" xmlns="" id="{579632A6-66F9-432F-BD7A-232B14345EE1}"/>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89" name="2 Rectángulo">
          <a:extLst>
            <a:ext uri="{FF2B5EF4-FFF2-40B4-BE49-F238E27FC236}">
              <a16:creationId xmlns:a16="http://schemas.microsoft.com/office/drawing/2014/main" xmlns="" id="{B8F371A2-A75A-4387-AB89-FD7F378701F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90" name="2 Rectángulo">
          <a:extLst>
            <a:ext uri="{FF2B5EF4-FFF2-40B4-BE49-F238E27FC236}">
              <a16:creationId xmlns:a16="http://schemas.microsoft.com/office/drawing/2014/main" xmlns="" id="{D0A51C8A-C4AD-43A0-B59B-31AC82BB928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91" name="2 Rectángulo">
          <a:extLst>
            <a:ext uri="{FF2B5EF4-FFF2-40B4-BE49-F238E27FC236}">
              <a16:creationId xmlns:a16="http://schemas.microsoft.com/office/drawing/2014/main" xmlns="" id="{2D0A314B-E8A0-4E81-9330-3053B91251DA}"/>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92" name="2 Rectángulo">
          <a:extLst>
            <a:ext uri="{FF2B5EF4-FFF2-40B4-BE49-F238E27FC236}">
              <a16:creationId xmlns:a16="http://schemas.microsoft.com/office/drawing/2014/main" xmlns="" id="{6D2220DD-1864-4BE2-82F0-D3D98E1D511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493" name="2 Rectángulo">
          <a:extLst>
            <a:ext uri="{FF2B5EF4-FFF2-40B4-BE49-F238E27FC236}">
              <a16:creationId xmlns:a16="http://schemas.microsoft.com/office/drawing/2014/main" xmlns="" id="{2585E4DF-9630-4961-B2DC-D28D139F52CB}"/>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494" name="2 Rectángulo">
          <a:extLst>
            <a:ext uri="{FF2B5EF4-FFF2-40B4-BE49-F238E27FC236}">
              <a16:creationId xmlns:a16="http://schemas.microsoft.com/office/drawing/2014/main" xmlns="" id="{BD2C6790-BC88-4299-80B0-602A7A94CF2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495" name="2 Rectángulo">
          <a:extLst>
            <a:ext uri="{FF2B5EF4-FFF2-40B4-BE49-F238E27FC236}">
              <a16:creationId xmlns:a16="http://schemas.microsoft.com/office/drawing/2014/main" xmlns="" id="{8F414CF9-374A-4FC6-A83B-331E83DB87D0}"/>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496" name="2 Rectángulo">
          <a:extLst>
            <a:ext uri="{FF2B5EF4-FFF2-40B4-BE49-F238E27FC236}">
              <a16:creationId xmlns:a16="http://schemas.microsoft.com/office/drawing/2014/main" xmlns="" id="{0E0F5F67-672B-407B-AB86-1735E0FEB4B0}"/>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497" name="2 Rectángulo">
          <a:extLst>
            <a:ext uri="{FF2B5EF4-FFF2-40B4-BE49-F238E27FC236}">
              <a16:creationId xmlns:a16="http://schemas.microsoft.com/office/drawing/2014/main" xmlns="" id="{A5EA3502-D882-4E5E-A416-A280B41DECD9}"/>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498" name="2 Rectángulo">
          <a:extLst>
            <a:ext uri="{FF2B5EF4-FFF2-40B4-BE49-F238E27FC236}">
              <a16:creationId xmlns:a16="http://schemas.microsoft.com/office/drawing/2014/main" xmlns="" id="{79A4770C-D348-416E-8E6F-1E21FCAF4006}"/>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499" name="2 Rectángulo">
          <a:extLst>
            <a:ext uri="{FF2B5EF4-FFF2-40B4-BE49-F238E27FC236}">
              <a16:creationId xmlns:a16="http://schemas.microsoft.com/office/drawing/2014/main" xmlns="" id="{57FAB65E-021E-4C45-B77C-6DFE362145AB}"/>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500" name="2 Rectángulo">
          <a:extLst>
            <a:ext uri="{FF2B5EF4-FFF2-40B4-BE49-F238E27FC236}">
              <a16:creationId xmlns:a16="http://schemas.microsoft.com/office/drawing/2014/main" xmlns="" id="{824F8C30-862F-41CA-910A-09B112256D89}"/>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501" name="2 Rectángulo">
          <a:extLst>
            <a:ext uri="{FF2B5EF4-FFF2-40B4-BE49-F238E27FC236}">
              <a16:creationId xmlns:a16="http://schemas.microsoft.com/office/drawing/2014/main" xmlns="" id="{07D0FB87-AD9F-4238-B467-64BE57ED2CFF}"/>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502" name="2 Rectángulo">
          <a:extLst>
            <a:ext uri="{FF2B5EF4-FFF2-40B4-BE49-F238E27FC236}">
              <a16:creationId xmlns:a16="http://schemas.microsoft.com/office/drawing/2014/main" xmlns="" id="{A4906725-9CDE-4680-8E42-6AD451301875}"/>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503" name="2 Rectángulo">
          <a:extLst>
            <a:ext uri="{FF2B5EF4-FFF2-40B4-BE49-F238E27FC236}">
              <a16:creationId xmlns:a16="http://schemas.microsoft.com/office/drawing/2014/main" xmlns="" id="{0FB52FBB-59E9-4A51-800A-706616F3ACFE}"/>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504" name="2 Rectángulo">
          <a:extLst>
            <a:ext uri="{FF2B5EF4-FFF2-40B4-BE49-F238E27FC236}">
              <a16:creationId xmlns:a16="http://schemas.microsoft.com/office/drawing/2014/main" xmlns="" id="{3DED6487-BC2E-4B1A-96CA-35E2608D85AE}"/>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505" name="2 Rectángulo">
          <a:extLst>
            <a:ext uri="{FF2B5EF4-FFF2-40B4-BE49-F238E27FC236}">
              <a16:creationId xmlns:a16="http://schemas.microsoft.com/office/drawing/2014/main" xmlns="" id="{EE95C7F1-EC9B-414F-BBA7-C8E2B7B59EAE}"/>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506" name="2 Rectángulo">
          <a:extLst>
            <a:ext uri="{FF2B5EF4-FFF2-40B4-BE49-F238E27FC236}">
              <a16:creationId xmlns:a16="http://schemas.microsoft.com/office/drawing/2014/main" xmlns="" id="{61D723E5-9E75-426F-A842-18D28B61E9E5}"/>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507" name="2 Rectángulo">
          <a:extLst>
            <a:ext uri="{FF2B5EF4-FFF2-40B4-BE49-F238E27FC236}">
              <a16:creationId xmlns:a16="http://schemas.microsoft.com/office/drawing/2014/main" xmlns="" id="{4F4A20EB-3A75-44D8-AD24-34CBC33C8451}"/>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508" name="2 Rectángulo">
          <a:extLst>
            <a:ext uri="{FF2B5EF4-FFF2-40B4-BE49-F238E27FC236}">
              <a16:creationId xmlns:a16="http://schemas.microsoft.com/office/drawing/2014/main" xmlns="" id="{E7F03CD6-D8E2-464C-BAEE-EE03A3A69848}"/>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509" name="2 Rectángulo">
          <a:extLst>
            <a:ext uri="{FF2B5EF4-FFF2-40B4-BE49-F238E27FC236}">
              <a16:creationId xmlns:a16="http://schemas.microsoft.com/office/drawing/2014/main" xmlns="" id="{A4AC3EDB-3DE9-4B34-AE4E-AAE50E39F6AF}"/>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10" name="2 Rectángulo">
          <a:extLst>
            <a:ext uri="{FF2B5EF4-FFF2-40B4-BE49-F238E27FC236}">
              <a16:creationId xmlns:a16="http://schemas.microsoft.com/office/drawing/2014/main" xmlns="" id="{F486865E-0AF0-4C5F-A9D8-31651D846AF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511" name="2 Rectángulo">
          <a:extLst>
            <a:ext uri="{FF2B5EF4-FFF2-40B4-BE49-F238E27FC236}">
              <a16:creationId xmlns:a16="http://schemas.microsoft.com/office/drawing/2014/main" xmlns="" id="{B7ABC2C7-1B9D-4F4A-8F9F-745DA2B94D02}"/>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12" name="2 Rectángulo">
          <a:extLst>
            <a:ext uri="{FF2B5EF4-FFF2-40B4-BE49-F238E27FC236}">
              <a16:creationId xmlns:a16="http://schemas.microsoft.com/office/drawing/2014/main" xmlns="" id="{BCA3BDBB-51B6-4CF2-A67E-056735674A63}"/>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513" name="2 Rectángulo">
          <a:extLst>
            <a:ext uri="{FF2B5EF4-FFF2-40B4-BE49-F238E27FC236}">
              <a16:creationId xmlns:a16="http://schemas.microsoft.com/office/drawing/2014/main" xmlns="" id="{FF5C3F19-6A47-4381-94B4-9492885A0EC2}"/>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14" name="2 Rectángulo">
          <a:extLst>
            <a:ext uri="{FF2B5EF4-FFF2-40B4-BE49-F238E27FC236}">
              <a16:creationId xmlns:a16="http://schemas.microsoft.com/office/drawing/2014/main" xmlns="" id="{10748C1A-FD18-4820-939B-AC926810F8CA}"/>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515" name="2 Rectángulo">
          <a:extLst>
            <a:ext uri="{FF2B5EF4-FFF2-40B4-BE49-F238E27FC236}">
              <a16:creationId xmlns:a16="http://schemas.microsoft.com/office/drawing/2014/main" xmlns="" id="{56D51B7B-6D24-48C7-96A5-A976321175D9}"/>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16" name="2 Rectángulo">
          <a:extLst>
            <a:ext uri="{FF2B5EF4-FFF2-40B4-BE49-F238E27FC236}">
              <a16:creationId xmlns:a16="http://schemas.microsoft.com/office/drawing/2014/main" xmlns="" id="{3C5B715D-3448-4121-ADD0-55DFA383C097}"/>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517" name="2 Rectángulo">
          <a:extLst>
            <a:ext uri="{FF2B5EF4-FFF2-40B4-BE49-F238E27FC236}">
              <a16:creationId xmlns:a16="http://schemas.microsoft.com/office/drawing/2014/main" xmlns="" id="{AC33E900-CBD4-4F59-A16F-EB6C5E7EB27D}"/>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518" name="2 Rectángulo">
          <a:extLst>
            <a:ext uri="{FF2B5EF4-FFF2-40B4-BE49-F238E27FC236}">
              <a16:creationId xmlns:a16="http://schemas.microsoft.com/office/drawing/2014/main" xmlns="" id="{53F28F1B-99D9-4403-9C32-2667A54A437D}"/>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519" name="2 Rectángulo">
          <a:extLst>
            <a:ext uri="{FF2B5EF4-FFF2-40B4-BE49-F238E27FC236}">
              <a16:creationId xmlns:a16="http://schemas.microsoft.com/office/drawing/2014/main" xmlns="" id="{2A4B538E-2893-473D-B74F-7E0F297AD590}"/>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520" name="2 Rectángulo">
          <a:extLst>
            <a:ext uri="{FF2B5EF4-FFF2-40B4-BE49-F238E27FC236}">
              <a16:creationId xmlns:a16="http://schemas.microsoft.com/office/drawing/2014/main" xmlns="" id="{F621DE97-D866-427C-B7CC-6156AEB55824}"/>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521" name="2 Rectángulo">
          <a:extLst>
            <a:ext uri="{FF2B5EF4-FFF2-40B4-BE49-F238E27FC236}">
              <a16:creationId xmlns:a16="http://schemas.microsoft.com/office/drawing/2014/main" xmlns="" id="{0E802900-BFD0-43DE-BB9F-30652B73200D}"/>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522" name="2 Rectángulo">
          <a:extLst>
            <a:ext uri="{FF2B5EF4-FFF2-40B4-BE49-F238E27FC236}">
              <a16:creationId xmlns:a16="http://schemas.microsoft.com/office/drawing/2014/main" xmlns="" id="{A40AC974-6F9B-44A8-85F2-8F56EF7DA080}"/>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523" name="2 Rectángulo">
          <a:extLst>
            <a:ext uri="{FF2B5EF4-FFF2-40B4-BE49-F238E27FC236}">
              <a16:creationId xmlns:a16="http://schemas.microsoft.com/office/drawing/2014/main" xmlns="" id="{CDD6DD16-DBA5-4955-82E0-312855E2B675}"/>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524" name="2 Rectángulo">
          <a:extLst>
            <a:ext uri="{FF2B5EF4-FFF2-40B4-BE49-F238E27FC236}">
              <a16:creationId xmlns:a16="http://schemas.microsoft.com/office/drawing/2014/main" xmlns="" id="{752E997E-6069-4F17-95CA-316EB0568C65}"/>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525" name="2 Rectángulo">
          <a:extLst>
            <a:ext uri="{FF2B5EF4-FFF2-40B4-BE49-F238E27FC236}">
              <a16:creationId xmlns:a16="http://schemas.microsoft.com/office/drawing/2014/main" xmlns="" id="{26EC8B07-B4AA-482E-BD90-55361AD6F0E1}"/>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526" name="2 Rectángulo">
          <a:extLst>
            <a:ext uri="{FF2B5EF4-FFF2-40B4-BE49-F238E27FC236}">
              <a16:creationId xmlns:a16="http://schemas.microsoft.com/office/drawing/2014/main" xmlns="" id="{3A0BB694-7838-4903-9869-6B6CE3CEA4D3}"/>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527" name="2 Rectángulo">
          <a:extLst>
            <a:ext uri="{FF2B5EF4-FFF2-40B4-BE49-F238E27FC236}">
              <a16:creationId xmlns:a16="http://schemas.microsoft.com/office/drawing/2014/main" xmlns="" id="{F5205B51-28B5-447D-9E11-08CB32A3D23C}"/>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528" name="2 Rectángulo">
          <a:extLst>
            <a:ext uri="{FF2B5EF4-FFF2-40B4-BE49-F238E27FC236}">
              <a16:creationId xmlns:a16="http://schemas.microsoft.com/office/drawing/2014/main" xmlns="" id="{57E8D64F-2AFC-44B9-BB38-22F53A0403EA}"/>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529" name="2 Rectángulo">
          <a:extLst>
            <a:ext uri="{FF2B5EF4-FFF2-40B4-BE49-F238E27FC236}">
              <a16:creationId xmlns:a16="http://schemas.microsoft.com/office/drawing/2014/main" xmlns="" id="{75A778BD-4891-4519-B859-C1DF1F5757B7}"/>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530" name="2 Rectángulo">
          <a:extLst>
            <a:ext uri="{FF2B5EF4-FFF2-40B4-BE49-F238E27FC236}">
              <a16:creationId xmlns:a16="http://schemas.microsoft.com/office/drawing/2014/main" xmlns="" id="{4977A104-D989-4A66-96BF-E6B3A5C3F9E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531" name="2 Rectángulo">
          <a:extLst>
            <a:ext uri="{FF2B5EF4-FFF2-40B4-BE49-F238E27FC236}">
              <a16:creationId xmlns:a16="http://schemas.microsoft.com/office/drawing/2014/main" xmlns="" id="{C28AEBCB-DF11-4443-92CE-C7FDC6A16AC2}"/>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532" name="2 Rectángulo">
          <a:extLst>
            <a:ext uri="{FF2B5EF4-FFF2-40B4-BE49-F238E27FC236}">
              <a16:creationId xmlns:a16="http://schemas.microsoft.com/office/drawing/2014/main" xmlns="" id="{BADE1BA2-A4A2-49C9-8136-93D6463298E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533" name="2 Rectángulo">
          <a:extLst>
            <a:ext uri="{FF2B5EF4-FFF2-40B4-BE49-F238E27FC236}">
              <a16:creationId xmlns:a16="http://schemas.microsoft.com/office/drawing/2014/main" xmlns="" id="{929DE400-553A-40FF-84F7-E5D3D3AE3F46}"/>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534" name="2 Rectángulo">
          <a:extLst>
            <a:ext uri="{FF2B5EF4-FFF2-40B4-BE49-F238E27FC236}">
              <a16:creationId xmlns:a16="http://schemas.microsoft.com/office/drawing/2014/main" xmlns="" id="{33766F81-1CCE-4EFF-B081-CF8A94D66457}"/>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535" name="2 Rectángulo">
          <a:extLst>
            <a:ext uri="{FF2B5EF4-FFF2-40B4-BE49-F238E27FC236}">
              <a16:creationId xmlns:a16="http://schemas.microsoft.com/office/drawing/2014/main" xmlns="" id="{28331D10-8E52-4644-A2D9-9DF4948B4515}"/>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536" name="2 Rectángulo">
          <a:extLst>
            <a:ext uri="{FF2B5EF4-FFF2-40B4-BE49-F238E27FC236}">
              <a16:creationId xmlns:a16="http://schemas.microsoft.com/office/drawing/2014/main" xmlns="" id="{8D4AE333-B609-4D7C-A172-7B37F58D4F1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537" name="2 Rectángulo">
          <a:extLst>
            <a:ext uri="{FF2B5EF4-FFF2-40B4-BE49-F238E27FC236}">
              <a16:creationId xmlns:a16="http://schemas.microsoft.com/office/drawing/2014/main" xmlns="" id="{EA60EE88-E91C-42F5-A34F-CC63F8B7E732}"/>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538" name="2 Rectángulo">
          <a:extLst>
            <a:ext uri="{FF2B5EF4-FFF2-40B4-BE49-F238E27FC236}">
              <a16:creationId xmlns:a16="http://schemas.microsoft.com/office/drawing/2014/main" xmlns="" id="{4E9F63AE-E849-48A7-9ADF-C330855F6DD6}"/>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539" name="2 Rectángulo">
          <a:extLst>
            <a:ext uri="{FF2B5EF4-FFF2-40B4-BE49-F238E27FC236}">
              <a16:creationId xmlns:a16="http://schemas.microsoft.com/office/drawing/2014/main" xmlns="" id="{55D42550-C67B-453D-B1EE-F6D8063DE4F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540" name="2 Rectángulo">
          <a:extLst>
            <a:ext uri="{FF2B5EF4-FFF2-40B4-BE49-F238E27FC236}">
              <a16:creationId xmlns:a16="http://schemas.microsoft.com/office/drawing/2014/main" xmlns="" id="{4CC04729-2110-45AC-A62B-4579F937FD31}"/>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541" name="2 Rectángulo">
          <a:extLst>
            <a:ext uri="{FF2B5EF4-FFF2-40B4-BE49-F238E27FC236}">
              <a16:creationId xmlns:a16="http://schemas.microsoft.com/office/drawing/2014/main" xmlns="" id="{E83287DE-27EB-4B43-9E9C-C581E04870FF}"/>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542" name="2 Rectángulo">
          <a:extLst>
            <a:ext uri="{FF2B5EF4-FFF2-40B4-BE49-F238E27FC236}">
              <a16:creationId xmlns:a16="http://schemas.microsoft.com/office/drawing/2014/main" xmlns="" id="{1EA64D62-981F-48BC-92EA-2F5728A827F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543" name="2 Rectángulo">
          <a:extLst>
            <a:ext uri="{FF2B5EF4-FFF2-40B4-BE49-F238E27FC236}">
              <a16:creationId xmlns:a16="http://schemas.microsoft.com/office/drawing/2014/main" xmlns="" id="{55233CD6-C704-405F-A66D-928A3A70F7E0}"/>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544" name="2 Rectángulo">
          <a:extLst>
            <a:ext uri="{FF2B5EF4-FFF2-40B4-BE49-F238E27FC236}">
              <a16:creationId xmlns:a16="http://schemas.microsoft.com/office/drawing/2014/main" xmlns="" id="{2AE32A1A-E40F-4EC3-8AED-1BB327614F46}"/>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545" name="2 Rectángulo">
          <a:extLst>
            <a:ext uri="{FF2B5EF4-FFF2-40B4-BE49-F238E27FC236}">
              <a16:creationId xmlns:a16="http://schemas.microsoft.com/office/drawing/2014/main" xmlns="" id="{8EFDC71B-7E2D-4709-85E4-E44E4BB6789D}"/>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546" name="2 Rectángulo">
          <a:extLst>
            <a:ext uri="{FF2B5EF4-FFF2-40B4-BE49-F238E27FC236}">
              <a16:creationId xmlns:a16="http://schemas.microsoft.com/office/drawing/2014/main" xmlns="" id="{48000C47-76D7-4A33-9452-429CDCFB0D4D}"/>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547" name="2 Rectángulo">
          <a:extLst>
            <a:ext uri="{FF2B5EF4-FFF2-40B4-BE49-F238E27FC236}">
              <a16:creationId xmlns:a16="http://schemas.microsoft.com/office/drawing/2014/main" xmlns="" id="{C6E619D9-AF43-444E-8EFC-6C66F0CA6C2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548" name="2 Rectángulo">
          <a:extLst>
            <a:ext uri="{FF2B5EF4-FFF2-40B4-BE49-F238E27FC236}">
              <a16:creationId xmlns:a16="http://schemas.microsoft.com/office/drawing/2014/main" xmlns="" id="{BCFA68CF-3360-4C8B-8709-B9980E11BB97}"/>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549" name="2 Rectángulo">
          <a:extLst>
            <a:ext uri="{FF2B5EF4-FFF2-40B4-BE49-F238E27FC236}">
              <a16:creationId xmlns:a16="http://schemas.microsoft.com/office/drawing/2014/main" xmlns="" id="{F0AD4219-879F-4255-A296-092EA18413F7}"/>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550" name="2 Rectángulo">
          <a:extLst>
            <a:ext uri="{FF2B5EF4-FFF2-40B4-BE49-F238E27FC236}">
              <a16:creationId xmlns:a16="http://schemas.microsoft.com/office/drawing/2014/main" xmlns="" id="{0C63FA9B-F427-445C-9D05-04E2F4B24969}"/>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551" name="2 Rectángulo">
          <a:extLst>
            <a:ext uri="{FF2B5EF4-FFF2-40B4-BE49-F238E27FC236}">
              <a16:creationId xmlns:a16="http://schemas.microsoft.com/office/drawing/2014/main" xmlns="" id="{EB7E6606-92E8-4981-B2B5-9CE1D243FBF8}"/>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552" name="2 Rectángulo">
          <a:extLst>
            <a:ext uri="{FF2B5EF4-FFF2-40B4-BE49-F238E27FC236}">
              <a16:creationId xmlns:a16="http://schemas.microsoft.com/office/drawing/2014/main" xmlns="" id="{A99FAB4F-56C9-44EF-94E8-8C3151871DAF}"/>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553" name="2 Rectángulo">
          <a:extLst>
            <a:ext uri="{FF2B5EF4-FFF2-40B4-BE49-F238E27FC236}">
              <a16:creationId xmlns:a16="http://schemas.microsoft.com/office/drawing/2014/main" xmlns="" id="{13D96155-1FA2-4378-B0EB-DB7CFE61D457}"/>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554" name="2 Rectángulo">
          <a:extLst>
            <a:ext uri="{FF2B5EF4-FFF2-40B4-BE49-F238E27FC236}">
              <a16:creationId xmlns:a16="http://schemas.microsoft.com/office/drawing/2014/main" xmlns="" id="{C9661793-B6D9-4833-A517-8AA93083DA9C}"/>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555" name="2 Rectángulo">
          <a:extLst>
            <a:ext uri="{FF2B5EF4-FFF2-40B4-BE49-F238E27FC236}">
              <a16:creationId xmlns:a16="http://schemas.microsoft.com/office/drawing/2014/main" xmlns="" id="{C3C20F43-07F7-49E3-85AC-C102A52291FC}"/>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556" name="2 Rectángulo">
          <a:extLst>
            <a:ext uri="{FF2B5EF4-FFF2-40B4-BE49-F238E27FC236}">
              <a16:creationId xmlns:a16="http://schemas.microsoft.com/office/drawing/2014/main" xmlns="" id="{0D12C08F-026B-40E4-B4A1-A2CA0B4CFD4C}"/>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557" name="2 Rectángulo">
          <a:extLst>
            <a:ext uri="{FF2B5EF4-FFF2-40B4-BE49-F238E27FC236}">
              <a16:creationId xmlns:a16="http://schemas.microsoft.com/office/drawing/2014/main" xmlns="" id="{FC46E872-1A24-4142-ABAA-79316E9DFACD}"/>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558" name="2 Rectángulo">
          <a:extLst>
            <a:ext uri="{FF2B5EF4-FFF2-40B4-BE49-F238E27FC236}">
              <a16:creationId xmlns:a16="http://schemas.microsoft.com/office/drawing/2014/main" xmlns="" id="{950D23FC-71A6-4E73-B56D-F348A1546C69}"/>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559" name="2 Rectángulo">
          <a:extLst>
            <a:ext uri="{FF2B5EF4-FFF2-40B4-BE49-F238E27FC236}">
              <a16:creationId xmlns:a16="http://schemas.microsoft.com/office/drawing/2014/main" xmlns="" id="{4C4A5228-97D6-4497-9834-98C42DB524EE}"/>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560" name="2 Rectángulo">
          <a:extLst>
            <a:ext uri="{FF2B5EF4-FFF2-40B4-BE49-F238E27FC236}">
              <a16:creationId xmlns:a16="http://schemas.microsoft.com/office/drawing/2014/main" xmlns="" id="{662319FF-FF2E-49DD-96A2-06713978BDD3}"/>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561" name="2 Rectángulo">
          <a:extLst>
            <a:ext uri="{FF2B5EF4-FFF2-40B4-BE49-F238E27FC236}">
              <a16:creationId xmlns:a16="http://schemas.microsoft.com/office/drawing/2014/main" xmlns="" id="{3455D996-29AF-4E7F-A0D0-FCEDE76F7D57}"/>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562" name="2 Rectángulo">
          <a:extLst>
            <a:ext uri="{FF2B5EF4-FFF2-40B4-BE49-F238E27FC236}">
              <a16:creationId xmlns:a16="http://schemas.microsoft.com/office/drawing/2014/main" xmlns="" id="{ED48FFA6-16ED-4FA9-B244-EEA1F291E45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563" name="2 Rectángulo">
          <a:extLst>
            <a:ext uri="{FF2B5EF4-FFF2-40B4-BE49-F238E27FC236}">
              <a16:creationId xmlns:a16="http://schemas.microsoft.com/office/drawing/2014/main" xmlns="" id="{EBA85D8A-0F88-42E7-9B7F-8A7BDE60BA1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564" name="2 Rectángulo">
          <a:extLst>
            <a:ext uri="{FF2B5EF4-FFF2-40B4-BE49-F238E27FC236}">
              <a16:creationId xmlns:a16="http://schemas.microsoft.com/office/drawing/2014/main" xmlns="" id="{93895941-8853-4BE1-907C-206143DEC601}"/>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565" name="2 Rectángulo">
          <a:extLst>
            <a:ext uri="{FF2B5EF4-FFF2-40B4-BE49-F238E27FC236}">
              <a16:creationId xmlns:a16="http://schemas.microsoft.com/office/drawing/2014/main" xmlns="" id="{F3D08DDE-7A57-44C3-8EE2-1A4E6FB8E37A}"/>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566" name="2 Rectángulo">
          <a:extLst>
            <a:ext uri="{FF2B5EF4-FFF2-40B4-BE49-F238E27FC236}">
              <a16:creationId xmlns:a16="http://schemas.microsoft.com/office/drawing/2014/main" xmlns="" id="{D503F645-96B3-456D-9810-7A8BE83E862B}"/>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567" name="2 Rectángulo">
          <a:extLst>
            <a:ext uri="{FF2B5EF4-FFF2-40B4-BE49-F238E27FC236}">
              <a16:creationId xmlns:a16="http://schemas.microsoft.com/office/drawing/2014/main" xmlns="" id="{82373146-C28C-4A02-9BC6-AE4296BF72B7}"/>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568" name="2 Rectángulo">
          <a:extLst>
            <a:ext uri="{FF2B5EF4-FFF2-40B4-BE49-F238E27FC236}">
              <a16:creationId xmlns:a16="http://schemas.microsoft.com/office/drawing/2014/main" xmlns="" id="{8BC574B2-BCBA-4EC9-BFB5-0962E303EDF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569" name="2 Rectángulo">
          <a:extLst>
            <a:ext uri="{FF2B5EF4-FFF2-40B4-BE49-F238E27FC236}">
              <a16:creationId xmlns:a16="http://schemas.microsoft.com/office/drawing/2014/main" xmlns="" id="{62AE25FA-3DB2-459B-9F93-6FA11E9E3471}"/>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570" name="2 Rectángulo">
          <a:extLst>
            <a:ext uri="{FF2B5EF4-FFF2-40B4-BE49-F238E27FC236}">
              <a16:creationId xmlns:a16="http://schemas.microsoft.com/office/drawing/2014/main" xmlns="" id="{78154751-5F23-4F3B-AB78-97B1AE508B67}"/>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571" name="2 Rectángulo">
          <a:extLst>
            <a:ext uri="{FF2B5EF4-FFF2-40B4-BE49-F238E27FC236}">
              <a16:creationId xmlns:a16="http://schemas.microsoft.com/office/drawing/2014/main" xmlns="" id="{74FC699D-B4D1-4DB9-AEFC-2A1125F33CA9}"/>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572" name="2 Rectángulo">
          <a:extLst>
            <a:ext uri="{FF2B5EF4-FFF2-40B4-BE49-F238E27FC236}">
              <a16:creationId xmlns:a16="http://schemas.microsoft.com/office/drawing/2014/main" xmlns="" id="{37BE5CE9-0353-4FF7-99F8-152A8A4D91E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573" name="2 Rectángulo">
          <a:extLst>
            <a:ext uri="{FF2B5EF4-FFF2-40B4-BE49-F238E27FC236}">
              <a16:creationId xmlns:a16="http://schemas.microsoft.com/office/drawing/2014/main" xmlns="" id="{CEB59572-232E-4F16-A4FD-D0B1CA664380}"/>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574" name="2 Rectángulo">
          <a:extLst>
            <a:ext uri="{FF2B5EF4-FFF2-40B4-BE49-F238E27FC236}">
              <a16:creationId xmlns:a16="http://schemas.microsoft.com/office/drawing/2014/main" xmlns="" id="{7B3E5ACD-AB9A-4F86-A032-10F88DB5819D}"/>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575" name="2 Rectángulo">
          <a:extLst>
            <a:ext uri="{FF2B5EF4-FFF2-40B4-BE49-F238E27FC236}">
              <a16:creationId xmlns:a16="http://schemas.microsoft.com/office/drawing/2014/main" xmlns="" id="{00A53537-54BF-4B32-9FEE-4B53F02116FC}"/>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576" name="2 Rectángulo">
          <a:extLst>
            <a:ext uri="{FF2B5EF4-FFF2-40B4-BE49-F238E27FC236}">
              <a16:creationId xmlns:a16="http://schemas.microsoft.com/office/drawing/2014/main" xmlns="" id="{C622B03D-347A-4A68-BC96-3B90527BECF5}"/>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577" name="2 Rectángulo">
          <a:extLst>
            <a:ext uri="{FF2B5EF4-FFF2-40B4-BE49-F238E27FC236}">
              <a16:creationId xmlns:a16="http://schemas.microsoft.com/office/drawing/2014/main" xmlns="" id="{F09C70CA-E8DB-40FD-B16E-B271E87BABF4}"/>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578" name="2 Rectángulo">
          <a:extLst>
            <a:ext uri="{FF2B5EF4-FFF2-40B4-BE49-F238E27FC236}">
              <a16:creationId xmlns:a16="http://schemas.microsoft.com/office/drawing/2014/main" xmlns="" id="{C2D17FF1-0005-4A73-93C5-F1157859D6D5}"/>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579" name="2 Rectángulo">
          <a:extLst>
            <a:ext uri="{FF2B5EF4-FFF2-40B4-BE49-F238E27FC236}">
              <a16:creationId xmlns:a16="http://schemas.microsoft.com/office/drawing/2014/main" xmlns="" id="{A57A143A-BB23-47D4-BC8A-48459B811F77}"/>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580" name="2 Rectángulo">
          <a:extLst>
            <a:ext uri="{FF2B5EF4-FFF2-40B4-BE49-F238E27FC236}">
              <a16:creationId xmlns:a16="http://schemas.microsoft.com/office/drawing/2014/main" xmlns="" id="{B833C011-71FD-4C04-B9B8-C94BA3E18102}"/>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581" name="2 Rectángulo">
          <a:extLst>
            <a:ext uri="{FF2B5EF4-FFF2-40B4-BE49-F238E27FC236}">
              <a16:creationId xmlns:a16="http://schemas.microsoft.com/office/drawing/2014/main" xmlns="" id="{4A6C4AC6-FD02-42D7-8D96-C6B9B092CE16}"/>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582" name="2 Rectángulo">
          <a:extLst>
            <a:ext uri="{FF2B5EF4-FFF2-40B4-BE49-F238E27FC236}">
              <a16:creationId xmlns:a16="http://schemas.microsoft.com/office/drawing/2014/main" xmlns="" id="{CCA67C7A-D2D8-4DEC-860F-DF486BC5098E}"/>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583" name="2 Rectángulo">
          <a:extLst>
            <a:ext uri="{FF2B5EF4-FFF2-40B4-BE49-F238E27FC236}">
              <a16:creationId xmlns:a16="http://schemas.microsoft.com/office/drawing/2014/main" xmlns="" id="{94A4D237-39FE-48B9-9667-92B2716F7D46}"/>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584" name="2 Rectángulo">
          <a:extLst>
            <a:ext uri="{FF2B5EF4-FFF2-40B4-BE49-F238E27FC236}">
              <a16:creationId xmlns:a16="http://schemas.microsoft.com/office/drawing/2014/main" xmlns="" id="{F2A5CC9E-AD0F-4F78-99EF-A6EABF7DA1AD}"/>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585" name="2 Rectángulo">
          <a:extLst>
            <a:ext uri="{FF2B5EF4-FFF2-40B4-BE49-F238E27FC236}">
              <a16:creationId xmlns:a16="http://schemas.microsoft.com/office/drawing/2014/main" xmlns="" id="{5FE1F111-191A-410F-AE5A-715AE8C792E5}"/>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586" name="2 Rectángulo">
          <a:extLst>
            <a:ext uri="{FF2B5EF4-FFF2-40B4-BE49-F238E27FC236}">
              <a16:creationId xmlns:a16="http://schemas.microsoft.com/office/drawing/2014/main" xmlns="" id="{902D00CB-56E3-4ADF-A379-3C0DBFA089D6}"/>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587" name="2 Rectángulo">
          <a:extLst>
            <a:ext uri="{FF2B5EF4-FFF2-40B4-BE49-F238E27FC236}">
              <a16:creationId xmlns:a16="http://schemas.microsoft.com/office/drawing/2014/main" xmlns="" id="{30D181FB-7270-40C3-9CEA-6D71C453BAE8}"/>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588" name="2 Rectángulo">
          <a:extLst>
            <a:ext uri="{FF2B5EF4-FFF2-40B4-BE49-F238E27FC236}">
              <a16:creationId xmlns:a16="http://schemas.microsoft.com/office/drawing/2014/main" xmlns="" id="{4F2CC1E1-3964-475B-9797-E6662EF1D210}"/>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589" name="2 Rectángulo">
          <a:extLst>
            <a:ext uri="{FF2B5EF4-FFF2-40B4-BE49-F238E27FC236}">
              <a16:creationId xmlns:a16="http://schemas.microsoft.com/office/drawing/2014/main" xmlns="" id="{B801FF70-F2CB-412A-8391-7217E8FC52F5}"/>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590" name="2 Rectángulo">
          <a:extLst>
            <a:ext uri="{FF2B5EF4-FFF2-40B4-BE49-F238E27FC236}">
              <a16:creationId xmlns:a16="http://schemas.microsoft.com/office/drawing/2014/main" xmlns="" id="{7CD7D798-AE04-490F-A253-3FD14539C319}"/>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591" name="2 Rectángulo">
          <a:extLst>
            <a:ext uri="{FF2B5EF4-FFF2-40B4-BE49-F238E27FC236}">
              <a16:creationId xmlns:a16="http://schemas.microsoft.com/office/drawing/2014/main" xmlns="" id="{4BAB72B3-599F-42A7-AB4F-83BAFFE12890}"/>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592" name="2 Rectángulo">
          <a:extLst>
            <a:ext uri="{FF2B5EF4-FFF2-40B4-BE49-F238E27FC236}">
              <a16:creationId xmlns:a16="http://schemas.microsoft.com/office/drawing/2014/main" xmlns="" id="{A3C4B93D-D8C2-4FD3-A00A-7DAE768A1833}"/>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93" name="2 Rectángulo">
          <a:extLst>
            <a:ext uri="{FF2B5EF4-FFF2-40B4-BE49-F238E27FC236}">
              <a16:creationId xmlns:a16="http://schemas.microsoft.com/office/drawing/2014/main" xmlns="" id="{4FA86A23-523F-4EA0-AC34-A17A92E75024}"/>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594" name="2 Rectángulo">
          <a:extLst>
            <a:ext uri="{FF2B5EF4-FFF2-40B4-BE49-F238E27FC236}">
              <a16:creationId xmlns:a16="http://schemas.microsoft.com/office/drawing/2014/main" xmlns="" id="{8183DFE2-FA06-41D7-B9C4-5364A562B69C}"/>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95" name="2 Rectángulo">
          <a:extLst>
            <a:ext uri="{FF2B5EF4-FFF2-40B4-BE49-F238E27FC236}">
              <a16:creationId xmlns:a16="http://schemas.microsoft.com/office/drawing/2014/main" xmlns="" id="{5DBDBB00-81DC-4ECE-954C-8D2D2A71E0DF}"/>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596" name="2 Rectángulo">
          <a:extLst>
            <a:ext uri="{FF2B5EF4-FFF2-40B4-BE49-F238E27FC236}">
              <a16:creationId xmlns:a16="http://schemas.microsoft.com/office/drawing/2014/main" xmlns="" id="{7A6B4D31-3D5F-4F03-A204-CFE84A07B56E}"/>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97" name="2 Rectángulo">
          <a:extLst>
            <a:ext uri="{FF2B5EF4-FFF2-40B4-BE49-F238E27FC236}">
              <a16:creationId xmlns:a16="http://schemas.microsoft.com/office/drawing/2014/main" xmlns="" id="{A9B8A930-7C5F-45E2-BAC8-E97F914443FA}"/>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598" name="2 Rectángulo">
          <a:extLst>
            <a:ext uri="{FF2B5EF4-FFF2-40B4-BE49-F238E27FC236}">
              <a16:creationId xmlns:a16="http://schemas.microsoft.com/office/drawing/2014/main" xmlns="" id="{A0990A8B-F929-4DFD-98CA-0676A9A53903}"/>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599" name="2 Rectángulo">
          <a:extLst>
            <a:ext uri="{FF2B5EF4-FFF2-40B4-BE49-F238E27FC236}">
              <a16:creationId xmlns:a16="http://schemas.microsoft.com/office/drawing/2014/main" xmlns="" id="{C4F193FB-E4C2-4252-9EFC-900F036FB0A8}"/>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600" name="2 Rectángulo">
          <a:extLst>
            <a:ext uri="{FF2B5EF4-FFF2-40B4-BE49-F238E27FC236}">
              <a16:creationId xmlns:a16="http://schemas.microsoft.com/office/drawing/2014/main" xmlns="" id="{64EC2DC8-197C-402C-AA1F-3FA29A8AE659}"/>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601" name="2 Rectángulo">
          <a:extLst>
            <a:ext uri="{FF2B5EF4-FFF2-40B4-BE49-F238E27FC236}">
              <a16:creationId xmlns:a16="http://schemas.microsoft.com/office/drawing/2014/main" xmlns="" id="{278CAA39-4C6F-4DDD-AADD-A6EB1E53F270}"/>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602" name="2 Rectángulo">
          <a:extLst>
            <a:ext uri="{FF2B5EF4-FFF2-40B4-BE49-F238E27FC236}">
              <a16:creationId xmlns:a16="http://schemas.microsoft.com/office/drawing/2014/main" xmlns="" id="{246A05E2-B77E-406D-A5EA-49E640BFF48C}"/>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603" name="2 Rectángulo">
          <a:extLst>
            <a:ext uri="{FF2B5EF4-FFF2-40B4-BE49-F238E27FC236}">
              <a16:creationId xmlns:a16="http://schemas.microsoft.com/office/drawing/2014/main" xmlns="" id="{AA568583-A881-446C-B000-440429BA7515}"/>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604" name="2 Rectángulo">
          <a:extLst>
            <a:ext uri="{FF2B5EF4-FFF2-40B4-BE49-F238E27FC236}">
              <a16:creationId xmlns:a16="http://schemas.microsoft.com/office/drawing/2014/main" xmlns="" id="{08926E40-CD1B-4827-AD93-314CFCEE7F56}"/>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605" name="2 Rectángulo">
          <a:extLst>
            <a:ext uri="{FF2B5EF4-FFF2-40B4-BE49-F238E27FC236}">
              <a16:creationId xmlns:a16="http://schemas.microsoft.com/office/drawing/2014/main" xmlns="" id="{70CD5CB5-D7B1-4CEC-AE7D-634F13E731C0}"/>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606" name="2 Rectángulo">
          <a:extLst>
            <a:ext uri="{FF2B5EF4-FFF2-40B4-BE49-F238E27FC236}">
              <a16:creationId xmlns:a16="http://schemas.microsoft.com/office/drawing/2014/main" xmlns="" id="{69351F0D-473F-4946-B5FA-BA578CCFC3F2}"/>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607" name="2 Rectángulo">
          <a:extLst>
            <a:ext uri="{FF2B5EF4-FFF2-40B4-BE49-F238E27FC236}">
              <a16:creationId xmlns:a16="http://schemas.microsoft.com/office/drawing/2014/main" xmlns="" id="{706CDB6A-0103-498E-B5A7-B9FCC18564E8}"/>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twoCellAnchor editAs="oneCell">
    <xdr:from>
      <xdr:col>12</xdr:col>
      <xdr:colOff>0</xdr:colOff>
      <xdr:row>370</xdr:row>
      <xdr:rowOff>0</xdr:rowOff>
    </xdr:from>
    <xdr:to>
      <xdr:col>12</xdr:col>
      <xdr:colOff>3754</xdr:colOff>
      <xdr:row>370</xdr:row>
      <xdr:rowOff>440531</xdr:rowOff>
    </xdr:to>
    <xdr:sp macro="" textlink="">
      <xdr:nvSpPr>
        <xdr:cNvPr id="6608" name="2 Rectángulo">
          <a:extLst>
            <a:ext uri="{FF2B5EF4-FFF2-40B4-BE49-F238E27FC236}">
              <a16:creationId xmlns:a16="http://schemas.microsoft.com/office/drawing/2014/main" xmlns="" id="{9954578C-DFF1-4E2A-A56B-8A4E899927ED}"/>
            </a:ext>
          </a:extLst>
        </xdr:cNvPr>
        <xdr:cNvSpPr>
          <a:spLocks noChangeArrowheads="1"/>
        </xdr:cNvSpPr>
      </xdr:nvSpPr>
      <xdr:spPr bwMode="auto">
        <a:xfrm>
          <a:off x="16887825" y="352396425"/>
          <a:ext cx="3754" cy="440531"/>
        </a:xfrm>
        <a:prstGeom prst="rect">
          <a:avLst/>
        </a:prstGeom>
        <a:noFill/>
        <a:ln w="9525">
          <a:noFill/>
          <a:miter lim="800000"/>
          <a:headEnd/>
          <a:tailEnd/>
        </a:ln>
      </xdr:spPr>
    </xdr:sp>
    <xdr:clientData/>
  </xdr:twoCellAnchor>
  <xdr:twoCellAnchor editAs="oneCell">
    <xdr:from>
      <xdr:col>12</xdr:col>
      <xdr:colOff>0</xdr:colOff>
      <xdr:row>374</xdr:row>
      <xdr:rowOff>219075</xdr:rowOff>
    </xdr:from>
    <xdr:to>
      <xdr:col>12</xdr:col>
      <xdr:colOff>3754</xdr:colOff>
      <xdr:row>374</xdr:row>
      <xdr:rowOff>659606</xdr:rowOff>
    </xdr:to>
    <xdr:sp macro="" textlink="">
      <xdr:nvSpPr>
        <xdr:cNvPr id="6609" name="2 Rectángulo">
          <a:extLst>
            <a:ext uri="{FF2B5EF4-FFF2-40B4-BE49-F238E27FC236}">
              <a16:creationId xmlns:a16="http://schemas.microsoft.com/office/drawing/2014/main" xmlns="" id="{E9E54DBB-E805-48E0-8DDD-D9F1D8E3C4BD}"/>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twoCellAnchor>
  <xdr:twoCellAnchor editAs="oneCell">
    <xdr:from>
      <xdr:col>12</xdr:col>
      <xdr:colOff>0</xdr:colOff>
      <xdr:row>371</xdr:row>
      <xdr:rowOff>219075</xdr:rowOff>
    </xdr:from>
    <xdr:to>
      <xdr:col>12</xdr:col>
      <xdr:colOff>3754</xdr:colOff>
      <xdr:row>371</xdr:row>
      <xdr:rowOff>659606</xdr:rowOff>
    </xdr:to>
    <xdr:sp macro="" textlink="">
      <xdr:nvSpPr>
        <xdr:cNvPr id="6610" name="2 Rectángulo">
          <a:extLst>
            <a:ext uri="{FF2B5EF4-FFF2-40B4-BE49-F238E27FC236}">
              <a16:creationId xmlns:a16="http://schemas.microsoft.com/office/drawing/2014/main" xmlns="" id="{8D99AD31-2889-4510-8221-DA0DD3046A13}"/>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twoCellAnchor>
  <xdr:twoCellAnchor editAs="oneCell">
    <xdr:from>
      <xdr:col>12</xdr:col>
      <xdr:colOff>0</xdr:colOff>
      <xdr:row>370</xdr:row>
      <xdr:rowOff>219075</xdr:rowOff>
    </xdr:from>
    <xdr:to>
      <xdr:col>12</xdr:col>
      <xdr:colOff>3754</xdr:colOff>
      <xdr:row>370</xdr:row>
      <xdr:rowOff>659606</xdr:rowOff>
    </xdr:to>
    <xdr:sp macro="" textlink="">
      <xdr:nvSpPr>
        <xdr:cNvPr id="6611" name="2 Rectángulo">
          <a:extLst>
            <a:ext uri="{FF2B5EF4-FFF2-40B4-BE49-F238E27FC236}">
              <a16:creationId xmlns:a16="http://schemas.microsoft.com/office/drawing/2014/main" xmlns="" id="{87AE06E2-26FB-4F46-AA94-7DEC1FC2DCCD}"/>
            </a:ext>
          </a:extLst>
        </xdr:cNvPr>
        <xdr:cNvSpPr>
          <a:spLocks noChangeArrowheads="1"/>
        </xdr:cNvSpPr>
      </xdr:nvSpPr>
      <xdr:spPr bwMode="auto">
        <a:xfrm>
          <a:off x="16887825" y="352615500"/>
          <a:ext cx="3754" cy="440531"/>
        </a:xfrm>
        <a:prstGeom prst="rect">
          <a:avLst/>
        </a:prstGeom>
        <a:noFill/>
        <a:ln w="9525">
          <a:noFill/>
          <a:miter lim="800000"/>
          <a:headEnd/>
          <a:tailEnd/>
        </a:ln>
      </xdr:spPr>
    </xdr:sp>
    <xdr:clientData/>
  </xdr:twoCellAnchor>
  <xdr:oneCellAnchor>
    <xdr:from>
      <xdr:col>12</xdr:col>
      <xdr:colOff>0</xdr:colOff>
      <xdr:row>371</xdr:row>
      <xdr:rowOff>0</xdr:rowOff>
    </xdr:from>
    <xdr:ext cx="3754" cy="440531"/>
    <xdr:sp macro="" textlink="">
      <xdr:nvSpPr>
        <xdr:cNvPr id="6612" name="2 Rectángulo">
          <a:extLst>
            <a:ext uri="{FF2B5EF4-FFF2-40B4-BE49-F238E27FC236}">
              <a16:creationId xmlns:a16="http://schemas.microsoft.com/office/drawing/2014/main" xmlns="" id="{03FD904A-8E3A-43B2-8D8B-BDFC50A8FB7D}"/>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613" name="2 Rectángulo">
          <a:extLst>
            <a:ext uri="{FF2B5EF4-FFF2-40B4-BE49-F238E27FC236}">
              <a16:creationId xmlns:a16="http://schemas.microsoft.com/office/drawing/2014/main" xmlns="" id="{47E4AC92-7DBC-4192-B30B-55E70C4DBCCE}"/>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614" name="2 Rectángulo">
          <a:extLst>
            <a:ext uri="{FF2B5EF4-FFF2-40B4-BE49-F238E27FC236}">
              <a16:creationId xmlns:a16="http://schemas.microsoft.com/office/drawing/2014/main" xmlns="" id="{0BDF76C8-A66F-488B-938F-FB6FE9CD318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615" name="2 Rectángulo">
          <a:extLst>
            <a:ext uri="{FF2B5EF4-FFF2-40B4-BE49-F238E27FC236}">
              <a16:creationId xmlns:a16="http://schemas.microsoft.com/office/drawing/2014/main" xmlns="" id="{7EFA6689-A0BD-4E18-AFE0-9A076599B4BE}"/>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616" name="2 Rectángulo">
          <a:extLst>
            <a:ext uri="{FF2B5EF4-FFF2-40B4-BE49-F238E27FC236}">
              <a16:creationId xmlns:a16="http://schemas.microsoft.com/office/drawing/2014/main" xmlns="" id="{60A139BE-E602-4F9C-A964-1BE936706622}"/>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617" name="2 Rectángulo">
          <a:extLst>
            <a:ext uri="{FF2B5EF4-FFF2-40B4-BE49-F238E27FC236}">
              <a16:creationId xmlns:a16="http://schemas.microsoft.com/office/drawing/2014/main" xmlns="" id="{6BD39E66-38AE-4536-AAA2-2FC0D082E310}"/>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618" name="2 Rectángulo">
          <a:extLst>
            <a:ext uri="{FF2B5EF4-FFF2-40B4-BE49-F238E27FC236}">
              <a16:creationId xmlns:a16="http://schemas.microsoft.com/office/drawing/2014/main" xmlns="" id="{887B0338-7ED6-469D-9680-04127707EF9F}"/>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619" name="2 Rectángulo">
          <a:extLst>
            <a:ext uri="{FF2B5EF4-FFF2-40B4-BE49-F238E27FC236}">
              <a16:creationId xmlns:a16="http://schemas.microsoft.com/office/drawing/2014/main" xmlns="" id="{8EE7CB5C-9F0A-416E-B8A9-2D7E84DFE705}"/>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13</xdr:col>
      <xdr:colOff>0</xdr:colOff>
      <xdr:row>370</xdr:row>
      <xdr:rowOff>0</xdr:rowOff>
    </xdr:from>
    <xdr:ext cx="3754" cy="440531"/>
    <xdr:sp macro="" textlink="">
      <xdr:nvSpPr>
        <xdr:cNvPr id="6620" name="2 Rectángulo">
          <a:extLst>
            <a:ext uri="{FF2B5EF4-FFF2-40B4-BE49-F238E27FC236}">
              <a16:creationId xmlns:a16="http://schemas.microsoft.com/office/drawing/2014/main" xmlns="" id="{A6D2FA91-5326-4860-AB07-F8524CCF1712}"/>
            </a:ext>
          </a:extLst>
        </xdr:cNvPr>
        <xdr:cNvSpPr>
          <a:spLocks noChangeArrowheads="1"/>
        </xdr:cNvSpPr>
      </xdr:nvSpPr>
      <xdr:spPr bwMode="auto">
        <a:xfrm>
          <a:off x="18478500" y="352396425"/>
          <a:ext cx="3754" cy="440531"/>
        </a:xfrm>
        <a:prstGeom prst="rect">
          <a:avLst/>
        </a:prstGeom>
        <a:noFill/>
        <a:ln w="9525">
          <a:noFill/>
          <a:miter lim="800000"/>
          <a:headEnd/>
          <a:tailEnd/>
        </a:ln>
      </xdr:spPr>
    </xdr:sp>
    <xdr:clientData/>
  </xdr:oneCellAnchor>
  <xdr:oneCellAnchor>
    <xdr:from>
      <xdr:col>13</xdr:col>
      <xdr:colOff>0</xdr:colOff>
      <xdr:row>370</xdr:row>
      <xdr:rowOff>219075</xdr:rowOff>
    </xdr:from>
    <xdr:ext cx="3754" cy="440531"/>
    <xdr:sp macro="" textlink="">
      <xdr:nvSpPr>
        <xdr:cNvPr id="6621" name="2 Rectángulo">
          <a:extLst>
            <a:ext uri="{FF2B5EF4-FFF2-40B4-BE49-F238E27FC236}">
              <a16:creationId xmlns:a16="http://schemas.microsoft.com/office/drawing/2014/main" xmlns="" id="{757D7CD6-93D6-44B3-A537-7D89B84048A0}"/>
            </a:ext>
          </a:extLst>
        </xdr:cNvPr>
        <xdr:cNvSpPr>
          <a:spLocks noChangeArrowheads="1"/>
        </xdr:cNvSpPr>
      </xdr:nvSpPr>
      <xdr:spPr bwMode="auto">
        <a:xfrm>
          <a:off x="18478500" y="352615500"/>
          <a:ext cx="3754" cy="440531"/>
        </a:xfrm>
        <a:prstGeom prst="rect">
          <a:avLst/>
        </a:prstGeom>
        <a:noFill/>
        <a:ln w="9525">
          <a:noFill/>
          <a:miter lim="800000"/>
          <a:headEnd/>
          <a:tailEnd/>
        </a:ln>
      </xdr:spPr>
    </xdr:sp>
    <xdr:clientData/>
  </xdr:oneCellAnchor>
  <xdr:oneCellAnchor>
    <xdr:from>
      <xdr:col>12</xdr:col>
      <xdr:colOff>0</xdr:colOff>
      <xdr:row>371</xdr:row>
      <xdr:rowOff>0</xdr:rowOff>
    </xdr:from>
    <xdr:ext cx="3754" cy="440531"/>
    <xdr:sp macro="" textlink="">
      <xdr:nvSpPr>
        <xdr:cNvPr id="6622" name="2 Rectángulo">
          <a:extLst>
            <a:ext uri="{FF2B5EF4-FFF2-40B4-BE49-F238E27FC236}">
              <a16:creationId xmlns:a16="http://schemas.microsoft.com/office/drawing/2014/main" xmlns="" id="{929793E6-A6E4-4AB2-9FCF-6628701D3525}"/>
            </a:ext>
          </a:extLst>
        </xdr:cNvPr>
        <xdr:cNvSpPr>
          <a:spLocks noChangeArrowheads="1"/>
        </xdr:cNvSpPr>
      </xdr:nvSpPr>
      <xdr:spPr bwMode="auto">
        <a:xfrm>
          <a:off x="16887825" y="3534251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623" name="2 Rectángulo">
          <a:extLst>
            <a:ext uri="{FF2B5EF4-FFF2-40B4-BE49-F238E27FC236}">
              <a16:creationId xmlns:a16="http://schemas.microsoft.com/office/drawing/2014/main" xmlns="" id="{9733D6AB-40CD-4F2F-8A9E-23A216B490BB}"/>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624" name="2 Rectángulo">
          <a:extLst>
            <a:ext uri="{FF2B5EF4-FFF2-40B4-BE49-F238E27FC236}">
              <a16:creationId xmlns:a16="http://schemas.microsoft.com/office/drawing/2014/main" xmlns="" id="{055EEA5A-2D63-4D54-8183-1071A4A0F179}"/>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371</xdr:row>
      <xdr:rowOff>219075</xdr:rowOff>
    </xdr:from>
    <xdr:ext cx="3754" cy="440531"/>
    <xdr:sp macro="" textlink="">
      <xdr:nvSpPr>
        <xdr:cNvPr id="6625" name="2 Rectángulo">
          <a:extLst>
            <a:ext uri="{FF2B5EF4-FFF2-40B4-BE49-F238E27FC236}">
              <a16:creationId xmlns:a16="http://schemas.microsoft.com/office/drawing/2014/main" xmlns="" id="{14D6DD97-8439-43D1-A415-DC34D9380B80}"/>
            </a:ext>
          </a:extLst>
        </xdr:cNvPr>
        <xdr:cNvSpPr>
          <a:spLocks noChangeArrowheads="1"/>
        </xdr:cNvSpPr>
      </xdr:nvSpPr>
      <xdr:spPr bwMode="auto">
        <a:xfrm>
          <a:off x="16887825" y="3536442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626" name="2 Rectángulo">
          <a:extLst>
            <a:ext uri="{FF2B5EF4-FFF2-40B4-BE49-F238E27FC236}">
              <a16:creationId xmlns:a16="http://schemas.microsoft.com/office/drawing/2014/main" xmlns="" id="{03D4F559-523D-4AF9-85D8-62AA1E0B5ED1}"/>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627" name="2 Rectángulo">
          <a:extLst>
            <a:ext uri="{FF2B5EF4-FFF2-40B4-BE49-F238E27FC236}">
              <a16:creationId xmlns:a16="http://schemas.microsoft.com/office/drawing/2014/main" xmlns="" id="{764FCEFE-3815-49F1-AFBF-5967DAF6ACE1}"/>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628" name="2 Rectángulo">
          <a:extLst>
            <a:ext uri="{FF2B5EF4-FFF2-40B4-BE49-F238E27FC236}">
              <a16:creationId xmlns:a16="http://schemas.microsoft.com/office/drawing/2014/main" xmlns="" id="{42CDFFE0-61CF-4C8E-9E23-943D8A075D2A}"/>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629" name="2 Rectángulo">
          <a:extLst>
            <a:ext uri="{FF2B5EF4-FFF2-40B4-BE49-F238E27FC236}">
              <a16:creationId xmlns:a16="http://schemas.microsoft.com/office/drawing/2014/main" xmlns="" id="{F9D96234-2159-47A4-8C0B-3CD01E2A34FA}"/>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12</xdr:col>
      <xdr:colOff>0</xdr:colOff>
      <xdr:row>374</xdr:row>
      <xdr:rowOff>0</xdr:rowOff>
    </xdr:from>
    <xdr:ext cx="3754" cy="440531"/>
    <xdr:sp macro="" textlink="">
      <xdr:nvSpPr>
        <xdr:cNvPr id="6630" name="2 Rectángulo">
          <a:extLst>
            <a:ext uri="{FF2B5EF4-FFF2-40B4-BE49-F238E27FC236}">
              <a16:creationId xmlns:a16="http://schemas.microsoft.com/office/drawing/2014/main" xmlns="" id="{16AF007F-9D6D-48A6-B8FE-7F024C6EA1B4}"/>
            </a:ext>
          </a:extLst>
        </xdr:cNvPr>
        <xdr:cNvSpPr>
          <a:spLocks noChangeArrowheads="1"/>
        </xdr:cNvSpPr>
      </xdr:nvSpPr>
      <xdr:spPr bwMode="auto">
        <a:xfrm>
          <a:off x="16887825" y="356511225"/>
          <a:ext cx="3754" cy="440531"/>
        </a:xfrm>
        <a:prstGeom prst="rect">
          <a:avLst/>
        </a:prstGeom>
        <a:noFill/>
        <a:ln w="9525">
          <a:noFill/>
          <a:miter lim="800000"/>
          <a:headEnd/>
          <a:tailEnd/>
        </a:ln>
      </xdr:spPr>
    </xdr:sp>
    <xdr:clientData/>
  </xdr:oneCellAnchor>
  <xdr:oneCellAnchor>
    <xdr:from>
      <xdr:col>12</xdr:col>
      <xdr:colOff>0</xdr:colOff>
      <xdr:row>374</xdr:row>
      <xdr:rowOff>219075</xdr:rowOff>
    </xdr:from>
    <xdr:ext cx="3754" cy="440531"/>
    <xdr:sp macro="" textlink="">
      <xdr:nvSpPr>
        <xdr:cNvPr id="6631" name="2 Rectángulo">
          <a:extLst>
            <a:ext uri="{FF2B5EF4-FFF2-40B4-BE49-F238E27FC236}">
              <a16:creationId xmlns:a16="http://schemas.microsoft.com/office/drawing/2014/main" xmlns="" id="{25995144-6CB5-47B5-A147-ACA838A4AF14}"/>
            </a:ext>
          </a:extLst>
        </xdr:cNvPr>
        <xdr:cNvSpPr>
          <a:spLocks noChangeArrowheads="1"/>
        </xdr:cNvSpPr>
      </xdr:nvSpPr>
      <xdr:spPr bwMode="auto">
        <a:xfrm>
          <a:off x="16887825" y="356730300"/>
          <a:ext cx="3754" cy="440531"/>
        </a:xfrm>
        <a:prstGeom prst="rect">
          <a:avLst/>
        </a:prstGeom>
        <a:noFill/>
        <a:ln w="9525">
          <a:noFill/>
          <a:miter lim="800000"/>
          <a:headEnd/>
          <a:tailEnd/>
        </a:ln>
      </xdr:spPr>
    </xdr:sp>
    <xdr:clientData/>
  </xdr:oneCellAnchor>
  <xdr:oneCellAnchor>
    <xdr:from>
      <xdr:col>12</xdr:col>
      <xdr:colOff>0</xdr:colOff>
      <xdr:row>375</xdr:row>
      <xdr:rowOff>0</xdr:rowOff>
    </xdr:from>
    <xdr:ext cx="3754" cy="440531"/>
    <xdr:sp macro="" textlink="">
      <xdr:nvSpPr>
        <xdr:cNvPr id="6632" name="2 Rectángulo">
          <a:extLst>
            <a:ext uri="{FF2B5EF4-FFF2-40B4-BE49-F238E27FC236}">
              <a16:creationId xmlns:a16="http://schemas.microsoft.com/office/drawing/2014/main" xmlns="" id="{3CD67375-96F5-4D6A-9C98-5552C55A09B3}"/>
            </a:ext>
          </a:extLst>
        </xdr:cNvPr>
        <xdr:cNvSpPr>
          <a:spLocks noChangeArrowheads="1"/>
        </xdr:cNvSpPr>
      </xdr:nvSpPr>
      <xdr:spPr bwMode="auto">
        <a:xfrm>
          <a:off x="16887825" y="357539925"/>
          <a:ext cx="3754" cy="440531"/>
        </a:xfrm>
        <a:prstGeom prst="rect">
          <a:avLst/>
        </a:prstGeom>
        <a:noFill/>
        <a:ln w="9525">
          <a:noFill/>
          <a:miter lim="800000"/>
          <a:headEnd/>
          <a:tailEnd/>
        </a:ln>
      </xdr:spPr>
    </xdr:sp>
    <xdr:clientData/>
  </xdr:oneCellAnchor>
  <xdr:oneCellAnchor>
    <xdr:from>
      <xdr:col>12</xdr:col>
      <xdr:colOff>0</xdr:colOff>
      <xdr:row>375</xdr:row>
      <xdr:rowOff>219075</xdr:rowOff>
    </xdr:from>
    <xdr:ext cx="3754" cy="440531"/>
    <xdr:sp macro="" textlink="">
      <xdr:nvSpPr>
        <xdr:cNvPr id="6633" name="2 Rectángulo">
          <a:extLst>
            <a:ext uri="{FF2B5EF4-FFF2-40B4-BE49-F238E27FC236}">
              <a16:creationId xmlns:a16="http://schemas.microsoft.com/office/drawing/2014/main" xmlns="" id="{0808480C-AE29-4B5C-A80A-B1E157746A4D}"/>
            </a:ext>
          </a:extLst>
        </xdr:cNvPr>
        <xdr:cNvSpPr>
          <a:spLocks noChangeArrowheads="1"/>
        </xdr:cNvSpPr>
      </xdr:nvSpPr>
      <xdr:spPr bwMode="auto">
        <a:xfrm>
          <a:off x="16887825" y="357759000"/>
          <a:ext cx="3754" cy="440531"/>
        </a:xfrm>
        <a:prstGeom prst="rect">
          <a:avLst/>
        </a:prstGeom>
        <a:noFill/>
        <a:ln w="9525">
          <a:noFill/>
          <a:miter lim="800000"/>
          <a:headEnd/>
          <a:tailEnd/>
        </a:ln>
      </xdr:spPr>
    </xdr:sp>
    <xdr:clientData/>
  </xdr:oneCellAnchor>
  <xdr:oneCellAnchor>
    <xdr:from>
      <xdr:col>13</xdr:col>
      <xdr:colOff>0</xdr:colOff>
      <xdr:row>371</xdr:row>
      <xdr:rowOff>0</xdr:rowOff>
    </xdr:from>
    <xdr:ext cx="3754" cy="440531"/>
    <xdr:sp macro="" textlink="">
      <xdr:nvSpPr>
        <xdr:cNvPr id="6634" name="2 Rectángulo">
          <a:extLst>
            <a:ext uri="{FF2B5EF4-FFF2-40B4-BE49-F238E27FC236}">
              <a16:creationId xmlns:a16="http://schemas.microsoft.com/office/drawing/2014/main" xmlns="" id="{B6E38461-6CA9-4334-AC6B-1BE0963B52E8}"/>
            </a:ext>
          </a:extLst>
        </xdr:cNvPr>
        <xdr:cNvSpPr>
          <a:spLocks noChangeArrowheads="1"/>
        </xdr:cNvSpPr>
      </xdr:nvSpPr>
      <xdr:spPr bwMode="auto">
        <a:xfrm>
          <a:off x="18478500" y="353425125"/>
          <a:ext cx="3754" cy="440531"/>
        </a:xfrm>
        <a:prstGeom prst="rect">
          <a:avLst/>
        </a:prstGeom>
        <a:noFill/>
        <a:ln w="9525">
          <a:noFill/>
          <a:miter lim="800000"/>
          <a:headEnd/>
          <a:tailEnd/>
        </a:ln>
      </xdr:spPr>
    </xdr:sp>
    <xdr:clientData/>
  </xdr:oneCellAnchor>
  <xdr:oneCellAnchor>
    <xdr:from>
      <xdr:col>13</xdr:col>
      <xdr:colOff>0</xdr:colOff>
      <xdr:row>371</xdr:row>
      <xdr:rowOff>219075</xdr:rowOff>
    </xdr:from>
    <xdr:ext cx="3754" cy="440531"/>
    <xdr:sp macro="" textlink="">
      <xdr:nvSpPr>
        <xdr:cNvPr id="6635" name="2 Rectángulo">
          <a:extLst>
            <a:ext uri="{FF2B5EF4-FFF2-40B4-BE49-F238E27FC236}">
              <a16:creationId xmlns:a16="http://schemas.microsoft.com/office/drawing/2014/main" xmlns="" id="{C45AC20B-CD4D-4D64-89AA-7B8CD3D3757C}"/>
            </a:ext>
          </a:extLst>
        </xdr:cNvPr>
        <xdr:cNvSpPr>
          <a:spLocks noChangeArrowheads="1"/>
        </xdr:cNvSpPr>
      </xdr:nvSpPr>
      <xdr:spPr bwMode="auto">
        <a:xfrm>
          <a:off x="18478500" y="353644200"/>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636" name="2 Rectángulo">
          <a:extLst>
            <a:ext uri="{FF2B5EF4-FFF2-40B4-BE49-F238E27FC236}">
              <a16:creationId xmlns:a16="http://schemas.microsoft.com/office/drawing/2014/main" xmlns="" id="{B28A3438-DD29-4F61-962B-AFA4EFB92976}"/>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637" name="2 Rectángulo">
          <a:extLst>
            <a:ext uri="{FF2B5EF4-FFF2-40B4-BE49-F238E27FC236}">
              <a16:creationId xmlns:a16="http://schemas.microsoft.com/office/drawing/2014/main" xmlns="" id="{FCBF3CE5-C018-4ACC-AAB6-4E81A31DA700}"/>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638" name="2 Rectángulo">
          <a:extLst>
            <a:ext uri="{FF2B5EF4-FFF2-40B4-BE49-F238E27FC236}">
              <a16:creationId xmlns:a16="http://schemas.microsoft.com/office/drawing/2014/main" xmlns="" id="{DDE54D34-CB13-429F-B644-ABA3B4B26651}"/>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376</xdr:row>
      <xdr:rowOff>0</xdr:rowOff>
    </xdr:from>
    <xdr:ext cx="3754" cy="440531"/>
    <xdr:sp macro="" textlink="">
      <xdr:nvSpPr>
        <xdr:cNvPr id="6639" name="2 Rectángulo">
          <a:extLst>
            <a:ext uri="{FF2B5EF4-FFF2-40B4-BE49-F238E27FC236}">
              <a16:creationId xmlns:a16="http://schemas.microsoft.com/office/drawing/2014/main" xmlns="" id="{0331F2C0-2FCC-4465-9779-9582F0EBE714}"/>
            </a:ext>
          </a:extLst>
        </xdr:cNvPr>
        <xdr:cNvSpPr>
          <a:spLocks noChangeArrowheads="1"/>
        </xdr:cNvSpPr>
      </xdr:nvSpPr>
      <xdr:spPr bwMode="auto">
        <a:xfrm>
          <a:off x="16887825" y="358568625"/>
          <a:ext cx="3754" cy="440531"/>
        </a:xfrm>
        <a:prstGeom prst="rect">
          <a:avLst/>
        </a:prstGeom>
        <a:noFill/>
        <a:ln w="9525">
          <a:noFill/>
          <a:miter lim="800000"/>
          <a:headEnd/>
          <a:tailEnd/>
        </a:ln>
      </xdr:spPr>
    </xdr:sp>
    <xdr:clientData/>
  </xdr:oneCellAnchor>
  <xdr:oneCellAnchor>
    <xdr:from>
      <xdr:col>12</xdr:col>
      <xdr:colOff>0</xdr:colOff>
      <xdr:row>376</xdr:row>
      <xdr:rowOff>219075</xdr:rowOff>
    </xdr:from>
    <xdr:ext cx="3754" cy="440531"/>
    <xdr:sp macro="" textlink="">
      <xdr:nvSpPr>
        <xdr:cNvPr id="6640" name="2 Rectángulo">
          <a:extLst>
            <a:ext uri="{FF2B5EF4-FFF2-40B4-BE49-F238E27FC236}">
              <a16:creationId xmlns:a16="http://schemas.microsoft.com/office/drawing/2014/main" xmlns="" id="{840BBA01-3D3C-4134-8043-4B23B246CC8E}"/>
            </a:ext>
          </a:extLst>
        </xdr:cNvPr>
        <xdr:cNvSpPr>
          <a:spLocks noChangeArrowheads="1"/>
        </xdr:cNvSpPr>
      </xdr:nvSpPr>
      <xdr:spPr bwMode="auto">
        <a:xfrm>
          <a:off x="16887825" y="3587877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641" name="2 Rectángulo">
          <a:extLst>
            <a:ext uri="{FF2B5EF4-FFF2-40B4-BE49-F238E27FC236}">
              <a16:creationId xmlns:a16="http://schemas.microsoft.com/office/drawing/2014/main" xmlns="" id="{C0AB886D-4F34-4719-AA61-CCDDB876578C}"/>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642" name="2 Rectángulo">
          <a:extLst>
            <a:ext uri="{FF2B5EF4-FFF2-40B4-BE49-F238E27FC236}">
              <a16:creationId xmlns:a16="http://schemas.microsoft.com/office/drawing/2014/main" xmlns="" id="{3FC1AF48-AF4C-4556-90FE-C5E2C4CD9F85}"/>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643" name="2 Rectángulo">
          <a:extLst>
            <a:ext uri="{FF2B5EF4-FFF2-40B4-BE49-F238E27FC236}">
              <a16:creationId xmlns:a16="http://schemas.microsoft.com/office/drawing/2014/main" xmlns="" id="{81C4275C-C326-418E-8EFC-70AB9679465D}"/>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644" name="2 Rectángulo">
          <a:extLst>
            <a:ext uri="{FF2B5EF4-FFF2-40B4-BE49-F238E27FC236}">
              <a16:creationId xmlns:a16="http://schemas.microsoft.com/office/drawing/2014/main" xmlns="" id="{4D8167E5-BFCB-4AC3-BB6D-E2E101045073}"/>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645" name="2 Rectángulo">
          <a:extLst>
            <a:ext uri="{FF2B5EF4-FFF2-40B4-BE49-F238E27FC236}">
              <a16:creationId xmlns:a16="http://schemas.microsoft.com/office/drawing/2014/main" xmlns="" id="{E7421FC3-6611-4DC5-9FB9-2DB185B4ACFF}"/>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646" name="2 Rectángulo">
          <a:extLst>
            <a:ext uri="{FF2B5EF4-FFF2-40B4-BE49-F238E27FC236}">
              <a16:creationId xmlns:a16="http://schemas.microsoft.com/office/drawing/2014/main" xmlns="" id="{B940EF08-355C-4EAC-8560-EEC2515C5458}"/>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647" name="2 Rectángulo">
          <a:extLst>
            <a:ext uri="{FF2B5EF4-FFF2-40B4-BE49-F238E27FC236}">
              <a16:creationId xmlns:a16="http://schemas.microsoft.com/office/drawing/2014/main" xmlns="" id="{689D9E1A-89CA-4D6E-A17A-62572972E092}"/>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648" name="2 Rectángulo">
          <a:extLst>
            <a:ext uri="{FF2B5EF4-FFF2-40B4-BE49-F238E27FC236}">
              <a16:creationId xmlns:a16="http://schemas.microsoft.com/office/drawing/2014/main" xmlns="" id="{876283B3-2FA1-48F1-BF57-10870EE699EE}"/>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380</xdr:row>
      <xdr:rowOff>0</xdr:rowOff>
    </xdr:from>
    <xdr:ext cx="3754" cy="440531"/>
    <xdr:sp macro="" textlink="">
      <xdr:nvSpPr>
        <xdr:cNvPr id="6649" name="2 Rectángulo">
          <a:extLst>
            <a:ext uri="{FF2B5EF4-FFF2-40B4-BE49-F238E27FC236}">
              <a16:creationId xmlns:a16="http://schemas.microsoft.com/office/drawing/2014/main" xmlns="" id="{E5F78E91-11DA-4C3B-8F75-B3A377A65D08}"/>
            </a:ext>
          </a:extLst>
        </xdr:cNvPr>
        <xdr:cNvSpPr>
          <a:spLocks noChangeArrowheads="1"/>
        </xdr:cNvSpPr>
      </xdr:nvSpPr>
      <xdr:spPr bwMode="auto">
        <a:xfrm>
          <a:off x="16887825" y="362683425"/>
          <a:ext cx="3754" cy="440531"/>
        </a:xfrm>
        <a:prstGeom prst="rect">
          <a:avLst/>
        </a:prstGeom>
        <a:noFill/>
        <a:ln w="9525">
          <a:noFill/>
          <a:miter lim="800000"/>
          <a:headEnd/>
          <a:tailEnd/>
        </a:ln>
      </xdr:spPr>
    </xdr:sp>
    <xdr:clientData/>
  </xdr:oneCellAnchor>
  <xdr:oneCellAnchor>
    <xdr:from>
      <xdr:col>12</xdr:col>
      <xdr:colOff>0</xdr:colOff>
      <xdr:row>380</xdr:row>
      <xdr:rowOff>219075</xdr:rowOff>
    </xdr:from>
    <xdr:ext cx="3754" cy="440531"/>
    <xdr:sp macro="" textlink="">
      <xdr:nvSpPr>
        <xdr:cNvPr id="6650" name="2 Rectángulo">
          <a:extLst>
            <a:ext uri="{FF2B5EF4-FFF2-40B4-BE49-F238E27FC236}">
              <a16:creationId xmlns:a16="http://schemas.microsoft.com/office/drawing/2014/main" xmlns="" id="{5D0E42F4-881F-4D43-A4F0-17AE64B6D65D}"/>
            </a:ext>
          </a:extLst>
        </xdr:cNvPr>
        <xdr:cNvSpPr>
          <a:spLocks noChangeArrowheads="1"/>
        </xdr:cNvSpPr>
      </xdr:nvSpPr>
      <xdr:spPr bwMode="auto">
        <a:xfrm>
          <a:off x="16887825" y="3629025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651" name="2 Rectángulo">
          <a:extLst>
            <a:ext uri="{FF2B5EF4-FFF2-40B4-BE49-F238E27FC236}">
              <a16:creationId xmlns:a16="http://schemas.microsoft.com/office/drawing/2014/main" xmlns="" id="{A2477D33-D0BC-42AC-916B-14026F8FC0B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652" name="2 Rectángulo">
          <a:extLst>
            <a:ext uri="{FF2B5EF4-FFF2-40B4-BE49-F238E27FC236}">
              <a16:creationId xmlns:a16="http://schemas.microsoft.com/office/drawing/2014/main" xmlns="" id="{D4EA57D8-A686-4675-8685-1C0C914406DE}"/>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653" name="2 Rectángulo">
          <a:extLst>
            <a:ext uri="{FF2B5EF4-FFF2-40B4-BE49-F238E27FC236}">
              <a16:creationId xmlns:a16="http://schemas.microsoft.com/office/drawing/2014/main" xmlns="" id="{2B498900-5C95-4499-8988-9314288E72D9}"/>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654" name="2 Rectángulo">
          <a:extLst>
            <a:ext uri="{FF2B5EF4-FFF2-40B4-BE49-F238E27FC236}">
              <a16:creationId xmlns:a16="http://schemas.microsoft.com/office/drawing/2014/main" xmlns="" id="{6668473D-0A26-4B15-AF0B-A7330ED2819D}"/>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655" name="2 Rectángulo">
          <a:extLst>
            <a:ext uri="{FF2B5EF4-FFF2-40B4-BE49-F238E27FC236}">
              <a16:creationId xmlns:a16="http://schemas.microsoft.com/office/drawing/2014/main" xmlns="" id="{7FD60386-08A0-434E-92A8-680C9941B0F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656" name="2 Rectángulo">
          <a:extLst>
            <a:ext uri="{FF2B5EF4-FFF2-40B4-BE49-F238E27FC236}">
              <a16:creationId xmlns:a16="http://schemas.microsoft.com/office/drawing/2014/main" xmlns="" id="{8CDB9581-874C-4523-9BF2-1B06B48D384F}"/>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657" name="2 Rectángulo">
          <a:extLst>
            <a:ext uri="{FF2B5EF4-FFF2-40B4-BE49-F238E27FC236}">
              <a16:creationId xmlns:a16="http://schemas.microsoft.com/office/drawing/2014/main" xmlns="" id="{8585F83A-22C3-42E8-8F9B-4EF700CE50C9}"/>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658" name="2 Rectángulo">
          <a:extLst>
            <a:ext uri="{FF2B5EF4-FFF2-40B4-BE49-F238E27FC236}">
              <a16:creationId xmlns:a16="http://schemas.microsoft.com/office/drawing/2014/main" xmlns="" id="{D0A1557C-9DDC-4923-959A-D94A3612E84B}"/>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381</xdr:row>
      <xdr:rowOff>0</xdr:rowOff>
    </xdr:from>
    <xdr:ext cx="3754" cy="440531"/>
    <xdr:sp macro="" textlink="">
      <xdr:nvSpPr>
        <xdr:cNvPr id="6659" name="2 Rectángulo">
          <a:extLst>
            <a:ext uri="{FF2B5EF4-FFF2-40B4-BE49-F238E27FC236}">
              <a16:creationId xmlns:a16="http://schemas.microsoft.com/office/drawing/2014/main" xmlns="" id="{2CF21BD6-13D0-479D-9AD0-EE3AA7A36D7C}"/>
            </a:ext>
          </a:extLst>
        </xdr:cNvPr>
        <xdr:cNvSpPr>
          <a:spLocks noChangeArrowheads="1"/>
        </xdr:cNvSpPr>
      </xdr:nvSpPr>
      <xdr:spPr bwMode="auto">
        <a:xfrm>
          <a:off x="16887825" y="363712125"/>
          <a:ext cx="3754" cy="440531"/>
        </a:xfrm>
        <a:prstGeom prst="rect">
          <a:avLst/>
        </a:prstGeom>
        <a:noFill/>
        <a:ln w="9525">
          <a:noFill/>
          <a:miter lim="800000"/>
          <a:headEnd/>
          <a:tailEnd/>
        </a:ln>
      </xdr:spPr>
    </xdr:sp>
    <xdr:clientData/>
  </xdr:oneCellAnchor>
  <xdr:oneCellAnchor>
    <xdr:from>
      <xdr:col>12</xdr:col>
      <xdr:colOff>0</xdr:colOff>
      <xdr:row>381</xdr:row>
      <xdr:rowOff>219075</xdr:rowOff>
    </xdr:from>
    <xdr:ext cx="3754" cy="440531"/>
    <xdr:sp macro="" textlink="">
      <xdr:nvSpPr>
        <xdr:cNvPr id="6660" name="2 Rectángulo">
          <a:extLst>
            <a:ext uri="{FF2B5EF4-FFF2-40B4-BE49-F238E27FC236}">
              <a16:creationId xmlns:a16="http://schemas.microsoft.com/office/drawing/2014/main" xmlns="" id="{7F17922A-3522-48C3-B8FA-5E7535CABBED}"/>
            </a:ext>
          </a:extLst>
        </xdr:cNvPr>
        <xdr:cNvSpPr>
          <a:spLocks noChangeArrowheads="1"/>
        </xdr:cNvSpPr>
      </xdr:nvSpPr>
      <xdr:spPr bwMode="auto">
        <a:xfrm>
          <a:off x="16887825" y="363931200"/>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661" name="2 Rectángulo">
          <a:extLst>
            <a:ext uri="{FF2B5EF4-FFF2-40B4-BE49-F238E27FC236}">
              <a16:creationId xmlns:a16="http://schemas.microsoft.com/office/drawing/2014/main" xmlns="" id="{1B6A36C6-7271-4C4F-A2FA-C7A5D33BFADE}"/>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662" name="2 Rectángulo">
          <a:extLst>
            <a:ext uri="{FF2B5EF4-FFF2-40B4-BE49-F238E27FC236}">
              <a16:creationId xmlns:a16="http://schemas.microsoft.com/office/drawing/2014/main" xmlns="" id="{3EF60D88-7CE0-4130-B15E-6F20FECB17AA}"/>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663" name="2 Rectángulo">
          <a:extLst>
            <a:ext uri="{FF2B5EF4-FFF2-40B4-BE49-F238E27FC236}">
              <a16:creationId xmlns:a16="http://schemas.microsoft.com/office/drawing/2014/main" xmlns="" id="{48FEF6E9-3A37-4EB0-A390-B46664B92A4C}"/>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377</xdr:row>
      <xdr:rowOff>0</xdr:rowOff>
    </xdr:from>
    <xdr:ext cx="3754" cy="440531"/>
    <xdr:sp macro="" textlink="">
      <xdr:nvSpPr>
        <xdr:cNvPr id="6664" name="2 Rectángulo">
          <a:extLst>
            <a:ext uri="{FF2B5EF4-FFF2-40B4-BE49-F238E27FC236}">
              <a16:creationId xmlns:a16="http://schemas.microsoft.com/office/drawing/2014/main" xmlns="" id="{46E98E2A-42CF-4A53-AD89-02CB0EB05703}"/>
            </a:ext>
          </a:extLst>
        </xdr:cNvPr>
        <xdr:cNvSpPr>
          <a:spLocks noChangeArrowheads="1"/>
        </xdr:cNvSpPr>
      </xdr:nvSpPr>
      <xdr:spPr bwMode="auto">
        <a:xfrm>
          <a:off x="16887825" y="359597325"/>
          <a:ext cx="3754" cy="440531"/>
        </a:xfrm>
        <a:prstGeom prst="rect">
          <a:avLst/>
        </a:prstGeom>
        <a:noFill/>
        <a:ln w="9525">
          <a:noFill/>
          <a:miter lim="800000"/>
          <a:headEnd/>
          <a:tailEnd/>
        </a:ln>
      </xdr:spPr>
    </xdr:sp>
    <xdr:clientData/>
  </xdr:oneCellAnchor>
  <xdr:oneCellAnchor>
    <xdr:from>
      <xdr:col>12</xdr:col>
      <xdr:colOff>0</xdr:colOff>
      <xdr:row>377</xdr:row>
      <xdr:rowOff>219075</xdr:rowOff>
    </xdr:from>
    <xdr:ext cx="3754" cy="440531"/>
    <xdr:sp macro="" textlink="">
      <xdr:nvSpPr>
        <xdr:cNvPr id="6665" name="2 Rectángulo">
          <a:extLst>
            <a:ext uri="{FF2B5EF4-FFF2-40B4-BE49-F238E27FC236}">
              <a16:creationId xmlns:a16="http://schemas.microsoft.com/office/drawing/2014/main" xmlns="" id="{CC28E1C3-AFEA-4902-A11F-20A6ECD3E3AF}"/>
            </a:ext>
          </a:extLst>
        </xdr:cNvPr>
        <xdr:cNvSpPr>
          <a:spLocks noChangeArrowheads="1"/>
        </xdr:cNvSpPr>
      </xdr:nvSpPr>
      <xdr:spPr bwMode="auto">
        <a:xfrm>
          <a:off x="16887825" y="359816400"/>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666" name="2 Rectángulo">
          <a:extLst>
            <a:ext uri="{FF2B5EF4-FFF2-40B4-BE49-F238E27FC236}">
              <a16:creationId xmlns:a16="http://schemas.microsoft.com/office/drawing/2014/main" xmlns="" id="{2713C5FB-BA6E-4871-A88F-CAF7FDCC06E9}"/>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667" name="2 Rectángulo">
          <a:extLst>
            <a:ext uri="{FF2B5EF4-FFF2-40B4-BE49-F238E27FC236}">
              <a16:creationId xmlns:a16="http://schemas.microsoft.com/office/drawing/2014/main" xmlns="" id="{672C6996-3BC5-4F58-8AAE-66B295731DAA}"/>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668" name="2 Rectángulo">
          <a:extLst>
            <a:ext uri="{FF2B5EF4-FFF2-40B4-BE49-F238E27FC236}">
              <a16:creationId xmlns:a16="http://schemas.microsoft.com/office/drawing/2014/main" xmlns="" id="{AF108229-9991-4448-88D1-2CABB51143A7}"/>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378</xdr:row>
      <xdr:rowOff>0</xdr:rowOff>
    </xdr:from>
    <xdr:ext cx="3754" cy="440531"/>
    <xdr:sp macro="" textlink="">
      <xdr:nvSpPr>
        <xdr:cNvPr id="6669" name="2 Rectángulo">
          <a:extLst>
            <a:ext uri="{FF2B5EF4-FFF2-40B4-BE49-F238E27FC236}">
              <a16:creationId xmlns:a16="http://schemas.microsoft.com/office/drawing/2014/main" xmlns="" id="{D62956B8-5F36-46D5-B6B3-3FEBC87D82F5}"/>
            </a:ext>
          </a:extLst>
        </xdr:cNvPr>
        <xdr:cNvSpPr>
          <a:spLocks noChangeArrowheads="1"/>
        </xdr:cNvSpPr>
      </xdr:nvSpPr>
      <xdr:spPr bwMode="auto">
        <a:xfrm>
          <a:off x="16887825" y="360626025"/>
          <a:ext cx="3754" cy="440531"/>
        </a:xfrm>
        <a:prstGeom prst="rect">
          <a:avLst/>
        </a:prstGeom>
        <a:noFill/>
        <a:ln w="9525">
          <a:noFill/>
          <a:miter lim="800000"/>
          <a:headEnd/>
          <a:tailEnd/>
        </a:ln>
      </xdr:spPr>
    </xdr:sp>
    <xdr:clientData/>
  </xdr:oneCellAnchor>
  <xdr:oneCellAnchor>
    <xdr:from>
      <xdr:col>12</xdr:col>
      <xdr:colOff>0</xdr:colOff>
      <xdr:row>378</xdr:row>
      <xdr:rowOff>219075</xdr:rowOff>
    </xdr:from>
    <xdr:ext cx="3754" cy="440531"/>
    <xdr:sp macro="" textlink="">
      <xdr:nvSpPr>
        <xdr:cNvPr id="6670" name="2 Rectángulo">
          <a:extLst>
            <a:ext uri="{FF2B5EF4-FFF2-40B4-BE49-F238E27FC236}">
              <a16:creationId xmlns:a16="http://schemas.microsoft.com/office/drawing/2014/main" xmlns="" id="{3C6D3846-4282-4769-9C4F-B7F4EBF70912}"/>
            </a:ext>
          </a:extLst>
        </xdr:cNvPr>
        <xdr:cNvSpPr>
          <a:spLocks noChangeArrowheads="1"/>
        </xdr:cNvSpPr>
      </xdr:nvSpPr>
      <xdr:spPr bwMode="auto">
        <a:xfrm>
          <a:off x="16887825" y="360845100"/>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671" name="2 Rectángulo">
          <a:extLst>
            <a:ext uri="{FF2B5EF4-FFF2-40B4-BE49-F238E27FC236}">
              <a16:creationId xmlns:a16="http://schemas.microsoft.com/office/drawing/2014/main" xmlns="" id="{76C9E86B-78FD-4DC9-97D9-39DCF161FF7B}"/>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672" name="2 Rectángulo">
          <a:extLst>
            <a:ext uri="{FF2B5EF4-FFF2-40B4-BE49-F238E27FC236}">
              <a16:creationId xmlns:a16="http://schemas.microsoft.com/office/drawing/2014/main" xmlns="" id="{FEDBF675-73C2-4D6D-90FC-6944CA653861}"/>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673" name="2 Rectángulo">
          <a:extLst>
            <a:ext uri="{FF2B5EF4-FFF2-40B4-BE49-F238E27FC236}">
              <a16:creationId xmlns:a16="http://schemas.microsoft.com/office/drawing/2014/main" xmlns="" id="{F5C8E9D4-B1C3-4FEE-B152-A1500700224B}"/>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379</xdr:row>
      <xdr:rowOff>0</xdr:rowOff>
    </xdr:from>
    <xdr:ext cx="3754" cy="440531"/>
    <xdr:sp macro="" textlink="">
      <xdr:nvSpPr>
        <xdr:cNvPr id="6674" name="2 Rectángulo">
          <a:extLst>
            <a:ext uri="{FF2B5EF4-FFF2-40B4-BE49-F238E27FC236}">
              <a16:creationId xmlns:a16="http://schemas.microsoft.com/office/drawing/2014/main" xmlns="" id="{3AF68A88-6463-41E4-8D86-AF176E95F552}"/>
            </a:ext>
          </a:extLst>
        </xdr:cNvPr>
        <xdr:cNvSpPr>
          <a:spLocks noChangeArrowheads="1"/>
        </xdr:cNvSpPr>
      </xdr:nvSpPr>
      <xdr:spPr bwMode="auto">
        <a:xfrm>
          <a:off x="16887825" y="361654725"/>
          <a:ext cx="3754" cy="440531"/>
        </a:xfrm>
        <a:prstGeom prst="rect">
          <a:avLst/>
        </a:prstGeom>
        <a:noFill/>
        <a:ln w="9525">
          <a:noFill/>
          <a:miter lim="800000"/>
          <a:headEnd/>
          <a:tailEnd/>
        </a:ln>
      </xdr:spPr>
    </xdr:sp>
    <xdr:clientData/>
  </xdr:oneCellAnchor>
  <xdr:oneCellAnchor>
    <xdr:from>
      <xdr:col>12</xdr:col>
      <xdr:colOff>0</xdr:colOff>
      <xdr:row>379</xdr:row>
      <xdr:rowOff>219075</xdr:rowOff>
    </xdr:from>
    <xdr:ext cx="3754" cy="440531"/>
    <xdr:sp macro="" textlink="">
      <xdr:nvSpPr>
        <xdr:cNvPr id="6675" name="2 Rectángulo">
          <a:extLst>
            <a:ext uri="{FF2B5EF4-FFF2-40B4-BE49-F238E27FC236}">
              <a16:creationId xmlns:a16="http://schemas.microsoft.com/office/drawing/2014/main" xmlns="" id="{D26B72FD-2A21-48E9-8DA5-18F3477BDB47}"/>
            </a:ext>
          </a:extLst>
        </xdr:cNvPr>
        <xdr:cNvSpPr>
          <a:spLocks noChangeArrowheads="1"/>
        </xdr:cNvSpPr>
      </xdr:nvSpPr>
      <xdr:spPr bwMode="auto">
        <a:xfrm>
          <a:off x="16887825" y="361873800"/>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676" name="2 Rectángulo">
          <a:extLst>
            <a:ext uri="{FF2B5EF4-FFF2-40B4-BE49-F238E27FC236}">
              <a16:creationId xmlns:a16="http://schemas.microsoft.com/office/drawing/2014/main" xmlns="" id="{A0CF6FE2-AE57-42B2-8222-340749B43A59}"/>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677" name="2 Rectángulo">
          <a:extLst>
            <a:ext uri="{FF2B5EF4-FFF2-40B4-BE49-F238E27FC236}">
              <a16:creationId xmlns:a16="http://schemas.microsoft.com/office/drawing/2014/main" xmlns="" id="{F6316B84-2FE5-4AD8-8109-24718327820E}"/>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678" name="2 Rectángulo">
          <a:extLst>
            <a:ext uri="{FF2B5EF4-FFF2-40B4-BE49-F238E27FC236}">
              <a16:creationId xmlns:a16="http://schemas.microsoft.com/office/drawing/2014/main" xmlns="" id="{B14BBB6C-0B75-4195-AADD-EC3330D3DAFD}"/>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679" name="2 Rectángulo">
          <a:extLst>
            <a:ext uri="{FF2B5EF4-FFF2-40B4-BE49-F238E27FC236}">
              <a16:creationId xmlns:a16="http://schemas.microsoft.com/office/drawing/2014/main" xmlns="" id="{39FCC28B-2815-48CF-9EAC-2F042CD7DD21}"/>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680" name="2 Rectángulo">
          <a:extLst>
            <a:ext uri="{FF2B5EF4-FFF2-40B4-BE49-F238E27FC236}">
              <a16:creationId xmlns:a16="http://schemas.microsoft.com/office/drawing/2014/main" xmlns="" id="{BB9AED8A-88F6-40CD-8842-A045875ED60B}"/>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12</xdr:col>
      <xdr:colOff>0</xdr:colOff>
      <xdr:row>372</xdr:row>
      <xdr:rowOff>0</xdr:rowOff>
    </xdr:from>
    <xdr:ext cx="3754" cy="440531"/>
    <xdr:sp macro="" textlink="">
      <xdr:nvSpPr>
        <xdr:cNvPr id="6681" name="2 Rectángulo">
          <a:extLst>
            <a:ext uri="{FF2B5EF4-FFF2-40B4-BE49-F238E27FC236}">
              <a16:creationId xmlns:a16="http://schemas.microsoft.com/office/drawing/2014/main" xmlns="" id="{508B1402-377A-4730-A8C3-DCF55871B90A}"/>
            </a:ext>
          </a:extLst>
        </xdr:cNvPr>
        <xdr:cNvSpPr>
          <a:spLocks noChangeArrowheads="1"/>
        </xdr:cNvSpPr>
      </xdr:nvSpPr>
      <xdr:spPr bwMode="auto">
        <a:xfrm>
          <a:off x="16887825" y="354453825"/>
          <a:ext cx="3754" cy="440531"/>
        </a:xfrm>
        <a:prstGeom prst="rect">
          <a:avLst/>
        </a:prstGeom>
        <a:noFill/>
        <a:ln w="9525">
          <a:noFill/>
          <a:miter lim="800000"/>
          <a:headEnd/>
          <a:tailEnd/>
        </a:ln>
      </xdr:spPr>
    </xdr:sp>
    <xdr:clientData/>
  </xdr:oneCellAnchor>
  <xdr:oneCellAnchor>
    <xdr:from>
      <xdr:col>12</xdr:col>
      <xdr:colOff>0</xdr:colOff>
      <xdr:row>372</xdr:row>
      <xdr:rowOff>219075</xdr:rowOff>
    </xdr:from>
    <xdr:ext cx="3754" cy="440531"/>
    <xdr:sp macro="" textlink="">
      <xdr:nvSpPr>
        <xdr:cNvPr id="6682" name="2 Rectángulo">
          <a:extLst>
            <a:ext uri="{FF2B5EF4-FFF2-40B4-BE49-F238E27FC236}">
              <a16:creationId xmlns:a16="http://schemas.microsoft.com/office/drawing/2014/main" xmlns="" id="{C979B25F-36CB-4CE5-AEB6-6FA0EC2509E0}"/>
            </a:ext>
          </a:extLst>
        </xdr:cNvPr>
        <xdr:cNvSpPr>
          <a:spLocks noChangeArrowheads="1"/>
        </xdr:cNvSpPr>
      </xdr:nvSpPr>
      <xdr:spPr bwMode="auto">
        <a:xfrm>
          <a:off x="16887825" y="354672900"/>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683" name="2 Rectángulo">
          <a:extLst>
            <a:ext uri="{FF2B5EF4-FFF2-40B4-BE49-F238E27FC236}">
              <a16:creationId xmlns:a16="http://schemas.microsoft.com/office/drawing/2014/main" xmlns="" id="{F1FF0F6E-55DC-43E9-892D-6BD5D1318C9D}"/>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163046</xdr:rowOff>
    </xdr:from>
    <xdr:ext cx="3754" cy="440531"/>
    <xdr:sp macro="" textlink="">
      <xdr:nvSpPr>
        <xdr:cNvPr id="6684" name="2 Rectángulo">
          <a:extLst>
            <a:ext uri="{FF2B5EF4-FFF2-40B4-BE49-F238E27FC236}">
              <a16:creationId xmlns:a16="http://schemas.microsoft.com/office/drawing/2014/main" xmlns="" id="{9135C2B1-F326-4EB3-A011-646332FDD33D}"/>
            </a:ext>
          </a:extLst>
        </xdr:cNvPr>
        <xdr:cNvSpPr>
          <a:spLocks noChangeArrowheads="1"/>
        </xdr:cNvSpPr>
      </xdr:nvSpPr>
      <xdr:spPr bwMode="auto">
        <a:xfrm>
          <a:off x="18478500" y="354616871"/>
          <a:ext cx="3754" cy="440531"/>
        </a:xfrm>
        <a:prstGeom prst="rect">
          <a:avLst/>
        </a:prstGeom>
        <a:noFill/>
        <a:ln w="9525">
          <a:noFill/>
          <a:miter lim="800000"/>
          <a:headEnd/>
          <a:tailEnd/>
        </a:ln>
      </xdr:spPr>
    </xdr:sp>
    <xdr:clientData/>
  </xdr:oneCellAnchor>
  <xdr:oneCellAnchor>
    <xdr:from>
      <xdr:col>13</xdr:col>
      <xdr:colOff>0</xdr:colOff>
      <xdr:row>372</xdr:row>
      <xdr:rowOff>0</xdr:rowOff>
    </xdr:from>
    <xdr:ext cx="3754" cy="440531"/>
    <xdr:sp macro="" textlink="">
      <xdr:nvSpPr>
        <xdr:cNvPr id="6685" name="2 Rectángulo">
          <a:extLst>
            <a:ext uri="{FF2B5EF4-FFF2-40B4-BE49-F238E27FC236}">
              <a16:creationId xmlns:a16="http://schemas.microsoft.com/office/drawing/2014/main" xmlns="" id="{6887830F-798D-48AA-86A7-7C8858E557F5}"/>
            </a:ext>
          </a:extLst>
        </xdr:cNvPr>
        <xdr:cNvSpPr>
          <a:spLocks noChangeArrowheads="1"/>
        </xdr:cNvSpPr>
      </xdr:nvSpPr>
      <xdr:spPr bwMode="auto">
        <a:xfrm>
          <a:off x="18478500" y="354453825"/>
          <a:ext cx="3754" cy="440531"/>
        </a:xfrm>
        <a:prstGeom prst="rect">
          <a:avLst/>
        </a:prstGeom>
        <a:noFill/>
        <a:ln w="9525">
          <a:noFill/>
          <a:miter lim="800000"/>
          <a:headEnd/>
          <a:tailEnd/>
        </a:ln>
      </xdr:spPr>
    </xdr:sp>
    <xdr:clientData/>
  </xdr:oneCellAnchor>
  <xdr:oneCellAnchor>
    <xdr:from>
      <xdr:col>13</xdr:col>
      <xdr:colOff>0</xdr:colOff>
      <xdr:row>372</xdr:row>
      <xdr:rowOff>219075</xdr:rowOff>
    </xdr:from>
    <xdr:ext cx="3754" cy="440531"/>
    <xdr:sp macro="" textlink="">
      <xdr:nvSpPr>
        <xdr:cNvPr id="6686" name="2 Rectángulo">
          <a:extLst>
            <a:ext uri="{FF2B5EF4-FFF2-40B4-BE49-F238E27FC236}">
              <a16:creationId xmlns:a16="http://schemas.microsoft.com/office/drawing/2014/main" xmlns="" id="{35989159-DF47-4618-A5B6-9B9AFE0A0193}"/>
            </a:ext>
          </a:extLst>
        </xdr:cNvPr>
        <xdr:cNvSpPr>
          <a:spLocks noChangeArrowheads="1"/>
        </xdr:cNvSpPr>
      </xdr:nvSpPr>
      <xdr:spPr bwMode="auto">
        <a:xfrm>
          <a:off x="18478500" y="354672900"/>
          <a:ext cx="3754" cy="440531"/>
        </a:xfrm>
        <a:prstGeom prst="rect">
          <a:avLst/>
        </a:prstGeom>
        <a:noFill/>
        <a:ln w="9525">
          <a:noFill/>
          <a:miter lim="800000"/>
          <a:headEnd/>
          <a:tailEnd/>
        </a:ln>
      </xdr:spPr>
    </xdr:sp>
    <xdr:clientData/>
  </xdr:oneCellAnchor>
  <xdr:oneCellAnchor>
    <xdr:from>
      <xdr:col>12</xdr:col>
      <xdr:colOff>0</xdr:colOff>
      <xdr:row>373</xdr:row>
      <xdr:rowOff>0</xdr:rowOff>
    </xdr:from>
    <xdr:ext cx="3754" cy="440531"/>
    <xdr:sp macro="" textlink="">
      <xdr:nvSpPr>
        <xdr:cNvPr id="6687" name="2 Rectángulo">
          <a:extLst>
            <a:ext uri="{FF2B5EF4-FFF2-40B4-BE49-F238E27FC236}">
              <a16:creationId xmlns:a16="http://schemas.microsoft.com/office/drawing/2014/main" xmlns="" id="{29A0D144-0C5A-443B-8988-5D817C2600A7}"/>
            </a:ext>
          </a:extLst>
        </xdr:cNvPr>
        <xdr:cNvSpPr>
          <a:spLocks noChangeArrowheads="1"/>
        </xdr:cNvSpPr>
      </xdr:nvSpPr>
      <xdr:spPr bwMode="auto">
        <a:xfrm>
          <a:off x="16887825" y="355482525"/>
          <a:ext cx="3754" cy="440531"/>
        </a:xfrm>
        <a:prstGeom prst="rect">
          <a:avLst/>
        </a:prstGeom>
        <a:noFill/>
        <a:ln w="9525">
          <a:noFill/>
          <a:miter lim="800000"/>
          <a:headEnd/>
          <a:tailEnd/>
        </a:ln>
      </xdr:spPr>
    </xdr:sp>
    <xdr:clientData/>
  </xdr:oneCellAnchor>
  <xdr:oneCellAnchor>
    <xdr:from>
      <xdr:col>12</xdr:col>
      <xdr:colOff>0</xdr:colOff>
      <xdr:row>373</xdr:row>
      <xdr:rowOff>219075</xdr:rowOff>
    </xdr:from>
    <xdr:ext cx="3754" cy="440531"/>
    <xdr:sp macro="" textlink="">
      <xdr:nvSpPr>
        <xdr:cNvPr id="6688" name="2 Rectángulo">
          <a:extLst>
            <a:ext uri="{FF2B5EF4-FFF2-40B4-BE49-F238E27FC236}">
              <a16:creationId xmlns:a16="http://schemas.microsoft.com/office/drawing/2014/main" xmlns="" id="{7F4F1619-A3DA-4BC2-B78C-626A2DDF3BFC}"/>
            </a:ext>
          </a:extLst>
        </xdr:cNvPr>
        <xdr:cNvSpPr>
          <a:spLocks noChangeArrowheads="1"/>
        </xdr:cNvSpPr>
      </xdr:nvSpPr>
      <xdr:spPr bwMode="auto">
        <a:xfrm>
          <a:off x="16887825" y="355701600"/>
          <a:ext cx="3754" cy="440531"/>
        </a:xfrm>
        <a:prstGeom prst="rect">
          <a:avLst/>
        </a:prstGeom>
        <a:noFill/>
        <a:ln w="9525">
          <a:noFill/>
          <a:miter lim="800000"/>
          <a:headEnd/>
          <a:tailEnd/>
        </a:ln>
      </xdr:spPr>
    </xdr:sp>
    <xdr:clientData/>
  </xdr:oneCellAnchor>
  <xdr:oneCellAnchor>
    <xdr:from>
      <xdr:col>13</xdr:col>
      <xdr:colOff>0</xdr:colOff>
      <xdr:row>373</xdr:row>
      <xdr:rowOff>0</xdr:rowOff>
    </xdr:from>
    <xdr:ext cx="3754" cy="440531"/>
    <xdr:sp macro="" textlink="">
      <xdr:nvSpPr>
        <xdr:cNvPr id="6689" name="2 Rectángulo">
          <a:extLst>
            <a:ext uri="{FF2B5EF4-FFF2-40B4-BE49-F238E27FC236}">
              <a16:creationId xmlns:a16="http://schemas.microsoft.com/office/drawing/2014/main" xmlns="" id="{104DABBA-10DD-4A20-B4D5-A884FA7A2207}"/>
            </a:ext>
          </a:extLst>
        </xdr:cNvPr>
        <xdr:cNvSpPr>
          <a:spLocks noChangeArrowheads="1"/>
        </xdr:cNvSpPr>
      </xdr:nvSpPr>
      <xdr:spPr bwMode="auto">
        <a:xfrm>
          <a:off x="18478500" y="355482525"/>
          <a:ext cx="3754" cy="440531"/>
        </a:xfrm>
        <a:prstGeom prst="rect">
          <a:avLst/>
        </a:prstGeom>
        <a:noFill/>
        <a:ln w="9525">
          <a:noFill/>
          <a:miter lim="800000"/>
          <a:headEnd/>
          <a:tailEnd/>
        </a:ln>
      </xdr:spPr>
    </xdr:sp>
    <xdr:clientData/>
  </xdr:oneCellAnchor>
  <xdr:oneCellAnchor>
    <xdr:from>
      <xdr:col>13</xdr:col>
      <xdr:colOff>0</xdr:colOff>
      <xdr:row>373</xdr:row>
      <xdr:rowOff>219075</xdr:rowOff>
    </xdr:from>
    <xdr:ext cx="3754" cy="440531"/>
    <xdr:sp macro="" textlink="">
      <xdr:nvSpPr>
        <xdr:cNvPr id="6690" name="2 Rectángulo">
          <a:extLst>
            <a:ext uri="{FF2B5EF4-FFF2-40B4-BE49-F238E27FC236}">
              <a16:creationId xmlns:a16="http://schemas.microsoft.com/office/drawing/2014/main" xmlns="" id="{9FAFB19F-3D93-4FC3-8393-2245EDABBD1D}"/>
            </a:ext>
          </a:extLst>
        </xdr:cNvPr>
        <xdr:cNvSpPr>
          <a:spLocks noChangeArrowheads="1"/>
        </xdr:cNvSpPr>
      </xdr:nvSpPr>
      <xdr:spPr bwMode="auto">
        <a:xfrm>
          <a:off x="18478500" y="355701600"/>
          <a:ext cx="3754" cy="440531"/>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107155</xdr:rowOff>
    </xdr:from>
    <xdr:to>
      <xdr:col>0</xdr:col>
      <xdr:colOff>1704975</xdr:colOff>
      <xdr:row>2</xdr:row>
      <xdr:rowOff>314325</xdr:rowOff>
    </xdr:to>
    <xdr:pic>
      <xdr:nvPicPr>
        <xdr:cNvPr id="2" name="Imagen 2">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l="6250" t="1779" r="4167" b="8185"/>
        <a:stretch>
          <a:fillRect/>
        </a:stretch>
      </xdr:blipFill>
      <xdr:spPr bwMode="auto">
        <a:xfrm>
          <a:off x="47624" y="107155"/>
          <a:ext cx="1657351" cy="6072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1.%20Semana%20del%2030%20de%20noveimbre%20al%2006%20de%20diciembre/Consolidado%20del%2030%20de%20noviembre%20al%2006%20de%20diciembre%20(capacidade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juventu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5.%20Semana%20del%2019%20al%2025%20de%20octubre/Consolidado%20del%2019%20al%2025%20de%20octubre%20(juventu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3.%20Semana%20del%2005%20al%2011%20de%20octubre/Consolidado%20del%2005%20al%2011%20de%20octubre%20(ni&#241;ez).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ni&#241;ez).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4.%20Semana%20del%2010%20al%2016%20de%20agosto/revisar/Consolidado%20del%2010%20al%2016%20de%20agosto%20(juventu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juventu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Consolidado%20del%2020%20al%2026%20de%20agosto%20(juventu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revisado/consolidado%20del%2025%20al%2031%20de%20mayo%20(mayo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3.%20Semana%20del%2007%20al%2013%20de%20septiembre/Consolidado%20del%2007%20al%2013%20de%20septiembre%20(juventu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4.%20Semana%20del%2016%20al%2022%20de%20noviembre/Consolidado%20del%2016%20al%2022%20de%20noviembre%20(may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1.%20Semana%20del%2030%20de%20noveimbre%20al%2006%20de%20diciembre/Consolidado%20del%2030%20de%20noviembre%20al%2006%20de%20diciembre%20(maya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mayo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mayo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4.%20Semana%20del%2014%20al%2020%20de%20septiembre/Corregir/Consolidado%20del%2014%20al%2020%20de%20septiembre%20(Mayo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inclus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4.%20Semana%20del%2016%20al%2022%20de%20noviembre/Consolidado%20del%2016%20al%2022%20de%20noviembre%20(inclus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jcomparini/Desktop/Unificar/Consolidado%20del%2009%20al%2015%20de%20Noviembre%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inclusion).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3.%20Semana%20del%2009%20al%2015%20de%20noviembre/Semana%20del%2009%20al%2015%20de%20noviembre.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5.%20Semana%20del%2019%20al%2025%20de%20octubre/Consolidado%20del%2019%20al%2025%20de%20octubre%20(inclusion).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inclu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1.%20Semana%20del%2030%20de%20noveimbre%20al%2006%20de%20diciembre/Consolidado%20del%2030%20de%20noviembre%20al%2006%20de%20diciembre%20(inclusion).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2.%20Semana%20del%2028%20de%20septiembre%20al%2004%20de%20octubre/Listo/Consolidado%20del%2028%20de%20septiembre%20al%2004%20de%20octubre%20(inclusion).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20%20al%2026%20de%20abril/Rev/consolidado%20del%2020%20al%2026%20de%20abril%20(inclus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2.%20Semana%20%20del%2026%20de%20marzo%20al%2003%20de%20abril%202018/consolidado%20del%2027%20de%20abril%20al%2003%20de%20mayo%20(inclusion).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2.%20Semana%20%20del%2027%20de%20marzo%20al%2003%20de%20abril%202018/Listo/consolidado%20del%2027%20de%20abril%20al%2003%20de%20mayo%20(inclusion).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3.%20Semana%20del%2004%20al%2010%20de%20mayo/revisado/consolidado%20del%2004%20al%2010%20de%20mayo%20(inclusion).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4.%20Semana%20del%2011%20al%2017%20de%20mayo/consolidado%20del%2011%20al%2017%20de%20mayo%20(inclusion).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4.%20Semana%20del%2015%20al%2021%20de%20junio/Pendiente/Consolidado%20del%2015%20al%2021%20de%20mayo%20(inclusion).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juventud).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inclusio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5.%20Semana%20del%2017%20al%2023%20de%20agosto/ok/Consolidado%20del%2010%20al%2016%20de%20agosto%20(juventu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1.%20Semana%20del%2030%20de%20noveimbre%20al%2006%20de%20diciembre/Listo/Consolidado%20del%2030%20de%20noviembre%20al%2006%20de%20diciembre%20(ni&#241;ez).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inclusion).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1.%20Semana%20del%2020%20al%2026%20de%20julio/Pendiente/Consolidado%20del%2020%20al%2026%20de%20agosto%20(inclusion).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3.%20Semana%20del%2003%20al%2009%20de%20agosto/Consolidado%20del%2003%20al%2009%20de%20agosto%20(inclusion).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4.%20Semana%20del%2010%20al%2016%20de%20agosto/ok/Consolidado%20del%2010%20al%2016%20de%20agosto%20(mayor).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2.%20Semana%20del%2031%20de%20agosto%20al%2006%20de%20septiembre/Consolidado%20del%2031%20de%20agosto%20al%2006%20de%20septiembre%20(inclusion).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4.%20Semana%20del%2014%20al%2020%20de%20septiembre/Revisado/Consolidado%20del%2014%20al%2020%20de%20septiembre%20(Inclsuion).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4.%20Semana%20del%2016%20al%2022%20de%20noviembre/Consolidado%20del%2016%20al%2022%20de%20noviembre%20(eventos).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1.%20Semana%20del%2026%20de%20octubre%20al%2001%20de%20noviembre/Listo/Consolidado%20del%2026%20al%2001%20de%20octubre%20(eventos).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eventos).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Users/jcomparini/Downloads/CONSOLIDADO%20DEL19%20al%2025%20DE%20OCTUB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2.%20Semana%20del%2007%20al%2013%20de%20diciembre/Consolidado%20del%2007%20al%2013%20de%20diciembre%20(ni&#241;ez).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eventos).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18%20de%20abril%20al%2024%20de%20mayo/consolidado%20del%2018%20al%2024%20de%20mayo%20(eventos).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3.%20Semana%20del%2004%20al%2010%20de%20mayo/revisado/consolidado%20del%2004%20al%2010%20de%20mayo%20(eventos).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4.%20Semana%20del%2015%20al%2021%20de%20junio/Revisado/Consolidado%20del%2015%20al%2021%20de%20mayo%20(eventos).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2.%20Semana%20del%2001%20al%2007%20de%20junio/Revisado/Consolidado%20del%2001%20al%2007%20de%20mayo%20(eventos).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eventos).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3.%20Semana%20del%2008%20al%2014%20de%20junio/Pendiente/Consolidado%20del%2008%20al%2014%20de%20mayo%20(eventos).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Semana%20del%2024%20al%2030%20de%20agosto/Revisado/Consolidado%20del%2024%20al%2030%20de%20agosto%20(ni&#241;ez).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2.%20Semana%20del%2031%20de%20agosto%20al%2006%20de%20septiembre/Consolidado%20del%2031%20de%20agosto%20al%2006%20de%20septiembre%20(eventos).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3.%20Semana%20del%2007%20al%2013%20de%20septiembre/Consolidado%20del%2007%20al%2013%20de%20septiembre%20(event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3.%20Proyectado%20del%2014%20al%2031%20de%20diciembre/Consolidado%20del%2014%20al%2031%20de%20diciembre%20(inclusion).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4.%20Semana%20del%2014%20al%2020%20de%20septiembre/Revisado/Consolidado%20del%2014%20al%2020%20de%20septiembre%20(eventos).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4.%20Semana%20del%2012%20al%2018%20de%20octubre/Consolidado%20del%2012%20al%2018%20de%20octubre%20(capacidades).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3.%20Semana%20del%2005%20al%2011%20de%20octubre/Consolidado%20del%2005%20al%2011%20de%20octubre%20(capacidades).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2.%20Semana%20del%2028%20de%20septiembre%20al%2004%20de%20octubre/Listo/Consolidado%20del%2028%20de%20septiembre%20al%2004%20de%20octubre%20(juventud).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0.%20Octubre/check/Consolidado%20del%2021%20al%2027%20de%20septiembre%20(capacidades).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18%20de%20abril%20al%2024%20de%20mayo/Listo/consolidado%20del%2018%20al%2024%20de%20mayo%20(Juventud).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20%20al%2026%20de%20abril/consolidado%20del%2020%20al%2026%20de%20abril%20(capacidades).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2.%20Semana%20del%2001%20al%2007%20de%20junio/Revisado/Consolidado%20del%2001%20al%2007%20de%20mayo%20(capacidades).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4.%20Semana%20del%2015%20al%2021%20de%20junio/Revisado/Consolidado%20del%2015%20al%2021%20de%20mayo%20(capacidades).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capacidad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2.%20Diciembre/3.%20Proyectado%20del%2014%20al%2031%20de%20diciembre/Listo/Consolidado%20del%2014%20al%2031%20de%20diciembre%20(mayas).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3.%20Semana%20del%2003%20al%2009%20de%20agosto/Consolidado%20del%2003%20al%2009%20de%20agosto%20(capacidades).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Consolidado%20del%2020%20al%2026%20de%20agosto%20(capacidades).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capacidades).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capacidades).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3.%20Semana%20del%2007%20al%2013%20de%20septiembre/Listo/Consolidado%20del%2007%20al%2013%20de%20septiembre%20(capacidades).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Consolidado%20del%2026%20al%2001%20de%20octubre%20(capacidades).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2.%20Semana%20del%2002%20al%2008%20de%20noviembre/Consolidado%20del%2002%20al%2008%20de%20noviembre%20(capacidades).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3.%20Semana%20del%2008%20al%2014%20de%20junio/Revisado/Consolidado%20del%2008%20al%2014%20de%20mayo%20(capacidades).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4.%20Semana%20del%2015%20al%2021%20de%20junio/Revisado/Consolidado%20del%2015%20al%2021%20de%20mayo%20(festivales).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6.%20Junio/2.%20Semana%20del%2001%20al%2007%20de%20junio/Revisado/Consolidado%20del%2001%20al%2007%20de%20mayo%20(may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ni&#241;ez).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3.%20Semana%20del%2006%20al%2012%20de%20julio/revisado/consolidado%20del%2006%20al%20%2012%20de%20julio%20(festivales).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4.%20Semana%20del%2013%20al%2019%20de%20julio/consolidado%20del%2013%20al%20%2019%20de%20julio%20(festivales).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1.%20Semana%20del%2022%20al%2028%20de%20junio/Listo/consolidado%20del%2022%20al%2028%20de%20mayo%20(festivales).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7.%20Julio/2.%20Semana%20del%2029%20junio%20al%2005%20de%20julio/Listo/consolidado%20del%2029%20junio%20al%20%2005%20de%20julio%20(festivales).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2.%20Semana%20del%2027%20de%20julio%20al%2002%20de%20agosto/Consolidado%20del%2027%20de%20julio%20al%2002%20de%20agosto%20(Festivales).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Consolidado%20del%2020%20al%2026%20de%20agosto%20(festivales).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3.%20Semana%20del%2003%20al%2009%20de%20agosto/Consolidado%20del%2003%20al%2009%20de%20agosto%20(festivales).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4.%20Semana%20del%2010%20al%2016%20de%20agosto/ok/Consolidado%20del%2010%20al%2016%20de%20agosto%20(festivales).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Semana%20del%2024%20al%2030%20de%20agosto/Revisado/Consolidado%20del%2024%20al%2030%20de%20agosto%20(festivales).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2.%20Semana%20del%2031%20de%20agosto%20al%2006%20de%20septiembre/Consolidado%20del%2031%20de%20agosto%20al%2006%20de%20septiembre%20(festivale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4.%20Semana%20del%2016%20al%2022%20de%20noviembre/Consolidado%20del%2016%20al%2022%20de%20noviembre%20(juventud).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4.%20Semana%20del%2014%20al%2020%20de%20septiembre/Revisado/Consolidado%20del%2014%20al%2020%20de%20septiembre%20(capacidades).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5.%20Semana%20del%2023%20al%2029%20de%20noviembre/Consolidado%20del%2023%20al%2029%20de%20noviembre%20(mujer).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11.%20Noviembre/4.%20Semana%20del%2016%20al%2022%20de%20noviembre/Consolidado%20del%2016%20al%2022%20de%20noviembre%20(mujer).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5.%20Mayo/Semana%20del%2018%20de%20abril%20al%2024%20de%20mayo/Listo/consolidado%20del%2018%20al%2024%20de%20mayo%20(mayas).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3.%20Semana%20del%2003%20al%2009%20de%20agosto/Consolidado%20del%2003%20al%2009%20de%20agosto%20(mujer).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2.%20Semana%20del%2031%20de%20agosto%20al%2006%20de%20septiembre/Consolidado%20del%2031%20de%20agosto%20al%2006%20de%20septiembre%20(ni&#241;ez).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9.%20Septiembre/4.%20Semana%20del%2014%20al%2020%20de%20septiembre/Revisado/Consolidado%20del%2014%20al%2020%20de%20septiembre%20(ni&#241;ez).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Users/jcomparini/Documents/Monitoreo%202018/Reportes/CONSOLIDADOS/8.%20Agosto/4.%20Semana%20del%2010%20al%2016%20de%20agosto/Listo/Consolidado%20del%2010%20al%2016%20de%20agosto%20(muj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refreshError="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refreshError="1"/>
      <sheetData sheetId="1" refreshError="1"/>
      <sheetData sheetId="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sheetData sheetId="1"/>
      <sheetData sheetId="2"/>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ral"/>
      <sheetName val="Hoja1"/>
      <sheetName val="INFORME "/>
    </sheetNames>
    <sheetDataSet>
      <sheetData sheetId="0" refreshError="1"/>
      <sheetData sheetId="1" refreshError="1"/>
      <sheetData sheetId="2"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emporal"/>
      <sheetName val="INFORME "/>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ose Comparini González" refreshedDate="43453.69638645833" createdVersion="5" refreshedVersion="5" minRefreshableVersion="3" recordCount="368">
  <cacheSource type="worksheet">
    <worksheetSource ref="A14:CD382" sheet="Temporal"/>
  </cacheSource>
  <cacheFields count="82">
    <cacheField name="No" numFmtId="0">
      <sharedItems containsSemiMixedTypes="0" containsString="0" containsNumber="1" containsInteger="1" minValue="1" maxValue="218"/>
    </cacheField>
    <cacheField name="PRODUCTO" numFmtId="0">
      <sharedItems/>
    </cacheField>
    <cacheField name="SUB PRODUCTO" numFmtId="0">
      <sharedItems/>
    </cacheField>
    <cacheField name="PROGRAMA" numFmtId="0">
      <sharedItems containsBlank="1" count="12">
        <s v="Niñez"/>
        <s v="Juventud"/>
        <s v="Adulto Mayor"/>
        <s v="Inclusion"/>
        <s v="Eventos Especiales"/>
        <s v="Capacidades"/>
        <s v="Festivales Deportivos y Recreativos"/>
        <s v="Pelota_Maya"/>
        <s v="Mujer"/>
        <m u="1"/>
        <s v="Inclusión" u="1"/>
        <s v="Adulto Sector Laboral" u="1"/>
      </sharedItems>
    </cacheField>
    <cacheField name="Política Asociada" numFmtId="0">
      <sharedItems containsBlank="1"/>
    </cacheField>
    <cacheField name="Nombre de la Actividad" numFmtId="0">
      <sharedItems containsBlank="1" count="210">
        <s v="Actividad Recreativa Externa &quot;Visita a los Albergues&quot;"/>
        <s v="Actividad Recreativa Externa &quot;Un tiempo de recreación para la niñez”"/>
        <s v="Actividad Recreativa Externa &quot;Día del Niño”"/>
        <s v="Actividad Recreativa Externa “Día del Niño”"/>
        <s v="Actividad Recreativa Externa &quot;Un Tiempo Familiar”"/>
        <s v="Actividad Recreativa Externa “Celebración día del niño”"/>
        <s v="Actividad Recreativa Externa “Celebración del Día del  Niño”"/>
        <s v="Actividad Recreativa Externa “Mañana Recreativa”"/>
        <s v="Actividad Recreativa Externa &quot;Un tiempo de recreación a nuestra niñez”"/>
        <s v="Actividad Recreativa Externa “Primer Festival de la Mujer”"/>
        <s v="Actividad Recreativa Interna &quot;Celebración Día del Niño&quot;"/>
        <s v="Actividad Recreativa Externa “Clausura de curso de vacaciones”"/>
        <s v="Actividad Recreativa Interna  “Juegos Recreativos de Feria”"/>
        <s v="Actividad Recreativa Externa “Convivencia familiar”"/>
        <s v="Actividad Recreativa Interna “Clausura de guarderías”"/>
        <s v="campeonato de box"/>
        <s v="campeonato de bandas y campeonato de baile"/>
        <s v="carrera 5K Juventud "/>
        <s v="Carrera de Orientación"/>
        <s v="Encuentro Nacional de Baile"/>
        <s v="Carrera"/>
        <s v="Encuentros Deportivos"/>
        <s v="Juegos Pre Deportivos"/>
        <s v="Día de la Juventud 5k Neón"/>
        <s v="Día Internacional de la Juventud"/>
        <s v="Campeonato de BMX"/>
        <s v="Dia Internacional de la Juventud"/>
        <s v="Club de Baile "/>
        <s v="Antorcha Re-Créate por la Paz"/>
        <s v="Rally Campeones Maduros"/>
        <s v="Actividad Externa Festival Recreo"/>
        <s v="Celebración Día del Adulto Mayor"/>
        <s v="Día Del Adulto Mayor"/>
        <s v="Día Nacional del Adulto Mayor"/>
        <s v="Club de Baile"/>
        <s v="Convivencia del Adulto Mayor"/>
        <s v="Conmemoración del Día del Adulto Mayor"/>
        <s v="Derribando Muros/Días de convivencia socio-recreativa"/>
        <s v="Fortalecimiento del Tejido Social/Días Familiares de Convivencia"/>
        <s v="PLANEA/ PASE "/>
        <s v="Gran Familia"/>
        <s v="Derribando Muros"/>
        <s v="Fortalecimiento del Tejido Social"/>
        <s v="Reducción de Daño"/>
        <s v="Estadio la Pedrera"/>
        <s v="Recréate y Convive en Familia"/>
        <s v="Fortalecimiento del Tejido Social / Feria de la No Violencia"/>
        <s v="Prevención a la Violencia"/>
        <s v="Fortalecimiento del Tejido Social "/>
        <s v="Fortalecimiento del Tejido Social/ Día del Niño"/>
        <s v="Derribando Muros/ Formación Humana"/>
        <s v="Fortalecimiento del Tejido Social/ Día de la No Violencia contra la Mujer"/>
        <s v="Deribando Muros/ Juegos Cooperativos"/>
        <s v="Deribando Muros/ Olimpiadas Cooperativas/ Juegos Cooperativos"/>
        <s v="Fortalecimiento del Tejido Social/4to. Evento Nacional de Gestores Juveniles de Protagonistas"/>
        <s v="Derivando Muros/ Formación Humana/ Talleres de Sensibilización y Concientización"/>
        <s v="Derribando Muros/ Presentación de Productos de Resultados de Terapias Ocupacionales"/>
        <s v="Fortalecimiento del Tejido Social/ Días Familiares de Convivencia/ Prevención de la Violencia"/>
        <s v="Fortalecimiento del Tejido social/ Escuela de Vacaciones 2018"/>
        <s v="Fortalecimiento del Tejido Social Festival Juvenil/ Feria ¨Patronal"/>
        <s v="Reducción de Daño/ Atención al Migrante/ Circulo de Expresión Artística"/>
        <s v="Fortalecimiento del Tejido Social  Festival Infantil"/>
        <s v="Fortalecimiento del Tejido Social/ Días Familiares de Convivencia/ Convivencia fuera de la Comunidad"/>
        <s v="&quot;Festival Recreo&quot;"/>
        <s v="&quot;Celebración de los Niños&quot;"/>
        <s v="&quot;Festival Reina Garífuna del Caribe&quot;"/>
        <s v="&quot;Celebración del Día del Niño&quot;"/>
        <s v="&quot;Festival Recreo&quot; y &quot;Actividad Recreativa&quot;"/>
        <s v="&quot;Actividad recreativa fomentando la salud propia y colectiva&quot;"/>
        <s v="&quot;Festival Recreo&quot;  "/>
        <s v="&quot;Clausura&quot;"/>
        <s v="“Celebración del Día de la Madre”"/>
        <s v="Apoyo a las actividades sustantivas"/>
        <s v="Actividad Interna &quot;Gestiones administrativas internas y apoyo actividades externas&quot; (Apoyo Joyas del Palacio)"/>
        <s v="Actividad externa &quot;Actividad Recreativa&quot;"/>
        <s v="Actividad externa &quot;Noche de los Museos&quot;"/>
        <s v="Actividad Externa   “Torneo Centroamericano y del    Caribe de Fútbol Unificado de Olimpiadas Especiales”"/>
        <s v="Actividad Externa &quot;Segundo Congreso Jurídico&quot;"/>
        <s v="Actividad Externa &quot;Día mundial contra el trabajo infantil&quot;"/>
        <s v="Actividad Interna &quot;El Día Cultural del Adulto Mayor&quot;"/>
        <s v="Actividad Interna &quot;Gestiones Administrativas interna y apoyo actividades externas&quot;"/>
        <s v="Actividad Interna &quot;Apoyo a Sustantivas&quot;"/>
        <s v="Actividad Externa &quot;Escuela de Patinaje&quot;"/>
        <s v="Actividad Interna &quot;Inauguración del Mundialito&quot;"/>
        <s v="Actividad externa “Actividad de Recreación”"/>
        <s v="Actividad externa “Mes de la Salud Reproductiva ”"/>
        <s v="Actividad externa “XXI Festival del Centro Histórico”"/>
        <s v="Actividad Externa &quot;Día de Educación y Recreación&quot;"/>
        <s v="Actividad Interna &quot;Festival del Centro Histórico&quot;"/>
        <s v="Actividad externa “ Campeones en Masculinidades y en contra la Violencia ”"/>
        <s v="apoyo  a promotores que se encuentran en las actividades en los  Centros de Acopio en el departamento de Sacatepéquez  "/>
        <s v="Actividad Externa “Capacitación para el correcto uso de Implementación Deportiva"/>
        <s v="¨Regalando Sonrisas ¨"/>
        <s v="Concurso de Altares Civicos"/>
        <s v="Ayuda a Crecer "/>
        <s v="Santo Domingo "/>
        <s v="Día del Niño"/>
        <s v="Feria en Honor a San Lucas"/>
        <s v="Celebración del Dia del Niño"/>
        <s v="Primer Festival de la Mujer"/>
        <s v="Feria Patronal en San Francisco de Asis"/>
        <s v="Celebración del día del niño"/>
        <s v="Joyas del Palacio Dos"/>
        <s v="75 aniversario del Palacio Nacional de la Cultura"/>
        <s v="&quot;Platica sobre el Deporte y la Recreación&quot;"/>
        <s v="La Academia Deportiva de vacaciones 2018"/>
        <s v="Día de verano"/>
        <s v="Día de la Madre"/>
        <s v="Bazar de la Productividad"/>
        <s v="Festival de Fútbol 5 para Ciegos"/>
        <s v="Festival Deportivo de Atletismo Adaptado"/>
        <s v="&quot;Actividad Recreación y Esparcimiento&quot;"/>
        <s v="Día del Padre "/>
        <s v="Clausura Semana Deportiva "/>
        <s v="Ponte en Mi Lugar"/>
        <s v="Intercambio con Deportistas con Discapacidad del Instituto Nacional de los Deportes INDES de El Salvador"/>
        <s v="II Torneo de Ajedrez adaptado para personas con discapacidad visual"/>
        <s v=" Festival Deportivo de Baloncesto en Silla de Ruedas"/>
        <s v="Caminata Recreativa "/>
        <s v="Día de la Familia "/>
        <s v="XXXIII Edición de Juegos Deportivos Internacionales "/>
        <s v="Día de la Virgen de la Asunción"/>
        <s v="Festival de Voleibol Adaptado "/>
        <s v="Conservatorio en asuntos de discapacidad para jóvenes ciegos"/>
        <s v="La celebración del Día Internacional y Nacional de la Persona Sorda"/>
        <s v="Conmemoración de la Semana Internacional del Sordo"/>
        <s v="Día de la Persona con Discapacidad Auditiva"/>
        <s v="Festival de Baile "/>
        <s v="Con la Lengua de Señas, estamos incluidos todos"/>
        <s v="Clausura de Lenguaje de Señas Amatitlán"/>
        <s v="Clausura del Curso de Natación"/>
        <s v="Carrera por una Sonrisa"/>
        <s v="Día del Niño "/>
        <s v="Día de la Salud Mental"/>
        <s v="Día Internacional del Sordo "/>
        <s v="Semana Internacional de las Personas Sordas"/>
        <s v="Festival Deportivo de Golbol "/>
        <s v="Festival Deportivo de Bochas"/>
        <s v="Festival Re-creo"/>
        <s v="Festival Re-creo (Pase)"/>
        <s v="Exhibición del Juego de la Pelota Maya"/>
        <s v="Taller de Sensibilización"/>
        <s v="Súper Clase"/>
        <s v="Clase de baile"/>
        <s v="Taller de Sensibilización "/>
        <s v="Convivencia Activa"/>
        <s v="Antorcha Recréate por la Paz "/>
        <s v="Torneo Coreográfico "/>
        <s v="&quot;No violencia contra la Mujer&quot; "/>
        <s v="Festival Mujer Actívate "/>
        <s v="Foro &quot; La Paternidad y Maternidad Responsable contribuyen a vivir libres de violencia contra la mujer&quot; "/>
        <s v="Día de la no Violencia Contra La Mujer"/>
        <s v="&quot;Gestiones Administrativas Internas&quot; "/>
        <s v="Actividad Recreativa Externa “Generación de Héroes”" u="1"/>
        <m u="1"/>
        <s v="Fortalecimiento del Tejido Social/Día Familiar de Convivencia" u="1"/>
        <s v="Reducción de Daño/Olimpiadas Cooperativas/ Resolución de Conflictos" u="1"/>
        <s v="Como Cuando Niños" u="1"/>
        <s v="Fortalecimiento del Tejido Social/Movilización Social y Cívica" u="1"/>
        <s v="Actividad Recreativa Externa &quot;Convivio Navideño&quot;" u="1"/>
        <s v="Actividad Recreativa Externa “Actividad Familia con Hijos”" u="1"/>
        <s v="Convivencia Abuelitos" u="1"/>
        <s v="Fortalecimiento del Tejido Social/ Mañana Deportiva" u="1"/>
        <s v="Día Mundial de la Lucha contra el SIDA" u="1"/>
        <s v="&quot;Valores y Actividades en el Ambiente Laboral&quot;" u="1"/>
        <s v="Actividad Recreativa Externa &quot;Tarde Recreativa&quot;" u="1"/>
        <s v="Fortalecimiento del Tejido Social/Clausura 2018" u="1"/>
        <s v="Torneo de Instructores y sus Coreografías" u="1"/>
        <s v="Día de las Personas con Discapacidad" u="1"/>
        <s v="Día Internacional de la Discapacidad" u="1"/>
        <s v="Conmemoración &quot;Día de la No Violencia Contra la Mujer&quot; " u="1"/>
        <s v="&quot;Celebración Día del Niño&quot; " u="1"/>
        <s v="Actividad Recreativa Externa “Actividad recreativa”" u="1"/>
        <s v="Día Internacional de las Personas con Discapacidad" u="1"/>
        <s v="Fortalecimiento del Tejido Social/ Clausura Ciclo Deportivo" u="1"/>
        <s v="Carrera 10k en Conmemoración al Día Internacional de las Personas con Discapacidad y Día Internacional de las Personas con Discapacidad" u="1"/>
        <s v="Un Día Sin Estrés                        (BANTRAB)" u="1"/>
        <s v="Reducción de Daño/ Vivan los jóvenes" u="1"/>
        <s v="Súper Clases (Maratón de Fitness)" u="1"/>
        <s v="Final de las actividades académicas  de los cursos de computación adaptados a personas no videntes" u="1"/>
        <s v="Convivencia Adulto Mayor" u="1"/>
        <s v="Fortalecimiento del Tejido Social/Un día con tu Comunidad" u="1"/>
        <s v="Actividad Recreativa Externa “LXX Aniversario de Fundación de Guardia Presidencial”" u="1"/>
        <s v="Festival " u="1"/>
        <s v="Rally" u="1"/>
        <s v="saber" u="1"/>
        <s v="Actividad Recreativa Externa “Visita a Albergues”" u="1"/>
        <s v="Fortalecimiento del Tejido Social/ Actividades Deportivas y Recreativas" u="1"/>
        <s v="Aniversario MAD" u="1"/>
        <s v="Fortalecimiento del Tejido Social/ Actividades Recreativas" u="1"/>
        <s v="Fortalecimiento del Tejido Social/Actividad Recreativa" u="1"/>
        <s v="Gimnasia Laboral (Personal de Recursos Humanos MICUDE) " u="1"/>
        <s v="Actividad Recreativa" u="1"/>
        <s v="Fortalecimiento del Tejido Social/ Días Familiares de Convivencia" u="1"/>
        <s v="Fortalecimiento del Tejido Social/Día del Niño" u="1"/>
        <s v="Carrera de Campeones 2018" u="1"/>
        <s v="Fortalecimiento del Tejido Social/Carrera Nocturna Inter Comunidades" u="1"/>
        <s v="Campeonato Navideño" u="1"/>
        <s v="Día Internacional de las Personas con Discapacidad " u="1"/>
        <s v="Fortalecimiento del Tejido Social/ Festival Infantil" u="1"/>
        <s v="Súper Clases" u="1"/>
        <s v="Súper Clases Neón" u="1"/>
        <s v="Celebración del Día de la Discapacidad" u="1"/>
        <s v="Convivencia Recreativa" u="1"/>
        <s v="Actividad Recreativa Externa &quot;Celebración de la Navidad&quot;" u="1"/>
        <s v="Actividad Recreativa Externa “Festival infantil”" u="1"/>
        <s v="Actividad Recreativa Externa “Actividades en Pro del Deporte y Recreación Pacífica”" u="1"/>
        <s v="Actividad Recreativa Externa “Día Recreativo”" u="1"/>
        <s v="Muévete y Haz El Cambio" u="1"/>
        <s v="Mañana Deportiva" u="1"/>
      </sharedItems>
    </cacheField>
    <cacheField name="Objetivo" numFmtId="0">
      <sharedItems/>
    </cacheField>
    <cacheField name="Temporal" numFmtId="0">
      <sharedItems containsSemiMixedTypes="0" containsString="0" containsNumber="1" containsInteger="1" minValue="0" maxValue="1"/>
    </cacheField>
    <cacheField name="Externa" numFmtId="0">
      <sharedItems containsSemiMixedTypes="0" containsString="0" containsNumber="1" containsInteger="1" minValue="0" maxValue="1"/>
    </cacheField>
    <cacheField name="No. Gestión" numFmtId="0">
      <sharedItems containsBlank="1" containsMixedTypes="1" containsNumber="1" containsInteger="1" minValue="0" maxValue="0"/>
    </cacheField>
    <cacheField name="Ejecutada" numFmtId="0">
      <sharedItems containsSemiMixedTypes="0" containsString="0" containsNumber="1" containsInteger="1" minValue="1" maxValue="1"/>
    </cacheField>
    <cacheField name="No Ejecutada" numFmtId="0">
      <sharedItems containsSemiMixedTypes="0" containsString="0" containsNumber="1" containsInteger="1" minValue="0" maxValue="0"/>
    </cacheField>
    <cacheField name="DEPARTAMENTO" numFmtId="0">
      <sharedItems/>
    </cacheField>
    <cacheField name="MUNICIPIO" numFmtId="0">
      <sharedItems/>
    </cacheField>
    <cacheField name="UBICACIÓN" numFmtId="0">
      <sharedItems longText="1"/>
    </cacheField>
    <cacheField name="Fecha Inicio" numFmtId="166">
      <sharedItems containsSemiMixedTypes="0" containsNonDate="0" containsDate="1" containsString="0" minDate="1900-01-22T00:00:00" maxDate="2108-06-16T00:00:00"/>
    </cacheField>
    <cacheField name="Fecha Final" numFmtId="166">
      <sharedItems containsDate="1" containsMixedTypes="1" minDate="1900-02-08T00:00:00" maxDate="2019-07-27T00:00:00"/>
    </cacheField>
    <cacheField name="Niñez Maya HOMBRE" numFmtId="3">
      <sharedItems containsString="0" containsBlank="1" containsNumber="1" containsInteger="1" minValue="0" maxValue="350"/>
    </cacheField>
    <cacheField name="Niñez Maya MUJER " numFmtId="3">
      <sharedItems containsSemiMixedTypes="0" containsString="0" containsNumber="1" containsInteger="1" minValue="0" maxValue="450"/>
    </cacheField>
    <cacheField name="Niñez Garífuna HOMBRE " numFmtId="0">
      <sharedItems containsSemiMixedTypes="0" containsString="0" containsNumber="1" containsInteger="1" minValue="0" maxValue="100"/>
    </cacheField>
    <cacheField name="Niñez Garífuna MUJER  " numFmtId="0">
      <sharedItems containsSemiMixedTypes="0" containsString="0" containsNumber="1" containsInteger="1" minValue="0" maxValue="100"/>
    </cacheField>
    <cacheField name="Niñez Xinca HOMBRE " numFmtId="0">
      <sharedItems containsSemiMixedTypes="0" containsString="0" containsNumber="1" containsInteger="1" minValue="0" maxValue="65"/>
    </cacheField>
    <cacheField name="Niñez Xinca MUJER" numFmtId="0">
      <sharedItems containsSemiMixedTypes="0" containsString="0" containsNumber="1" containsInteger="1" minValue="0" maxValue="98"/>
    </cacheField>
    <cacheField name="Niñez Ladino HOMBRE " numFmtId="0">
      <sharedItems containsString="0" containsBlank="1" containsNumber="1" containsInteger="1" minValue="0" maxValue="750"/>
    </cacheField>
    <cacheField name="Niñez Ladino MUJER" numFmtId="0">
      <sharedItems containsString="0" containsBlank="1" containsNumber="1" containsInteger="1" minValue="0" maxValue="850"/>
    </cacheField>
    <cacheField name="Total Niñez Hombre" numFmtId="3">
      <sharedItems containsSemiMixedTypes="0" containsString="0" containsNumber="1" containsInteger="1" minValue="0" maxValue="750"/>
    </cacheField>
    <cacheField name="Total Niñez Mujer" numFmtId="3">
      <sharedItems containsSemiMixedTypes="0" containsString="0" containsNumber="1" containsInteger="1" minValue="0" maxValue="870"/>
    </cacheField>
    <cacheField name="Total Niñez" numFmtId="3">
      <sharedItems containsSemiMixedTypes="0" containsString="0" containsNumber="1" containsInteger="1" minValue="0" maxValue="1500"/>
    </cacheField>
    <cacheField name="Juventud Maya HOMBRE " numFmtId="3">
      <sharedItems containsString="0" containsBlank="1" containsNumber="1" containsInteger="1" minValue="0" maxValue="500"/>
    </cacheField>
    <cacheField name="Juventud Maya MUJER" numFmtId="3">
      <sharedItems containsString="0" containsBlank="1" containsNumber="1" containsInteger="1" minValue="0" maxValue="610"/>
    </cacheField>
    <cacheField name="Juventud Garífuna HOMBRE " numFmtId="0">
      <sharedItems containsString="0" containsBlank="1" containsNumber="1" containsInteger="1" minValue="0" maxValue="100"/>
    </cacheField>
    <cacheField name="Juventud Garífuna MUJER" numFmtId="0">
      <sharedItems containsString="0" containsBlank="1" containsNumber="1" containsInteger="1" minValue="0" maxValue="100"/>
    </cacheField>
    <cacheField name="Juventud Xinca HOMBRE" numFmtId="0">
      <sharedItems containsSemiMixedTypes="0" containsString="0" containsNumber="1" containsInteger="1" minValue="0" maxValue="45"/>
    </cacheField>
    <cacheField name="Juventud Xinca MUJER" numFmtId="0">
      <sharedItems containsSemiMixedTypes="0" containsString="0" containsNumber="1" containsInteger="1" minValue="0" maxValue="66"/>
    </cacheField>
    <cacheField name="Juventud Ladino HOMBRE" numFmtId="0">
      <sharedItems containsString="0" containsBlank="1" containsNumber="1" containsInteger="1" minValue="0" maxValue="1000"/>
    </cacheField>
    <cacheField name="Juventud Ladino MUJER" numFmtId="0">
      <sharedItems containsString="0" containsBlank="1" containsNumber="1" containsInteger="1" minValue="0" maxValue="1000"/>
    </cacheField>
    <cacheField name="Total Juventud Hombre" numFmtId="3">
      <sharedItems containsSemiMixedTypes="0" containsString="0" containsNumber="1" containsInteger="1" minValue="0" maxValue="1000"/>
    </cacheField>
    <cacheField name="Total Juventud Mujer" numFmtId="3">
      <sharedItems containsSemiMixedTypes="0" containsString="0" containsNumber="1" containsInteger="1" minValue="0" maxValue="1040"/>
    </cacheField>
    <cacheField name="Total Juventud" numFmtId="3">
      <sharedItems containsSemiMixedTypes="0" containsString="0" containsNumber="1" containsInteger="1" minValue="0" maxValue="2000"/>
    </cacheField>
    <cacheField name="Adulto Maya HOMBRE " numFmtId="3">
      <sharedItems containsString="0" containsBlank="1" containsNumber="1" containsInteger="1" minValue="0" maxValue="217"/>
    </cacheField>
    <cacheField name="Adulto Maya MUJER" numFmtId="3">
      <sharedItems containsString="0" containsBlank="1" containsNumber="1" containsInteger="1" minValue="0" maxValue="215"/>
    </cacheField>
    <cacheField name="Adulto Garífuna HOMBRE " numFmtId="0">
      <sharedItems containsString="0" containsBlank="1" containsNumber="1" containsInteger="1" minValue="0" maxValue="300"/>
    </cacheField>
    <cacheField name="Adulto Garífuna MUJER" numFmtId="0">
      <sharedItems containsString="0" containsBlank="1" containsNumber="1" containsInteger="1" minValue="0" maxValue="300"/>
    </cacheField>
    <cacheField name="Adulto Xinca HOMBRE " numFmtId="0">
      <sharedItems containsSemiMixedTypes="0" containsString="0" containsNumber="1" containsInteger="1" minValue="0" maxValue="15"/>
    </cacheField>
    <cacheField name="Adulto Xinca MUJER" numFmtId="0">
      <sharedItems containsSemiMixedTypes="0" containsString="0" containsNumber="1" containsInteger="1" minValue="0" maxValue="25"/>
    </cacheField>
    <cacheField name="Adulto Ladino HOMBRE" numFmtId="0">
      <sharedItems containsString="0" containsBlank="1" containsNumber="1" containsInteger="1" minValue="0" maxValue="2500"/>
    </cacheField>
    <cacheField name="Adulto Ladino MUJER" numFmtId="0">
      <sharedItems containsString="0" containsBlank="1" containsNumber="1" containsInteger="1" minValue="0" maxValue="2700"/>
    </cacheField>
    <cacheField name="Total Adulto Hombre" numFmtId="3">
      <sharedItems containsSemiMixedTypes="0" containsString="0" containsNumber="1" containsInteger="1" minValue="0" maxValue="2500"/>
    </cacheField>
    <cacheField name="Total Adulto Mujer" numFmtId="3">
      <sharedItems containsSemiMixedTypes="0" containsString="0" containsNumber="1" containsInteger="1" minValue="0" maxValue="2700"/>
    </cacheField>
    <cacheField name="Total Adulto" numFmtId="3">
      <sharedItems containsSemiMixedTypes="0" containsString="0" containsNumber="1" containsInteger="1" minValue="0" maxValue="5200"/>
    </cacheField>
    <cacheField name="Mayor  Maya HOMBRE " numFmtId="3">
      <sharedItems containsSemiMixedTypes="0" containsString="0" containsNumber="1" containsInteger="1" minValue="0" maxValue="50"/>
    </cacheField>
    <cacheField name="Mayor Maya MUJER" numFmtId="3">
      <sharedItems containsSemiMixedTypes="0" containsString="0" containsNumber="1" containsInteger="1" minValue="0" maxValue="196"/>
    </cacheField>
    <cacheField name="Mayo Garífuna HOMBRE " numFmtId="0">
      <sharedItems containsSemiMixedTypes="0" containsString="0" containsNumber="1" containsInteger="1" minValue="0" maxValue="0"/>
    </cacheField>
    <cacheField name="Mayor Garífuna MUJER" numFmtId="0">
      <sharedItems containsSemiMixedTypes="0" containsString="0" containsNumber="1" containsInteger="1" minValue="0" maxValue="0"/>
    </cacheField>
    <cacheField name="Mayor Xinca HOMBRE" numFmtId="0">
      <sharedItems containsSemiMixedTypes="0" containsString="0" containsNumber="1" containsInteger="1" minValue="0" maxValue="5"/>
    </cacheField>
    <cacheField name="Mayor Xinca MUJER  " numFmtId="0">
      <sharedItems containsSemiMixedTypes="0" containsString="0" containsNumber="1" containsInteger="1" minValue="0" maxValue="20"/>
    </cacheField>
    <cacheField name="Mayor Ladino HOMBRE" numFmtId="0">
      <sharedItems containsString="0" containsBlank="1" containsNumber="1" containsInteger="1" minValue="0" maxValue="950"/>
    </cacheField>
    <cacheField name="Mayor Ladino MUJER" numFmtId="0">
      <sharedItems containsString="0" containsBlank="1" containsNumber="1" containsInteger="1" minValue="0" maxValue="750"/>
    </cacheField>
    <cacheField name="Total Mayor Hombre" numFmtId="3">
      <sharedItems containsSemiMixedTypes="0" containsString="0" containsNumber="1" containsInteger="1" minValue="0" maxValue="950"/>
    </cacheField>
    <cacheField name="Total Mayor Mujer" numFmtId="3">
      <sharedItems containsSemiMixedTypes="0" containsString="0" containsNumber="1" containsInteger="1" minValue="0" maxValue="750"/>
    </cacheField>
    <cacheField name="Total Mayor" numFmtId="3">
      <sharedItems containsSemiMixedTypes="0" containsString="0" containsNumber="1" containsInteger="1" minValue="0" maxValue="1700"/>
    </cacheField>
    <cacheField name="Total Hombre" numFmtId="3">
      <sharedItems containsSemiMixedTypes="0" containsString="0" containsNumber="1" containsInteger="1" minValue="0" maxValue="5050"/>
    </cacheField>
    <cacheField name="Total Mujer" numFmtId="3">
      <sharedItems containsSemiMixedTypes="0" containsString="0" containsNumber="1" containsInteger="1" minValue="0" maxValue="5000"/>
    </cacheField>
    <cacheField name="Total por Actividad" numFmtId="3">
      <sharedItems containsSemiMixedTypes="0" containsString="0" containsNumber="1" containsInteger="1" minValue="0" maxValue="10050"/>
    </cacheField>
    <cacheField name="029 Cantidad de Integrantes en Comisión" numFmtId="3">
      <sharedItems containsSemiMixedTypes="0" containsString="0" containsNumber="1" containsInteger="1" minValue="0" maxValue="7"/>
    </cacheField>
    <cacheField name="031 Cantidad de Integrantes en Comisión" numFmtId="3">
      <sharedItems containsSemiMixedTypes="0" containsString="0" containsNumber="1" containsInteger="1" minValue="0" maxValue="8"/>
    </cacheField>
    <cacheField name="No. De días de Comisión" numFmtId="3">
      <sharedItems containsSemiMixedTypes="0" containsString="0" containsNumber="1" minValue="0" maxValue="8"/>
    </cacheField>
    <cacheField name="Reconocimiento de gasto (029)" numFmtId="167">
      <sharedItems containsSemiMixedTypes="0" containsString="0" containsNumber="1" containsInteger="1" minValue="0" maxValue="10080"/>
    </cacheField>
    <cacheField name="Total  Viáticos 031" numFmtId="167">
      <sharedItems containsSemiMixedTypes="0" containsString="0" containsNumber="1" containsInteger="1" minValue="0" maxValue="15120"/>
    </cacheField>
    <cacheField name="Total Q. por  comisión (031-029)" numFmtId="167">
      <sharedItems containsSemiMixedTypes="0" containsString="0" containsNumber="1" containsInteger="1" minValue="0" maxValue="15120"/>
    </cacheField>
    <cacheField name="Costo aproximado sin viático ni combustible (basarse en POA)" numFmtId="0">
      <sharedItems containsSemiMixedTypes="0" containsString="0" containsNumber="1" containsInteger="1" minValue="0" maxValue="432500"/>
    </cacheField>
    <cacheField name="Descripción de insumos y recurso humano utilizado" numFmtId="0">
      <sharedItems containsMixedTypes="1" containsNumber="1" containsInteger="1" minValue="0" maxValue="0" longText="1"/>
    </cacheField>
    <cacheField name="PRE-ORDEN" numFmtId="0">
      <sharedItems containsMixedTypes="1" containsNumber="1" containsInteger="1" minValue="455" maxValue="465"/>
    </cacheField>
    <cacheField name="CORRELATIVO" numFmtId="0">
      <sharedItems containsBlank="1" containsMixedTypes="1" containsNumber="1" containsInteger="1" minValue="32097170" maxValue="321529804"/>
    </cacheField>
    <cacheField name="PENDIENTE" numFmtId="0">
      <sharedItems containsMixedTypes="1" containsNumber="1" containsInteger="1" minValue="0" maxValue="1"/>
    </cacheField>
    <cacheField name="TRÁMITE" numFmtId="0">
      <sharedItems containsMixedTypes="1" containsNumber="1" containsInteger="1" minValue="0" maxValue="1"/>
    </cacheField>
    <cacheField name="FINALIZADA" numFmtId="0">
      <sharedItems containsMixedTypes="1" containsNumber="1" containsInteger="1" minValue="1" maxValue="1"/>
    </cacheField>
    <cacheField name="RESPONSABLE " numFmtId="0">
      <sharedItems/>
    </cacheField>
    <cacheField name="Coordinación Interinstitucional" numFmtId="0">
      <sharedItems/>
    </cacheField>
    <cacheField name="LOGROS" numFmtId="0">
      <sharedItems longText="1"/>
    </cacheField>
    <cacheField name="LIMITANTES" numFmtId="0">
      <sharedItems/>
    </cacheField>
    <cacheField name="OBSERVACIONES DE LA ACTIV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8">
  <r>
    <n v="2"/>
    <s v="008-002 Personas beneficiadas con actividades deportivas no escolares, no federadas y de recreación"/>
    <s v="008-002-0001  Niños y niñas de 4 a 13 años atendidos con actividades deportivas y recreativas"/>
    <x v="0"/>
    <s v="n/a"/>
    <x v="0"/>
    <s v="Promover el deporte y la recreación en la niñez que vive en los albergues, llevar diversión y recreación a través de nuestras actividades"/>
    <n v="0"/>
    <n v="1"/>
    <s v="Gestión Interna SOSEP"/>
    <n v="1"/>
    <n v="0"/>
    <s v="Sacatepéquez"/>
    <s v="Alotenango"/>
    <s v="Albergue Santa Isabel, Albergues Temporales Unifamiliares (ATUs)"/>
    <d v="2018-09-22T00:00:00"/>
    <d v="2018-09-22T00:00:00"/>
    <n v="0"/>
    <n v="0"/>
    <n v="0"/>
    <n v="0"/>
    <n v="0"/>
    <n v="0"/>
    <n v="23"/>
    <n v="28"/>
    <n v="23"/>
    <n v="28"/>
    <n v="51"/>
    <n v="0"/>
    <n v="0"/>
    <n v="0"/>
    <n v="0"/>
    <n v="0"/>
    <n v="0"/>
    <n v="0"/>
    <n v="0"/>
    <n v="0"/>
    <n v="0"/>
    <n v="0"/>
    <n v="0"/>
    <n v="0"/>
    <n v="0"/>
    <n v="0"/>
    <n v="0"/>
    <n v="0"/>
    <n v="0"/>
    <n v="0"/>
    <n v="0"/>
    <n v="0"/>
    <n v="0"/>
    <n v="0"/>
    <n v="0"/>
    <n v="0"/>
    <n v="0"/>
    <n v="0"/>
    <n v="0"/>
    <n v="0"/>
    <n v="0"/>
    <n v="0"/>
    <n v="0"/>
    <n v="0"/>
    <n v="23"/>
    <n v="28"/>
    <n v="51"/>
    <n v="0"/>
    <n v="0"/>
    <n v="0"/>
    <n v="0"/>
    <n v="0"/>
    <n v="0"/>
    <n v="45"/>
    <s v="1 bolsa de globos para globoflexia(Q.45.00 c/u) y 4 promotores. "/>
    <s v="n/a"/>
    <s v="n/a"/>
    <s v="n/a"/>
    <s v="n/a"/>
    <s v="n/a"/>
    <s v="Juan Manuel Fiscal "/>
    <s v="n/a"/>
    <s v="Se logró por medio de la Actividad Recreativa Externa &quot;Visita a los Albergues&quot;, realizado en Albergue Santa Isabel, Albergues Temporales Unifamiliares (ATUs), ubicados en el Municipio de San Juan Alotenango del Departamento de Sacatepéquez, beneficiar a los niños  y que compartieran en armonía a través de los juegos de inflable, camas elásticas, pintacaritas, globoflexia y juegos recreativos."/>
    <s v="n/a"/>
    <s v="Sin observaciones"/>
  </r>
  <r>
    <n v="3"/>
    <s v="008-002 Personas beneficiadas con actividades deportivas no escolares, no federadas y de recreación"/>
    <s v="008-002-0001  Niños y niñas de 4 a 13 años atendidos con actividades deportivas y recreativas"/>
    <x v="0"/>
    <s v="n/a"/>
    <x v="1"/>
    <s v="Formar parte del evento familiar llevando diversión y recreación a todos los niños participantes a través de las diferentes actividades."/>
    <n v="0"/>
    <n v="1"/>
    <s v="PASE/JPS/AVMB/201-2018-rc                                 Gestión 2018-1697"/>
    <n v="1"/>
    <n v="0"/>
    <s v="Guatemala"/>
    <s v="Guatemala"/>
    <s v="16 Calle &quot;A&quot; final Colonia San Juan de Dios zona 6 Sector II"/>
    <d v="2018-09-23T00:00:00"/>
    <d v="2018-09-23T00:00:00"/>
    <n v="0"/>
    <n v="0"/>
    <n v="0"/>
    <n v="0"/>
    <n v="0"/>
    <n v="0"/>
    <n v="21"/>
    <n v="24"/>
    <n v="21"/>
    <n v="24"/>
    <n v="45"/>
    <n v="0"/>
    <n v="0"/>
    <n v="0"/>
    <n v="0"/>
    <n v="0"/>
    <n v="0"/>
    <n v="0"/>
    <n v="0"/>
    <n v="0"/>
    <n v="0"/>
    <n v="0"/>
    <n v="0"/>
    <n v="0"/>
    <n v="0"/>
    <n v="0"/>
    <n v="0"/>
    <n v="0"/>
    <n v="0"/>
    <n v="0"/>
    <n v="0"/>
    <n v="0"/>
    <n v="0"/>
    <n v="0"/>
    <n v="0"/>
    <n v="0"/>
    <n v="0"/>
    <n v="0"/>
    <n v="0"/>
    <n v="0"/>
    <n v="0"/>
    <n v="0"/>
    <n v="0"/>
    <n v="0"/>
    <n v="21"/>
    <n v="24"/>
    <n v="45"/>
    <n v="0"/>
    <n v="0"/>
    <n v="0"/>
    <n v="0"/>
    <n v="0"/>
    <n v="0"/>
    <n v="45"/>
    <s v="1 bolsa de globos para globoflexia(Q.45.00 c/u) y 4 promotores. "/>
    <s v="n/a"/>
    <s v="n/a"/>
    <s v="n/a"/>
    <s v="n/a"/>
    <s v="n/a"/>
    <s v="María del Rosario Juárez"/>
    <s v="n/a"/>
    <s v="Se logró por medio de la Actividad Recreativa Externa &quot;Un tiempo de recreación para la niñez”, realizado en la 16 Calle &quot;A&quot; final Colonia San Juan de Dios zona 6 Sector II,  beneficiar a los niños  y que compartieran en armonía a través de las camas elásticas, pintacaritas, globoflexia y juegos recreativos."/>
    <s v="n/a"/>
    <s v="Sin observaciones"/>
  </r>
  <r>
    <n v="4"/>
    <s v="008-002 Personas beneficiadas con actividades deportivas no escolares, no federadas y de recreación"/>
    <s v="008-002-0001  Niños y niñas de 4 a 13 años atendidos con actividades deportivas y recreativas"/>
    <x v="0"/>
    <s v="n/a"/>
    <x v="0"/>
    <s v="Promover el deporte y la recreación en la niñez que vive en los albergues, llevar diversión y recreación a través de nuestras actividades"/>
    <n v="0"/>
    <n v="1"/>
    <s v="Gestión Interna SOSEP"/>
    <n v="1"/>
    <n v="0"/>
    <s v="Escuintla"/>
    <s v="Escuintla"/>
    <s v="Albergue ubicado en la Finca La Industria, Albergues Temporales Unifamiliares (ATUs)"/>
    <d v="2018-09-23T00:00:00"/>
    <d v="2018-09-23T00:00:00"/>
    <n v="0"/>
    <n v="0"/>
    <n v="0"/>
    <n v="0"/>
    <n v="0"/>
    <n v="0"/>
    <n v="18"/>
    <n v="21"/>
    <n v="18"/>
    <n v="21"/>
    <n v="39"/>
    <n v="0"/>
    <n v="0"/>
    <n v="0"/>
    <n v="0"/>
    <n v="0"/>
    <n v="0"/>
    <n v="0"/>
    <n v="0"/>
    <n v="0"/>
    <n v="0"/>
    <n v="0"/>
    <n v="0"/>
    <n v="0"/>
    <n v="0"/>
    <n v="0"/>
    <n v="0"/>
    <n v="0"/>
    <n v="0"/>
    <n v="0"/>
    <n v="0"/>
    <n v="0"/>
    <n v="0"/>
    <n v="0"/>
    <n v="0"/>
    <n v="0"/>
    <n v="0"/>
    <n v="0"/>
    <n v="0"/>
    <n v="0"/>
    <n v="0"/>
    <n v="0"/>
    <n v="0"/>
    <n v="0"/>
    <n v="18"/>
    <n v="21"/>
    <n v="39"/>
    <n v="0"/>
    <n v="0"/>
    <n v="0"/>
    <n v="0"/>
    <n v="0"/>
    <n v="0"/>
    <n v="45"/>
    <s v="1 bolsa de globos para globoflexia(Q.45.00 c/u) y 4 promotores. "/>
    <s v="n/a"/>
    <s v="n/a"/>
    <s v="n/a"/>
    <s v="n/a"/>
    <s v="n/a"/>
    <s v="David Arnoldo Paiz Girón"/>
    <s v="n/a"/>
    <s v="Se logró por medio de la Actividad Recreativa Externa &quot;Visita a los Albergues&quot;, realizado en la Finca La Industria, Albergues Temporales Unifamiliares (ATUs), ubicados en el Municipio de Escuintla del Departamento de Escuintla,  beneficiar a los niños  y que compartieran en armonía a través de las camas elásticas, pintacaritas, globoflexia y juegos recreativos."/>
    <s v="n/a"/>
    <s v="Sin observaciones"/>
  </r>
  <r>
    <n v="6"/>
    <s v="008-002 Personas beneficiadas con actividades deportivas no escolares, no federadas y de recreación"/>
    <s v="008-002-0001  Niños y niñas de 4 a 13 años atendidos con actividades deportivas y recreativas"/>
    <x v="0"/>
    <s v="n/a"/>
    <x v="2"/>
    <s v="Llevar diversión y recreación a los niños de la guardería, crear vínculos de amistad y respeto en el bues uso del tiempo libre"/>
    <n v="0"/>
    <n v="1"/>
    <s v="PASE/JPS/AVMB/38-2018/rc Gestión 2018-2364"/>
    <n v="1"/>
    <n v="0"/>
    <s v="Guatemala"/>
    <s v="Guatemala"/>
    <s v="32a. Calle final y 15 avenida zona 5, Campo de Marte"/>
    <d v="2018-09-28T00:00:00"/>
    <d v="2018-09-28T00:00:00"/>
    <n v="0"/>
    <n v="0"/>
    <n v="0"/>
    <n v="0"/>
    <n v="0"/>
    <n v="0"/>
    <n v="30"/>
    <n v="35"/>
    <n v="30"/>
    <n v="35"/>
    <n v="65"/>
    <n v="0"/>
    <n v="0"/>
    <n v="0"/>
    <n v="0"/>
    <n v="0"/>
    <n v="0"/>
    <n v="0"/>
    <n v="0"/>
    <n v="0"/>
    <n v="0"/>
    <n v="0"/>
    <n v="0"/>
    <n v="0"/>
    <n v="0"/>
    <n v="0"/>
    <n v="0"/>
    <n v="0"/>
    <n v="0"/>
    <n v="0"/>
    <n v="0"/>
    <n v="0"/>
    <n v="0"/>
    <n v="0"/>
    <n v="0"/>
    <n v="0"/>
    <n v="0"/>
    <n v="0"/>
    <n v="0"/>
    <n v="0"/>
    <n v="0"/>
    <n v="0"/>
    <n v="0"/>
    <n v="0"/>
    <n v="30"/>
    <n v="35"/>
    <n v="65"/>
    <n v="0"/>
    <n v="0"/>
    <n v="0"/>
    <n v="0"/>
    <n v="0"/>
    <n v="0"/>
    <n v="45"/>
    <s v="1 bolsa de globos para globoflexia(Q.45.00 c/u) y 4 promotores. "/>
    <s v="n/a"/>
    <s v="n/a"/>
    <s v="n/a"/>
    <s v="n/a"/>
    <s v="n/a"/>
    <s v="Eva Karina Tolón"/>
    <s v="n/a"/>
    <s v="Se logró por medio de la Actividad Recreativa Externa &quot;Día del Niño”, realizado en la 32a. Calle final y 15 avenida zona 5, Campo de Marte,  beneficiar a los niños  y que compartieran en armonía a través de las camas elásticas, inflable, pintacaritas, globoflexia y juegos recreativos."/>
    <s v="n/a"/>
    <s v="Sin observaciones"/>
  </r>
  <r>
    <n v="7"/>
    <s v="008-002 Personas beneficiadas con actividades deportivas no escolares, no federadas y de recreación"/>
    <s v="008-002-0001  Niños y niñas de 4 a 13 años atendidos con actividades deportivas y recreativas"/>
    <x v="0"/>
    <s v="n/a"/>
    <x v="3"/>
    <s v="Llevar diversión y recreación a los niños de la guardería, crear vínculos de amistad y respeto en el buen uso del tiempo libre"/>
    <n v="0"/>
    <n v="1"/>
    <s v="PASE/JPS/AVMB/84-2018/rc Gestión 2018-2818"/>
    <n v="1"/>
    <n v="0"/>
    <s v="Guatemala"/>
    <s v="Guatemala"/>
    <s v="15 avenida 9-69 zona 13, sede P.G.N. Ciudad Guatemala"/>
    <d v="2018-09-28T00:00:00"/>
    <d v="2018-09-28T00:00:00"/>
    <n v="0"/>
    <n v="0"/>
    <n v="0"/>
    <n v="0"/>
    <n v="0"/>
    <n v="0"/>
    <n v="68"/>
    <n v="57"/>
    <n v="68"/>
    <n v="57"/>
    <n v="125"/>
    <n v="0"/>
    <n v="0"/>
    <n v="0"/>
    <n v="0"/>
    <n v="0"/>
    <n v="0"/>
    <n v="0"/>
    <n v="0"/>
    <n v="0"/>
    <n v="0"/>
    <n v="0"/>
    <n v="0"/>
    <n v="0"/>
    <n v="0"/>
    <n v="0"/>
    <n v="0"/>
    <n v="0"/>
    <n v="0"/>
    <n v="0"/>
    <n v="0"/>
    <n v="0"/>
    <n v="0"/>
    <n v="0"/>
    <n v="0"/>
    <n v="0"/>
    <n v="0"/>
    <n v="0"/>
    <n v="0"/>
    <n v="0"/>
    <n v="0"/>
    <n v="0"/>
    <n v="0"/>
    <n v="0"/>
    <n v="68"/>
    <n v="57"/>
    <n v="125"/>
    <n v="0"/>
    <n v="0"/>
    <n v="0"/>
    <n v="0"/>
    <n v="0"/>
    <n v="0"/>
    <n v="45"/>
    <s v="1 bolsa de globos para globoflexia(Q.45.00 c/u) y 4 promotores. "/>
    <s v="n/a"/>
    <s v="n/a"/>
    <s v="n/a"/>
    <s v="n/a"/>
    <s v="n/a"/>
    <s v="María del Rosario Juárez Pérez"/>
    <s v="n/a"/>
    <s v="Se logró por medio de la Actividad Recreativa Externa &quot;Día del Niño”, realizado en la 15 avenida 9-69 zona 13, sede P.G.N. Ciudad Guatemala,  beneficiar a los niños  y que compartieran en armonía a través de las camas elásticas, inflable, pintacaritas, globoflexia y juegos recreativos."/>
    <s v="n/a"/>
    <s v="Sin observaciones"/>
  </r>
  <r>
    <n v="13"/>
    <s v="008-002 Personas beneficiadas con actividades deportivas no escolares, no federadas y de recreación"/>
    <s v="008-002-0001  Niños y niñas de 4 a 13 años atendidos con actividades deportivas y recreativas"/>
    <x v="0"/>
    <s v="n/a"/>
    <x v="0"/>
    <s v="Promover el deporte y la recreación en la niñez que vive en los albergues, llevar diversión y recreación a través de nuestras actividades"/>
    <n v="0"/>
    <n v="1"/>
    <s v="Gestión Interna SOSEP"/>
    <n v="1"/>
    <n v="0"/>
    <s v="Sacatepéquez"/>
    <s v="Alotenango"/>
    <s v="Albergue Santa Isabel, Albergues Temporales Unifamiliares (ATUs)"/>
    <d v="2018-09-29T00:00:00"/>
    <d v="2018-09-29T00:00:00"/>
    <n v="0"/>
    <n v="0"/>
    <n v="0"/>
    <n v="0"/>
    <n v="0"/>
    <n v="0"/>
    <n v="20"/>
    <n v="24"/>
    <n v="20"/>
    <n v="24"/>
    <n v="44"/>
    <n v="0"/>
    <n v="0"/>
    <n v="0"/>
    <n v="0"/>
    <n v="0"/>
    <n v="0"/>
    <n v="0"/>
    <n v="0"/>
    <n v="0"/>
    <n v="0"/>
    <n v="0"/>
    <n v="0"/>
    <n v="0"/>
    <n v="0"/>
    <n v="0"/>
    <n v="0"/>
    <n v="0"/>
    <n v="0"/>
    <n v="0"/>
    <n v="0"/>
    <n v="0"/>
    <n v="0"/>
    <n v="0"/>
    <n v="0"/>
    <n v="0"/>
    <n v="0"/>
    <n v="0"/>
    <n v="0"/>
    <n v="0"/>
    <n v="0"/>
    <n v="0"/>
    <n v="0"/>
    <n v="0"/>
    <n v="20"/>
    <n v="24"/>
    <n v="44"/>
    <n v="0"/>
    <n v="0"/>
    <n v="0"/>
    <n v="0"/>
    <n v="0"/>
    <n v="0"/>
    <n v="45"/>
    <s v="1 bolsa de globos para globoflexia(Q.45.00 c/u) y 4 promotores. "/>
    <s v="n/a"/>
    <s v="n/a"/>
    <s v="n/a"/>
    <s v="n/a"/>
    <s v="n/a"/>
    <s v="Byron Estuardo Xicay"/>
    <s v="n/a"/>
    <s v="Se logró por medio de la Actividad Recreativa Externa &quot;Visita a los Albergues&quot;, realizado en Albergue Santa Isabel, Albergues Temporales Unifamiliares (ATUs), ubicados en el Municipio de San Juan Alotenango del Departamento de Sacatepéquez, beneficiar a los niños  y que compartieran en armonía a través de los juegos de inflable, camas elásticas, pintacaritas, globoflexia y juegos recreativos."/>
    <s v="n/a"/>
    <s v="Sin observaciones"/>
  </r>
  <r>
    <n v="14"/>
    <s v="008-002 Personas beneficiadas con actividades deportivas no escolares, no federadas y de recreación"/>
    <s v="008-002-0001  Niños y niñas de 4 a 13 años atendidos con actividades deportivas y recreativas"/>
    <x v="0"/>
    <s v="n/a"/>
    <x v="4"/>
    <s v="Formar parte del evento familiar llevando diversión y recreación a todos los niños participantes a través de las diferentes actividades."/>
    <n v="0"/>
    <n v="1"/>
    <s v="PASE/JPS/PESDL/25-2018/rc                                  Gestión 2018-2263"/>
    <n v="1"/>
    <n v="0"/>
    <s v="Guatemala"/>
    <s v="Guatemala"/>
    <s v="12 avenida 7-93 colonia La Florida zona 19"/>
    <d v="2018-09-30T00:00:00"/>
    <d v="2018-09-30T00:00:00"/>
    <n v="0"/>
    <n v="0"/>
    <n v="0"/>
    <n v="0"/>
    <n v="0"/>
    <n v="0"/>
    <n v="25"/>
    <n v="35"/>
    <n v="25"/>
    <n v="35"/>
    <n v="60"/>
    <n v="0"/>
    <n v="0"/>
    <n v="0"/>
    <n v="0"/>
    <n v="0"/>
    <n v="0"/>
    <n v="0"/>
    <n v="0"/>
    <n v="0"/>
    <n v="0"/>
    <n v="0"/>
    <n v="0"/>
    <n v="0"/>
    <n v="0"/>
    <n v="0"/>
    <n v="0"/>
    <n v="0"/>
    <n v="0"/>
    <n v="0"/>
    <n v="0"/>
    <n v="0"/>
    <n v="0"/>
    <n v="0"/>
    <n v="0"/>
    <n v="0"/>
    <n v="0"/>
    <n v="0"/>
    <n v="0"/>
    <n v="0"/>
    <n v="0"/>
    <n v="0"/>
    <n v="0"/>
    <n v="0"/>
    <n v="25"/>
    <n v="35"/>
    <n v="60"/>
    <n v="0"/>
    <n v="0"/>
    <n v="0"/>
    <n v="0"/>
    <n v="0"/>
    <n v="0"/>
    <n v="45"/>
    <s v="1 bolsa de globos para globoflexia(Q.45.00 c/u) y 4 promotores. "/>
    <s v="n/a"/>
    <s v="n/a"/>
    <s v="n/a"/>
    <s v="n/a"/>
    <s v="n/a"/>
    <s v="María del Rosario Juárez"/>
    <s v="n/a"/>
    <s v="Se logró por medio de la Actividad Recreativa Externa &quot;Un Tiempo Familiar”, realizado en la 12 avenida 7-93 colonia La Florida zona 19,  beneficiar a los niños  y que compartieran en armonía a través de las camas elásticas, pintacaritas, globoflexia y juegos recreativos."/>
    <s v="n/a"/>
    <s v="Sin observaciones"/>
  </r>
  <r>
    <n v="15"/>
    <s v="008-002 Personas beneficiadas con actividades deportivas no escolares, no federadas y de recreación"/>
    <s v="008-002-0001  Niños y niñas de 4 a 13 años atendidos con actividades deportivas y recreativas"/>
    <x v="0"/>
    <s v="n/a"/>
    <x v="0"/>
    <s v="Promover el deporte y la recreación en la niñez que vive en los albergues, llevar diversión y recreación a través de nuestras actividades"/>
    <n v="0"/>
    <n v="1"/>
    <s v="Gestión Interna SOSEP"/>
    <n v="1"/>
    <n v="0"/>
    <s v="Escuintla"/>
    <s v="Escuintla"/>
    <s v="Albergue ubicado en la Finca La Industria, Albergues Temporales Unifamiliares (ATUs)"/>
    <d v="2018-09-30T00:00:00"/>
    <d v="2018-09-30T00:00:00"/>
    <n v="0"/>
    <n v="0"/>
    <n v="0"/>
    <n v="0"/>
    <n v="0"/>
    <n v="0"/>
    <n v="20"/>
    <n v="25"/>
    <n v="20"/>
    <n v="25"/>
    <n v="45"/>
    <n v="0"/>
    <n v="0"/>
    <n v="0"/>
    <n v="0"/>
    <n v="0"/>
    <n v="0"/>
    <n v="0"/>
    <n v="0"/>
    <n v="0"/>
    <n v="0"/>
    <n v="0"/>
    <n v="0"/>
    <n v="0"/>
    <n v="0"/>
    <n v="0"/>
    <n v="0"/>
    <n v="0"/>
    <n v="0"/>
    <n v="0"/>
    <n v="0"/>
    <n v="0"/>
    <n v="0"/>
    <n v="0"/>
    <n v="0"/>
    <n v="0"/>
    <n v="0"/>
    <n v="0"/>
    <n v="0"/>
    <n v="0"/>
    <n v="0"/>
    <n v="0"/>
    <n v="0"/>
    <n v="0"/>
    <n v="20"/>
    <n v="25"/>
    <n v="45"/>
    <n v="0"/>
    <n v="0"/>
    <n v="0"/>
    <n v="0"/>
    <n v="0"/>
    <n v="0"/>
    <n v="45"/>
    <s v="1 bolsa de globos para globoflexia(Q.45.00 c/u) y 4 promotores. "/>
    <s v="n/a"/>
    <s v="n/a"/>
    <s v="n/a"/>
    <s v="n/a"/>
    <s v="n/a"/>
    <s v="David Arnoldo Paiz Girón"/>
    <s v="n/a"/>
    <s v="Se logró por medio de la Actividad Recreativa Externa &quot;Visita a los Albergues&quot;, realizado en la Finca La Industria, Albergues Temporales Unifamiliares (ATUs), ubicados en el Municipio de Escuintla del Departamento de Escuintla,  beneficiar a los niños  y que compartieran en armonía a través de las camas elásticas, pintacaritas, globoflexia y juegos recreativos."/>
    <s v="n/a"/>
    <s v="Sin observaciones"/>
  </r>
  <r>
    <n v="22"/>
    <s v="008-002 Personas beneficiadas con actividades deportivas no escolares, no federadas y de recreación"/>
    <s v="008-002-0001  Niños y niñas de 4 a 13 años atendidos con actividades deportivas y recreativas"/>
    <x v="0"/>
    <s v="n/a"/>
    <x v="3"/>
    <s v="Llevar diversión y recreación a los niños pacientes de UNAERC, crear vínculos de amistad y respeto en el bues uso del tiempo libre"/>
    <n v="0"/>
    <n v="1"/>
    <s v="PASE/JPS/AVMB/56-2018/rc                                  Gestión 2018-2507"/>
    <n v="1"/>
    <n v="0"/>
    <s v="Guatemala"/>
    <s v="Guatemala"/>
    <s v="9 Av. 3-40 zona 1 UNAERC"/>
    <d v="2018-10-01T00:00:00"/>
    <d v="2018-10-01T00:00:00"/>
    <n v="0"/>
    <n v="0"/>
    <n v="0"/>
    <n v="0"/>
    <n v="0"/>
    <n v="0"/>
    <n v="20"/>
    <n v="30"/>
    <n v="20"/>
    <n v="30"/>
    <n v="50"/>
    <n v="0"/>
    <n v="0"/>
    <n v="0"/>
    <n v="0"/>
    <n v="0"/>
    <n v="0"/>
    <n v="0"/>
    <n v="0"/>
    <n v="0"/>
    <n v="0"/>
    <n v="0"/>
    <n v="0"/>
    <n v="0"/>
    <n v="0"/>
    <n v="0"/>
    <n v="0"/>
    <n v="0"/>
    <n v="0"/>
    <n v="0"/>
    <n v="0"/>
    <n v="0"/>
    <n v="0"/>
    <n v="0"/>
    <n v="0"/>
    <n v="0"/>
    <n v="0"/>
    <n v="0"/>
    <n v="0"/>
    <n v="0"/>
    <n v="0"/>
    <n v="0"/>
    <n v="0"/>
    <n v="0"/>
    <n v="20"/>
    <n v="30"/>
    <n v="50"/>
    <n v="0"/>
    <n v="0"/>
    <n v="0"/>
    <n v="0"/>
    <n v="0"/>
    <n v="0"/>
    <n v="45"/>
    <s v="1 bolsa de globos para globoflexia(Q.45.00 c/u) y 2 promotores. "/>
    <s v="n/a"/>
    <s v="n/a"/>
    <s v="n/a"/>
    <s v="n/a"/>
    <s v="n/a"/>
    <s v="Mario Godínez"/>
    <s v="n/a"/>
    <s v="Se logró por medio de la Actividad Recreativa Externa &quot;Día del Niño”, realizado en la 9 Av. 3-40 zona 1 UNAERC,  beneficiar a los niños que asisten a hemodiálisis en UNAERC, que compartieran en armonía a través de juegos de mesa, dinámicas y globoflexia"/>
    <s v="n/a"/>
    <s v="Sin observaciones"/>
  </r>
  <r>
    <n v="29"/>
    <s v="008-002 Personas beneficiadas con actividades deportivas no escolares, no federadas y de recreación"/>
    <s v="008-002-0001  Niños y niñas de 4 a 13 años atendidos con actividades deportivas y recreativas"/>
    <x v="0"/>
    <s v="n/a"/>
    <x v="2"/>
    <s v="Llevar diversión y recreación a los niños de la guardería, crear vínculos de amistad y respeto en el buen uso del tiempo libre"/>
    <n v="0"/>
    <n v="1"/>
    <s v="PASE/JPS/AVMB/108-2018/rc Gestión 2018-2764"/>
    <n v="1"/>
    <n v="0"/>
    <s v="Guatemala"/>
    <s v="Guatemala"/>
    <s v="2 Calle &quot;A&quot; 9-00 zona 10 Asociación Nac. De Ciegos de Guatemala"/>
    <d v="2018-10-05T00:00:00"/>
    <d v="2018-10-05T00:00:00"/>
    <n v="0"/>
    <n v="0"/>
    <n v="0"/>
    <n v="0"/>
    <n v="0"/>
    <n v="0"/>
    <n v="35"/>
    <n v="40"/>
    <n v="35"/>
    <n v="40"/>
    <n v="75"/>
    <n v="0"/>
    <n v="0"/>
    <n v="0"/>
    <n v="0"/>
    <n v="0"/>
    <n v="0"/>
    <n v="0"/>
    <n v="0"/>
    <n v="0"/>
    <n v="0"/>
    <n v="0"/>
    <n v="0"/>
    <n v="0"/>
    <n v="0"/>
    <n v="0"/>
    <n v="0"/>
    <n v="0"/>
    <n v="0"/>
    <n v="0"/>
    <n v="0"/>
    <n v="0"/>
    <n v="0"/>
    <n v="0"/>
    <n v="0"/>
    <n v="0"/>
    <n v="0"/>
    <n v="0"/>
    <n v="0"/>
    <n v="0"/>
    <n v="0"/>
    <n v="0"/>
    <n v="0"/>
    <n v="0"/>
    <n v="35"/>
    <n v="40"/>
    <n v="75"/>
    <n v="0"/>
    <n v="0"/>
    <n v="0"/>
    <n v="0"/>
    <n v="0"/>
    <n v="0"/>
    <n v="45"/>
    <s v="1 bolsa de globos para Globoflexia(Q.45.00 c/u) y 1 promotor."/>
    <s v="n/a"/>
    <s v="n/a"/>
    <s v="n/a"/>
    <s v="n/a"/>
    <s v="n/a"/>
    <s v="Abner Esaú Bolaños"/>
    <s v="n/a"/>
    <s v="Se logró por medio de la Actividad Recreativa Externa &quot;Día del Niño”, realizado en 2 Calle &quot;A&quot; 9-00 zona 10 Asociación Nac. De Ciegos de Guatemala,  beneficiar a los niños  y que compartieran en armonía a través de show de payaso, dinámicas y  juegos recreativos."/>
    <s v="n/a"/>
    <s v="Sin observaciones"/>
  </r>
  <r>
    <n v="33"/>
    <s v="008-002 Personas beneficiadas con actividades deportivas no escolares, no federadas y de recreación"/>
    <s v="008-002-0001  Niños y niñas de 4 a 13 años atendidos con actividades deportivas y recreativas"/>
    <x v="0"/>
    <s v="n/a"/>
    <x v="2"/>
    <s v="Llevar diversión y recreación a los niños de la guardería, crear vínculos de amistad y respeto en el bues uso del tiempo libre"/>
    <n v="0"/>
    <n v="1"/>
    <s v="PASE/JPS/AVMB/116-2018/rc Gestión 2018-2901"/>
    <n v="1"/>
    <n v="0"/>
    <s v="Guatemala"/>
    <s v="Guatemala"/>
    <s v="10 avenida &quot;A&quot; 2-57 zona 1 EVENTOS CATÓLICOS"/>
    <d v="2018-10-06T00:00:00"/>
    <d v="2018-10-06T00:00:00"/>
    <n v="0"/>
    <n v="0"/>
    <n v="0"/>
    <n v="0"/>
    <n v="0"/>
    <n v="0"/>
    <n v="55"/>
    <n v="70"/>
    <n v="55"/>
    <n v="70"/>
    <n v="125"/>
    <n v="0"/>
    <n v="0"/>
    <n v="0"/>
    <n v="0"/>
    <n v="0"/>
    <n v="0"/>
    <n v="0"/>
    <n v="0"/>
    <n v="0"/>
    <n v="0"/>
    <n v="0"/>
    <n v="0"/>
    <n v="0"/>
    <n v="0"/>
    <n v="0"/>
    <n v="0"/>
    <n v="0"/>
    <n v="0"/>
    <n v="0"/>
    <n v="0"/>
    <n v="0"/>
    <n v="0"/>
    <n v="0"/>
    <n v="0"/>
    <n v="0"/>
    <n v="0"/>
    <n v="0"/>
    <n v="0"/>
    <n v="0"/>
    <n v="0"/>
    <n v="0"/>
    <n v="0"/>
    <n v="0"/>
    <n v="55"/>
    <n v="70"/>
    <n v="125"/>
    <n v="0"/>
    <n v="0"/>
    <n v="0"/>
    <n v="0"/>
    <n v="0"/>
    <n v="0"/>
    <n v="160"/>
    <s v="2 bolsas de globos para Globoflexia(Q.45.00 c/u) + 1 set de pintacaritas  1 (Q. 70.00 c/u) + 4 promotores"/>
    <s v="n/a"/>
    <s v="n/a"/>
    <s v="n/a"/>
    <s v="n/a"/>
    <s v="n/a"/>
    <s v="Eva Karina Tolón"/>
    <s v="n/a"/>
    <s v="Se logró por medio de la Actividad Recreativa Externa &quot;Día del Niño”, realizado en 10 avenida &quot;A&quot; 2-57 zona 1 EVENTOS CATÓLICOS,  beneficiar a los niños invitados de los zonas rojas de la ciudad de Guatemala y que compartieran en armonía a través pintacaritas, Globoflexia, dinámicas y  juegos recreativos."/>
    <s v="n/a"/>
    <s v="Sin observaciones"/>
  </r>
  <r>
    <n v="40"/>
    <s v="008-002 Personas beneficiadas con actividades deportivas no escolares, no federadas y de recreación"/>
    <s v="008-002-0001  Niños y niñas de 4 a 13 años atendidos con actividades deportivas y recreativas"/>
    <x v="0"/>
    <s v="n/a"/>
    <x v="0"/>
    <s v="Promover el deporte y la recreación en la niñez que vive en los albergues, llevar diversión y recreación a través de nuestras actividades"/>
    <n v="0"/>
    <n v="1"/>
    <s v="Gestión Interna SOSEP"/>
    <n v="1"/>
    <n v="0"/>
    <s v="Sacatepéquez"/>
    <s v="Alotenango"/>
    <s v="Albergue Santa Isabel, Albergues Temporales Unifamiliares (ATUs)"/>
    <d v="2018-10-13T00:00:00"/>
    <d v="2018-10-13T00:00:00"/>
    <n v="0"/>
    <n v="0"/>
    <n v="0"/>
    <n v="0"/>
    <n v="0"/>
    <n v="0"/>
    <n v="20"/>
    <n v="22"/>
    <n v="20"/>
    <n v="22"/>
    <n v="42"/>
    <n v="0"/>
    <n v="0"/>
    <n v="0"/>
    <n v="0"/>
    <n v="0"/>
    <n v="0"/>
    <n v="0"/>
    <n v="0"/>
    <n v="0"/>
    <n v="0"/>
    <n v="0"/>
    <n v="0"/>
    <n v="0"/>
    <n v="0"/>
    <n v="0"/>
    <n v="0"/>
    <n v="0"/>
    <n v="0"/>
    <n v="0"/>
    <n v="0"/>
    <n v="0"/>
    <n v="0"/>
    <n v="0"/>
    <n v="0"/>
    <n v="0"/>
    <n v="0"/>
    <n v="0"/>
    <n v="0"/>
    <n v="0"/>
    <n v="0"/>
    <n v="0"/>
    <n v="0"/>
    <n v="0"/>
    <n v="20"/>
    <n v="22"/>
    <n v="42"/>
    <n v="0"/>
    <n v="0"/>
    <n v="0"/>
    <n v="0"/>
    <n v="0"/>
    <n v="0"/>
    <n v="45"/>
    <s v="1 bolsa de globos para globoflexia(Q.45.00 c/u) y 4 promotores. "/>
    <s v="n/a"/>
    <s v="n/a"/>
    <s v="n/a"/>
    <s v="n/a"/>
    <s v="n/a"/>
    <s v="Juan Manuel Fiscal"/>
    <s v="n/a"/>
    <s v="Se logró por medio de la Actividad Recreativa Externa &quot;Visita a los Albergues&quot;, realizado en Albergue Santa Isabel, Albergues Temporales Unifamiliares (ATUs), ubicados en el Municipio de San Juan Alotenango del Departamento de Sacatepéquez, beneficiar a los niños  y que compartieran en armonía a través de los juegos de camas elásticas,  globoflexia, voleibol y fútbol"/>
    <s v="n/a"/>
    <s v="Sin observaciones"/>
  </r>
  <r>
    <n v="41"/>
    <s v="008-002 Personas beneficiadas con actividades deportivas no escolares, no federadas y de recreación"/>
    <s v="008-002-0001  Niños y niñas de 4 a 13 años atendidos con actividades deportivas y recreativas"/>
    <x v="0"/>
    <s v="n/a"/>
    <x v="5"/>
    <s v="Llevar recreación y diversión a la niñez guatemalteca de escasos recursos.  Crear una cultura física, que los niños utilicen y aprovechen el tiempo libre conmemorando el día del niño"/>
    <n v="0"/>
    <n v="1"/>
    <s v="PASE/JPS/AVMB/147-2018/rc.                        Gestión 2018-3081"/>
    <n v="1"/>
    <n v="0"/>
    <s v="Guatemala"/>
    <s v="Guatemala"/>
    <s v="Centro Deportivo Gerona ubicado en 15 avenida y 13 calle de la zona 1"/>
    <d v="2018-10-13T00:00:00"/>
    <d v="2018-10-13T00:00:00"/>
    <n v="0"/>
    <n v="0"/>
    <n v="0"/>
    <n v="0"/>
    <n v="0"/>
    <n v="0"/>
    <n v="145"/>
    <n v="155"/>
    <n v="145"/>
    <n v="155"/>
    <n v="300"/>
    <n v="0"/>
    <n v="0"/>
    <n v="0"/>
    <n v="0"/>
    <n v="0"/>
    <n v="0"/>
    <n v="0"/>
    <n v="0"/>
    <n v="0"/>
    <n v="0"/>
    <n v="0"/>
    <n v="0"/>
    <n v="0"/>
    <n v="0"/>
    <n v="0"/>
    <n v="0"/>
    <n v="0"/>
    <n v="0"/>
    <n v="0"/>
    <n v="0"/>
    <n v="0"/>
    <n v="0"/>
    <n v="0"/>
    <n v="0"/>
    <n v="0"/>
    <n v="0"/>
    <n v="0"/>
    <n v="0"/>
    <n v="0"/>
    <n v="0"/>
    <n v="0"/>
    <n v="0"/>
    <n v="0"/>
    <n v="145"/>
    <n v="155"/>
    <n v="300"/>
    <n v="0"/>
    <n v="0"/>
    <n v="0"/>
    <n v="0"/>
    <n v="0"/>
    <n v="0"/>
    <n v="45"/>
    <s v="1 bolsa de globos para globoflexia(Q.45.00 c/u) y 4 promotores. "/>
    <s v="n/a"/>
    <s v="n/a"/>
    <s v="n/a"/>
    <s v="n/a"/>
    <s v="n/a"/>
    <s v="María del Carmen Monroy"/>
    <s v="COCODE "/>
    <s v="Se logró por medio de la Actividad Recreativa Externa &quot;Día del Niño&quot;, realizado en Centro Deportivo Gerona ubicado en 15 avenida y 13 calle de la zona 1, se atendió a niños invitados de las áreas cercanas al centro, con el objetivo que los niños utilicen y aprovechen el tiempo libre para realizar actividades físico-recreativas y conmemorar el día del niño, beneficiar a los niños, que compartieran en armonía a través de las camas elásticas, inflables, pintacaritas, globoflexia y juegos recreativos "/>
    <s v="n/a"/>
    <s v="Sin observaciones"/>
  </r>
  <r>
    <n v="42"/>
    <s v="008-002 Personas beneficiadas con actividades deportivas no escolares, no federadas y de recreación"/>
    <s v="008-002-0001  Niños y niñas de 4 a 13 años atendidos con actividades deportivas y recreativas"/>
    <x v="0"/>
    <s v="n/a"/>
    <x v="0"/>
    <s v="Promover el deporte y la recreación en la niñez que vive en los albergues, llevar diversión y recreación a través de nuestras actividades"/>
    <n v="0"/>
    <n v="1"/>
    <s v="Gestión Interna SOSEP"/>
    <n v="1"/>
    <n v="0"/>
    <s v="Escuintla"/>
    <s v="Escuintla"/>
    <s v="Albergue ubicado en la Finca La Industria, Albergues Temporales Unifamiliares (ATUs)"/>
    <d v="2018-10-14T00:00:00"/>
    <d v="2018-10-14T00:00:00"/>
    <n v="0"/>
    <n v="0"/>
    <n v="0"/>
    <n v="0"/>
    <n v="0"/>
    <n v="0"/>
    <n v="22"/>
    <n v="28"/>
    <n v="22"/>
    <n v="28"/>
    <n v="50"/>
    <n v="0"/>
    <n v="0"/>
    <n v="0"/>
    <n v="0"/>
    <n v="0"/>
    <n v="0"/>
    <n v="0"/>
    <n v="0"/>
    <n v="0"/>
    <n v="0"/>
    <n v="0"/>
    <n v="0"/>
    <n v="0"/>
    <n v="0"/>
    <n v="0"/>
    <n v="0"/>
    <n v="0"/>
    <n v="0"/>
    <n v="0"/>
    <n v="0"/>
    <n v="0"/>
    <n v="0"/>
    <n v="0"/>
    <n v="0"/>
    <n v="0"/>
    <n v="0"/>
    <n v="0"/>
    <n v="0"/>
    <n v="0"/>
    <n v="0"/>
    <n v="0"/>
    <n v="0"/>
    <n v="0"/>
    <n v="22"/>
    <n v="28"/>
    <n v="50"/>
    <n v="0"/>
    <n v="0"/>
    <n v="0"/>
    <n v="0"/>
    <n v="0"/>
    <n v="0"/>
    <n v="45"/>
    <s v="1 bolsa de globos para globoflexia(Q.45.00 c/u) y 4 promotores. "/>
    <s v="n/a"/>
    <s v="n/a"/>
    <s v="n/a"/>
    <s v="n/a"/>
    <s v="n/a"/>
    <s v="Cesar Augusto de León"/>
    <s v="n/a"/>
    <s v="Se logró por medio de la Actividad Recreativa Externa &quot;Visita a los Albergues&quot;, realizado en la Finca La Industria, Albergues Temporales Unifamiliares (ATUs), ubicados en el Municipio de Escuintla del Departamento de Escuintla,  beneficiar a los niños  y que compartieran en armonía a través de las camas elásticas, pintacaritas, globoflexia y juegos recreativos."/>
    <s v="n/a"/>
    <s v="Sin observaciones"/>
  </r>
  <r>
    <n v="43"/>
    <s v="008-002 Personas beneficiadas con actividades deportivas no escolares, no federadas y de recreación"/>
    <s v="008-002-0001  Niños y niñas de 4 a 13 años atendidos con actividades deportivas y recreativas"/>
    <x v="0"/>
    <s v="n/a"/>
    <x v="5"/>
    <s v="Llevar recreación y diversión a la niñez guatemalteca de escasos recursos.  Crear una cultura física, que los niños utilicen y aprovechen el tiempo libre conmemorando el día del niño"/>
    <n v="0"/>
    <n v="1"/>
    <s v="PASE/JPS/AVMB/151-2018/rc.                        Gestión 2018-3162"/>
    <n v="1"/>
    <n v="0"/>
    <s v="Guatemala"/>
    <s v="Guatemala"/>
    <s v="Área de Juegos del Parque Erick Bernabé Barrondo zona 7"/>
    <d v="2018-10-14T00:00:00"/>
    <d v="2018-10-14T00:00:00"/>
    <n v="0"/>
    <n v="0"/>
    <n v="0"/>
    <n v="0"/>
    <n v="0"/>
    <n v="0"/>
    <n v="55"/>
    <n v="70"/>
    <n v="55"/>
    <n v="70"/>
    <n v="125"/>
    <n v="0"/>
    <n v="0"/>
    <n v="0"/>
    <n v="0"/>
    <n v="0"/>
    <n v="0"/>
    <n v="0"/>
    <n v="0"/>
    <n v="0"/>
    <n v="0"/>
    <n v="0"/>
    <n v="0"/>
    <n v="0"/>
    <n v="0"/>
    <n v="0"/>
    <n v="0"/>
    <n v="0"/>
    <n v="0"/>
    <n v="0"/>
    <n v="0"/>
    <n v="0"/>
    <n v="0"/>
    <n v="0"/>
    <n v="0"/>
    <n v="0"/>
    <n v="0"/>
    <n v="0"/>
    <n v="0"/>
    <n v="0"/>
    <n v="0"/>
    <n v="0"/>
    <n v="0"/>
    <n v="0"/>
    <n v="55"/>
    <n v="70"/>
    <n v="125"/>
    <n v="0"/>
    <n v="0"/>
    <n v="0"/>
    <n v="0"/>
    <n v="0"/>
    <n v="0"/>
    <n v="45"/>
    <s v="1 bolsa de globos para globoflexia(Q.45.00 c/u) y 4 promotores. "/>
    <s v="n/a"/>
    <s v="n/a"/>
    <s v="n/a"/>
    <s v="n/a"/>
    <s v="n/a"/>
    <s v="Clarisa Larios"/>
    <s v="COCODE "/>
    <s v="Se logró por medio de la Actividad Recreativa Externa &quot;Día del Niño&quot;, realizado en Área de Juegos del Parque Erick Bernabé Barrondo zona 7, se atendió a niños invitados de las áreas cercanas al centro, con el objetivo que los niños utilicen y aprovechen el tiempo libre para realizar actividades físico-recreativas y conmemorar el día del niño, beneficiar a los niños, que compartieran en armonía a través de las camas elásticas, pintacaritas y globoflexia "/>
    <s v="n/a"/>
    <s v="Sin observaciones"/>
  </r>
  <r>
    <n v="44"/>
    <s v="008-002 Personas beneficiadas con actividades deportivas no escolares, no federadas y de recreación"/>
    <s v="008-002-0001  Niños y niñas de 4 a 13 años atendidos con actividades deportivas y recreativas"/>
    <x v="0"/>
    <s v="n/a"/>
    <x v="6"/>
    <s v="Llevar diversión y recreación a los niños de la guardería, crear vínculos de amistad y respeto en el buen uso del tiempo libre conmemorando el día del niño"/>
    <n v="0"/>
    <n v="1"/>
    <s v="PASE/JPS/AVMB/85-2018/rc.                        Gestión 2018-2848"/>
    <n v="1"/>
    <n v="0"/>
    <s v="Guatemala"/>
    <s v="Guatemala"/>
    <s v="11 calle 9-24 de la zona 1, Guardería del Congreso de la República"/>
    <d v="2018-10-15T00:00:00"/>
    <d v="2018-10-15T00:00:00"/>
    <n v="0"/>
    <n v="0"/>
    <n v="0"/>
    <n v="0"/>
    <n v="0"/>
    <n v="0"/>
    <n v="35"/>
    <n v="35"/>
    <n v="35"/>
    <n v="35"/>
    <n v="70"/>
    <n v="0"/>
    <n v="0"/>
    <n v="0"/>
    <n v="0"/>
    <n v="0"/>
    <n v="0"/>
    <n v="0"/>
    <n v="0"/>
    <n v="0"/>
    <n v="0"/>
    <n v="0"/>
    <n v="0"/>
    <n v="0"/>
    <n v="0"/>
    <n v="0"/>
    <n v="0"/>
    <n v="0"/>
    <n v="0"/>
    <n v="0"/>
    <n v="0"/>
    <n v="0"/>
    <n v="0"/>
    <n v="0"/>
    <n v="0"/>
    <n v="0"/>
    <n v="0"/>
    <n v="0"/>
    <n v="0"/>
    <n v="0"/>
    <n v="0"/>
    <n v="0"/>
    <n v="0"/>
    <n v="0"/>
    <n v="35"/>
    <n v="35"/>
    <n v="70"/>
    <n v="0"/>
    <n v="0"/>
    <n v="0"/>
    <n v="0"/>
    <n v="0"/>
    <n v="0"/>
    <n v="45"/>
    <s v="1 bolsa de globos para globoflexia(Q.45.00 c/u) y 4 promotores. "/>
    <s v="n/a"/>
    <s v="n/a"/>
    <s v="n/a"/>
    <s v="n/a"/>
    <s v="n/a"/>
    <s v="David Arnoldo País"/>
    <s v="Guardería del Congreso"/>
    <s v="Se logró por medio de la Actividad Recreativa Externa &quot;Día del Niño&quot;, realizado en 11 calle 9-24 de la zona 1, Guardería del Congreso de la República, se atendió a niños de la guardería, con el objetivo que los niños utilicen y aprovechen el tiempo libre para realizar actividades físico-recreativas y conmemorar el día del niño, beneficiar a los niños, que compartieran en armonía a través de inflable pintacaritas,  globoflexia y show de payaso "/>
    <s v="n/a"/>
    <s v="Sin observaciones"/>
  </r>
  <r>
    <n v="45"/>
    <s v="008-002 Personas beneficiadas con actividades deportivas no escolares, no federadas y de recreación"/>
    <s v="008-002-0001  Niños y niñas de 4 a 13 años atendidos con actividades deportivas y recreativas"/>
    <x v="0"/>
    <s v="n/a"/>
    <x v="3"/>
    <s v="Promover la práctica del deporte y la recreación, creando una cultura física haciendo buen uso del tiempo libre."/>
    <n v="0"/>
    <n v="1"/>
    <s v="PASE/JPS/AVMB/144-2018/rc.                        Gestión 2018-3015"/>
    <n v="1"/>
    <n v="0"/>
    <s v="Chimaltenango"/>
    <s v="Chimaltenango"/>
    <s v="Parque Central"/>
    <d v="2018-10-17T00:00:00"/>
    <d v="2018-10-17T00:00:00"/>
    <n v="85"/>
    <n v="95"/>
    <n v="0"/>
    <n v="0"/>
    <n v="0"/>
    <n v="0"/>
    <n v="15"/>
    <n v="15"/>
    <n v="100"/>
    <n v="110"/>
    <n v="210"/>
    <n v="0"/>
    <n v="0"/>
    <n v="0"/>
    <n v="0"/>
    <n v="0"/>
    <n v="0"/>
    <n v="0"/>
    <n v="0"/>
    <n v="0"/>
    <n v="0"/>
    <n v="0"/>
    <n v="0"/>
    <n v="0"/>
    <n v="0"/>
    <n v="0"/>
    <n v="0"/>
    <n v="0"/>
    <n v="0"/>
    <n v="0"/>
    <n v="0"/>
    <n v="0"/>
    <n v="0"/>
    <n v="0"/>
    <n v="0"/>
    <n v="0"/>
    <n v="0"/>
    <n v="0"/>
    <n v="0"/>
    <n v="0"/>
    <n v="0"/>
    <n v="0"/>
    <n v="0"/>
    <n v="0"/>
    <n v="100"/>
    <n v="110"/>
    <n v="210"/>
    <n v="1"/>
    <n v="3"/>
    <n v="1"/>
    <n v="420"/>
    <n v="1260"/>
    <n v="1680"/>
    <n v="45"/>
    <s v="1 bolsa de globos para globoflexia(Q.45.00 c/u) y 4 promotores. "/>
    <s v="n/a"/>
    <s v="n/a"/>
    <s v="n/a"/>
    <s v="n/a"/>
    <s v="n/a"/>
    <s v="David Arnoldo País"/>
    <s v="Municipalidad"/>
    <s v="Se logró por medio de la Actividad Recreativa Externa &quot;Día del Niño&quot;, realizado en el Parque Central de Chimaltenango - Chimaltenango, se atendió a niños de áreas marginales de escasos recursos, con el objetivo que los niños utilicen y aprovechen el tiempo libre para realizar actividades físico-recreativas y conmemorar el día del niño, beneficiar a los niños, que compartieran en armonía a través de las camas elásticas, inflables, pintacaritas, globoflexia y juegos recreativos "/>
    <s v="n/a"/>
    <s v="Sin observaciones"/>
  </r>
  <r>
    <n v="46"/>
    <s v="008-002 Personas beneficiadas con actividades deportivas no escolares, no federadas y de recreación"/>
    <s v="008-002-0001  Niños y niñas de 4 a 13 años atendidos con actividades deportivas y recreativas"/>
    <x v="0"/>
    <s v="n/a"/>
    <x v="7"/>
    <s v="Promover la práctica del deporte y la recreación, creando una cultura física haciendo buen uso del tiempo libre."/>
    <n v="0"/>
    <n v="1"/>
    <s v="PASE/JPS/AVMB/98-2018/rc.                        Gestión 2018-2738"/>
    <n v="1"/>
    <n v="0"/>
    <s v="Zacapa"/>
    <s v="San Diego"/>
    <s v="Parque Central"/>
    <d v="2018-10-20T00:00:00"/>
    <d v="2018-10-20T00:00:00"/>
    <n v="0"/>
    <n v="0"/>
    <n v="0"/>
    <n v="0"/>
    <n v="0"/>
    <n v="0"/>
    <n v="95"/>
    <n v="105"/>
    <n v="95"/>
    <n v="105"/>
    <n v="200"/>
    <n v="0"/>
    <n v="0"/>
    <n v="0"/>
    <n v="0"/>
    <n v="0"/>
    <n v="0"/>
    <n v="0"/>
    <n v="0"/>
    <n v="0"/>
    <n v="0"/>
    <n v="0"/>
    <n v="0"/>
    <n v="0"/>
    <n v="0"/>
    <n v="0"/>
    <n v="0"/>
    <n v="0"/>
    <n v="0"/>
    <n v="0"/>
    <n v="0"/>
    <n v="0"/>
    <n v="0"/>
    <n v="0"/>
    <n v="0"/>
    <n v="0"/>
    <n v="0"/>
    <n v="0"/>
    <n v="0"/>
    <n v="0"/>
    <n v="0"/>
    <n v="0"/>
    <n v="0"/>
    <n v="0"/>
    <n v="95"/>
    <n v="105"/>
    <n v="200"/>
    <n v="1"/>
    <n v="3"/>
    <n v="2"/>
    <n v="840"/>
    <n v="2520"/>
    <n v="3360"/>
    <n v="180"/>
    <s v="4 bolsa de globos para globoflexia(Q.45.00 c/u) y 4 promotores. "/>
    <s v="n/a"/>
    <s v="n/a"/>
    <s v="n/a"/>
    <s v="n/a"/>
    <s v="n/a"/>
    <s v="Eva Karina Tolón Pérez"/>
    <s v="n/a"/>
    <s v="Se logró por medio de la Actividad Recreativa Externa Actividad Recreativa Externa “Mañana Recreativa”, realizado en el Municipio de San Diego del Departamento de Zacapa, beneficiar a los niños  y que compartieran en armonía a través de camas elásticas, inflables, pintacaritas, globoflexia y juegos recreativos "/>
    <s v="n/a"/>
    <s v="Sin observaciones"/>
  </r>
  <r>
    <n v="47"/>
    <s v="008-002 Personas beneficiadas con actividades deportivas no escolares, no federadas y de recreación"/>
    <s v="008-002-0001  Niños y niñas de 4 a 13 años atendidos con actividades deportivas y recreativas"/>
    <x v="0"/>
    <s v="n/a"/>
    <x v="8"/>
    <s v="Formar parte del evento familiar llevando diversión y recreación a todos los niños participantes a través de las diferentes actividades."/>
    <n v="0"/>
    <n v="1"/>
    <s v="PASE/JPS/AVMB/224-2018/rc                                  Gestión 2018-1926"/>
    <n v="1"/>
    <n v="0"/>
    <s v="Guatemala"/>
    <s v="Guatemala"/>
    <s v="Lote 53 Sector II Colonia Los Ocotes zona 25"/>
    <d v="2018-10-21T00:00:00"/>
    <d v="2018-10-21T00:00:00"/>
    <n v="0"/>
    <n v="0"/>
    <n v="0"/>
    <n v="0"/>
    <n v="0"/>
    <n v="0"/>
    <n v="42"/>
    <n v="58"/>
    <n v="42"/>
    <n v="58"/>
    <n v="100"/>
    <n v="0"/>
    <n v="0"/>
    <n v="0"/>
    <n v="0"/>
    <n v="0"/>
    <n v="0"/>
    <n v="0"/>
    <n v="0"/>
    <n v="0"/>
    <n v="0"/>
    <n v="0"/>
    <n v="0"/>
    <n v="0"/>
    <n v="0"/>
    <n v="0"/>
    <n v="0"/>
    <n v="0"/>
    <n v="0"/>
    <n v="0"/>
    <n v="0"/>
    <n v="0"/>
    <n v="0"/>
    <n v="0"/>
    <n v="0"/>
    <n v="0"/>
    <n v="0"/>
    <n v="0"/>
    <n v="0"/>
    <n v="0"/>
    <n v="0"/>
    <n v="0"/>
    <n v="0"/>
    <n v="0"/>
    <n v="42"/>
    <n v="58"/>
    <n v="100"/>
    <n v="0"/>
    <n v="0"/>
    <n v="0"/>
    <n v="0"/>
    <n v="0"/>
    <n v="0"/>
    <n v="45"/>
    <s v="1 bolsa de globos para globoflexia(Q.45.00 c/u) y 4 promotores. "/>
    <s v="n/a"/>
    <s v="n/a"/>
    <s v="n/a"/>
    <s v="n/a"/>
    <s v="n/a"/>
    <s v="Byron Estuardo Xicay Yos"/>
    <s v="n/a"/>
    <s v="Se logró por medio de la Actividad Recreativa Externa Actividad Recreativa Externa &quot;Un tiempo de recreación a la niñez”, realizado en el Lote 53 Sector II Colonia Los Ocotes zona 25,  beneficiar a los niños  y que compartieran en armonía a través de los juegos de inflable, camas elásticas, pintacaritas, globoflexia y juegos recreativos."/>
    <s v="n/a"/>
    <s v="Sin observaciones"/>
  </r>
  <r>
    <n v="48"/>
    <s v="008-002 Personas beneficiadas con actividades deportivas no escolares, no federadas y de recreación"/>
    <s v="008-002-0001  Niños y niñas de 4 a 13 años atendidos con actividades deportivas y recreativas"/>
    <x v="0"/>
    <s v="n/a"/>
    <x v="9"/>
    <s v="Fomentar la práctica del deporte y la recreación, formando en los niños hábitos de cultura física, valores y principios morales"/>
    <n v="0"/>
    <n v="1"/>
    <s v="PASE/JPS/AVMB/11-2018/rc Gestión 2018-1226"/>
    <n v="1"/>
    <n v="0"/>
    <s v="Sololá"/>
    <s v="Panajachel"/>
    <s v="Parque Central"/>
    <d v="2018-10-23T00:00:00"/>
    <d v="2018-10-23T00:00:00"/>
    <n v="225"/>
    <n v="225"/>
    <n v="0"/>
    <n v="0"/>
    <n v="0"/>
    <n v="0"/>
    <n v="25"/>
    <n v="25"/>
    <n v="250"/>
    <n v="250"/>
    <n v="500"/>
    <n v="0"/>
    <n v="0"/>
    <n v="0"/>
    <n v="0"/>
    <n v="0"/>
    <n v="0"/>
    <n v="0"/>
    <n v="0"/>
    <n v="0"/>
    <n v="0"/>
    <n v="0"/>
    <n v="0"/>
    <n v="0"/>
    <n v="0"/>
    <n v="0"/>
    <n v="0"/>
    <n v="0"/>
    <n v="0"/>
    <n v="0"/>
    <n v="0"/>
    <n v="0"/>
    <n v="0"/>
    <n v="0"/>
    <n v="0"/>
    <n v="0"/>
    <n v="0"/>
    <n v="0"/>
    <n v="0"/>
    <n v="0"/>
    <n v="0"/>
    <n v="0"/>
    <n v="0"/>
    <n v="0"/>
    <n v="250"/>
    <n v="250"/>
    <n v="500"/>
    <n v="1"/>
    <n v="2"/>
    <n v="2"/>
    <n v="840"/>
    <n v="1680"/>
    <n v="2520"/>
    <n v="180"/>
    <s v="4 bolsa de globos para globoflexia(Q.45.00 c/u) y 4 promotores. "/>
    <s v="n/a"/>
    <s v="n/a"/>
    <s v="n/a"/>
    <s v="n/a"/>
    <s v="n/a"/>
    <s v="David Paiz"/>
    <s v="n/a"/>
    <s v="Se logró por medio de la Actividad Recreativa Externa “Primer Festival de la Mujer”, realizado en el Municipio de Panajachel del Departamento de Sololá, beneficiar a los niños  y que compartieran en armonía a través de camas elásticas, inflables, pintacaritas, globoflexia y juegos recreativos "/>
    <s v="n/a"/>
    <s v="Programa Eventos Especiales apoyó la  con 600 refacciones para los niño que asistieron a la actividad  Recreativa Externa “Primer Festival de la Mujer”"/>
  </r>
  <r>
    <n v="24"/>
    <s v="008-002 Personas beneficiadas con actividades deportivas no escolares, no federadas y de recreación"/>
    <s v="008-002-0001  Niños y niñas de 4 a 13 años atendidos con actividades deportivas y recreativas"/>
    <x v="0"/>
    <s v="n/a"/>
    <x v="10"/>
    <s v="Llevar recreación y diversión a la niñez guatemalteca de escasos recursos.  Crear una cultura física, que los niños utilicen y aprovechen el tiempo libre para realizar actividades físico-recreativas."/>
    <n v="1"/>
    <n v="0"/>
    <s v="n/a"/>
    <n v="1"/>
    <n v="0"/>
    <s v="Izabal"/>
    <s v="Los Amates"/>
    <s v="Gimnasio Municipal"/>
    <d v="2018-10-02T00:00:00"/>
    <d v="2018-10-02T00:00:00"/>
    <n v="0"/>
    <n v="0"/>
    <n v="0"/>
    <n v="0"/>
    <n v="0"/>
    <n v="0"/>
    <n v="120"/>
    <n v="130"/>
    <n v="120"/>
    <n v="130"/>
    <n v="250"/>
    <n v="0"/>
    <n v="0"/>
    <n v="0"/>
    <n v="0"/>
    <n v="0"/>
    <n v="0"/>
    <n v="0"/>
    <n v="0"/>
    <n v="0"/>
    <n v="0"/>
    <n v="0"/>
    <n v="0"/>
    <n v="0"/>
    <n v="0"/>
    <n v="0"/>
    <n v="0"/>
    <n v="0"/>
    <n v="0"/>
    <n v="0"/>
    <n v="0"/>
    <n v="0"/>
    <n v="0"/>
    <n v="0"/>
    <n v="0"/>
    <n v="0"/>
    <n v="0"/>
    <n v="0"/>
    <n v="0"/>
    <n v="0"/>
    <n v="0"/>
    <n v="0"/>
    <n v="0"/>
    <n v="0"/>
    <n v="120"/>
    <n v="130"/>
    <n v="250"/>
    <n v="4"/>
    <n v="4"/>
    <n v="1"/>
    <n v="1680"/>
    <n v="1680"/>
    <n v="3360"/>
    <n v="45"/>
    <s v="1 bolsa de globos para globoflexia(Q.45.00 c/u) y 4 promotores. "/>
    <s v="n/a"/>
    <s v="n/a"/>
    <s v="n/a"/>
    <s v="n/a"/>
    <s v="n/a"/>
    <s v="Flor de María Marroquín Morataya"/>
    <s v="Municipalidad"/>
    <s v="Se logró por medio de la Actividad Recreativa Interna &quot;Celebración Día del Niño&quot;, realizado en el gimnasio del Municipio de Los Amates del Departamento de Izabal,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35"/>
    <s v="008-002 Personas beneficiadas con actividades deportivas no escolares, no federadas y de recreación"/>
    <s v="008-002-0001  Niños y niñas de 4 a 13 años atendidos con actividades deportivas y recreativas"/>
    <x v="0"/>
    <s v="n/a"/>
    <x v="10"/>
    <s v="Llevar recreación y diversión a la niñez guatemalteca de escasos recursos.  Crear una cultura física, que los niños utilicen y aprovechen el tiempo libre para realizar actividades físico-recreativas."/>
    <n v="1"/>
    <n v="0"/>
    <s v="n/a"/>
    <n v="1"/>
    <n v="0"/>
    <s v="Quiché"/>
    <s v="Chicamán"/>
    <s v="Parque Central"/>
    <d v="2018-10-07T00:00:00"/>
    <d v="2018-10-07T00:00:00"/>
    <n v="95"/>
    <n v="115"/>
    <n v="0"/>
    <n v="0"/>
    <n v="0"/>
    <n v="0"/>
    <n v="35"/>
    <n v="55"/>
    <n v="130"/>
    <n v="170"/>
    <n v="300"/>
    <n v="0"/>
    <n v="0"/>
    <n v="0"/>
    <n v="0"/>
    <n v="0"/>
    <n v="0"/>
    <n v="0"/>
    <n v="0"/>
    <n v="0"/>
    <n v="0"/>
    <n v="0"/>
    <n v="0"/>
    <n v="0"/>
    <n v="0"/>
    <n v="0"/>
    <n v="0"/>
    <n v="0"/>
    <n v="0"/>
    <n v="0"/>
    <n v="0"/>
    <n v="0"/>
    <n v="0"/>
    <n v="0"/>
    <n v="0"/>
    <n v="0"/>
    <n v="0"/>
    <n v="0"/>
    <n v="0"/>
    <n v="0"/>
    <n v="0"/>
    <n v="0"/>
    <n v="0"/>
    <n v="0"/>
    <n v="130"/>
    <n v="170"/>
    <n v="300"/>
    <n v="2"/>
    <n v="5"/>
    <n v="1"/>
    <n v="840"/>
    <n v="2100"/>
    <n v="2940"/>
    <n v="0"/>
    <s v="n/a"/>
    <s v="n/a"/>
    <s v="n/a"/>
    <s v="n/a"/>
    <s v="n/a"/>
    <s v="n/a"/>
    <s v="Zuiny Marina López Rodríguez"/>
    <s v="Municipalidad"/>
    <s v="Se logró por medio de la Actividad Recreativa Interna &quot;Celebración Día del Niño&quot;, realizado en el Parque Central del Municipio de Chicamán del Departamento de Quiché,  Crear una cultura física, que los niños utilicen y aprovechen el tiempo libre para realizar actividades físico-recreativas, beneficiar a los niños, que compartieran en armonía a través de las camas elásticas, inflables, pintacaritas, Globoflexia, juegos recreativos y actividades en tarima"/>
    <s v="n/a"/>
    <s v="Sin observaciones"/>
  </r>
  <r>
    <n v="3"/>
    <s v="008-002 Personas beneficiadas con actividades deportivas no escolares, no federadas y de recreación"/>
    <s v="008-002-0001  Niños y niñas de 4 a 13 años atendidos con actividades deportivas y recreativas"/>
    <x v="0"/>
    <s v="n/a"/>
    <x v="7"/>
    <s v="Promover la práctica del deporte y la recreación, que los niños y niñas hagan buen uso del tiempo libre, creando una cultura física"/>
    <n v="0"/>
    <n v="1"/>
    <s v="PASE/JPS/AVMB/245-2018/rc.                        Gestión 2018-3535"/>
    <n v="1"/>
    <n v="0"/>
    <s v="Huehuetenango"/>
    <s v="San Sebastián Huehuetenango"/>
    <s v="Aldea Pueblo Viejo"/>
    <d v="2018-11-17T00:00:00"/>
    <d v="2018-11-17T00:00:00"/>
    <n v="115"/>
    <n v="125"/>
    <n v="0"/>
    <n v="0"/>
    <n v="0"/>
    <n v="0"/>
    <n v="25"/>
    <n v="35"/>
    <n v="140"/>
    <n v="160"/>
    <n v="300"/>
    <n v="0"/>
    <n v="0"/>
    <n v="0"/>
    <n v="0"/>
    <n v="0"/>
    <n v="0"/>
    <n v="0"/>
    <n v="0"/>
    <n v="0"/>
    <n v="0"/>
    <n v="0"/>
    <n v="0"/>
    <n v="0"/>
    <n v="0"/>
    <n v="0"/>
    <n v="0"/>
    <n v="0"/>
    <n v="0"/>
    <n v="0"/>
    <n v="0"/>
    <n v="0"/>
    <n v="0"/>
    <n v="0"/>
    <n v="0"/>
    <n v="0"/>
    <n v="0"/>
    <n v="0"/>
    <n v="0"/>
    <n v="0"/>
    <n v="0"/>
    <n v="0"/>
    <n v="0"/>
    <n v="0"/>
    <n v="140"/>
    <n v="160"/>
    <n v="300"/>
    <n v="3"/>
    <n v="1"/>
    <n v="2"/>
    <n v="2520"/>
    <n v="840"/>
    <n v="3360"/>
    <n v="879"/>
    <s v="3 bolsas de globos para globoflexia(Q.45.00 c/u) y 4 promotores. + 24 balones de futbol * Q. 31.00 = Q. 744.00 "/>
    <s v="n/a"/>
    <s v="n/a"/>
    <s v="n/a"/>
    <s v="n/a"/>
    <s v="n/a"/>
    <s v="Byron Estuardo Xicay Yos"/>
    <s v="Municipalidad"/>
    <s v="Se logró por medio de la  Actividad Recreativa Externa “Mañana recreativa”, realizado en la Aldea Pueblo Viejo del  Municipio de San Sebastián Huehuetenango del Departamento de Huehuetenango,  beneficiar a los niños  y que compartieran en armonía a través de los juegos de inflables, camas elásticas, pintacaritas, globoflexia y juegos recreativos."/>
    <s v="n/a"/>
    <s v="Sin observaciones"/>
  </r>
  <r>
    <n v="9"/>
    <s v="008-002 Personas beneficiadas con actividades deportivas no escolares, no federadas y de recreación"/>
    <s v="008-002-0001  Niños y niñas de 4 a 13 años atendidos con actividades deportivas y recreativas"/>
    <x v="0"/>
    <s v="n/a"/>
    <x v="11"/>
    <s v="Promover la práctica del deporte y la recreación en la niñez de que asiste al curso de vacaciones"/>
    <n v="0"/>
    <n v="1"/>
    <s v="PASE/JPS/AVMB/181-2018/rc.                        Gestión 2018-3200"/>
    <n v="1"/>
    <n v="0"/>
    <s v="Guatemala"/>
    <s v="Guatemala"/>
    <s v="Campus Central de la Universidad de San Carlos de Guatemala zona 12"/>
    <d v="2018-11-22T00:00:00"/>
    <d v="2018-11-22T00:00:00"/>
    <n v="0"/>
    <n v="0"/>
    <n v="0"/>
    <n v="0"/>
    <n v="0"/>
    <n v="0"/>
    <n v="35"/>
    <n v="14"/>
    <n v="35"/>
    <n v="14"/>
    <n v="49"/>
    <n v="0"/>
    <n v="0"/>
    <n v="0"/>
    <n v="0"/>
    <n v="0"/>
    <n v="0"/>
    <n v="0"/>
    <n v="0"/>
    <n v="0"/>
    <n v="0"/>
    <n v="0"/>
    <n v="0"/>
    <n v="0"/>
    <n v="0"/>
    <n v="0"/>
    <n v="0"/>
    <n v="0"/>
    <n v="0"/>
    <n v="0"/>
    <n v="0"/>
    <n v="0"/>
    <n v="0"/>
    <n v="0"/>
    <n v="0"/>
    <n v="0"/>
    <n v="0"/>
    <n v="0"/>
    <n v="0"/>
    <n v="0"/>
    <n v="0"/>
    <n v="0"/>
    <n v="0"/>
    <n v="0"/>
    <n v="35"/>
    <n v="14"/>
    <n v="49"/>
    <n v="0"/>
    <n v="0"/>
    <n v="0"/>
    <n v="0"/>
    <n v="0"/>
    <n v="0"/>
    <n v="45"/>
    <s v="1 bolsa de globos para globoflexia(Q.45.00 c/u) y 4 promotores. "/>
    <s v="n/a"/>
    <s v="n/a"/>
    <s v="n/a"/>
    <s v="n/a"/>
    <s v="n/a"/>
    <s v="Vinsy Clarisa Larios Oxlaj"/>
    <s v="n/a"/>
    <s v="Se logró por medio de la  Actividad Recreativa Externa Actividad Recreativa Externa “Clausura de curso de vacaciones”, realizado en Campus Central de la Universidad de San Carlos de Guatemala zona 12,  beneficiar a los niños  y que compartieran en armonía a través de los juegos de inflable, camas elásticas, pintacaritas, globoflexia y juegos recreativos."/>
    <s v="n/a"/>
    <s v="Sin observaciones"/>
  </r>
  <r>
    <n v="1"/>
    <s v="008-002 Personas beneficiadas con actividades deportivas no escolares, no federadas y de recreación"/>
    <s v="008-002-0001  Niños y niñas de 4 a 13 años atendidos con actividades deportivas y recreativas"/>
    <x v="0"/>
    <s v="n/a"/>
    <x v="12"/>
    <s v="Crear una cultura física, que los niños y niñas utilicen y aprovechen el tiempo libre para realizar actividades físico-recreativas, juegos recreativos, tradicionales y de feria, utilizando material de reciclaje"/>
    <n v="1"/>
    <n v="0"/>
    <s v="n/a"/>
    <n v="1"/>
    <n v="0"/>
    <s v="Quetzaltenango"/>
    <s v="San Miguel Siguilá"/>
    <s v="Parque Central"/>
    <d v="2018-11-23T00:00:00"/>
    <d v="2018-11-23T00:00:00"/>
    <n v="35"/>
    <n v="45"/>
    <n v="0"/>
    <n v="0"/>
    <n v="0"/>
    <n v="0"/>
    <n v="55"/>
    <n v="65"/>
    <n v="90"/>
    <n v="110"/>
    <n v="200"/>
    <n v="0"/>
    <n v="0"/>
    <n v="0"/>
    <n v="0"/>
    <n v="0"/>
    <n v="0"/>
    <n v="0"/>
    <n v="0"/>
    <n v="0"/>
    <n v="0"/>
    <n v="0"/>
    <n v="0"/>
    <n v="0"/>
    <n v="0"/>
    <n v="0"/>
    <n v="0"/>
    <n v="0"/>
    <n v="0"/>
    <n v="0"/>
    <n v="0"/>
    <n v="0"/>
    <n v="0"/>
    <n v="0"/>
    <n v="0"/>
    <n v="0"/>
    <n v="0"/>
    <n v="0"/>
    <n v="0"/>
    <n v="0"/>
    <n v="0"/>
    <n v="0"/>
    <n v="0"/>
    <n v="0"/>
    <n v="90"/>
    <n v="110"/>
    <n v="200"/>
    <n v="1"/>
    <n v="3"/>
    <n v="2"/>
    <n v="840"/>
    <n v="2520"/>
    <n v="3360"/>
    <n v="135"/>
    <s v="3 bolsas de globos para globoflexia(Q.45.00 c/u) y 4 promotores. "/>
    <s v="n/a"/>
    <s v="n/a"/>
    <s v="n/a"/>
    <s v="n/a"/>
    <s v="n/a"/>
    <s v="Zuiny Marina López Rodríguez"/>
    <s v="Municipalidad"/>
    <s v="Se logró por medio de la  Actividad Recreativa Interna  “Juegos Recreativos de Feria”, realizado en el Parque Central del Municipio de San Miguel Sigüilá del Departamento de Quetzaltenango,  beneficiar a los niños  y que compartieran en armonía a través de los juegos de inflables, camas elásticas, pintacaritas, globoflexia y juegos recreativos."/>
    <s v="n/a"/>
    <s v="Sin observaciones"/>
  </r>
  <r>
    <n v="2"/>
    <s v="008-002 Personas beneficiadas con actividades deportivas no escolares, no federadas y de recreación"/>
    <s v="008-002-0001  Niños y niñas de 4 a 13 años atendidos con actividades deportivas y recreativas"/>
    <x v="0"/>
    <s v="n/a"/>
    <x v="13"/>
    <s v="Llevar diversión y recreación a los niños de la guardería, crear vínculos de amistad y respeto en el buen uso del tiempo libre"/>
    <n v="0"/>
    <n v="1"/>
    <s v="PASE/JPS/AVMB/234-2018/rc.                        Gestión 2018-3225"/>
    <n v="1"/>
    <n v="0"/>
    <s v="Guatemala"/>
    <s v="Guatemala"/>
    <s v="Jardín Infantil “Licda. Alicia Herrera de Betancourth”, 9na. Avenida 20-65 zona 1"/>
    <d v="2018-11-23T00:00:00"/>
    <d v="2018-11-23T00:00:00"/>
    <n v="0"/>
    <n v="0"/>
    <n v="0"/>
    <n v="0"/>
    <n v="0"/>
    <n v="0"/>
    <n v="35"/>
    <n v="40"/>
    <n v="35"/>
    <n v="40"/>
    <n v="75"/>
    <n v="0"/>
    <n v="0"/>
    <n v="0"/>
    <n v="0"/>
    <n v="0"/>
    <n v="0"/>
    <n v="0"/>
    <n v="0"/>
    <n v="0"/>
    <n v="0"/>
    <n v="0"/>
    <n v="0"/>
    <n v="0"/>
    <n v="0"/>
    <n v="0"/>
    <n v="0"/>
    <n v="0"/>
    <n v="0"/>
    <n v="0"/>
    <n v="0"/>
    <n v="0"/>
    <n v="0"/>
    <n v="0"/>
    <n v="0"/>
    <n v="0"/>
    <n v="0"/>
    <n v="0"/>
    <n v="0"/>
    <n v="0"/>
    <n v="0"/>
    <n v="0"/>
    <n v="0"/>
    <n v="0"/>
    <n v="35"/>
    <n v="40"/>
    <n v="75"/>
    <n v="0"/>
    <n v="0"/>
    <n v="0"/>
    <n v="0"/>
    <n v="0"/>
    <n v="0"/>
    <n v="45"/>
    <s v="1 bolsa de globos para globoflexia(Q.45.00 c/u) y 4 promotores. "/>
    <s v="n/a"/>
    <s v="n/a"/>
    <s v="n/a"/>
    <s v="n/a"/>
    <s v="n/a"/>
    <s v="María del Rosario Juárez Pérez"/>
    <s v="n/a"/>
    <s v="Se logró por medio de la  Actividad Recreativa Externa “Convivencia familiar”, realizado en Jardín Infantil “Licda. Alicia Herrera de Betancourth”, 9na. Avenida 20-65 zona 1,  beneficiar a los niños  y que compartieran en armonía a través de los juegos de inflable, camas elásticas, pintacaritas, globoflexia y juegos recreativos."/>
    <s v="n/a"/>
    <s v="Sin observaciones"/>
  </r>
  <r>
    <n v="3"/>
    <s v="008-002 Personas beneficiadas con actividades deportivas no escolares, no federadas y de recreación"/>
    <s v="008-002-0001  Niños y niñas de 4 a 13 años atendidos con actividades deportivas y recreativas"/>
    <x v="0"/>
    <s v="n/a"/>
    <x v="14"/>
    <s v="Lograr la participación de la mayor cantidad de niños y niñas en todos los barrios, colonias, aldeas y caseríos, haciendo buen uso del tiempo libre de los niños, para reducir los índices de obesidad y sedentarismo, práctica de valores."/>
    <n v="1"/>
    <n v="0"/>
    <s v="n/a"/>
    <n v="1"/>
    <n v="0"/>
    <s v="Guatemala"/>
    <s v="Guatemala"/>
    <s v="Polideportivo Parque Erick Bernabé Barrondo zona 7"/>
    <d v="2018-11-23T00:00:00"/>
    <d v="2018-11-23T00:00:00"/>
    <n v="0"/>
    <n v="0"/>
    <n v="0"/>
    <n v="0"/>
    <n v="0"/>
    <n v="0"/>
    <n v="400"/>
    <n v="400"/>
    <n v="400"/>
    <n v="400"/>
    <n v="800"/>
    <n v="0"/>
    <n v="0"/>
    <n v="0"/>
    <n v="0"/>
    <n v="0"/>
    <n v="0"/>
    <n v="0"/>
    <n v="0"/>
    <n v="0"/>
    <n v="0"/>
    <n v="0"/>
    <n v="0"/>
    <n v="0"/>
    <n v="0"/>
    <n v="0"/>
    <n v="0"/>
    <n v="0"/>
    <n v="0"/>
    <n v="0"/>
    <n v="0"/>
    <n v="0"/>
    <n v="0"/>
    <n v="0"/>
    <n v="0"/>
    <n v="0"/>
    <n v="0"/>
    <n v="0"/>
    <n v="0"/>
    <n v="0"/>
    <n v="0"/>
    <n v="0"/>
    <n v="0"/>
    <n v="0"/>
    <n v="400"/>
    <n v="400"/>
    <n v="800"/>
    <n v="0"/>
    <n v="0"/>
    <n v="0"/>
    <n v="0"/>
    <n v="0"/>
    <n v="0"/>
    <n v="28690"/>
    <s v="4 bolsas de globos para globoflexia(Q.45.00 c/u = Q. 180.00) + 3 sets de pintacaritas a (Q. 70.00 c/u = Q. 210.00) + 800 refacciones para niño (800*Q.26.00 = Q. 20,800.00) + 10 buses = Q. 7,000.00 + 50 hulas = Q. 500.00"/>
    <s v="P.N. 0133   P.N. 0139   P.N. 0140"/>
    <s v="n/a"/>
    <s v="n/a"/>
    <s v="n/a"/>
    <s v="x"/>
    <s v="Miriam Elizabeth Elías"/>
    <s v="n/a"/>
    <s v="Se logró por medio de la  Actividad Recreativa Interna “Clausura de guarderías”, realizado en el  Polideportivo Parque Erick Bernabé Barrondo zona 7,  beneficiar a los niños de las guarderías que se atienden como centros permanentes &quot;Verte sonreír me hace feliz&quot;  y que compartieran en armonía a través de los juegos de inflable, camas elásticas, pintacaritas, globoflexia y juegos recreativos."/>
    <s v="n/a"/>
    <s v="Sin observaciones"/>
  </r>
  <r>
    <n v="4"/>
    <s v="008-002 Personas beneficiadas con actividades deportivas no escolares, no federadas y de recreación"/>
    <s v="008-002-0001  Niños y niñas de 4 a 13 años atendidos con actividades deportivas y recreativas"/>
    <x v="0"/>
    <s v="n/a"/>
    <x v="13"/>
    <s v="Llevar diversión y recreación a los niños del albergue y crear vínculos de amistad y respeto en el buen uso del tiempo libre"/>
    <n v="0"/>
    <n v="1"/>
    <s v="PASE/JPS/AVMB/258-2018/rc.                        Gestión 2018-3569"/>
    <n v="1"/>
    <n v="0"/>
    <s v="Guatemala"/>
    <s v="Guatemala"/>
    <s v="31 avenida y 18 calle, carril auxiliar periférico, Colonia Mario Salazar zona 7"/>
    <d v="2018-11-24T00:00:00"/>
    <d v="2018-11-24T00:00:00"/>
    <n v="0"/>
    <n v="0"/>
    <n v="0"/>
    <n v="0"/>
    <n v="0"/>
    <n v="0"/>
    <n v="115"/>
    <n v="135"/>
    <n v="115"/>
    <n v="135"/>
    <n v="250"/>
    <n v="0"/>
    <n v="0"/>
    <n v="0"/>
    <n v="0"/>
    <n v="0"/>
    <n v="0"/>
    <n v="0"/>
    <n v="0"/>
    <n v="0"/>
    <n v="0"/>
    <n v="0"/>
    <n v="0"/>
    <n v="0"/>
    <n v="0"/>
    <n v="0"/>
    <n v="0"/>
    <n v="0"/>
    <n v="0"/>
    <n v="0"/>
    <n v="0"/>
    <n v="0"/>
    <n v="0"/>
    <n v="0"/>
    <n v="0"/>
    <n v="0"/>
    <n v="0"/>
    <n v="0"/>
    <n v="0"/>
    <n v="0"/>
    <n v="0"/>
    <n v="0"/>
    <n v="0"/>
    <n v="0"/>
    <n v="115"/>
    <n v="135"/>
    <n v="250"/>
    <n v="0"/>
    <n v="0"/>
    <n v="0"/>
    <n v="0"/>
    <n v="0"/>
    <n v="0"/>
    <n v="160"/>
    <s v="2 bolsa de globos para globoflexia(Q.45.00 c/u = Q. 90.00) + 1 set de pintacaritas Q. 70.00  y 4 promotores. "/>
    <s v="n/a"/>
    <s v="n/a"/>
    <s v="n/a"/>
    <s v="n/a"/>
    <s v="n/a"/>
    <s v="Byron Estuardo Xicay Yos"/>
    <s v="n/a"/>
    <s v="Se logró por medio de la  Actividad Recreativa Externa “Convivencia familiar”, realizado en la 31 avenida y 18 calle, carril auxiliar periférico, Colonia Mario Salazar zona 7,  beneficiar a los niños  y que compartieran en armonía a través de los juegos de inflable, camas elásticas, pintacaritas, globoflexia y juegos recreativos."/>
    <s v="n/a"/>
    <s v="Programa Eventos Especiales gestionó 250 refacciones para niños"/>
  </r>
  <r>
    <n v="5"/>
    <s v="008-002 Personas beneficiadas con actividades deportivas no escolares, no federadas y de recreación"/>
    <s v="008-002-0001  Niños y niñas de 4 a 13 años atendidos con actividades deportivas y recreativas"/>
    <x v="0"/>
    <s v="n/a"/>
    <x v="13"/>
    <s v="Llevar diversión y recreación a los niños del albergue y crear vínculos de amistad y respeto en el buen uso del tiempo libre"/>
    <n v="0"/>
    <n v="1"/>
    <s v="PASE/JPS/AVMB/173-2018/rc.                        Gestión 2018-3146"/>
    <n v="1"/>
    <n v="0"/>
    <s v="Guatemala"/>
    <s v="Guatemala"/>
    <s v="Campo de la Colonia El Milagro zona 6 de Mixco"/>
    <d v="2018-11-25T00:00:00"/>
    <d v="2018-11-25T00:00:00"/>
    <n v="0"/>
    <n v="0"/>
    <n v="0"/>
    <n v="0"/>
    <n v="0"/>
    <n v="0"/>
    <n v="135"/>
    <n v="155"/>
    <n v="135"/>
    <n v="155"/>
    <n v="290"/>
    <n v="0"/>
    <n v="0"/>
    <n v="0"/>
    <n v="0"/>
    <n v="0"/>
    <n v="0"/>
    <n v="0"/>
    <n v="0"/>
    <n v="0"/>
    <n v="0"/>
    <n v="0"/>
    <n v="0"/>
    <n v="0"/>
    <n v="0"/>
    <n v="0"/>
    <n v="0"/>
    <n v="0"/>
    <n v="0"/>
    <n v="0"/>
    <n v="0"/>
    <n v="0"/>
    <n v="0"/>
    <n v="0"/>
    <n v="0"/>
    <n v="0"/>
    <n v="0"/>
    <n v="0"/>
    <n v="0"/>
    <n v="0"/>
    <n v="0"/>
    <n v="0"/>
    <n v="0"/>
    <n v="0"/>
    <n v="135"/>
    <n v="155"/>
    <n v="290"/>
    <n v="0"/>
    <n v="0"/>
    <n v="0"/>
    <n v="0"/>
    <n v="0"/>
    <n v="0"/>
    <n v="160"/>
    <s v="2 bolsa de globos para globoflexia(Q.45.00 c/u = Q. 90.00) + 1 set de pintacaritas Q. 70.00  y 4 promotores. "/>
    <s v="n/a"/>
    <s v="n/a"/>
    <s v="n/a"/>
    <s v="n/a"/>
    <s v="n/a"/>
    <s v="Vinsy Clarisa Larios Oxlaj"/>
    <s v="n/a"/>
    <s v="Se logró por medio de la  Actividad Recreativa Externa “Convivencia familiar”, realizado en el Campo de la Colonia El Milagro zona 6 de Mixco,  beneficiar a los niños  y que compartieran en armonía a través de los juegos de inflable, camas elásticas, pintacaritas, globoflexia y juegos recreativos."/>
    <s v="n/a"/>
    <s v="Programa Eventos Especiales gestionó 250 refacciones para niños"/>
  </r>
  <r>
    <n v="20"/>
    <s v="008-004 Jóvenes beneficiados con actividades físicas y deportivas"/>
    <s v="008-004-0001 Personas de 13 a 29 años beneficiadas con actividades físicas y deportivas"/>
    <x v="1"/>
    <s v="n/a"/>
    <x v="15"/>
    <s v="El proyecto campeonato tiene la intención de lograr el mayor número bandas participantes posibles promoviendo el aprovechamiento del tiempo de ocio en actividades recreativas sanas."/>
    <n v="1"/>
    <n v="0"/>
    <s v="n/a"/>
    <n v="1"/>
    <n v="0"/>
    <s v="Escuintla"/>
    <s v="Palín"/>
    <s v="Parque Central"/>
    <d v="2018-11-30T00:00:00"/>
    <d v="2018-11-30T00:00:00"/>
    <m/>
    <n v="0"/>
    <n v="0"/>
    <n v="0"/>
    <n v="0"/>
    <n v="0"/>
    <n v="0"/>
    <n v="0"/>
    <n v="0"/>
    <n v="0"/>
    <n v="0"/>
    <n v="10"/>
    <n v="0"/>
    <n v="0"/>
    <n v="0"/>
    <n v="0"/>
    <n v="0"/>
    <n v="75"/>
    <n v="0"/>
    <n v="85"/>
    <n v="0"/>
    <n v="85"/>
    <n v="0"/>
    <n v="0"/>
    <n v="0"/>
    <n v="0"/>
    <n v="0"/>
    <n v="0"/>
    <n v="0"/>
    <n v="0"/>
    <n v="0"/>
    <n v="0"/>
    <n v="0"/>
    <n v="0"/>
    <n v="0"/>
    <n v="0"/>
    <n v="0"/>
    <n v="0"/>
    <n v="0"/>
    <n v="0"/>
    <n v="0"/>
    <n v="0"/>
    <n v="0"/>
    <n v="0"/>
    <n v="85"/>
    <n v="0"/>
    <n v="85"/>
    <n v="2"/>
    <n v="0"/>
    <n v="1"/>
    <n v="840"/>
    <n v="0"/>
    <n v="840"/>
    <n v="0"/>
    <s v="n/a"/>
    <s v="n/a"/>
    <s v="n/a"/>
    <s v="n/a"/>
    <s v="n/a"/>
    <s v="n/a"/>
    <s v="Byron Castro"/>
    <s v="n/a"/>
    <s v="se logro beneficiar a los jóvenes del municipio de Palin Escuintla "/>
    <s v="n/a"/>
    <s v="Sin observaciones"/>
  </r>
  <r>
    <n v="21"/>
    <s v="008-004 Jóvenes beneficiados con actividades físicas y deportivas"/>
    <s v="008-004-0001 Personas de 13 a 29 años beneficiadas con actividades físicas y deportivas"/>
    <x v="1"/>
    <s v="n/a"/>
    <x v="16"/>
    <s v="El proyecto campeonato tiene la intención de lograr el mayor número bandas participantes posibles promoviendo el aprovechamiento del tiempo de ocio en actividades recreativas sanas."/>
    <n v="1"/>
    <n v="0"/>
    <s v="n/a"/>
    <n v="1"/>
    <n v="0"/>
    <s v="Quetzaltenango"/>
    <s v="Quetzaltenango"/>
    <s v="Parque Central"/>
    <d v="2018-12-03T00:00:00"/>
    <d v="2018-12-06T00:00:00"/>
    <n v="0"/>
    <n v="0"/>
    <n v="0"/>
    <n v="0"/>
    <n v="0"/>
    <n v="0"/>
    <n v="0"/>
    <n v="0"/>
    <n v="0"/>
    <n v="0"/>
    <n v="0"/>
    <n v="25"/>
    <n v="20"/>
    <n v="0"/>
    <n v="0"/>
    <n v="0"/>
    <n v="0"/>
    <n v="70"/>
    <n v="35"/>
    <n v="95"/>
    <n v="55"/>
    <n v="150"/>
    <n v="0"/>
    <n v="0"/>
    <n v="0"/>
    <n v="0"/>
    <n v="0"/>
    <n v="0"/>
    <n v="0"/>
    <n v="0"/>
    <n v="0"/>
    <n v="0"/>
    <n v="0"/>
    <n v="0"/>
    <n v="0"/>
    <n v="0"/>
    <n v="0"/>
    <n v="0"/>
    <n v="0"/>
    <n v="0"/>
    <n v="0"/>
    <n v="0"/>
    <n v="0"/>
    <n v="0"/>
    <n v="95"/>
    <n v="55"/>
    <n v="150"/>
    <n v="3"/>
    <n v="0"/>
    <n v="4"/>
    <n v="5040"/>
    <n v="0"/>
    <n v="5040"/>
    <n v="0"/>
    <s v="n/a"/>
    <s v="n/a"/>
    <s v="n/a"/>
    <s v="n/a"/>
    <s v="n/a"/>
    <s v="n/a"/>
    <s v="Douglas Vásquez"/>
    <s v="n/a"/>
    <s v="se logro beneficiar a los jóvenes del municipio de Quetzaltenango "/>
    <s v="n/a"/>
    <s v="Sin observaciones"/>
  </r>
  <r>
    <n v="22"/>
    <s v="008-004 Jóvenes beneficiados con actividades físicas y deportivas"/>
    <s v="008-004-0001 Personas de 13 a 29 años beneficiadas con actividades físicas y deportivas"/>
    <x v="1"/>
    <s v="n/a"/>
    <x v="17"/>
    <s v="El proyecto campeonato tiene la intención de lograr el mayor número bandas participantes posibles promoviendo el aprovechamiento del tiempo de ocio en actividades recreativas sanas."/>
    <n v="1"/>
    <n v="0"/>
    <s v="n/a"/>
    <n v="1"/>
    <n v="0"/>
    <s v="Jutiapa"/>
    <s v="Jutiapa"/>
    <s v="Parque Central"/>
    <d v="2018-12-07T00:00:00"/>
    <d v="2018-12-10T00:00:00"/>
    <n v="0"/>
    <n v="0"/>
    <n v="0"/>
    <n v="0"/>
    <n v="0"/>
    <n v="0"/>
    <n v="0"/>
    <n v="0"/>
    <n v="0"/>
    <n v="0"/>
    <n v="0"/>
    <n v="0"/>
    <n v="0"/>
    <n v="0"/>
    <n v="0"/>
    <n v="0"/>
    <n v="0"/>
    <n v="75"/>
    <n v="25"/>
    <n v="75"/>
    <n v="25"/>
    <n v="100"/>
    <n v="0"/>
    <n v="0"/>
    <n v="0"/>
    <n v="0"/>
    <n v="0"/>
    <n v="0"/>
    <n v="0"/>
    <n v="0"/>
    <n v="0"/>
    <n v="0"/>
    <n v="0"/>
    <n v="0"/>
    <n v="0"/>
    <n v="0"/>
    <n v="0"/>
    <n v="0"/>
    <n v="0"/>
    <n v="0"/>
    <n v="0"/>
    <n v="0"/>
    <n v="0"/>
    <n v="0"/>
    <n v="75"/>
    <n v="25"/>
    <n v="100"/>
    <n v="4"/>
    <n v="0"/>
    <n v="4"/>
    <n v="6720"/>
    <n v="0"/>
    <n v="6720"/>
    <n v="15000"/>
    <s v="• Servicio de 1 equipo de audio que consiste en: 6 bocinas amplificadas de 350 Watts cada uno, 2 bajos amplificados de 18 pulgadas, 2 micrófonos inalámbricos, 6 micrófonos alámbricos, 1 consola de 12 canales, equipo semiprofesional, 1 planta eléctrica (7,000 Watts)._x000a__x000a_• Servicio de 1 Tarima tamaño 4x6x1 metros; 1 toldo tamaño 4x6 metros (para cubrir la tarima)._x000a_• Servicio de iluminación:  6 reflectores par 64 con sus respectivas porta gelatinas; gelatinas de varios colores prevaleciendo ámbar, rojo y azul; 01 rack de dimer; 01 consola de luces; 01 seguidora de colores y dimer de 2,000 watts de carga; 04 luces led móviles; 01 puente para luces con dimensiones de 10 metros; 02 luces de 3 metros para la calle_x000a__x000a_"/>
    <s v="PJ-154"/>
    <m/>
    <s v="n/a"/>
    <s v="X"/>
    <s v="n/a"/>
    <s v="Alex Ramírez"/>
    <s v="n/a"/>
    <s v="se logro beneficiar a los jóvenes del municipio de Jutiapa del departamento de Jutiapa"/>
    <s v="n/a"/>
    <s v="Sin observaciones"/>
  </r>
  <r>
    <n v="23"/>
    <s v="008-004 Jóvenes beneficiados con actividades físicas y deportivas"/>
    <s v="008-004-0001 Personas de 13 a 29 años beneficiadas con actividades físicas y deportivas"/>
    <x v="1"/>
    <s v="n/a"/>
    <x v="18"/>
    <s v="El objetivo de las carreras de orientación del Viceministerio del Deporte y la Recreación, es impulsar este tipo de movimiento en el interior del país, promoviendo el deporte participativo y recreativo, así mismo conocer partes de su medio ambiente. "/>
    <n v="1"/>
    <n v="0"/>
    <s v="n/a"/>
    <n v="1"/>
    <n v="0"/>
    <s v="Jutiapa"/>
    <s v="El Progreso"/>
    <s v="Parque Central"/>
    <d v="2018-12-07T00:00:00"/>
    <d v="2018-12-10T00:00:00"/>
    <n v="0"/>
    <n v="0"/>
    <n v="0"/>
    <n v="0"/>
    <n v="0"/>
    <n v="0"/>
    <n v="0"/>
    <n v="0"/>
    <n v="0"/>
    <n v="0"/>
    <n v="0"/>
    <n v="0"/>
    <n v="0"/>
    <n v="0"/>
    <n v="0"/>
    <n v="0"/>
    <n v="0"/>
    <n v="20"/>
    <n v="20"/>
    <n v="20"/>
    <n v="20"/>
    <n v="40"/>
    <n v="0"/>
    <n v="0"/>
    <n v="0"/>
    <n v="0"/>
    <n v="0"/>
    <n v="0"/>
    <n v="0"/>
    <n v="0"/>
    <n v="0"/>
    <n v="0"/>
    <n v="0"/>
    <n v="0"/>
    <n v="0"/>
    <n v="0"/>
    <n v="0"/>
    <n v="0"/>
    <n v="0"/>
    <n v="0"/>
    <n v="0"/>
    <n v="0"/>
    <n v="0"/>
    <n v="0"/>
    <n v="20"/>
    <n v="20"/>
    <n v="40"/>
    <n v="0"/>
    <n v="0"/>
    <n v="0"/>
    <n v="0"/>
    <n v="0"/>
    <n v="0"/>
    <n v="0"/>
    <s v="n/a"/>
    <s v="n/a"/>
    <s v="n/a"/>
    <s v="n/a"/>
    <s v="n/a"/>
    <s v="n/a"/>
    <s v="Alex Ramírez"/>
    <s v="n/a"/>
    <s v="se logro beneficiar a los jóvenes del municipio de El Progreso del departamento de Jutiapa"/>
    <s v="n/a"/>
    <s v="Sin observaciones"/>
  </r>
  <r>
    <n v="24"/>
    <s v="008-004 Jóvenes beneficiados con actividades físicas y deportivas"/>
    <s v="008-004-0001 Personas de 13 a 29 años beneficiadas con actividades físicas y deportivas"/>
    <x v="1"/>
    <s v="n/a"/>
    <x v="19"/>
    <s v="El proyecto encuentro nacional de baile tiene la intención de lograr el mayor número de participantes posibles promoviendo baile como deporte y el aprovechamiento del tiempo de ocio en actividades recreativas sanas."/>
    <n v="1"/>
    <n v="0"/>
    <s v="n/a"/>
    <n v="1"/>
    <n v="0"/>
    <s v="Jutiapa"/>
    <s v="El Progreso"/>
    <s v="Parque Central"/>
    <d v="2018-12-07T00:00:00"/>
    <d v="2018-12-10T00:00:00"/>
    <n v="0"/>
    <n v="0"/>
    <n v="0"/>
    <n v="0"/>
    <n v="0"/>
    <n v="0"/>
    <n v="0"/>
    <n v="0"/>
    <n v="0"/>
    <n v="0"/>
    <n v="0"/>
    <n v="0"/>
    <n v="0"/>
    <n v="0"/>
    <n v="0"/>
    <n v="0"/>
    <n v="0"/>
    <n v="25"/>
    <n v="35"/>
    <n v="25"/>
    <n v="35"/>
    <n v="60"/>
    <n v="0"/>
    <n v="0"/>
    <n v="0"/>
    <n v="0"/>
    <n v="0"/>
    <n v="0"/>
    <n v="0"/>
    <n v="0"/>
    <n v="0"/>
    <n v="0"/>
    <n v="0"/>
    <n v="0"/>
    <n v="0"/>
    <n v="0"/>
    <n v="0"/>
    <n v="0"/>
    <n v="0"/>
    <n v="0"/>
    <n v="0"/>
    <n v="0"/>
    <n v="0"/>
    <n v="0"/>
    <n v="25"/>
    <n v="35"/>
    <n v="60"/>
    <n v="0"/>
    <n v="0"/>
    <n v="0"/>
    <n v="0"/>
    <n v="0"/>
    <n v="0"/>
    <n v="0"/>
    <s v="n/a"/>
    <s v="n/a"/>
    <s v="n/a"/>
    <s v="n/a"/>
    <s v="n/a"/>
    <s v="n/a"/>
    <s v="Alex Ramírez"/>
    <s v="n/a"/>
    <s v="se logro beneficiar a los jóvenes del municipio de El Progreso del departamento de Jutiapa"/>
    <s v="n/a"/>
    <s v="Sin observaciones"/>
  </r>
  <r>
    <n v="23"/>
    <s v="008-004 Jóvenes beneficiados con actividades físicas y deportivas"/>
    <s v="008-004-0001 Personas de 13 a 29 años beneficiadas con actividades físicas y deportivas"/>
    <x v="1"/>
    <s v="n/a"/>
    <x v="19"/>
    <s v="encuentro nacional de baile tiene la intención de lograr el mayor número de participantes posibles promoviendo baile como deporte y el aprovechamiento del tiempo de ocio en actividades recreativas sanas."/>
    <n v="1"/>
    <n v="0"/>
    <s v="n/a"/>
    <n v="1"/>
    <n v="0"/>
    <s v="Guatemala"/>
    <s v="Guatemala"/>
    <s v="Parque Erick Bernabé Barrondo García"/>
    <d v="2018-05-27T00:00:00"/>
    <d v="2018-05-27T00:00:00"/>
    <n v="0"/>
    <n v="0"/>
    <n v="0"/>
    <n v="0"/>
    <n v="0"/>
    <n v="0"/>
    <n v="0"/>
    <n v="0"/>
    <n v="0"/>
    <n v="0"/>
    <n v="0"/>
    <n v="0"/>
    <n v="0"/>
    <n v="0"/>
    <n v="0"/>
    <n v="0"/>
    <n v="0"/>
    <n v="1000"/>
    <n v="625"/>
    <n v="1000"/>
    <n v="625"/>
    <n v="1625"/>
    <n v="0"/>
    <n v="0"/>
    <n v="0"/>
    <n v="0"/>
    <n v="0"/>
    <n v="0"/>
    <n v="0"/>
    <n v="0"/>
    <n v="0"/>
    <n v="0"/>
    <n v="0"/>
    <n v="0"/>
    <n v="0"/>
    <n v="0"/>
    <n v="0"/>
    <n v="0"/>
    <n v="0"/>
    <n v="0"/>
    <n v="0"/>
    <n v="0"/>
    <n v="0"/>
    <n v="0"/>
    <n v="1000"/>
    <n v="625"/>
    <n v="1625"/>
    <n v="0"/>
    <n v="0"/>
    <n v="0"/>
    <n v="0"/>
    <n v="0"/>
    <n v="0"/>
    <n v="15600"/>
    <s v="600 Refacciones, vallas costo 15,600.00"/>
    <s v="P.J. 036"/>
    <n v="321529804"/>
    <s v="n/a"/>
    <s v="n/a"/>
    <s v="x"/>
    <s v="Erick Méndez "/>
    <s v="n/a"/>
    <s v="Se logro una convivencia con los participantes, se realizaron actividades recreativas y físicas."/>
    <s v="n/a"/>
    <s v="Sin observaciones"/>
  </r>
  <r>
    <n v="7"/>
    <s v="008-004 Jóvenes beneficiados con actividades físicas y deportivas"/>
    <s v="008-004-0001 Personas de 13 a 29 años beneficiadas con actividades físicas y deportivas"/>
    <x v="1"/>
    <s v="n/a"/>
    <x v="20"/>
    <s v="Dar Recreación a los niños y jóvenes con actividades recreativas y actividades de baile, fomentando una cultura de sana recreación."/>
    <n v="0"/>
    <n v="1"/>
    <s v="2018-1195"/>
    <n v="1"/>
    <n v="0"/>
    <s v="Guatemala"/>
    <s v="Guatemala"/>
    <s v="Universidad de San Carlos de Guatemala"/>
    <d v="2018-07-22T00:00:00"/>
    <d v="2018-07-22T00:00:00"/>
    <n v="0"/>
    <n v="0"/>
    <n v="0"/>
    <n v="0"/>
    <n v="0"/>
    <n v="0"/>
    <n v="0"/>
    <n v="0"/>
    <n v="0"/>
    <n v="0"/>
    <n v="0"/>
    <n v="0"/>
    <n v="0"/>
    <n v="0"/>
    <n v="0"/>
    <n v="0"/>
    <n v="0"/>
    <n v="353"/>
    <n v="0"/>
    <n v="353"/>
    <n v="0"/>
    <n v="353"/>
    <n v="0"/>
    <n v="0"/>
    <n v="0"/>
    <n v="0"/>
    <n v="0"/>
    <n v="0"/>
    <n v="0"/>
    <n v="0"/>
    <n v="0"/>
    <n v="0"/>
    <n v="0"/>
    <n v="0"/>
    <n v="0"/>
    <n v="0"/>
    <n v="0"/>
    <n v="0"/>
    <n v="0"/>
    <n v="0"/>
    <n v="0"/>
    <n v="0"/>
    <n v="0"/>
    <n v="0"/>
    <n v="353"/>
    <n v="0"/>
    <n v="353"/>
    <n v="0"/>
    <n v="0"/>
    <n v="0"/>
    <n v="0"/>
    <n v="0"/>
    <n v="0"/>
    <n v="15200"/>
    <s v="tarima, sonido iluminación inflables, medallas, hidratación, insumos Neón, playeras"/>
    <s v="P.J 087"/>
    <n v="32821349"/>
    <s v="n/a"/>
    <s v="n/a"/>
    <s v="x"/>
    <s v="Erick Méndez "/>
    <s v="n/a"/>
    <s v="Se logro una convivencia con los participantes, se realizaron actividades recreativas y físicas."/>
    <s v="n/a"/>
    <s v="Sin observaciones"/>
  </r>
  <r>
    <n v="9"/>
    <s v="008-004 Jóvenes beneficiados con actividades físicas y deportivas"/>
    <s v="008-004-0001 Personas de 13 a 29 años beneficiadas con actividades físicas y deportivas"/>
    <x v="1"/>
    <s v="n/a"/>
    <x v="21"/>
    <s v="Desarrollar dentro de los jóvenes el interés por realizar deporte, este proyecto se enfoca en 3 deportes específicos, los cuales son, futbol, baloncesto y voleibol._x000a_"/>
    <n v="1"/>
    <n v="0"/>
    <s v="n/a"/>
    <n v="1"/>
    <n v="0"/>
    <s v="Izabal"/>
    <s v="Puerto Barrios"/>
    <s v="Cancha de  fútbol de la localidad"/>
    <d v="2018-07-24T00:00:00"/>
    <s v="24/07/2018/"/>
    <n v="0"/>
    <n v="0"/>
    <n v="0"/>
    <n v="0"/>
    <n v="0"/>
    <n v="0"/>
    <n v="0"/>
    <n v="0"/>
    <n v="0"/>
    <n v="0"/>
    <n v="0"/>
    <n v="0"/>
    <n v="0"/>
    <n v="0"/>
    <n v="0"/>
    <n v="0"/>
    <n v="0"/>
    <n v="1000"/>
    <n v="200"/>
    <n v="1000"/>
    <n v="200"/>
    <n v="1200"/>
    <n v="0"/>
    <n v="0"/>
    <n v="0"/>
    <n v="0"/>
    <n v="0"/>
    <n v="0"/>
    <n v="0"/>
    <n v="0"/>
    <n v="0"/>
    <n v="0"/>
    <n v="0"/>
    <n v="0"/>
    <n v="0"/>
    <n v="0"/>
    <n v="0"/>
    <n v="0"/>
    <n v="0"/>
    <n v="0"/>
    <n v="0"/>
    <n v="0"/>
    <n v="0"/>
    <n v="0"/>
    <n v="1000"/>
    <n v="200"/>
    <n v="1200"/>
    <n v="2"/>
    <n v="0"/>
    <n v="2"/>
    <n v="1680"/>
    <n v="0"/>
    <n v="1680"/>
    <n v="0"/>
    <s v="nets de voleibol, pelotas de fútbol, pelotas de voleibol, pelotas de basquetbol, vallas, porterías, red para porterías, botella de agua pura, dorsales, caja de ganchos de ropa, arco de meta"/>
    <s v="n/a"/>
    <s v="n/a"/>
    <s v="n/a"/>
    <s v="n/a"/>
    <s v="n/a"/>
    <s v="Erick Méndez "/>
    <s v="n/a"/>
    <s v="Se logro una convivencia con los participantes, se realizaron actividades recreativas y físicas."/>
    <s v="n/a"/>
    <s v="Sin observaciones"/>
  </r>
  <r>
    <n v="12"/>
    <s v="008-004 Jóvenes beneficiados con actividades físicas y deportivas"/>
    <s v="008-004-0001 Personas de 13 a 29 años beneficiadas con actividades físicas y deportivas"/>
    <x v="1"/>
    <s v="n/a"/>
    <x v="21"/>
    <s v="Desarrollar dentro de los jóvenes el interés por realizar deporte, este proyecto se enfoca en 3 deportes específicos, los cuales son, futbol, baloncesto y voleibol._x000a_"/>
    <n v="1"/>
    <n v="0"/>
    <s v="n/a"/>
    <n v="1"/>
    <n v="0"/>
    <s v="Izabal"/>
    <s v="Puerto Barrios"/>
    <s v="Parque Central"/>
    <d v="2018-07-26T00:00:00"/>
    <d v="2018-07-26T00:00:00"/>
    <n v="0"/>
    <n v="0"/>
    <n v="0"/>
    <n v="0"/>
    <n v="0"/>
    <n v="0"/>
    <n v="0"/>
    <n v="0"/>
    <n v="0"/>
    <n v="0"/>
    <n v="0"/>
    <n v="0"/>
    <n v="0"/>
    <n v="0"/>
    <n v="0"/>
    <n v="0"/>
    <n v="0"/>
    <n v="300"/>
    <n v="0"/>
    <n v="300"/>
    <n v="0"/>
    <n v="300"/>
    <n v="0"/>
    <n v="0"/>
    <n v="0"/>
    <n v="0"/>
    <n v="0"/>
    <n v="0"/>
    <n v="0"/>
    <n v="0"/>
    <n v="0"/>
    <n v="0"/>
    <n v="0"/>
    <n v="0"/>
    <n v="0"/>
    <n v="0"/>
    <n v="0"/>
    <n v="0"/>
    <n v="0"/>
    <n v="0"/>
    <n v="0"/>
    <n v="0"/>
    <n v="0"/>
    <n v="0"/>
    <n v="300"/>
    <n v="0"/>
    <n v="300"/>
    <n v="2"/>
    <n v="0"/>
    <n v="1"/>
    <n v="840"/>
    <n v="0"/>
    <n v="840"/>
    <n v="0"/>
    <s v="nets de voleibol, pelotas de fútbol, pelotas de voleibol, pelotas de basquetbol, vallas, porterías, red para porterías, botella de agua pura, dorsales, caja de ganchos de ropa, arco de meta"/>
    <s v="n/a"/>
    <s v="n/a"/>
    <s v="n/a"/>
    <s v="n/a"/>
    <s v="n/a"/>
    <s v="Erick Méndez "/>
    <s v="n/a"/>
    <s v="Se logro una convivencia con los participantes, se realizaron actividades recreativas y físicas."/>
    <s v="n/a"/>
    <s v="Sin observaciones"/>
  </r>
  <r>
    <n v="4"/>
    <s v="008-004 Jóvenes beneficiados con actividades físicas y deportivas"/>
    <s v="008-004-0001 Personas de 13 a 29 años beneficiadas con actividades físicas y deportivas"/>
    <x v="1"/>
    <s v="n/a"/>
    <x v="22"/>
    <s v="Desarrollar dentro de los jóvenes el interés por realizar deporte, este proyecto se enfoca en enseñarle los principios básicos del deporte de una forma divertida que son los juegos."/>
    <n v="1"/>
    <n v="0"/>
    <s v="n/a"/>
    <n v="1"/>
    <n v="0"/>
    <s v="Escuintla"/>
    <s v="San Vicente Pacaya"/>
    <s v="Parque Central"/>
    <d v="2018-07-28T00:00:00"/>
    <d v="2018-07-28T00:00:00"/>
    <n v="0"/>
    <n v="0"/>
    <n v="0"/>
    <n v="0"/>
    <n v="0"/>
    <n v="0"/>
    <n v="0"/>
    <n v="0"/>
    <n v="0"/>
    <n v="0"/>
    <n v="0"/>
    <n v="0"/>
    <n v="0"/>
    <n v="0"/>
    <n v="0"/>
    <n v="0"/>
    <n v="0"/>
    <n v="100"/>
    <n v="0"/>
    <n v="100"/>
    <n v="0"/>
    <n v="100"/>
    <n v="0"/>
    <n v="0"/>
    <n v="0"/>
    <n v="0"/>
    <n v="0"/>
    <n v="0"/>
    <n v="0"/>
    <n v="0"/>
    <n v="0"/>
    <n v="0"/>
    <n v="0"/>
    <n v="0"/>
    <n v="0"/>
    <n v="0"/>
    <n v="0"/>
    <n v="0"/>
    <n v="0"/>
    <n v="0"/>
    <n v="0"/>
    <n v="0"/>
    <n v="0"/>
    <n v="0"/>
    <n v="100"/>
    <n v="0"/>
    <n v="100"/>
    <n v="0"/>
    <n v="2"/>
    <n v="2"/>
    <n v="0"/>
    <n v="1680"/>
    <n v="1680"/>
    <n v="15200"/>
    <s v="tarima, sonido iluminación, Net de voleibol, pelotas de fútbol pelotas de voleibol, pelotas de basquetbol, lazos, lentes, diadema, pinta caritas, arco de meta, vallas, caja de ganchos, dorsales, botellas de agua pura, redes de fútbol"/>
    <s v="P.J 0086"/>
    <n v="32741517"/>
    <s v="n/a"/>
    <s v="n/a"/>
    <s v="x"/>
    <s v="Erick Méndez "/>
    <s v="n/a"/>
    <s v="Se logró una convivencia con los participantes, se realizaron actividades recreativas y físicas."/>
    <s v="n/a"/>
    <s v="Sin observaciones"/>
  </r>
  <r>
    <n v="6"/>
    <s v="008-004 Jóvenes beneficiados con actividades físicas y deportivas"/>
    <s v="008-004-0001 Personas de 13 a 29 años beneficiadas con actividades físicas y deportivas"/>
    <x v="1"/>
    <s v="n/a"/>
    <x v="23"/>
    <s v="Día de la Juventud 5k Neón del Viceministerio del Deporte y la Recreación, es impulsar este tipo de movimiento en el interior del país haciendo un Show visual para los participantes y así promover el deporte participativo y recreativo. "/>
    <n v="1"/>
    <n v="0"/>
    <s v="n/a"/>
    <n v="1"/>
    <n v="0"/>
    <s v="Escuintla"/>
    <s v="Santa Lucía Cotzumalguapa"/>
    <s v="Parque Central"/>
    <d v="2018-07-28T00:00:00"/>
    <d v="2018-07-28T00:00:00"/>
    <n v="0"/>
    <n v="0"/>
    <n v="0"/>
    <n v="0"/>
    <n v="0"/>
    <n v="0"/>
    <n v="0"/>
    <n v="0"/>
    <n v="0"/>
    <n v="0"/>
    <n v="0"/>
    <n v="0"/>
    <n v="0"/>
    <n v="0"/>
    <n v="0"/>
    <n v="0"/>
    <n v="0"/>
    <n v="130"/>
    <n v="100"/>
    <n v="130"/>
    <n v="100"/>
    <n v="230"/>
    <n v="0"/>
    <n v="0"/>
    <n v="0"/>
    <n v="0"/>
    <n v="0"/>
    <n v="0"/>
    <n v="0"/>
    <n v="0"/>
    <n v="0"/>
    <n v="0"/>
    <n v="0"/>
    <n v="0"/>
    <n v="0"/>
    <n v="0"/>
    <n v="0"/>
    <n v="0"/>
    <n v="0"/>
    <n v="0"/>
    <n v="0"/>
    <n v="0"/>
    <n v="0"/>
    <n v="0"/>
    <n v="130"/>
    <n v="100"/>
    <n v="230"/>
    <n v="0"/>
    <n v="0"/>
    <n v="0"/>
    <n v="0"/>
    <n v="0"/>
    <n v="0"/>
    <n v="0"/>
    <s v="tarima, sonido iluminación, Net de voleibol, pelotas de fútbol pelotas de voleibol, pelotas de basquetbol, lazos, lentes, diadema, pinta caritas, arco de meta, vallas, caja de ganchos, dorsales, botellas de agua pura, redes de fútbol"/>
    <s v="n/a"/>
    <s v="n/a"/>
    <s v="n/a"/>
    <s v="n/a"/>
    <s v="n/a"/>
    <s v="Erick Méndez "/>
    <s v="n/a"/>
    <s v="Se logró una convivencia con los participantes, se realizaron actividades recreativas y físicas."/>
    <s v="n/a"/>
    <s v="Sin observaciones"/>
  </r>
  <r>
    <n v="11"/>
    <s v="008-004 Jóvenes beneficiados con actividades físicas y deportivas"/>
    <s v="008-004-0001 Personas de 13 a 29 años beneficiadas con actividades físicas y deportivas"/>
    <x v="1"/>
    <s v="n/a"/>
    <x v="23"/>
    <s v="Día de la Juventud 5k Neón del Viceministerio del Deporte y la Recreación, es impulsar este tipo de movimiento en el interior del país haciendo un Show visual para los participantes y así promover el deporte participativo y recreativo. "/>
    <n v="1"/>
    <n v="0"/>
    <s v="n/a"/>
    <n v="1"/>
    <n v="0"/>
    <s v="Guatemala"/>
    <s v="Guatemala"/>
    <s v="Campo Marte"/>
    <d v="2018-08-10T00:00:00"/>
    <d v="2018-08-10T00:00:00"/>
    <n v="0"/>
    <n v="0"/>
    <n v="0"/>
    <n v="0"/>
    <n v="0"/>
    <n v="0"/>
    <n v="0"/>
    <n v="0"/>
    <n v="0"/>
    <n v="0"/>
    <n v="0"/>
    <n v="0"/>
    <n v="0"/>
    <n v="0"/>
    <n v="0"/>
    <n v="0"/>
    <n v="0"/>
    <n v="180"/>
    <n v="100"/>
    <n v="180"/>
    <n v="100"/>
    <n v="280"/>
    <n v="0"/>
    <n v="0"/>
    <n v="0"/>
    <n v="0"/>
    <n v="0"/>
    <n v="0"/>
    <n v="0"/>
    <n v="0"/>
    <n v="0"/>
    <n v="0"/>
    <n v="0"/>
    <n v="0"/>
    <n v="0"/>
    <n v="0"/>
    <n v="0"/>
    <n v="0"/>
    <n v="0"/>
    <n v="0"/>
    <n v="0"/>
    <n v="0"/>
    <n v="0"/>
    <n v="0"/>
    <n v="180"/>
    <n v="100"/>
    <n v="280"/>
    <n v="0"/>
    <n v="0"/>
    <n v="0"/>
    <n v="0"/>
    <n v="0"/>
    <n v="0"/>
    <n v="10000"/>
    <s v="Tarima sonido  playeras, medallas."/>
    <s v="P.J.108"/>
    <m/>
    <s v="n/a"/>
    <s v="n/a"/>
    <s v="x"/>
    <s v="Erick Méndez "/>
    <s v="n/a"/>
    <s v="Se logró una convivencia con los participantes, se realizaron actividades recreativas y físicas."/>
    <s v="n/a"/>
    <s v="Sin observaciones"/>
  </r>
  <r>
    <n v="12"/>
    <s v="008-004 Jóvenes beneficiados con actividades físicas y deportivas"/>
    <s v="008-004-0001 Personas de 13 a 29 años beneficiadas con actividades físicas y deportivas"/>
    <x v="1"/>
    <s v="n/a"/>
    <x v="24"/>
    <s v="Día de la Juventud 5k Neón del Viceministerio del Deporte y la Recreación, es impulsar este tipo de movimiento en el interior del país haciendo un Show visual para los participantes y así promover el deporte participativo y recreativo. "/>
    <n v="0"/>
    <n v="1"/>
    <s v="PASE /JPS/PESDL/005-2018/RC-2018-1801"/>
    <n v="1"/>
    <n v="0"/>
    <s v="Guatemala"/>
    <s v="Guatemala"/>
    <s v="Parque Erick Bernabé Barrondo García"/>
    <d v="2018-08-10T00:00:00"/>
    <d v="2018-08-10T00:00:00"/>
    <n v="0"/>
    <n v="0"/>
    <n v="0"/>
    <n v="0"/>
    <n v="0"/>
    <n v="0"/>
    <n v="0"/>
    <n v="0"/>
    <n v="0"/>
    <n v="0"/>
    <n v="0"/>
    <n v="0"/>
    <n v="0"/>
    <n v="0"/>
    <n v="0"/>
    <n v="0"/>
    <n v="0"/>
    <n v="1000"/>
    <n v="1000"/>
    <n v="1000"/>
    <n v="1000"/>
    <n v="2000"/>
    <n v="0"/>
    <n v="0"/>
    <n v="0"/>
    <n v="0"/>
    <n v="0"/>
    <n v="0"/>
    <n v="0"/>
    <n v="0"/>
    <n v="0"/>
    <n v="0"/>
    <n v="0"/>
    <n v="0"/>
    <n v="0"/>
    <n v="0"/>
    <n v="0"/>
    <n v="0"/>
    <n v="0"/>
    <n v="0"/>
    <n v="0"/>
    <n v="0"/>
    <n v="0"/>
    <n v="0"/>
    <n v="1000"/>
    <n v="1000"/>
    <n v="2000"/>
    <n v="0"/>
    <n v="0"/>
    <n v="0"/>
    <n v="0"/>
    <n v="0"/>
    <n v="0"/>
    <n v="0"/>
    <s v="n/a"/>
    <s v="n/a"/>
    <s v="n/a"/>
    <s v="n/a"/>
    <s v="n/a"/>
    <s v="n/a"/>
    <s v="Erick Méndez "/>
    <s v="n/a"/>
    <s v="Se logró una convivencia con los participantes, se realizaron actividades recreativas y físicas."/>
    <s v="n/a"/>
    <s v="Sin observaciones"/>
  </r>
  <r>
    <n v="13"/>
    <s v="008-004 Jóvenes beneficiados con actividades físicas y deportivas"/>
    <s v="008-004-0001 Personas de 13 a 29 años beneficiadas con actividades físicas y deportivas"/>
    <x v="1"/>
    <s v="n/a"/>
    <x v="25"/>
    <s v="campeonato tiene la intención de lograr el mayor número bandas participantes posibles promoviendo el aprovechamiento del tiempo de ocio en actividades recreativas sanas._x000a__x000a_"/>
    <n v="1"/>
    <n v="0"/>
    <s v="n/a"/>
    <n v="1"/>
    <n v="0"/>
    <s v="Guatemala"/>
    <s v="Guatemala"/>
    <s v="Parque Erick Bernabé Barrondo García"/>
    <d v="2018-08-11T00:00:00"/>
    <d v="2018-08-11T00:00:00"/>
    <n v="0"/>
    <n v="0"/>
    <n v="0"/>
    <n v="0"/>
    <n v="0"/>
    <n v="0"/>
    <n v="0"/>
    <n v="0"/>
    <n v="0"/>
    <n v="0"/>
    <n v="0"/>
    <n v="0"/>
    <n v="0"/>
    <n v="0"/>
    <n v="0"/>
    <n v="0"/>
    <n v="0"/>
    <n v="100"/>
    <n v="0"/>
    <n v="100"/>
    <n v="0"/>
    <n v="100"/>
    <n v="0"/>
    <n v="0"/>
    <n v="0"/>
    <n v="0"/>
    <n v="0"/>
    <n v="0"/>
    <n v="0"/>
    <n v="0"/>
    <n v="0"/>
    <n v="0"/>
    <n v="0"/>
    <n v="0"/>
    <n v="0"/>
    <n v="0"/>
    <n v="0"/>
    <n v="0"/>
    <n v="0"/>
    <n v="0"/>
    <n v="0"/>
    <n v="0"/>
    <n v="0"/>
    <n v="0"/>
    <n v="100"/>
    <n v="0"/>
    <n v="100"/>
    <n v="0"/>
    <n v="0"/>
    <n v="0"/>
    <n v="0"/>
    <n v="0"/>
    <n v="0"/>
    <n v="0"/>
    <s v="camisas, dorsales, meta, inflable"/>
    <s v="n/a"/>
    <s v="n/a"/>
    <s v="n/a"/>
    <s v="n/a"/>
    <s v="n/a"/>
    <s v="Erick Méndez "/>
    <s v="n/a"/>
    <s v="Se logró una convivencia con los participantes, se realizaron actividades recreativas y físicas."/>
    <s v="n/a"/>
    <s v="Sin observaciones"/>
  </r>
  <r>
    <n v="26"/>
    <s v="008-004 Jóvenes beneficiados con actividades físicas y deportivas"/>
    <s v="008-004-0001 Personas de 13 a 29 años beneficiadas con actividades físicas y deportivas"/>
    <x v="1"/>
    <s v="n/a"/>
    <x v="26"/>
    <s v="El objetivo Dia Internacional de la Juventud del Viceministerio del Deporte y la Recreación, es impulsar este tipo de movimiento en el interior del país haciendo un Show visual para los participantes y así promover el deporte participativo y recreativo. "/>
    <n v="0"/>
    <n v="1"/>
    <s v="2018-2589"/>
    <n v="1"/>
    <n v="0"/>
    <s v="Izabal"/>
    <s v="El Estor"/>
    <s v="Salón Municipal"/>
    <d v="2018-09-07T00:00:00"/>
    <d v="2018-09-07T00:00:00"/>
    <n v="0"/>
    <n v="0"/>
    <n v="0"/>
    <n v="0"/>
    <n v="0"/>
    <n v="0"/>
    <n v="0"/>
    <n v="0"/>
    <n v="0"/>
    <n v="0"/>
    <n v="0"/>
    <n v="0"/>
    <n v="0"/>
    <n v="0"/>
    <n v="0"/>
    <n v="0"/>
    <n v="0"/>
    <n v="900"/>
    <n v="600"/>
    <n v="900"/>
    <n v="600"/>
    <n v="1500"/>
    <n v="0"/>
    <n v="0"/>
    <n v="0"/>
    <n v="0"/>
    <n v="0"/>
    <n v="0"/>
    <n v="0"/>
    <n v="0"/>
    <n v="0"/>
    <n v="0"/>
    <n v="0"/>
    <n v="0"/>
    <n v="0"/>
    <n v="0"/>
    <n v="0"/>
    <n v="0"/>
    <n v="0"/>
    <n v="0"/>
    <n v="0"/>
    <n v="0"/>
    <n v="0"/>
    <n v="0"/>
    <n v="900"/>
    <n v="600"/>
    <n v="1500"/>
    <n v="2"/>
    <n v="0"/>
    <n v="2"/>
    <n v="1680"/>
    <n v="0"/>
    <n v="1680"/>
    <n v="39000"/>
    <s v="1,500 Refacciones"/>
    <s v="P.J. 132"/>
    <n v="33375241"/>
    <s v="n/a"/>
    <s v="n/a"/>
    <s v="x"/>
    <s v="Erick Mendez "/>
    <s v="n/a"/>
    <s v="se logró una convivencia con los participantes, se realizaron actividades recreativas y fisicas."/>
    <s v="n/a"/>
    <s v="Sin observaciones"/>
  </r>
  <r>
    <n v="27"/>
    <s v="008-002 Personas beneficiadas con actividades deportivas no escolares, no federadas y de recreación"/>
    <s v="008-002-0006  Personas de 60 años y más, beneficiados con acceso a la realización de actividades físicas, deportivas y recreativas"/>
    <x v="2"/>
    <s v="n/a"/>
    <x v="27"/>
    <s v="Que el Adulto Mayor sea estimulado que en contexto recreativo y deportivo en beneficio a sus capacidades físicas_x000a_"/>
    <n v="1"/>
    <n v="0"/>
    <s v="n/a"/>
    <n v="1"/>
    <n v="0"/>
    <s v="Guatemala"/>
    <s v="Guatemala"/>
    <s v="Gerona zona 1"/>
    <d v="2018-07-28T00:00:00"/>
    <d v="2018-07-28T00:00:00"/>
    <n v="0"/>
    <n v="0"/>
    <n v="0"/>
    <n v="0"/>
    <n v="0"/>
    <n v="0"/>
    <n v="0"/>
    <n v="0"/>
    <n v="0"/>
    <n v="0"/>
    <n v="0"/>
    <n v="0"/>
    <n v="0"/>
    <n v="0"/>
    <n v="0"/>
    <n v="0"/>
    <n v="0"/>
    <n v="0"/>
    <n v="0"/>
    <n v="0"/>
    <n v="0"/>
    <n v="0"/>
    <n v="0"/>
    <n v="0"/>
    <n v="0"/>
    <n v="0"/>
    <n v="0"/>
    <n v="0"/>
    <n v="0"/>
    <n v="0"/>
    <n v="0"/>
    <n v="0"/>
    <n v="0"/>
    <n v="0"/>
    <n v="0"/>
    <n v="0"/>
    <n v="0"/>
    <n v="0"/>
    <n v="0"/>
    <n v="120"/>
    <n v="147"/>
    <n v="120"/>
    <n v="147"/>
    <n v="267"/>
    <n v="120"/>
    <n v="147"/>
    <n v="267"/>
    <n v="0"/>
    <n v="0"/>
    <n v="0"/>
    <n v="0"/>
    <n v="0"/>
    <n v="0"/>
    <n v="6200"/>
    <s v="Refacciones y agua purificada"/>
    <s v="PAM0056"/>
    <n v="33012345"/>
    <s v="n/a"/>
    <s v="n/a"/>
    <s v="x"/>
    <s v="MARIA ELENA ENRIQUEZ"/>
    <s v="n/a"/>
    <s v=" Se trabajó con el adulto mayor logrando incorporarlo en diferentes rutinas físicas y recreativas, por medio de varias actividades así como también recordar la Guatemala del Ayer"/>
    <s v="n/a"/>
    <s v="Se llevo a cabo sin ningún inconveniente ."/>
  </r>
  <r>
    <n v="58"/>
    <s v="008-002 Personas beneficiadas con actividades deportivas no escolares, no federadas y de recreación"/>
    <s v="008-002-0006  Personas de 60 años y más, beneficiados con acceso a la realización de actividades físicas, deportivas y recreativas"/>
    <x v="2"/>
    <s v="n/a"/>
    <x v="28"/>
    <s v="que el Adulto Mayor sea estimulado que en contexto recreativo y deportivo en beneficio a sus capacidades fisicas_x000a_"/>
    <n v="1"/>
    <n v="0"/>
    <s v="n/a"/>
    <n v="1"/>
    <n v="0"/>
    <s v="Guatemala"/>
    <s v="Guatemala"/>
    <s v="Parque Erick Barrondo García 29 ave. y 14 calle zona 7, Ciudad de Plata II"/>
    <d v="2018-09-14T00:00:00"/>
    <d v="2018-09-14T00:00:00"/>
    <n v="0"/>
    <n v="0"/>
    <n v="0"/>
    <n v="0"/>
    <n v="0"/>
    <n v="0"/>
    <n v="0"/>
    <n v="0"/>
    <n v="0"/>
    <n v="0"/>
    <n v="0"/>
    <n v="0"/>
    <n v="0"/>
    <n v="0"/>
    <n v="0"/>
    <n v="0"/>
    <n v="0"/>
    <n v="0"/>
    <n v="0"/>
    <n v="0"/>
    <n v="0"/>
    <n v="0"/>
    <n v="0"/>
    <n v="0"/>
    <n v="0"/>
    <n v="0"/>
    <n v="0"/>
    <n v="0"/>
    <n v="0"/>
    <n v="0"/>
    <n v="0"/>
    <n v="0"/>
    <n v="0"/>
    <n v="0"/>
    <n v="0"/>
    <n v="0"/>
    <n v="0"/>
    <n v="0"/>
    <n v="0"/>
    <n v="460"/>
    <n v="700"/>
    <n v="460"/>
    <n v="700"/>
    <n v="1160"/>
    <n v="460"/>
    <n v="700"/>
    <n v="1160"/>
    <n v="0"/>
    <n v="0"/>
    <n v="0"/>
    <n v="0"/>
    <n v="0"/>
    <n v="0"/>
    <n v="20160"/>
    <s v="1 bandera, 360 Refacciones y 360 Almuerzos"/>
    <s v="PAM 091 Y PAM 089"/>
    <s v="n/a"/>
    <s v="n/a"/>
    <s v="n/a"/>
    <s v="n/a"/>
    <s v="MARIA ELENA ENRIQUEZ"/>
    <s v="n/a"/>
    <s v=" Se trabajo con el adulto mayor logrando incorporarlo en diferentes rutinas físicas y recreativas, por medio de varias actividades así como también recordar la Guatemala del Ayer"/>
    <s v="n/a"/>
    <s v="Se agregó la actividad a la planificacion del mes de septiembre según oficio PAM/JPS OFICIO-188-2018 "/>
  </r>
  <r>
    <n v="60"/>
    <s v="008-002 Personas beneficiadas con actividades deportivas no escolares, no federadas y de recreación"/>
    <s v="008-002-0006  Personas de 60 años y más, beneficiados con acceso a la realización de actividades físicas, deportivas y recreativas"/>
    <x v="2"/>
    <s v="n/a"/>
    <x v="29"/>
    <s v="que el Adulto Mayor sea estimulado que en contexto recreativo y deportivo en beneficio a sus capacidades fisicas_x000a_"/>
    <n v="1"/>
    <n v="0"/>
    <s v="n/a"/>
    <n v="1"/>
    <n v="0"/>
    <s v="Sacatepéquez"/>
    <s v="San Bartolomé Milpas Altas"/>
    <s v="Salon Municipal"/>
    <d v="2018-09-20T00:00:00"/>
    <d v="2018-09-20T00:00:00"/>
    <n v="0"/>
    <n v="0"/>
    <n v="0"/>
    <n v="0"/>
    <n v="0"/>
    <n v="0"/>
    <n v="0"/>
    <n v="0"/>
    <n v="0"/>
    <n v="0"/>
    <n v="0"/>
    <n v="0"/>
    <n v="0"/>
    <n v="0"/>
    <n v="0"/>
    <n v="0"/>
    <n v="0"/>
    <n v="0"/>
    <n v="0"/>
    <n v="0"/>
    <n v="0"/>
    <n v="0"/>
    <n v="0"/>
    <n v="0"/>
    <n v="0"/>
    <n v="0"/>
    <n v="0"/>
    <n v="0"/>
    <n v="0"/>
    <n v="0"/>
    <n v="0"/>
    <n v="0"/>
    <n v="0"/>
    <n v="11"/>
    <n v="164"/>
    <n v="0"/>
    <n v="0"/>
    <n v="0"/>
    <n v="0"/>
    <n v="0"/>
    <n v="0"/>
    <n v="11"/>
    <n v="164"/>
    <n v="175"/>
    <n v="11"/>
    <n v="164"/>
    <n v="175"/>
    <n v="0"/>
    <n v="0"/>
    <n v="0"/>
    <n v="0"/>
    <n v="0"/>
    <n v="0"/>
    <n v="0"/>
    <s v="Personal del programa"/>
    <s v="n/a"/>
    <s v="n/a"/>
    <s v="n/a"/>
    <s v="n/a"/>
    <s v="n/a"/>
    <s v="MARIA ELENA ENRIQUEZ"/>
    <s v="n/a"/>
    <s v=" Se trabajo con el adulto mayor logrando incorporarlo en diferentes rutinas físicas y recreativas, por medio de varias actividades así como también recordar la Guatemala del Ayer"/>
    <s v="n/a"/>
    <s v="No se utilizaron viaticos"/>
  </r>
  <r>
    <n v="12"/>
    <s v="008-002 Personas beneficiadas con actividades deportivas no escolares, no federadas y de recreación"/>
    <s v="008-002-0006  Personas de 60 años y más, beneficiados con acceso a la realización de actividades físicas, deportivas y recreativas"/>
    <x v="2"/>
    <s v="n/a"/>
    <x v="30"/>
    <s v="Fomentar la convivencia y la actividad física Recreativa"/>
    <n v="0"/>
    <n v="1"/>
    <s v="2018-3026"/>
    <n v="1"/>
    <n v="0"/>
    <s v="Sacatepéquez"/>
    <s v="San Bartolomé Milpas Altas"/>
    <s v="Polideportivo las Majadas"/>
    <d v="2018-11-02T00:00:00"/>
    <d v="2018-11-02T00:00:00"/>
    <n v="0"/>
    <n v="0"/>
    <n v="0"/>
    <n v="0"/>
    <n v="0"/>
    <n v="0"/>
    <n v="0"/>
    <n v="0"/>
    <n v="0"/>
    <n v="0"/>
    <n v="0"/>
    <n v="0"/>
    <n v="0"/>
    <n v="0"/>
    <n v="0"/>
    <n v="0"/>
    <n v="0"/>
    <n v="0"/>
    <n v="0"/>
    <n v="0"/>
    <n v="0"/>
    <n v="0"/>
    <n v="0"/>
    <n v="0"/>
    <n v="0"/>
    <n v="0"/>
    <n v="0"/>
    <n v="0"/>
    <n v="0"/>
    <n v="0"/>
    <n v="0"/>
    <n v="0"/>
    <n v="0"/>
    <n v="0"/>
    <n v="0"/>
    <n v="0"/>
    <n v="0"/>
    <n v="0"/>
    <n v="0"/>
    <n v="68"/>
    <n v="82"/>
    <n v="68"/>
    <n v="82"/>
    <n v="150"/>
    <n v="68"/>
    <n v="82"/>
    <n v="150"/>
    <n v="4"/>
    <n v="0"/>
    <n v="3"/>
    <n v="5040"/>
    <n v="0"/>
    <n v="5040"/>
    <n v="0"/>
    <s v="n/a"/>
    <s v="n/a"/>
    <s v="n/a"/>
    <s v="n/a"/>
    <s v="n/a"/>
    <s v="n/a"/>
    <s v=" Licda. María Elena Enríquez"/>
    <s v="n/a"/>
    <s v="Se logró beneficiario al adulto mayor en la actividad que se llevo a cabo en el polideportivo para estimular la actividad fisica y mejorarsu calidad de vida"/>
    <s v="n/a"/>
    <s v="Sin observaciones"/>
  </r>
  <r>
    <n v="17"/>
    <s v="008-002 Personas beneficiadas con actividades deportivas no escolares, no federadas y de recreación"/>
    <s v="008-002-0006  Personas de 60 años y más, beneficiados con acceso a la realización de actividades físicas, deportivas y recreativas"/>
    <x v="2"/>
    <s v="n/a"/>
    <x v="31"/>
    <s v="Fomentar la convivencia y la actividad fisica Recreativa"/>
    <n v="0"/>
    <n v="1"/>
    <s v="2018_3241"/>
    <n v="1"/>
    <n v="0"/>
    <s v="Guatemala"/>
    <s v="Guatemala"/>
    <s v="Avendia Elena 5-15 Zona 1"/>
    <d v="2018-11-15T00:00:00"/>
    <d v="2018-11-15T00:00:00"/>
    <n v="0"/>
    <n v="0"/>
    <n v="0"/>
    <n v="0"/>
    <n v="0"/>
    <n v="0"/>
    <n v="0"/>
    <n v="0"/>
    <n v="0"/>
    <n v="0"/>
    <n v="0"/>
    <n v="0"/>
    <n v="0"/>
    <n v="0"/>
    <n v="0"/>
    <n v="0"/>
    <n v="0"/>
    <n v="0"/>
    <n v="0"/>
    <n v="0"/>
    <n v="0"/>
    <n v="0"/>
    <n v="0"/>
    <n v="0"/>
    <n v="0"/>
    <n v="0"/>
    <n v="0"/>
    <n v="0"/>
    <n v="0"/>
    <n v="0"/>
    <n v="0"/>
    <n v="0"/>
    <n v="0"/>
    <n v="0"/>
    <n v="0"/>
    <n v="0"/>
    <n v="0"/>
    <n v="0"/>
    <n v="0"/>
    <n v="27"/>
    <n v="38"/>
    <n v="27"/>
    <n v="38"/>
    <n v="65"/>
    <n v="27"/>
    <n v="38"/>
    <n v="65"/>
    <n v="0"/>
    <n v="0"/>
    <n v="0"/>
    <n v="0"/>
    <n v="0"/>
    <n v="0"/>
    <n v="1690"/>
    <s v="65 Refacciones"/>
    <s v="PAM99"/>
    <s v="n/a"/>
    <s v="n/a"/>
    <s v="n/a"/>
    <s v="n/a"/>
    <s v=" Licda. Maria Elena Enriquez"/>
    <s v="n/a"/>
    <s v="festejar al adulto mayor en su dia benificiarndolo con actividad fisico recreativa e impulsarlos a recrearse de manera sana y deportiva para mejorar su calidad de vida"/>
    <s v="n/a"/>
    <s v="Sin observaciones"/>
  </r>
  <r>
    <n v="2"/>
    <s v="008-002 Personas beneficiadas con actividades deportivas no escolares, no federadas y de recreación"/>
    <s v="008-002-0006  Personas de 60 años y más, beneficiados con acceso a la realización de actividades físicas, deportivas y recreativas"/>
    <x v="2"/>
    <s v="n/a"/>
    <x v="32"/>
    <s v="Fomentar la convivencia y la actividad fisica Recreativa"/>
    <n v="1"/>
    <n v="0"/>
    <s v="n/a"/>
    <n v="1"/>
    <n v="0"/>
    <s v="Guatemala"/>
    <s v="Guatemala"/>
    <s v="Parque Erick Bernabé Barrondo García"/>
    <d v="2018-11-15T00:00:00"/>
    <d v="2018-11-15T00:00:00"/>
    <n v="0"/>
    <n v="0"/>
    <n v="0"/>
    <n v="0"/>
    <n v="0"/>
    <n v="0"/>
    <n v="0"/>
    <n v="0"/>
    <n v="0"/>
    <n v="0"/>
    <n v="0"/>
    <n v="0"/>
    <n v="0"/>
    <n v="0"/>
    <n v="0"/>
    <n v="0"/>
    <n v="0"/>
    <n v="0"/>
    <n v="0"/>
    <n v="0"/>
    <n v="0"/>
    <n v="0"/>
    <n v="0"/>
    <n v="0"/>
    <n v="0"/>
    <n v="0"/>
    <n v="0"/>
    <n v="0"/>
    <n v="0"/>
    <n v="0"/>
    <n v="0"/>
    <n v="0"/>
    <n v="0"/>
    <n v="43"/>
    <n v="57"/>
    <n v="0"/>
    <n v="0"/>
    <n v="0"/>
    <n v="0"/>
    <n v="116"/>
    <n v="116"/>
    <n v="159"/>
    <n v="173"/>
    <n v="332"/>
    <n v="159"/>
    <n v="173"/>
    <n v="332"/>
    <n v="0"/>
    <n v="0"/>
    <n v="0"/>
    <n v="0"/>
    <n v="0"/>
    <n v="0"/>
    <n v="280300"/>
    <s v="3100 refacciones y 3100 almuerzos, 1600 Polos, 1 Tarima, 1 Sonido, 2000 sillas, 10 tableros"/>
    <s v="PAM77, PAM86, PAM83, PAM84"/>
    <s v="n/a"/>
    <s v="n/a"/>
    <s v="n/a"/>
    <s v="n/a"/>
    <s v=" Licda. Maria Elena Enriquez"/>
    <s v="n/a"/>
    <s v="Se logro beneficiar al adulto mayor con actividades fisico recreativas, otorgandoles implementación para impulsar la actividad deportiva y con ello mejorar su calidad de vida"/>
    <s v="n/a"/>
    <s v="n/a"/>
  </r>
  <r>
    <n v="15"/>
    <s v="008-002 Personas beneficiadas con actividades deportivas no escolares, no federadas y de recreación"/>
    <s v="008-002-0006  Personas de 60 años y más, beneficiados con acceso a la realización de actividades físicas, deportivas y recreativas"/>
    <x v="2"/>
    <s v="n/a"/>
    <x v="31"/>
    <s v="Fomentar la convivencia y la actividad física Recreativa"/>
    <n v="0"/>
    <n v="1"/>
    <s v="2018_3355"/>
    <n v="1"/>
    <n v="0"/>
    <s v="Jutiapa"/>
    <s v="Jalpatagua"/>
    <s v="Turicentro el Gozo"/>
    <d v="2018-11-16T00:00:00"/>
    <d v="2018-11-16T00:00:00"/>
    <n v="0"/>
    <n v="0"/>
    <n v="0"/>
    <n v="0"/>
    <n v="0"/>
    <n v="0"/>
    <n v="0"/>
    <n v="0"/>
    <n v="0"/>
    <n v="0"/>
    <n v="0"/>
    <n v="0"/>
    <n v="0"/>
    <n v="0"/>
    <n v="0"/>
    <n v="0"/>
    <n v="0"/>
    <n v="0"/>
    <n v="0"/>
    <n v="0"/>
    <n v="0"/>
    <n v="0"/>
    <n v="0"/>
    <n v="0"/>
    <n v="0"/>
    <n v="0"/>
    <n v="0"/>
    <n v="0"/>
    <n v="0"/>
    <n v="0"/>
    <n v="0"/>
    <n v="0"/>
    <n v="0"/>
    <n v="0"/>
    <n v="0"/>
    <n v="0"/>
    <n v="0"/>
    <n v="0"/>
    <n v="0"/>
    <n v="43"/>
    <n v="57"/>
    <n v="43"/>
    <n v="57"/>
    <n v="100"/>
    <n v="43"/>
    <n v="57"/>
    <n v="100"/>
    <n v="0"/>
    <n v="0"/>
    <n v="0"/>
    <n v="0"/>
    <n v="0"/>
    <n v="0"/>
    <n v="1690"/>
    <s v="65 Refacciones"/>
    <s v="PAM99"/>
    <s v="n/a"/>
    <s v="n/a"/>
    <s v="n/a"/>
    <s v="x"/>
    <s v=" Licda. María Elena Enríquez"/>
    <s v="n/a"/>
    <s v="festejar al adulto mayor en su día beneficiándolo con actividad físico recreativa e impulsarlos a recrearse de manera sana y deportiva para mejorar su calidad de vida"/>
    <s v="n/a"/>
    <s v="Sin observaciones"/>
  </r>
  <r>
    <n v="16"/>
    <s v="008-002 Personas beneficiadas con actividades deportivas no escolares, no federadas y de recreación"/>
    <s v="008-002-0006  Personas de 60 años y más, beneficiados con acceso a la realización de actividades físicas, deportivas y recreativas"/>
    <x v="2"/>
    <s v="n/a"/>
    <x v="29"/>
    <s v="Fomentar la convivencia y la actividad física Recreativa"/>
    <n v="1"/>
    <n v="0"/>
    <s v="n/a"/>
    <n v="1"/>
    <n v="0"/>
    <s v="Sacatepéquez"/>
    <s v="Santo Domingo Xenacoj"/>
    <s v="Salón Municipal"/>
    <d v="2018-11-21T00:00:00"/>
    <d v="2018-11-21T00:00:00"/>
    <n v="0"/>
    <n v="0"/>
    <n v="0"/>
    <n v="0"/>
    <n v="0"/>
    <n v="0"/>
    <n v="0"/>
    <n v="0"/>
    <n v="0"/>
    <n v="0"/>
    <n v="0"/>
    <n v="0"/>
    <n v="0"/>
    <n v="0"/>
    <n v="0"/>
    <n v="0"/>
    <n v="0"/>
    <n v="0"/>
    <n v="0"/>
    <n v="0"/>
    <n v="0"/>
    <n v="0"/>
    <n v="0"/>
    <n v="0"/>
    <n v="0"/>
    <n v="0"/>
    <n v="0"/>
    <n v="0"/>
    <n v="0"/>
    <n v="0"/>
    <n v="0"/>
    <n v="0"/>
    <n v="0"/>
    <n v="4"/>
    <n v="196"/>
    <n v="0"/>
    <n v="0"/>
    <n v="0"/>
    <n v="0"/>
    <n v="0"/>
    <n v="0"/>
    <n v="4"/>
    <n v="196"/>
    <n v="200"/>
    <n v="4"/>
    <n v="196"/>
    <n v="200"/>
    <n v="0"/>
    <n v="0"/>
    <n v="0"/>
    <n v="0"/>
    <n v="0"/>
    <n v="0"/>
    <n v="8600"/>
    <s v="100 Refacciones y 200 Almuerzos"/>
    <s v="PAM 82"/>
    <s v="n/a"/>
    <s v="n/a"/>
    <s v="n/a"/>
    <s v="x"/>
    <s v=" Licda. María Elena Enríquez"/>
    <s v="n/a"/>
    <s v="Se logro beneficiar al adulto mayor con actividades físico recreativas, otorgándoles implementación para impulsar la actividad deportiva y con ello mejorar su calidad de vida"/>
    <s v="n/a"/>
    <s v="Sin observaciones"/>
  </r>
  <r>
    <n v="17"/>
    <s v="008-002 Personas beneficiadas con actividades deportivas no escolares, no federadas y de recreación"/>
    <s v="008-002-0006  Personas de 60 años y más, beneficiados con acceso a la realización de actividades físicas, deportivas y recreativas"/>
    <x v="2"/>
    <s v="n/a"/>
    <x v="33"/>
    <s v="Fomentar la convivencia y la actividad física Recreativa"/>
    <n v="0"/>
    <n v="1"/>
    <s v="2018_3508"/>
    <n v="1"/>
    <n v="0"/>
    <s v="Chimaltenango"/>
    <s v="Patzún"/>
    <s v="5ta calle 4-32 zona 1"/>
    <d v="2018-11-20T00:00:00"/>
    <d v="2018-11-20T00:00:00"/>
    <n v="0"/>
    <n v="0"/>
    <n v="0"/>
    <n v="0"/>
    <n v="0"/>
    <n v="0"/>
    <n v="0"/>
    <n v="0"/>
    <n v="0"/>
    <n v="0"/>
    <n v="0"/>
    <n v="0"/>
    <n v="0"/>
    <n v="0"/>
    <n v="0"/>
    <n v="0"/>
    <n v="0"/>
    <n v="0"/>
    <n v="0"/>
    <n v="0"/>
    <n v="0"/>
    <n v="0"/>
    <n v="0"/>
    <n v="0"/>
    <n v="0"/>
    <n v="0"/>
    <n v="0"/>
    <n v="0"/>
    <n v="0"/>
    <n v="0"/>
    <n v="0"/>
    <n v="0"/>
    <n v="0"/>
    <n v="0"/>
    <n v="0"/>
    <n v="0"/>
    <n v="0"/>
    <n v="0"/>
    <n v="0"/>
    <n v="18"/>
    <n v="27"/>
    <n v="18"/>
    <n v="27"/>
    <n v="45"/>
    <n v="18"/>
    <n v="27"/>
    <n v="45"/>
    <n v="0"/>
    <n v="0"/>
    <n v="0"/>
    <n v="0"/>
    <n v="0"/>
    <n v="0"/>
    <n v="1170"/>
    <s v="45 refacciones"/>
    <s v="PAM 109"/>
    <s v="n/a"/>
    <s v="n/a"/>
    <s v="n/a"/>
    <s v="x"/>
    <s v=" Licda. María Elena Enríquez"/>
    <s v="n/a"/>
    <s v="Se logro beneficiar al adulto mayor con actividades físico recreativas, otorgándoles implementación para impulsar la actividad deportiva y con ello mejorar su calidad de vida"/>
    <s v="n/a"/>
    <s v="Sin observaciones"/>
  </r>
  <r>
    <n v="10"/>
    <s v="008-002 Personas beneficiadas con actividades deportivas no escolares, no federadas y de recreación"/>
    <s v="008-002-0006  Personas de 60 años y más, beneficiados con acceso a la realización de actividades físicas, deportivas y recreativas"/>
    <x v="2"/>
    <s v="n/a"/>
    <x v="34"/>
    <s v="Fomentar la convivencia y la actividad física Recreativa"/>
    <n v="1"/>
    <n v="0"/>
    <s v="n/a"/>
    <n v="1"/>
    <n v="0"/>
    <s v="Guatemala"/>
    <s v="Guatemala"/>
    <s v="Erick Bernabé Barrondo García"/>
    <d v="2018-11-24T00:00:00"/>
    <d v="2018-11-24T00:00:00"/>
    <n v="0"/>
    <n v="0"/>
    <n v="0"/>
    <n v="0"/>
    <n v="0"/>
    <n v="0"/>
    <n v="0"/>
    <n v="0"/>
    <n v="0"/>
    <n v="0"/>
    <n v="0"/>
    <n v="0"/>
    <n v="0"/>
    <n v="0"/>
    <n v="0"/>
    <n v="0"/>
    <n v="0"/>
    <n v="0"/>
    <n v="0"/>
    <n v="0"/>
    <n v="0"/>
    <n v="0"/>
    <n v="0"/>
    <n v="0"/>
    <n v="0"/>
    <n v="0"/>
    <n v="0"/>
    <n v="0"/>
    <n v="0"/>
    <n v="0"/>
    <n v="0"/>
    <n v="0"/>
    <n v="0"/>
    <n v="0"/>
    <n v="0"/>
    <n v="0"/>
    <n v="0"/>
    <n v="0"/>
    <n v="0"/>
    <n v="50"/>
    <n v="150"/>
    <n v="50"/>
    <n v="150"/>
    <n v="200"/>
    <n v="50"/>
    <n v="150"/>
    <n v="200"/>
    <n v="0"/>
    <n v="0"/>
    <n v="0"/>
    <n v="0"/>
    <n v="0"/>
    <n v="0"/>
    <n v="11200"/>
    <s v="200 Refacciones y 200 almuerzos"/>
    <s v="PAM76"/>
    <s v="n/a"/>
    <s v="n/a"/>
    <s v="n/a"/>
    <s v="n/a"/>
    <s v=" Licda. María Elena Enríquez"/>
    <s v="n/a"/>
    <s v="festejar al adulto mayor en su día beneficiándolo con actividad físico recreativa e impulsarlos a recrearse de manera sana y deportiva para mejorar su calidad de vida"/>
    <s v="n/a"/>
    <s v="n/a"/>
  </r>
  <r>
    <n v="11"/>
    <s v="008-002 Personas beneficiadas con actividades deportivas no escolares, no federadas y de recreación"/>
    <s v="008-002-0006  Personas de 60 años y más, beneficiados con acceso a la realización de actividades físicas, deportivas y recreativas"/>
    <x v="2"/>
    <s v="n/a"/>
    <x v="35"/>
    <s v="Fomentar la convivencia y la actividad física Recreativa"/>
    <n v="0"/>
    <n v="1"/>
    <s v="2018-2964"/>
    <n v="1"/>
    <n v="0"/>
    <s v="Guatemala"/>
    <s v="Guatemala"/>
    <s v="Parroquia Santo Cura de Ars Colonia Abril Zona 5"/>
    <d v="2018-11-24T00:00:00"/>
    <d v="2018-11-24T00:00:00"/>
    <n v="0"/>
    <n v="0"/>
    <n v="0"/>
    <n v="0"/>
    <n v="0"/>
    <n v="0"/>
    <n v="0"/>
    <n v="0"/>
    <n v="0"/>
    <n v="0"/>
    <n v="0"/>
    <n v="0"/>
    <n v="0"/>
    <n v="0"/>
    <n v="0"/>
    <n v="0"/>
    <n v="0"/>
    <n v="0"/>
    <n v="0"/>
    <n v="0"/>
    <n v="0"/>
    <n v="0"/>
    <n v="0"/>
    <n v="0"/>
    <n v="0"/>
    <n v="0"/>
    <n v="0"/>
    <n v="0"/>
    <n v="0"/>
    <n v="0"/>
    <n v="0"/>
    <n v="0"/>
    <n v="0"/>
    <n v="0"/>
    <n v="0"/>
    <n v="0"/>
    <n v="0"/>
    <n v="0"/>
    <n v="0"/>
    <n v="67"/>
    <n v="133"/>
    <n v="67"/>
    <n v="133"/>
    <n v="200"/>
    <n v="67"/>
    <n v="133"/>
    <n v="200"/>
    <n v="0"/>
    <n v="0"/>
    <n v="0"/>
    <n v="0"/>
    <n v="0"/>
    <n v="0"/>
    <n v="7500"/>
    <s v="250 Almuerzos"/>
    <s v="PAM96"/>
    <s v="n/a"/>
    <s v="n/a"/>
    <s v="n/a"/>
    <s v="n/a"/>
    <s v=" Licda. María Elena Enríquez"/>
    <s v="n/a"/>
    <s v="Se logro beneficiar al adulto mayor con actividades físico recreativas, otorgándoles implementación para impulsar la actividad deportiva y con ello mejorar su calidad de vida"/>
    <s v="n/a"/>
    <s v="n/a"/>
  </r>
  <r>
    <n v="12"/>
    <s v="008-002 Personas beneficiadas con actividades deportivas no escolares, no federadas y de recreación"/>
    <s v="008-002-0006  Personas de 60 años y más, beneficiados con acceso a la realización de actividades físicas, deportivas y recreativas"/>
    <x v="2"/>
    <s v="n/a"/>
    <x v="36"/>
    <s v="Fomentar la convivencia y la actividad física Recreativa"/>
    <n v="0"/>
    <n v="1"/>
    <s v="2018_3111"/>
    <n v="1"/>
    <n v="0"/>
    <s v="Guatemala"/>
    <s v="Villa Nueva"/>
    <s v="8av. 4-19 zona 1"/>
    <d v="2018-11-25T00:00:00"/>
    <d v="2018-11-25T00:00:00"/>
    <n v="0"/>
    <n v="0"/>
    <n v="0"/>
    <n v="0"/>
    <n v="0"/>
    <n v="0"/>
    <n v="0"/>
    <n v="0"/>
    <n v="0"/>
    <n v="0"/>
    <n v="0"/>
    <n v="0"/>
    <n v="0"/>
    <n v="0"/>
    <n v="0"/>
    <n v="0"/>
    <n v="0"/>
    <n v="0"/>
    <n v="0"/>
    <n v="0"/>
    <n v="0"/>
    <n v="0"/>
    <n v="0"/>
    <n v="0"/>
    <n v="0"/>
    <n v="0"/>
    <n v="0"/>
    <n v="0"/>
    <n v="0"/>
    <n v="0"/>
    <n v="0"/>
    <n v="0"/>
    <n v="0"/>
    <n v="0"/>
    <n v="0"/>
    <n v="0"/>
    <n v="0"/>
    <n v="0"/>
    <n v="0"/>
    <n v="222"/>
    <n v="378"/>
    <n v="222"/>
    <n v="378"/>
    <n v="600"/>
    <n v="222"/>
    <n v="378"/>
    <n v="600"/>
    <n v="0"/>
    <n v="0"/>
    <n v="0"/>
    <n v="0"/>
    <n v="0"/>
    <n v="0"/>
    <n v="29800"/>
    <s v="600 Refacciones, 600 sillas tarima y sonido"/>
    <s v="PAM94 y PAM 98"/>
    <s v="n/a"/>
    <s v="n/a"/>
    <s v="n/a"/>
    <s v="n/a"/>
    <s v=" Licda. María Elena Enríquez"/>
    <s v="n/a"/>
    <s v="Se logro beneficiar al adulto mayor con actividades físico recreativas, otorgándoles implementación para impulsar la actividad deportiva y con ello mejorar su calidad de vida"/>
    <s v="n/a"/>
    <s v="n/a"/>
  </r>
  <r>
    <n v="13"/>
    <s v="008-002 Personas beneficiadas con actividades deportivas no escolares, no federadas y de recreación"/>
    <s v="008-002-0006  Personas de 60 años y más, beneficiados con acceso a la realización de actividades físicas, deportivas y recreativas"/>
    <x v="2"/>
    <s v="n/a"/>
    <x v="32"/>
    <s v="Fomentar la convivencia y la actividad física Recreativa"/>
    <n v="1"/>
    <n v="0"/>
    <s v="n/a"/>
    <n v="1"/>
    <n v="0"/>
    <s v="El_Progreso"/>
    <s v="Sansare"/>
    <s v="Salón Municipal"/>
    <d v="2018-11-27T00:00:00"/>
    <d v="2018-11-27T00:00:00"/>
    <n v="0"/>
    <n v="0"/>
    <n v="0"/>
    <n v="0"/>
    <n v="0"/>
    <n v="0"/>
    <n v="0"/>
    <n v="0"/>
    <n v="0"/>
    <n v="0"/>
    <n v="0"/>
    <n v="0"/>
    <n v="0"/>
    <n v="0"/>
    <n v="0"/>
    <n v="0"/>
    <n v="0"/>
    <n v="0"/>
    <n v="0"/>
    <n v="0"/>
    <n v="0"/>
    <n v="0"/>
    <n v="0"/>
    <n v="0"/>
    <n v="0"/>
    <n v="0"/>
    <n v="0"/>
    <n v="0"/>
    <n v="0"/>
    <n v="0"/>
    <n v="0"/>
    <n v="0"/>
    <n v="0"/>
    <n v="0"/>
    <n v="0"/>
    <n v="0"/>
    <n v="0"/>
    <n v="0"/>
    <n v="0"/>
    <n v="37"/>
    <n v="63"/>
    <n v="37"/>
    <n v="63"/>
    <n v="100"/>
    <n v="37"/>
    <n v="63"/>
    <n v="100"/>
    <n v="0"/>
    <n v="0"/>
    <n v="0"/>
    <n v="0"/>
    <n v="0"/>
    <n v="0"/>
    <n v="3000"/>
    <s v="100 Almuerzos"/>
    <s v="PAM79"/>
    <s v="n/a"/>
    <s v="n/a"/>
    <s v="n/a"/>
    <s v="n/a"/>
    <s v=" Licda. María Elena Enríquez"/>
    <s v="n/a"/>
    <s v="Se logro beneficiar al adulto mayor con actividades físico recreativas, otorgándoles implementación para impulsar la actividad deportiva y con ello mejorar su calidad de vida"/>
    <s v="n/a"/>
    <s v="n/a"/>
  </r>
  <r>
    <n v="7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37"/>
    <s v="Promover la convivencia pacifica en las comunidades por medio del deporte y la recreación"/>
    <n v="1"/>
    <n v="0"/>
    <n v="0"/>
    <n v="1"/>
    <n v="0"/>
    <s v="Jutiapa"/>
    <s v="Jutiapa"/>
    <s v="Centro Preventivo"/>
    <d v="2018-04-23T00:00:00"/>
    <d v="2018-04-23T00:00:00"/>
    <n v="0"/>
    <n v="0"/>
    <n v="0"/>
    <n v="0"/>
    <n v="0"/>
    <n v="0"/>
    <n v="0"/>
    <n v="0"/>
    <n v="0"/>
    <n v="0"/>
    <n v="0"/>
    <n v="97"/>
    <n v="0"/>
    <n v="0"/>
    <n v="0"/>
    <n v="0"/>
    <n v="0"/>
    <n v="119"/>
    <n v="0"/>
    <n v="216"/>
    <n v="0"/>
    <n v="216"/>
    <n v="217"/>
    <n v="0"/>
    <n v="0"/>
    <n v="0"/>
    <n v="0"/>
    <n v="0"/>
    <n v="256"/>
    <n v="0"/>
    <n v="473"/>
    <n v="0"/>
    <n v="473"/>
    <n v="6"/>
    <n v="0"/>
    <n v="0"/>
    <n v="0"/>
    <n v="0"/>
    <n v="0"/>
    <n v="5"/>
    <n v="0"/>
    <n v="11"/>
    <n v="0"/>
    <n v="11"/>
    <n v="700"/>
    <n v="0"/>
    <n v="700"/>
    <n v="2"/>
    <n v="0"/>
    <n v="3"/>
    <n v="2520"/>
    <n v="0"/>
    <n v="2520"/>
    <n v="125"/>
    <s v="Inflables, Lazos grandes, pintacaritas y globoflexia"/>
    <s v="n/a"/>
    <s v="n/a"/>
    <s v="n/a"/>
    <s v="n/a"/>
    <s v="n/a"/>
    <s v="Miriam Santizo"/>
    <s v="n/a"/>
    <s v="Se beneficiaron niños, jóvenes y adultos vulnerables con actividades deportivas y recreativas"/>
    <s v="n/a"/>
    <s v="Sin observaciones"/>
  </r>
  <r>
    <n v="8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38"/>
    <s v="Promover la convivencia pacifica en los Centros Preventivos por medio del deporte y la recreación"/>
    <n v="1"/>
    <n v="0"/>
    <s v="n/a"/>
    <n v="1"/>
    <n v="0"/>
    <s v="Guatemala "/>
    <s v="Guatemala "/>
    <s v="Comunidades de la Ciudad de Guatemala"/>
    <d v="2018-04-30T00:00:00"/>
    <d v="2018-04-30T00:00:00"/>
    <n v="34"/>
    <n v="20"/>
    <n v="0"/>
    <n v="0"/>
    <n v="0"/>
    <n v="0"/>
    <n v="25"/>
    <n v="15"/>
    <n v="59"/>
    <n v="35"/>
    <n v="94"/>
    <n v="24"/>
    <n v="35"/>
    <n v="0"/>
    <n v="0"/>
    <n v="0"/>
    <n v="0"/>
    <n v="24"/>
    <n v="24"/>
    <n v="48"/>
    <n v="59"/>
    <n v="107"/>
    <n v="10"/>
    <n v="17"/>
    <n v="0"/>
    <n v="0"/>
    <n v="0"/>
    <n v="0"/>
    <n v="12"/>
    <n v="15"/>
    <n v="22"/>
    <n v="32"/>
    <n v="54"/>
    <n v="0"/>
    <n v="0"/>
    <n v="0"/>
    <n v="0"/>
    <n v="0"/>
    <n v="0"/>
    <n v="0"/>
    <n v="0"/>
    <n v="0"/>
    <n v="0"/>
    <n v="0"/>
    <n v="129"/>
    <n v="126"/>
    <n v="255"/>
    <n v="0"/>
    <n v="0"/>
    <n v="0"/>
    <n v="0"/>
    <n v="0"/>
    <n v="0"/>
    <n v="125"/>
    <s v="Inflables, Lazos grandes, pintacaritas y globoflexia"/>
    <s v="n/a"/>
    <s v="n/a"/>
    <s v="n/a"/>
    <s v="n/a"/>
    <s v="n/a"/>
    <s v="Miriam Santizo"/>
    <s v="Municipalidad "/>
    <s v="Se beneficiaron niños, jóvenes y adultos vulnerables con actividades deportivas y recreativas"/>
    <s v="n/a"/>
    <s v="Sin observaciones"/>
  </r>
  <r>
    <n v="8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39"/>
    <s v="Promover la convivencia pacifica en los Centros Preventivos por medio del deporte y la recreación"/>
    <n v="0"/>
    <n v="1"/>
    <s v="PASE/JPS/AVMB/055-2018/va     Gestión 2018-785"/>
    <n v="1"/>
    <n v="0"/>
    <s v="Sacatepéquez"/>
    <s v="San Bartolomé Milpas Altas"/>
    <s v="Municipalidad"/>
    <d v="2018-05-03T00:00:00"/>
    <d v="2018-05-03T00:00:00"/>
    <n v="0"/>
    <n v="0"/>
    <n v="0"/>
    <n v="0"/>
    <n v="0"/>
    <n v="0"/>
    <n v="0"/>
    <n v="0"/>
    <n v="0"/>
    <n v="0"/>
    <n v="0"/>
    <n v="175"/>
    <n v="125"/>
    <n v="0"/>
    <n v="0"/>
    <n v="0"/>
    <n v="0"/>
    <n v="450"/>
    <n v="317"/>
    <n v="625"/>
    <n v="442"/>
    <n v="1067"/>
    <n v="10"/>
    <n v="15"/>
    <n v="0"/>
    <n v="0"/>
    <n v="0"/>
    <n v="0"/>
    <n v="5"/>
    <n v="3"/>
    <n v="15"/>
    <n v="18"/>
    <n v="33"/>
    <n v="0"/>
    <n v="0"/>
    <n v="0"/>
    <n v="0"/>
    <n v="0"/>
    <n v="0"/>
    <n v="0"/>
    <n v="0"/>
    <n v="0"/>
    <n v="0"/>
    <n v="0"/>
    <n v="640"/>
    <n v="460"/>
    <n v="1100"/>
    <n v="0"/>
    <n v="0"/>
    <n v="0"/>
    <n v="0"/>
    <n v="0"/>
    <n v="0"/>
    <n v="125"/>
    <s v="Inflables, Lazos grandes, pintacaritas y globoflexia"/>
    <s v="n/a"/>
    <s v="n/a"/>
    <s v="n/a"/>
    <s v="n/a"/>
    <s v="n/a"/>
    <s v="Miriam Santizo"/>
    <s v="n/a"/>
    <s v="Se beneficiaron niños, jóvenes y adultos vulnerables con actividades deportivas y recreativas"/>
    <s v="n/a"/>
    <s v="Sin observaciones"/>
  </r>
  <r>
    <n v="8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0"/>
    <s v="Promover la convivencia pacifica en los Centros Preventivos por medio del deporte y la recreación"/>
    <n v="0"/>
    <n v="1"/>
    <s v="PASE/JPS/AVMB/045-2018/va     Gestión 2018-819"/>
    <n v="1"/>
    <n v="0"/>
    <s v="Guatemala"/>
    <s v="Guatemala"/>
    <s v="Colonia el Limón zona 18"/>
    <d v="2018-04-28T00:00:00"/>
    <d v="2018-04-28T00:00:00"/>
    <n v="18"/>
    <n v="20"/>
    <n v="0"/>
    <n v="0"/>
    <n v="0"/>
    <n v="0"/>
    <n v="17"/>
    <n v="22"/>
    <n v="35"/>
    <n v="42"/>
    <n v="77"/>
    <n v="45"/>
    <n v="17"/>
    <n v="0"/>
    <n v="0"/>
    <n v="0"/>
    <n v="0"/>
    <n v="35"/>
    <n v="40"/>
    <n v="80"/>
    <n v="57"/>
    <n v="137"/>
    <n v="56"/>
    <n v="53"/>
    <n v="0"/>
    <n v="0"/>
    <n v="0"/>
    <n v="0"/>
    <n v="58"/>
    <n v="54"/>
    <n v="114"/>
    <n v="107"/>
    <n v="221"/>
    <n v="17"/>
    <n v="10"/>
    <n v="0"/>
    <n v="0"/>
    <n v="0"/>
    <n v="0"/>
    <n v="18"/>
    <n v="0"/>
    <n v="35"/>
    <n v="10"/>
    <n v="45"/>
    <n v="264"/>
    <n v="216"/>
    <n v="480"/>
    <n v="0"/>
    <n v="0"/>
    <n v="0"/>
    <n v="0"/>
    <n v="0"/>
    <n v="0"/>
    <n v="125"/>
    <s v="Inflables, Lazos grandes, pintacaritas y globoflexia"/>
    <s v="n/a"/>
    <s v="n/a"/>
    <s v="n/a"/>
    <s v="n/a"/>
    <s v="n/a"/>
    <s v="Miriam Santizo"/>
    <s v="Centro Penitenciario"/>
    <s v="Se beneficiaron adultos en el centro penitenciario con actividades deportivas y recreativas"/>
    <s v="n/a"/>
    <s v="Sin observaciones"/>
  </r>
  <r>
    <n v="9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1"/>
    <s v="Promover la convivencia pacifica en los Centros Preventivos por medio del deporte y la recreación"/>
    <n v="1"/>
    <n v="0"/>
    <s v="n/a"/>
    <n v="1"/>
    <n v="0"/>
    <s v="Quetzaltenango"/>
    <s v="Quetzaltenango"/>
    <s v="Parque Central y comunidades Aledañas"/>
    <d v="2018-05-08T00:00:00"/>
    <d v="2018-05-08T00:00:00"/>
    <n v="45"/>
    <n v="55"/>
    <n v="0"/>
    <n v="0"/>
    <n v="0"/>
    <n v="0"/>
    <n v="88"/>
    <n v="72"/>
    <n v="133"/>
    <n v="127"/>
    <n v="260"/>
    <n v="45"/>
    <n v="60"/>
    <n v="0"/>
    <n v="0"/>
    <n v="0"/>
    <n v="0"/>
    <n v="40"/>
    <n v="36"/>
    <n v="85"/>
    <n v="96"/>
    <n v="181"/>
    <n v="45"/>
    <n v="30"/>
    <n v="0"/>
    <n v="0"/>
    <n v="0"/>
    <n v="0"/>
    <n v="36"/>
    <n v="44"/>
    <n v="81"/>
    <n v="74"/>
    <n v="155"/>
    <n v="4"/>
    <n v="0"/>
    <n v="0"/>
    <n v="0"/>
    <n v="0"/>
    <n v="0"/>
    <n v="0"/>
    <n v="0"/>
    <n v="4"/>
    <n v="0"/>
    <n v="4"/>
    <n v="303"/>
    <n v="297"/>
    <n v="600"/>
    <n v="0"/>
    <n v="0"/>
    <n v="0"/>
    <n v="0"/>
    <n v="0"/>
    <n v="0"/>
    <n v="125"/>
    <s v="Inflables, Lazos grandes, pintacaritas y globoflexia"/>
    <s v="n/a"/>
    <s v="n/a"/>
    <s v="n/a"/>
    <s v="n/a"/>
    <s v="n/a"/>
    <s v="Miriam Santizo"/>
    <s v="n/a"/>
    <s v="Se beneficiaron niños, jóvenes y adultos vulnerables con actividades deportivas y recreativas"/>
    <s v="n/a"/>
    <s v="Sin observaciones"/>
  </r>
  <r>
    <n v="9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1"/>
    <n v="0"/>
    <s v="n/a"/>
    <n v="1"/>
    <n v="0"/>
    <s v="Totonicapán"/>
    <s v="San Bartolo"/>
    <s v="Parque Central y comunidades Aledañas"/>
    <d v="2018-05-09T00:00:00"/>
    <d v="2018-05-09T00:00:00"/>
    <n v="44"/>
    <n v="45"/>
    <n v="0"/>
    <n v="0"/>
    <n v="0"/>
    <n v="0"/>
    <n v="66"/>
    <n v="45"/>
    <n v="110"/>
    <n v="90"/>
    <n v="200"/>
    <n v="90"/>
    <n v="30"/>
    <n v="0"/>
    <n v="0"/>
    <n v="0"/>
    <n v="0"/>
    <n v="45"/>
    <n v="66"/>
    <n v="135"/>
    <n v="96"/>
    <n v="231"/>
    <n v="60"/>
    <n v="54"/>
    <n v="0"/>
    <n v="0"/>
    <n v="0"/>
    <n v="0"/>
    <n v="36"/>
    <n v="63"/>
    <n v="96"/>
    <n v="117"/>
    <n v="213"/>
    <n v="5"/>
    <n v="12"/>
    <n v="0"/>
    <n v="0"/>
    <n v="0"/>
    <n v="0"/>
    <n v="0"/>
    <n v="0"/>
    <n v="5"/>
    <n v="12"/>
    <n v="17"/>
    <n v="346"/>
    <n v="315"/>
    <n v="661"/>
    <n v="0"/>
    <n v="0"/>
    <n v="0"/>
    <n v="0"/>
    <n v="0"/>
    <n v="0"/>
    <n v="125"/>
    <s v="Inflables, Lazos grandes, pintacaritas y globoflexia"/>
    <s v="n/a"/>
    <s v="n/a"/>
    <s v="n/a"/>
    <s v="n/a"/>
    <s v="n/a"/>
    <s v="Miriam Santizo"/>
    <s v="Centro Penitenciario"/>
    <s v="Se beneficiaron adultos en el centro penitenciario con actividades deportivas y recreativas"/>
    <s v="n/a"/>
    <s v="Sin observaciones"/>
  </r>
  <r>
    <n v="9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3"/>
    <s v="Promover la convivencia pacifica en los Centros Preventivos por medio del deporte y la recreación"/>
    <n v="1"/>
    <n v="0"/>
    <s v="n/a"/>
    <n v="1"/>
    <n v="0"/>
    <s v="Totonicapán"/>
    <s v="San Bartolo"/>
    <s v="Parque Central y comunidades Aledañas"/>
    <d v="2018-05-09T00:00:00"/>
    <d v="2018-05-09T00:00:00"/>
    <n v="0"/>
    <n v="0"/>
    <n v="0"/>
    <n v="0"/>
    <n v="0"/>
    <n v="0"/>
    <n v="125"/>
    <n v="175"/>
    <n v="125"/>
    <n v="175"/>
    <n v="300"/>
    <n v="0"/>
    <n v="0"/>
    <n v="0"/>
    <n v="0"/>
    <n v="0"/>
    <n v="0"/>
    <n v="250"/>
    <n v="100"/>
    <n v="250"/>
    <n v="100"/>
    <n v="350"/>
    <n v="0"/>
    <n v="0"/>
    <n v="0"/>
    <n v="0"/>
    <n v="0"/>
    <n v="0"/>
    <n v="0"/>
    <n v="0"/>
    <n v="0"/>
    <n v="0"/>
    <n v="0"/>
    <n v="0"/>
    <n v="0"/>
    <n v="0"/>
    <n v="0"/>
    <n v="0"/>
    <n v="0"/>
    <n v="0"/>
    <n v="0"/>
    <n v="0"/>
    <n v="0"/>
    <n v="0"/>
    <n v="375"/>
    <n v="275"/>
    <n v="650"/>
    <n v="0"/>
    <n v="0"/>
    <n v="0"/>
    <n v="0"/>
    <n v="0"/>
    <n v="0"/>
    <n v="125"/>
    <s v="Inflables, Lazos grandes, pintacaritas y globoflexia"/>
    <s v="n/a"/>
    <s v="n/a"/>
    <s v="n/a"/>
    <s v="n/a"/>
    <s v="n/a"/>
    <s v="Miriam Santizo"/>
    <s v="Centro Penitenciario"/>
    <s v="Se beneficiaron niños, jóvenes y adultos vulnerables con actividades deportivas y recreativas"/>
    <s v="n/a"/>
    <s v="Sin observaciones"/>
  </r>
  <r>
    <n v="10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1"/>
    <n v="0"/>
    <s v="n/a"/>
    <n v="1"/>
    <n v="0"/>
    <s v="Totonicapán"/>
    <s v="Momostenango"/>
    <s v="Parque Central y comunidades Aledañas"/>
    <d v="2018-05-10T00:00:00"/>
    <d v="2018-05-10T00:00:00"/>
    <n v="129"/>
    <n v="312"/>
    <n v="0"/>
    <n v="0"/>
    <n v="0"/>
    <n v="0"/>
    <n v="129"/>
    <n v="254"/>
    <n v="258"/>
    <n v="566"/>
    <n v="824"/>
    <n v="59"/>
    <n v="68"/>
    <n v="0"/>
    <n v="0"/>
    <n v="0"/>
    <n v="0"/>
    <n v="39"/>
    <n v="50"/>
    <n v="98"/>
    <n v="118"/>
    <n v="216"/>
    <n v="29"/>
    <n v="19"/>
    <n v="0"/>
    <n v="0"/>
    <n v="0"/>
    <n v="0"/>
    <n v="28"/>
    <n v="17"/>
    <n v="57"/>
    <n v="36"/>
    <n v="93"/>
    <n v="0"/>
    <n v="0"/>
    <n v="0"/>
    <n v="0"/>
    <n v="0"/>
    <n v="0"/>
    <n v="0"/>
    <n v="0"/>
    <n v="0"/>
    <n v="0"/>
    <n v="0"/>
    <n v="413"/>
    <n v="720"/>
    <n v="1133"/>
    <n v="0"/>
    <n v="0"/>
    <n v="0"/>
    <n v="0"/>
    <n v="0"/>
    <n v="0"/>
    <n v="125"/>
    <s v="Inflables, Lazos grandes, pintacaritas y globoflexia"/>
    <s v="n/a"/>
    <s v="n/a"/>
    <s v="n/a"/>
    <s v="n/a"/>
    <s v="n/a"/>
    <s v="Miriam Santizo"/>
    <s v="Centro Penitenciario"/>
    <s v="Se beneficiaron niños, jóvenes y adultos vulnerables con actividades deportivas y recreativas"/>
    <s v="n/a"/>
    <s v="Sin observaciones"/>
  </r>
  <r>
    <n v="11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1"/>
    <n v="0"/>
    <s v="n/a"/>
    <n v="1"/>
    <n v="0"/>
    <s v="Guatemala "/>
    <s v="Chinautla"/>
    <s v="Parque Central y comunidades Aledañas"/>
    <d v="2018-05-15T00:00:00"/>
    <d v="2018-05-15T00:00:00"/>
    <n v="151"/>
    <n v="130"/>
    <n v="0"/>
    <n v="0"/>
    <n v="0"/>
    <n v="0"/>
    <n v="145"/>
    <n v="140"/>
    <n v="296"/>
    <n v="270"/>
    <n v="566"/>
    <n v="78"/>
    <n v="48"/>
    <n v="0"/>
    <n v="0"/>
    <n v="0"/>
    <n v="0"/>
    <n v="45"/>
    <n v="54"/>
    <n v="123"/>
    <n v="102"/>
    <n v="225"/>
    <n v="17"/>
    <n v="19"/>
    <n v="0"/>
    <n v="0"/>
    <n v="0"/>
    <n v="0"/>
    <n v="21"/>
    <n v="52"/>
    <n v="38"/>
    <n v="71"/>
    <n v="109"/>
    <n v="0"/>
    <n v="0"/>
    <n v="0"/>
    <n v="0"/>
    <n v="0"/>
    <n v="0"/>
    <n v="0"/>
    <n v="0"/>
    <n v="0"/>
    <n v="0"/>
    <n v="0"/>
    <n v="457"/>
    <n v="443"/>
    <n v="900"/>
    <n v="0"/>
    <n v="0"/>
    <n v="0"/>
    <n v="0"/>
    <n v="0"/>
    <n v="0"/>
    <n v="0"/>
    <s v="Inflables, Lazos grandes, pintacaritas y globoflexia"/>
    <s v="n/a"/>
    <s v="n/a"/>
    <s v="n/a"/>
    <s v="n/a"/>
    <s v="n/a"/>
    <s v="Miriam Santizo"/>
    <s v="Centro Penitenciario"/>
    <s v="Se beneficiaron adultos en el centro penitenciario con actividades deportivas y recreativas"/>
    <s v="n/a"/>
    <s v="Sin observaciones"/>
  </r>
  <r>
    <n v="8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1"/>
    <n v="0"/>
    <s v="n/a"/>
    <n v="1"/>
    <n v="0"/>
    <s v="Guatemala "/>
    <s v="Chinautla"/>
    <s v="Parque Central y comunidades Aledañas"/>
    <d v="2018-05-25T00:00:00"/>
    <d v="2018-05-25T00:00:00"/>
    <n v="50"/>
    <n v="41"/>
    <n v="0"/>
    <n v="0"/>
    <n v="0"/>
    <n v="0"/>
    <n v="10"/>
    <n v="22"/>
    <n v="60"/>
    <n v="63"/>
    <n v="123"/>
    <n v="15"/>
    <n v="14"/>
    <n v="0"/>
    <n v="0"/>
    <n v="0"/>
    <n v="0"/>
    <n v="12"/>
    <n v="17"/>
    <n v="27"/>
    <n v="31"/>
    <n v="58"/>
    <n v="2"/>
    <n v="3"/>
    <n v="0"/>
    <n v="0"/>
    <n v="0"/>
    <n v="0"/>
    <n v="2"/>
    <n v="2"/>
    <n v="4"/>
    <n v="5"/>
    <n v="9"/>
    <n v="0"/>
    <n v="0"/>
    <n v="0"/>
    <n v="0"/>
    <n v="0"/>
    <n v="0"/>
    <n v="0"/>
    <n v="0"/>
    <n v="0"/>
    <n v="0"/>
    <n v="0"/>
    <n v="91"/>
    <n v="99"/>
    <n v="190"/>
    <n v="0"/>
    <n v="0"/>
    <n v="0"/>
    <n v="0"/>
    <n v="0"/>
    <n v="0"/>
    <n v="0"/>
    <s v="Inflables, Lazos grandes, pintacaritas y globoflexia"/>
    <s v="n/a"/>
    <s v="n/a"/>
    <s v="n/a"/>
    <s v="n/a"/>
    <s v="n/a"/>
    <s v="Miriam Santizo"/>
    <s v="Sistema Penitenciario"/>
    <s v="Se beneficiaron niños, jóvenes y adultos vulnerables con actividades deportivas y recreativas"/>
    <s v="n/a"/>
    <s v="n/a"/>
  </r>
  <r>
    <n v="9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3"/>
    <s v="Promover la convivencia pacifica en los Centros Preventivos por medio del deporte y la recreación"/>
    <n v="1"/>
    <n v="0"/>
    <s v="n/a"/>
    <n v="1"/>
    <n v="0"/>
    <s v="Izabal"/>
    <s v="Puerto Barrios"/>
    <s v="Parque Central y comunidades Aledañas"/>
    <d v="2018-05-27T00:00:00"/>
    <d v="2018-05-27T00:00:00"/>
    <n v="27"/>
    <n v="22"/>
    <n v="0"/>
    <n v="0"/>
    <n v="0"/>
    <n v="0"/>
    <n v="40"/>
    <n v="10"/>
    <n v="67"/>
    <n v="32"/>
    <n v="99"/>
    <n v="25"/>
    <n v="29"/>
    <n v="0"/>
    <n v="0"/>
    <n v="0"/>
    <n v="0"/>
    <n v="29"/>
    <n v="32"/>
    <n v="54"/>
    <n v="61"/>
    <n v="115"/>
    <n v="25"/>
    <n v="30"/>
    <n v="0"/>
    <n v="0"/>
    <n v="0"/>
    <n v="0"/>
    <n v="12"/>
    <n v="19"/>
    <n v="37"/>
    <n v="49"/>
    <n v="86"/>
    <n v="0"/>
    <n v="0"/>
    <n v="0"/>
    <n v="0"/>
    <n v="0"/>
    <n v="0"/>
    <n v="0"/>
    <n v="0"/>
    <n v="0"/>
    <n v="0"/>
    <n v="0"/>
    <n v="158"/>
    <n v="142"/>
    <n v="300"/>
    <n v="0"/>
    <n v="0"/>
    <n v="0"/>
    <n v="0"/>
    <n v="0"/>
    <n v="0"/>
    <n v="0"/>
    <s v="Inflables, Lazos grandes, pintacaritas y globoflexia"/>
    <s v="n/a"/>
    <s v="n/a"/>
    <s v="n/a"/>
    <s v="n/a"/>
    <s v="n/a"/>
    <s v="Miriam Santizo"/>
    <s v="Centro Penitenciario"/>
    <s v="Se beneficiaron niños, jóvenes y adultos vulnerables con actividades deportivas y recreativas"/>
    <s v="n/a"/>
    <s v="Sin observaciones"/>
  </r>
  <r>
    <n v="8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3"/>
    <s v="Promover la convivencia pacifica en los Centros Preventivos por medio del deporte y la recreación"/>
    <n v="1"/>
    <n v="0"/>
    <s v="n/a"/>
    <n v="1"/>
    <n v="0"/>
    <s v="Izabal"/>
    <s v="Puerto Barrios"/>
    <s v="Parque Central y comunidades Aledañas"/>
    <d v="2018-05-27T00:00:00"/>
    <d v="2018-05-27T00:00:00"/>
    <n v="12"/>
    <n v="10"/>
    <n v="0"/>
    <n v="0"/>
    <n v="0"/>
    <n v="0"/>
    <n v="12"/>
    <n v="17"/>
    <n v="24"/>
    <n v="27"/>
    <n v="51"/>
    <n v="15"/>
    <n v="10"/>
    <n v="0"/>
    <n v="0"/>
    <n v="0"/>
    <n v="0"/>
    <n v="11"/>
    <n v="17"/>
    <n v="26"/>
    <n v="27"/>
    <n v="53"/>
    <n v="10"/>
    <n v="12"/>
    <n v="0"/>
    <n v="0"/>
    <n v="0"/>
    <n v="0"/>
    <n v="10"/>
    <n v="10"/>
    <n v="20"/>
    <n v="22"/>
    <n v="42"/>
    <n v="0"/>
    <n v="0"/>
    <n v="0"/>
    <n v="0"/>
    <n v="0"/>
    <n v="0"/>
    <n v="0"/>
    <n v="0"/>
    <n v="0"/>
    <n v="0"/>
    <n v="0"/>
    <n v="70"/>
    <n v="76"/>
    <n v="146"/>
    <n v="2"/>
    <n v="1"/>
    <n v="1"/>
    <n v="840"/>
    <n v="420"/>
    <n v="1260"/>
    <n v="0"/>
    <s v="Inflables, Lazos grandes, pintacaritas y globoflexia"/>
    <s v="n/a"/>
    <s v="n/a"/>
    <s v="n/a"/>
    <s v="n/a"/>
    <s v="n/a"/>
    <s v="Miriam Santizo"/>
    <s v="n/a"/>
    <s v="Se beneficiaron niños, jóvenes y adultos vulnerables con actividades deportivas y recreativas"/>
    <s v="n/a"/>
    <s v="Sin observaciones"/>
  </r>
  <r>
    <n v="8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1"/>
    <n v="0"/>
    <s v="n/a"/>
    <n v="1"/>
    <n v="0"/>
    <s v="Izabal"/>
    <s v="Puerto Barrios"/>
    <s v="Parque Central y comunidades Aledañas"/>
    <d v="2018-05-27T00:00:00"/>
    <d v="2018-05-27T00:00:00"/>
    <n v="17"/>
    <n v="22"/>
    <n v="0"/>
    <n v="0"/>
    <n v="0"/>
    <n v="0"/>
    <n v="19"/>
    <n v="17"/>
    <n v="36"/>
    <n v="39"/>
    <n v="75"/>
    <n v="17"/>
    <n v="18"/>
    <n v="0"/>
    <n v="0"/>
    <n v="0"/>
    <n v="0"/>
    <n v="15"/>
    <n v="10"/>
    <n v="32"/>
    <n v="28"/>
    <n v="60"/>
    <n v="19"/>
    <n v="17"/>
    <n v="0"/>
    <n v="0"/>
    <n v="0"/>
    <n v="0"/>
    <n v="10"/>
    <n v="12"/>
    <n v="29"/>
    <n v="29"/>
    <n v="58"/>
    <n v="0"/>
    <n v="0"/>
    <n v="0"/>
    <n v="0"/>
    <n v="0"/>
    <n v="0"/>
    <n v="0"/>
    <n v="0"/>
    <n v="0"/>
    <n v="0"/>
    <n v="0"/>
    <n v="97"/>
    <n v="96"/>
    <n v="193"/>
    <n v="2"/>
    <n v="1"/>
    <n v="1"/>
    <n v="840"/>
    <n v="420"/>
    <n v="1260"/>
    <n v="0"/>
    <s v="Inflables, Lazos grandes, pintacaritas y globoflexia"/>
    <s v="n/a"/>
    <s v="n/a"/>
    <s v="n/a"/>
    <s v="n/a"/>
    <s v="n/a"/>
    <s v="Miriam Santizo"/>
    <s v="n/a"/>
    <s v="Se beneficiaron adultos en el centro penitenciario con actividades deportivas y recreativas"/>
    <s v="n/a"/>
    <s v="Sin observaciones"/>
  </r>
  <r>
    <n v="9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1"/>
    <n v="0"/>
    <s v="n/a"/>
    <n v="1"/>
    <n v="0"/>
    <s v="Santa_Rosa"/>
    <s v="Barberena"/>
    <s v="Parque Central y comunidades Aledañas"/>
    <d v="2018-05-28T00:00:00"/>
    <d v="2018-05-28T00:00:00"/>
    <n v="272"/>
    <n v="450"/>
    <n v="0"/>
    <n v="0"/>
    <n v="0"/>
    <n v="0"/>
    <n v="240"/>
    <n v="420"/>
    <n v="512"/>
    <n v="870"/>
    <n v="1382"/>
    <n v="410"/>
    <n v="234"/>
    <n v="0"/>
    <n v="0"/>
    <n v="0"/>
    <n v="0"/>
    <n v="266"/>
    <n v="259"/>
    <n v="676"/>
    <n v="493"/>
    <n v="1169"/>
    <n v="40"/>
    <n v="39"/>
    <n v="0"/>
    <n v="0"/>
    <n v="0"/>
    <n v="0"/>
    <n v="27"/>
    <n v="32"/>
    <n v="67"/>
    <n v="71"/>
    <n v="138"/>
    <n v="0"/>
    <n v="0"/>
    <n v="0"/>
    <n v="0"/>
    <n v="0"/>
    <n v="0"/>
    <n v="0"/>
    <n v="0"/>
    <n v="0"/>
    <n v="0"/>
    <n v="0"/>
    <n v="1255"/>
    <n v="1434"/>
    <n v="2689"/>
    <n v="1"/>
    <n v="1"/>
    <n v="3"/>
    <n v="1260"/>
    <n v="1260"/>
    <n v="2520"/>
    <n v="0"/>
    <s v="Inflables, Lazos grandes, pintacaritas y globoflexia"/>
    <s v="n/a"/>
    <s v="n/a"/>
    <s v="n/a"/>
    <s v="n/a"/>
    <s v="n/a"/>
    <s v="Miriam Santizo"/>
    <s v="Centro Penitenciario"/>
    <s v="Se beneficiaron niños, jóvenes y adultos vulnerables con actividades deportivas y recreativas"/>
    <s v="n/a"/>
    <s v="Sin observaciones"/>
  </r>
  <r>
    <n v="13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4"/>
    <s v="Promover la convivencia pacifica en los Centros Preventivos por medio del deporte y la recreación"/>
    <n v="0"/>
    <n v="1"/>
    <s v="PASE/JPS/AVMB/153-2018/va      Gestión 2018-1533"/>
    <n v="1"/>
    <n v="0"/>
    <s v="Guatemala"/>
    <s v="Guatemala"/>
    <s v="Estadio la Pedrera, zona 6 (Cementos Progreso)"/>
    <d v="2018-06-13T00:00:00"/>
    <d v="2018-06-13T00:00:00"/>
    <n v="0"/>
    <n v="0"/>
    <n v="0"/>
    <n v="0"/>
    <n v="0"/>
    <n v="0"/>
    <n v="0"/>
    <n v="0"/>
    <n v="0"/>
    <n v="0"/>
    <n v="0"/>
    <n v="500"/>
    <n v="610"/>
    <n v="0"/>
    <n v="0"/>
    <n v="0"/>
    <n v="0"/>
    <n v="410"/>
    <n v="430"/>
    <n v="910"/>
    <n v="1040"/>
    <n v="1950"/>
    <n v="18"/>
    <n v="10"/>
    <n v="0"/>
    <n v="0"/>
    <n v="0"/>
    <n v="0"/>
    <n v="12"/>
    <n v="10"/>
    <n v="30"/>
    <n v="20"/>
    <n v="50"/>
    <n v="0"/>
    <n v="0"/>
    <n v="0"/>
    <n v="0"/>
    <n v="0"/>
    <n v="0"/>
    <n v="0"/>
    <n v="0"/>
    <n v="0"/>
    <n v="0"/>
    <n v="0"/>
    <n v="940"/>
    <n v="1060"/>
    <n v="2000"/>
    <n v="0"/>
    <n v="0"/>
    <n v="0"/>
    <n v="0"/>
    <n v="0"/>
    <n v="0"/>
    <n v="0"/>
    <s v="Inflables, Lazos grandes, pintacaritas y globoflexia"/>
    <s v="n/a"/>
    <s v="n/a"/>
    <s v="n/a"/>
    <s v="n/a"/>
    <s v="n/a"/>
    <s v="n/a"/>
    <s v="n/a"/>
    <s v="Se beneficiaron niños, jóvenes y adultos vulnerables con actividades deportivas y recreativas"/>
    <s v="n/a"/>
    <s v="Sin observaciones"/>
  </r>
  <r>
    <n v="13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5"/>
    <s v="Promover la convivencia pacifica en las comunidades por medio del deporte y la recreación"/>
    <n v="0"/>
    <n v="1"/>
    <s v="PASE/JPS/AVMB/055-2018/va      Gestión 2018-785"/>
    <n v="1"/>
    <n v="0"/>
    <s v="Sacatepéquez"/>
    <s v="San Bartolomé Milpas Altas"/>
    <s v="Parque Central"/>
    <d v="2018-06-19T00:00:00"/>
    <d v="2018-06-19T00:00:00"/>
    <n v="0"/>
    <n v="0"/>
    <n v="0"/>
    <n v="0"/>
    <n v="0"/>
    <n v="0"/>
    <n v="0"/>
    <n v="0"/>
    <n v="0"/>
    <n v="0"/>
    <n v="0"/>
    <n v="0"/>
    <n v="0"/>
    <n v="0"/>
    <n v="0"/>
    <n v="0"/>
    <n v="0"/>
    <n v="60"/>
    <n v="40"/>
    <n v="60"/>
    <n v="40"/>
    <n v="100"/>
    <n v="0"/>
    <n v="0"/>
    <n v="0"/>
    <n v="0"/>
    <n v="0"/>
    <n v="0"/>
    <n v="0"/>
    <n v="0"/>
    <n v="0"/>
    <n v="0"/>
    <n v="0"/>
    <n v="0"/>
    <n v="0"/>
    <n v="0"/>
    <n v="0"/>
    <n v="0"/>
    <n v="0"/>
    <n v="0"/>
    <n v="0"/>
    <n v="0"/>
    <n v="0"/>
    <n v="0"/>
    <n v="60"/>
    <n v="40"/>
    <n v="100"/>
    <n v="0"/>
    <n v="0"/>
    <n v="0"/>
    <n v="0"/>
    <n v="0"/>
    <n v="0"/>
    <n v="0"/>
    <s v="Inflables, Lazos grandes, pintacaritas y globoflexia"/>
    <s v="n/a"/>
    <s v="n/a"/>
    <s v="n/a"/>
    <s v="n/a"/>
    <s v="n/a"/>
    <s v="n/a"/>
    <s v="n/a"/>
    <s v="Se beneficiaron niños, jóvenes y adultos vulnerables con actividades deportivas y recreativas"/>
    <s v="n/a"/>
    <s v="Sin observaciones"/>
  </r>
  <r>
    <n v="7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on"/>
    <n v="1"/>
    <n v="0"/>
    <s v="n/a"/>
    <n v="1"/>
    <n v="0"/>
    <s v="Petén"/>
    <s v="San Luis"/>
    <s v="Parque Central y comunidades Aledañas"/>
    <d v="2018-06-26T00:00:00"/>
    <d v="2018-06-26T00:00:00"/>
    <n v="159"/>
    <n v="195"/>
    <n v="0"/>
    <n v="0"/>
    <n v="0"/>
    <n v="0"/>
    <n v="190"/>
    <n v="196"/>
    <n v="349"/>
    <n v="391"/>
    <n v="740"/>
    <n v="29"/>
    <n v="27"/>
    <n v="0"/>
    <n v="0"/>
    <n v="0"/>
    <n v="0"/>
    <n v="50"/>
    <n v="53"/>
    <n v="79"/>
    <n v="80"/>
    <n v="159"/>
    <n v="17"/>
    <n v="23"/>
    <n v="0"/>
    <n v="0"/>
    <n v="0"/>
    <n v="0"/>
    <n v="29"/>
    <n v="32"/>
    <n v="46"/>
    <n v="55"/>
    <n v="101"/>
    <n v="0"/>
    <n v="0"/>
    <n v="0"/>
    <n v="0"/>
    <n v="0"/>
    <n v="0"/>
    <n v="0"/>
    <n v="0"/>
    <n v="0"/>
    <n v="0"/>
    <n v="0"/>
    <n v="474"/>
    <n v="526"/>
    <n v="1000"/>
    <n v="3"/>
    <n v="1"/>
    <n v="7"/>
    <n v="8820"/>
    <n v="2940"/>
    <n v="11760"/>
    <n v="0"/>
    <s v="Inflables, Lazos grandes, pintacaritas y globoflexia"/>
    <s v="n/a"/>
    <s v="n/a"/>
    <s v="n/a"/>
    <s v="n/a"/>
    <s v="n/a"/>
    <s v="Miriam Santizo"/>
    <s v="n/a"/>
    <s v="Se beneficiaron niños, jovenes y adultos vulnerables con actividades deportivas y recreativas"/>
    <s v="n/a"/>
    <s v="Actividades de modificación"/>
  </r>
  <r>
    <n v="8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6"/>
    <s v="Promover la convivencia pacifica en los Centros Preventivos por medio del deporte y la recreación"/>
    <n v="1"/>
    <n v="0"/>
    <s v="n/a"/>
    <n v="1"/>
    <n v="0"/>
    <s v="Petén"/>
    <s v="San Luis"/>
    <s v="parques y aldeas aledañas"/>
    <d v="2018-06-30T00:00:00"/>
    <d v="2018-06-30T00:00:00"/>
    <n v="17"/>
    <n v="16"/>
    <n v="0"/>
    <n v="0"/>
    <n v="0"/>
    <n v="0"/>
    <n v="20"/>
    <n v="21"/>
    <n v="37"/>
    <n v="37"/>
    <n v="74"/>
    <n v="17"/>
    <n v="19"/>
    <n v="0"/>
    <n v="0"/>
    <n v="0"/>
    <n v="0"/>
    <n v="15"/>
    <n v="12"/>
    <n v="32"/>
    <n v="31"/>
    <n v="63"/>
    <n v="12"/>
    <n v="10"/>
    <n v="0"/>
    <n v="0"/>
    <n v="0"/>
    <n v="0"/>
    <n v="19"/>
    <n v="22"/>
    <n v="31"/>
    <n v="32"/>
    <n v="63"/>
    <n v="0"/>
    <n v="0"/>
    <n v="0"/>
    <n v="0"/>
    <n v="0"/>
    <n v="0"/>
    <n v="0"/>
    <n v="0"/>
    <n v="0"/>
    <n v="0"/>
    <n v="0"/>
    <n v="100"/>
    <n v="100"/>
    <n v="200"/>
    <n v="0"/>
    <n v="0"/>
    <n v="0"/>
    <n v="0"/>
    <n v="0"/>
    <n v="0"/>
    <n v="0"/>
    <s v="Inflables, Lazos grandes, pintacaritas y globoflexia"/>
    <s v="n/a"/>
    <s v="n/a"/>
    <s v="n/a"/>
    <s v="n/a"/>
    <s v="n/a"/>
    <s v="Miriam Santizo"/>
    <s v="Sistema Penitenciario"/>
    <s v="Se beneficiaron niños, jóvenes y adultos vulnerables con actividades deportivas y recreativas"/>
    <s v="n/a"/>
    <s v="Se realizó cambio en el poa y en la planificación del mes, y en estas fechas no había actividades en la plani"/>
  </r>
  <r>
    <n v="3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1"/>
    <s v="Promover la convivencia pacifica en las comunidades por medio del deporte y la recreación"/>
    <n v="1"/>
    <n v="0"/>
    <s v="n/a"/>
    <n v="1"/>
    <n v="0"/>
    <s v="Izabal"/>
    <s v="Puerto Barrios"/>
    <s v="Centros Preventivos"/>
    <d v="2018-07-25T00:00:00"/>
    <d v="2018-07-25T00:00:00"/>
    <n v="0"/>
    <n v="0"/>
    <n v="0"/>
    <n v="0"/>
    <n v="0"/>
    <n v="0"/>
    <n v="0"/>
    <n v="0"/>
    <n v="0"/>
    <n v="0"/>
    <n v="0"/>
    <n v="0"/>
    <n v="0"/>
    <n v="100"/>
    <n v="100"/>
    <n v="0"/>
    <n v="0"/>
    <n v="0"/>
    <n v="0"/>
    <n v="100"/>
    <n v="100"/>
    <n v="200"/>
    <n v="0"/>
    <n v="0"/>
    <n v="46"/>
    <n v="46"/>
    <n v="0"/>
    <n v="0"/>
    <n v="0"/>
    <n v="0"/>
    <n v="46"/>
    <n v="46"/>
    <n v="92"/>
    <n v="0"/>
    <n v="0"/>
    <n v="0"/>
    <n v="0"/>
    <n v="0"/>
    <n v="0"/>
    <n v="0"/>
    <n v="0"/>
    <n v="0"/>
    <n v="0"/>
    <n v="0"/>
    <n v="146"/>
    <n v="146"/>
    <n v="292"/>
    <n v="2"/>
    <n v="0"/>
    <n v="1"/>
    <n v="840"/>
    <n v="0"/>
    <n v="840"/>
    <n v="0"/>
    <s v="n/a"/>
    <s v="n/a"/>
    <s v="n/a"/>
    <s v="n/a"/>
    <s v="n/a"/>
    <s v="n/a"/>
    <s v="Miriam Santizo"/>
    <s v="Sistema Penitenciario"/>
    <s v="Se beneficiaron niños, jóvenes y adultos vulnerables con actividades deportivas y recreativas"/>
    <s v="n/a"/>
    <s v="Sin observaciones"/>
  </r>
  <r>
    <n v="4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1"/>
    <n v="0"/>
    <s v="n/a"/>
    <n v="1"/>
    <n v="0"/>
    <s v="Izabal"/>
    <s v="Puerto Barrios"/>
    <s v="Parque Central y comunidades Aledañas"/>
    <d v="2018-07-26T00:00:00"/>
    <d v="2018-07-26T00:00:00"/>
    <n v="0"/>
    <n v="0"/>
    <n v="0"/>
    <n v="0"/>
    <n v="0"/>
    <n v="0"/>
    <n v="0"/>
    <n v="0"/>
    <n v="0"/>
    <n v="0"/>
    <n v="0"/>
    <n v="0"/>
    <n v="0"/>
    <n v="0"/>
    <n v="0"/>
    <n v="0"/>
    <n v="0"/>
    <n v="75"/>
    <n v="75"/>
    <n v="75"/>
    <n v="75"/>
    <n v="150"/>
    <n v="0"/>
    <n v="0"/>
    <n v="0"/>
    <n v="0"/>
    <n v="0"/>
    <n v="0"/>
    <n v="0"/>
    <n v="36"/>
    <n v="0"/>
    <n v="36"/>
    <n v="36"/>
    <n v="0"/>
    <n v="0"/>
    <n v="0"/>
    <n v="0"/>
    <n v="0"/>
    <n v="0"/>
    <n v="0"/>
    <n v="0"/>
    <n v="0"/>
    <n v="0"/>
    <n v="0"/>
    <n v="75"/>
    <n v="111"/>
    <n v="186"/>
    <n v="2"/>
    <n v="0"/>
    <n v="1"/>
    <n v="840"/>
    <n v="0"/>
    <n v="840"/>
    <n v="0"/>
    <s v="Playeras y Pelotas"/>
    <s v="n/a"/>
    <s v="n/a"/>
    <s v="n/a"/>
    <s v="n/a"/>
    <s v="n/a"/>
    <s v="Miriam Santizo"/>
    <s v="n/a"/>
    <s v="Se beneficiaron niños, jóvenes y adultos vulnerables con actividades deportivas y recreativas"/>
    <s v="n/a"/>
    <s v="Sin observaciones"/>
  </r>
  <r>
    <n v="4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1"/>
    <n v="0"/>
    <s v="n/a"/>
    <n v="1"/>
    <n v="0"/>
    <s v="Chiquimula"/>
    <s v="Chiquimula"/>
    <s v="Instituto Nacional de Señoritas de Oriente"/>
    <d v="2018-07-27T00:00:00"/>
    <d v="2018-07-27T00:00:00"/>
    <n v="0"/>
    <n v="0"/>
    <n v="0"/>
    <n v="0"/>
    <n v="0"/>
    <n v="0"/>
    <n v="0"/>
    <n v="0"/>
    <n v="0"/>
    <n v="0"/>
    <n v="0"/>
    <n v="0"/>
    <n v="0"/>
    <n v="0"/>
    <n v="0"/>
    <n v="0"/>
    <n v="0"/>
    <n v="150"/>
    <n v="150"/>
    <n v="150"/>
    <n v="150"/>
    <n v="300"/>
    <n v="0"/>
    <n v="0"/>
    <n v="0"/>
    <n v="0"/>
    <n v="0"/>
    <n v="0"/>
    <n v="150"/>
    <n v="150"/>
    <n v="150"/>
    <n v="150"/>
    <n v="300"/>
    <n v="0"/>
    <n v="0"/>
    <n v="0"/>
    <n v="0"/>
    <n v="0"/>
    <n v="0"/>
    <n v="0"/>
    <n v="0"/>
    <n v="0"/>
    <n v="0"/>
    <n v="0"/>
    <n v="300"/>
    <n v="300"/>
    <n v="600"/>
    <n v="2"/>
    <n v="0"/>
    <n v="1"/>
    <n v="840"/>
    <n v="0"/>
    <n v="840"/>
    <n v="0"/>
    <s v="Inflables, Lazos grandes, pintacaritas y globoflexia"/>
    <s v="n/a"/>
    <s v="n/a"/>
    <s v="n/a"/>
    <s v="n/a"/>
    <s v="n/a"/>
    <s v="Miriam Santizo"/>
    <s v="n/a"/>
    <s v="Se beneficiaron niños, jóvenes y adultos vulnerables con actividades deportivas y recreativas"/>
    <s v="n/a"/>
    <s v="Sin observaciones"/>
  </r>
  <r>
    <n v="4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1"/>
    <s v="Promover la convivencia pacifica en las comunidades por medio del deporte y la recreación"/>
    <n v="1"/>
    <n v="0"/>
    <s v="n/a"/>
    <n v="1"/>
    <n v="0"/>
    <s v="Izabal"/>
    <s v="Puerto Barrios"/>
    <s v="Centros Preventivos"/>
    <d v="2018-07-26T00:00:00"/>
    <d v="2018-07-26T00:00:00"/>
    <n v="0"/>
    <n v="0"/>
    <n v="0"/>
    <n v="0"/>
    <n v="0"/>
    <n v="0"/>
    <n v="0"/>
    <n v="0"/>
    <n v="0"/>
    <n v="0"/>
    <n v="0"/>
    <n v="0"/>
    <n v="0"/>
    <n v="0"/>
    <n v="0"/>
    <n v="0"/>
    <n v="0"/>
    <n v="0"/>
    <n v="0"/>
    <n v="0"/>
    <n v="0"/>
    <n v="0"/>
    <n v="0"/>
    <n v="0"/>
    <n v="0"/>
    <n v="0"/>
    <n v="0"/>
    <n v="0"/>
    <n v="75"/>
    <n v="75"/>
    <n v="75"/>
    <n v="75"/>
    <n v="150"/>
    <n v="0"/>
    <n v="0"/>
    <n v="0"/>
    <n v="0"/>
    <n v="0"/>
    <n v="0"/>
    <n v="0"/>
    <n v="0"/>
    <n v="0"/>
    <n v="0"/>
    <n v="0"/>
    <n v="75"/>
    <n v="75"/>
    <n v="150"/>
    <n v="2"/>
    <n v="0"/>
    <n v="1"/>
    <n v="840"/>
    <n v="0"/>
    <n v="840"/>
    <n v="0"/>
    <s v="playeras"/>
    <s v="n/a"/>
    <s v="n/a"/>
    <s v="n/a"/>
    <s v="n/a"/>
    <s v="n/a"/>
    <s v="Miriam Santizo"/>
    <s v="n/a"/>
    <s v="Se beneficiaron  jóvenes y adultos vulnerables con actividades deportivas y recreativas"/>
    <s v="n/a"/>
    <s v="Sin observaciones"/>
  </r>
  <r>
    <n v="1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7"/>
    <s v="Promover la convivencia pacifica en las comunidades por medio del deporte y la recreación"/>
    <n v="0"/>
    <n v="1"/>
    <s v="Pase/JPS/AVMB/2019-2018/rc_x000a_Gestión 2018-1939_x000a_"/>
    <n v="1"/>
    <n v="0"/>
    <s v="Quiché"/>
    <s v="Nebaj"/>
    <s v="Salón Municipal"/>
    <d v="2018-07-30T00:00:00"/>
    <d v="2018-07-30T00:00:00"/>
    <n v="0"/>
    <n v="0"/>
    <n v="0"/>
    <n v="0"/>
    <n v="0"/>
    <n v="0"/>
    <n v="0"/>
    <n v="0"/>
    <n v="0"/>
    <n v="0"/>
    <n v="0"/>
    <n v="0"/>
    <n v="0"/>
    <n v="0"/>
    <n v="0"/>
    <n v="0"/>
    <n v="0"/>
    <n v="200"/>
    <n v="250"/>
    <n v="200"/>
    <n v="250"/>
    <n v="450"/>
    <m/>
    <m/>
    <n v="0"/>
    <n v="0"/>
    <n v="0"/>
    <n v="0"/>
    <n v="250"/>
    <n v="250"/>
    <n v="250"/>
    <n v="250"/>
    <n v="500"/>
    <n v="0"/>
    <n v="0"/>
    <n v="0"/>
    <n v="0"/>
    <n v="0"/>
    <n v="0"/>
    <n v="0"/>
    <n v="0"/>
    <n v="0"/>
    <n v="0"/>
    <n v="0"/>
    <n v="450"/>
    <n v="500"/>
    <n v="950"/>
    <n v="2"/>
    <n v="1"/>
    <n v="2"/>
    <n v="1680"/>
    <n v="840"/>
    <n v="2520"/>
    <n v="90"/>
    <s v="pelotas, pinta caritas, globoflexia, playeras"/>
    <s v="n/a"/>
    <s v="n/a"/>
    <s v="n/a"/>
    <s v="n/a"/>
    <s v="n/a"/>
    <s v="Miriam Santizo"/>
    <s v="n/a"/>
    <s v="Se beneficiaron adultos en el centro penitenciario con actividades deportivas y recreativas"/>
    <s v="n/a"/>
    <s v="Sin observaciones"/>
  </r>
  <r>
    <n v="1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7"/>
    <s v="Promover la convivencia pacifica en las comunidades por medio del deporte y la recreación"/>
    <n v="0"/>
    <n v="1"/>
    <s v="Pase/JPS/AVMB/2019-2018/rc_x000a_Gestión 2018-1939_x000a_"/>
    <n v="1"/>
    <n v="0"/>
    <s v="Quiché"/>
    <s v="Nebaj"/>
    <s v="Salón Municipal"/>
    <d v="2018-07-31T00:00:00"/>
    <d v="2018-07-31T00:00:00"/>
    <n v="0"/>
    <n v="0"/>
    <n v="0"/>
    <n v="0"/>
    <n v="0"/>
    <n v="0"/>
    <n v="0"/>
    <n v="0"/>
    <n v="0"/>
    <n v="0"/>
    <n v="0"/>
    <n v="0"/>
    <n v="0"/>
    <n v="0"/>
    <n v="0"/>
    <n v="0"/>
    <n v="0"/>
    <n v="150"/>
    <n v="150"/>
    <n v="150"/>
    <n v="150"/>
    <n v="300"/>
    <m/>
    <m/>
    <n v="0"/>
    <n v="0"/>
    <n v="0"/>
    <n v="0"/>
    <n v="100"/>
    <n v="100"/>
    <n v="100"/>
    <n v="100"/>
    <n v="200"/>
    <n v="0"/>
    <n v="0"/>
    <n v="0"/>
    <n v="0"/>
    <n v="0"/>
    <n v="0"/>
    <n v="0"/>
    <n v="0"/>
    <n v="0"/>
    <n v="0"/>
    <n v="0"/>
    <n v="250"/>
    <n v="250"/>
    <n v="500"/>
    <n v="2"/>
    <n v="1"/>
    <n v="2"/>
    <n v="1680"/>
    <n v="840"/>
    <n v="2520"/>
    <n v="90"/>
    <s v="pelotas, pinta caritas, globoflexia, playeras"/>
    <s v="n/a"/>
    <s v="n/a"/>
    <s v="n/a"/>
    <s v="n/a"/>
    <s v="n/a"/>
    <s v="Miriam Santizo"/>
    <s v="n/a"/>
    <s v="Se beneficiaron niños, jóvenes y adultos vulnerables con actividades deportivas y recreativas"/>
    <s v="n/a"/>
    <s v="Sin observaciones"/>
  </r>
  <r>
    <n v="2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0"/>
    <n v="1"/>
    <s v="PASE/JPS/AVMB/188-2018/rc                     Gestión 1556- 2018"/>
    <n v="1"/>
    <n v="0"/>
    <s v="Chiquimula"/>
    <s v="Chiquimula"/>
    <s v="Instituto Nacional de Señoritas de Oriente"/>
    <d v="2018-07-27T00:00:00"/>
    <d v="2018-07-27T00:00:00"/>
    <n v="0"/>
    <n v="0"/>
    <n v="0"/>
    <n v="0"/>
    <n v="0"/>
    <n v="0"/>
    <n v="0"/>
    <n v="0"/>
    <n v="0"/>
    <n v="0"/>
    <n v="0"/>
    <n v="0"/>
    <n v="0"/>
    <n v="0"/>
    <n v="0"/>
    <n v="0"/>
    <n v="0"/>
    <n v="150"/>
    <n v="150"/>
    <n v="150"/>
    <n v="150"/>
    <n v="300"/>
    <n v="0"/>
    <n v="0"/>
    <n v="0"/>
    <n v="0"/>
    <n v="0"/>
    <n v="0"/>
    <n v="150"/>
    <n v="150"/>
    <n v="150"/>
    <n v="150"/>
    <n v="300"/>
    <n v="0"/>
    <n v="5"/>
    <n v="0"/>
    <n v="0"/>
    <n v="0"/>
    <n v="0"/>
    <n v="0"/>
    <n v="0"/>
    <n v="0"/>
    <n v="5"/>
    <n v="5"/>
    <n v="300"/>
    <n v="305"/>
    <n v="605"/>
    <n v="2"/>
    <n v="0"/>
    <n v="5"/>
    <n v="4200"/>
    <n v="0"/>
    <n v="4200"/>
    <n v="0"/>
    <s v="playeras y pelotas"/>
    <s v="n/a"/>
    <s v="n/a"/>
    <s v="n/a"/>
    <s v="n/a"/>
    <s v="n/a"/>
    <s v="Miriam Santizo"/>
    <s v="n/a"/>
    <s v="Se beneficiaron niños, jóvenes y adultos vulnerables con actividades deportivas y recreativas"/>
    <s v="n/a"/>
    <s v="Sin observaciones"/>
  </r>
  <r>
    <n v="2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8"/>
    <s v="Promover la convivencia pacifica en las comunidades por medio del deporte y la recreación"/>
    <n v="0"/>
    <n v="1"/>
    <s v="PASE/JPS/AVMB/188-2018/rc                     Gestión 1556- 2018"/>
    <n v="1"/>
    <n v="0"/>
    <s v="Chiquimula"/>
    <s v="Chiquimula"/>
    <s v="Instituto Nacional de Señoritas de Oriente"/>
    <d v="2018-07-28T00:00:00"/>
    <d v="2018-07-28T00:00:00"/>
    <n v="0"/>
    <n v="0"/>
    <n v="0"/>
    <n v="0"/>
    <n v="0"/>
    <n v="0"/>
    <n v="0"/>
    <n v="0"/>
    <n v="0"/>
    <n v="0"/>
    <n v="0"/>
    <n v="0"/>
    <n v="0"/>
    <n v="0"/>
    <n v="0"/>
    <n v="0"/>
    <n v="0"/>
    <n v="75"/>
    <n v="75"/>
    <n v="75"/>
    <n v="75"/>
    <n v="150"/>
    <n v="0"/>
    <n v="0"/>
    <n v="0"/>
    <n v="0"/>
    <n v="0"/>
    <n v="0"/>
    <n v="75"/>
    <n v="75"/>
    <n v="75"/>
    <n v="75"/>
    <n v="150"/>
    <n v="0"/>
    <n v="0"/>
    <n v="0"/>
    <n v="0"/>
    <n v="0"/>
    <n v="0"/>
    <n v="0"/>
    <n v="0"/>
    <n v="0"/>
    <n v="0"/>
    <n v="0"/>
    <n v="150"/>
    <n v="150"/>
    <n v="300"/>
    <n v="2"/>
    <n v="0"/>
    <n v="5"/>
    <n v="4200"/>
    <n v="0"/>
    <n v="4200"/>
    <n v="0"/>
    <s v="playeras y pelotas"/>
    <s v="n/a"/>
    <s v="n/a"/>
    <s v="n/a"/>
    <s v="n/a"/>
    <s v="n/a"/>
    <s v="Miriam Santizo"/>
    <s v="n/a"/>
    <s v="Se beneficiaron niños, jóvenes y adultos vulnerables con actividades deportivas y recreativas"/>
    <s v="n/a"/>
    <s v="Sin observaciones"/>
  </r>
  <r>
    <n v="2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8"/>
    <s v="Promover la convivencia pacifica en las comunidades por medio del deporte y la recreación"/>
    <n v="0"/>
    <n v="1"/>
    <s v="PASE/JPS/AVMB/188-2018/rc                     Gestión 1556- 2018"/>
    <n v="1"/>
    <n v="0"/>
    <s v="Chiquimula"/>
    <s v="Chiquimula"/>
    <s v="Instituto Nacional de Señoritas de Oriente"/>
    <d v="2018-07-29T00:00:00"/>
    <d v="2018-07-29T00:00:00"/>
    <n v="0"/>
    <n v="0"/>
    <n v="0"/>
    <n v="0"/>
    <n v="0"/>
    <n v="0"/>
    <n v="0"/>
    <n v="0"/>
    <n v="0"/>
    <n v="0"/>
    <n v="0"/>
    <n v="0"/>
    <n v="0"/>
    <n v="0"/>
    <n v="0"/>
    <n v="0"/>
    <n v="0"/>
    <n v="75"/>
    <n v="75"/>
    <n v="75"/>
    <n v="75"/>
    <n v="150"/>
    <n v="0"/>
    <n v="0"/>
    <n v="0"/>
    <n v="0"/>
    <n v="0"/>
    <n v="0"/>
    <n v="75"/>
    <n v="75"/>
    <n v="75"/>
    <n v="75"/>
    <n v="150"/>
    <n v="0"/>
    <n v="0"/>
    <n v="0"/>
    <n v="0"/>
    <n v="0"/>
    <n v="0"/>
    <n v="0"/>
    <n v="0"/>
    <n v="0"/>
    <n v="0"/>
    <n v="0"/>
    <n v="150"/>
    <n v="150"/>
    <n v="300"/>
    <n v="2"/>
    <n v="0"/>
    <n v="5"/>
    <n v="4200"/>
    <n v="0"/>
    <n v="4200"/>
    <n v="0"/>
    <s v="playeras y pelotas"/>
    <s v="n/a"/>
    <s v="n/a"/>
    <s v="n/a"/>
    <s v="n/a"/>
    <s v="n/a"/>
    <s v="Miriam Santizo"/>
    <s v="n/a"/>
    <s v="Se beneficiaron niños, jóvenes y adultos vulnerables con actividades deportivas y recreativas"/>
    <s v="n/a"/>
    <s v="Sin observaciones"/>
  </r>
  <r>
    <n v="2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1"/>
    <s v="Promover la convivencia pacifica en los Centros Preventivos por medio del deporte y la recreación"/>
    <n v="1"/>
    <n v="0"/>
    <s v="n/a"/>
    <n v="1"/>
    <n v="0"/>
    <s v="Izabal"/>
    <s v="Puerto Barrios"/>
    <s v="centro Preventivo"/>
    <d v="2018-07-30T00:00:00"/>
    <d v="2018-07-30T00:00:00"/>
    <n v="0"/>
    <n v="0"/>
    <n v="0"/>
    <n v="0"/>
    <n v="0"/>
    <n v="0"/>
    <n v="0"/>
    <n v="0"/>
    <n v="0"/>
    <n v="0"/>
    <n v="0"/>
    <n v="30"/>
    <n v="30"/>
    <n v="0"/>
    <n v="0"/>
    <n v="0"/>
    <n v="0"/>
    <n v="30"/>
    <n v="30"/>
    <n v="60"/>
    <n v="60"/>
    <n v="120"/>
    <n v="0"/>
    <n v="0"/>
    <n v="0"/>
    <n v="0"/>
    <n v="0"/>
    <n v="0"/>
    <n v="5"/>
    <n v="5"/>
    <n v="5"/>
    <n v="5"/>
    <n v="10"/>
    <n v="0"/>
    <n v="0"/>
    <n v="0"/>
    <n v="0"/>
    <n v="0"/>
    <n v="0"/>
    <n v="0"/>
    <n v="0"/>
    <n v="0"/>
    <n v="0"/>
    <n v="0"/>
    <n v="65"/>
    <n v="65"/>
    <n v="130"/>
    <n v="2"/>
    <n v="0"/>
    <n v="6"/>
    <n v="5040"/>
    <n v="0"/>
    <n v="5040"/>
    <n v="0"/>
    <s v="n/a"/>
    <s v="n/a"/>
    <s v="n/a"/>
    <s v="n/a"/>
    <s v="n/a"/>
    <s v="n/a"/>
    <s v="Miriam Santizo"/>
    <s v="n/a"/>
    <s v="Se beneficiaron niños, jóvenes y adultos vulnerables con actividades deportivas y recreativas"/>
    <s v="n/a"/>
    <s v="Sin observaciones"/>
  </r>
  <r>
    <n v="1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7"/>
    <s v="Promover la convivencia pacifica en las comunidades por medio del deporte y la recreación"/>
    <n v="0"/>
    <n v="1"/>
    <s v="Pase/JPS/AVMB/2019-2018/rc_x000a_Gestión 2018-1939_x000a_"/>
    <n v="1"/>
    <n v="0"/>
    <s v="Quiché"/>
    <s v="Nebaj"/>
    <s v="Salón Municipal"/>
    <d v="2017-08-01T00:00:00"/>
    <d v="2017-08-01T00:00:00"/>
    <n v="0"/>
    <n v="0"/>
    <n v="0"/>
    <n v="0"/>
    <n v="0"/>
    <n v="0"/>
    <n v="0"/>
    <n v="0"/>
    <n v="0"/>
    <n v="0"/>
    <n v="0"/>
    <n v="0"/>
    <n v="0"/>
    <n v="0"/>
    <n v="0"/>
    <n v="0"/>
    <n v="0"/>
    <n v="200"/>
    <n v="200"/>
    <n v="200"/>
    <n v="200"/>
    <n v="400"/>
    <n v="0"/>
    <n v="0"/>
    <n v="0"/>
    <n v="0"/>
    <n v="0"/>
    <n v="0"/>
    <n v="275"/>
    <n v="275"/>
    <n v="275"/>
    <n v="275"/>
    <n v="550"/>
    <n v="0"/>
    <n v="0"/>
    <n v="0"/>
    <n v="0"/>
    <n v="0"/>
    <n v="0"/>
    <n v="0"/>
    <n v="0"/>
    <n v="0"/>
    <n v="0"/>
    <n v="0"/>
    <n v="475"/>
    <n v="475"/>
    <n v="950"/>
    <n v="2"/>
    <n v="1"/>
    <n v="3.5"/>
    <n v="2940"/>
    <n v="1470"/>
    <n v="4410"/>
    <n v="0"/>
    <s v="pelotas, pinta caritas, globoflexia, playeras"/>
    <s v="n/a"/>
    <s v="n/a"/>
    <s v="n/a"/>
    <s v="n/a"/>
    <s v="n/a"/>
    <s v="Miriam Santizo"/>
    <s v="n/a"/>
    <s v="Se beneficiaron niños, jóvenes y adultos vulnerables con actividades deportivas y recreativas"/>
    <s v="n/a"/>
    <s v="Sin observaciones"/>
  </r>
  <r>
    <n v="1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0"/>
    <n v="1"/>
    <s v="PASE/JPS/AVMB/186-2018/rc                     Gestión 2018-1567."/>
    <n v="1"/>
    <n v="0"/>
    <s v="Quetzaltenango"/>
    <s v="Quetzaltenango"/>
    <s v="Parque Central y comunidades Aledañas"/>
    <d v="2018-08-07T00:00:00"/>
    <d v="2018-08-07T00:00:00"/>
    <n v="100"/>
    <n v="100"/>
    <n v="0"/>
    <n v="0"/>
    <n v="0"/>
    <n v="0"/>
    <n v="100"/>
    <n v="100"/>
    <n v="200"/>
    <n v="200"/>
    <n v="400"/>
    <n v="100"/>
    <n v="100"/>
    <n v="0"/>
    <n v="0"/>
    <n v="0"/>
    <n v="0"/>
    <n v="100"/>
    <n v="100"/>
    <n v="200"/>
    <n v="200"/>
    <n v="400"/>
    <n v="0"/>
    <n v="0"/>
    <n v="0"/>
    <n v="0"/>
    <n v="0"/>
    <n v="0"/>
    <n v="0"/>
    <n v="0"/>
    <n v="0"/>
    <n v="0"/>
    <n v="0"/>
    <n v="0"/>
    <n v="0"/>
    <n v="0"/>
    <n v="0"/>
    <n v="0"/>
    <n v="0"/>
    <n v="0"/>
    <n v="0"/>
    <n v="0"/>
    <n v="0"/>
    <n v="0"/>
    <n v="400"/>
    <n v="400"/>
    <n v="800"/>
    <n v="3"/>
    <n v="1"/>
    <n v="2"/>
    <n v="2520"/>
    <n v="840"/>
    <n v="3360"/>
    <n v="0"/>
    <s v="n/a"/>
    <s v="n/a"/>
    <s v="n/a"/>
    <s v="n/a"/>
    <s v="n/a"/>
    <s v="n/a"/>
    <s v="Miriam Santizo"/>
    <s v="n/a"/>
    <s v="Se beneficiaron niños, jóvenes y adultos vulnerables a integrar maras o pandillas con actividades deportivas y recreativas"/>
    <s v="n/a"/>
    <s v="Sin observaciones"/>
  </r>
  <r>
    <n v="1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0"/>
    <n v="1"/>
    <s v="PASE/JPS/AVMB/186-2018/rc                     Gestión 2018-1567."/>
    <n v="1"/>
    <n v="0"/>
    <s v="Quetzaltenango"/>
    <s v="Quetzaltenango"/>
    <s v="Parque Central y comunidades Aledañas"/>
    <d v="2018-08-08T00:00:00"/>
    <d v="2018-08-08T00:00:00"/>
    <n v="0"/>
    <n v="0"/>
    <n v="0"/>
    <n v="0"/>
    <n v="0"/>
    <n v="0"/>
    <n v="0"/>
    <n v="0"/>
    <n v="0"/>
    <n v="0"/>
    <n v="0"/>
    <n v="50"/>
    <n v="50"/>
    <n v="0"/>
    <n v="0"/>
    <n v="0"/>
    <n v="0"/>
    <n v="50"/>
    <n v="50"/>
    <n v="100"/>
    <n v="100"/>
    <n v="200"/>
    <n v="0"/>
    <n v="0"/>
    <n v="0"/>
    <n v="0"/>
    <n v="0"/>
    <n v="0"/>
    <n v="0"/>
    <n v="0"/>
    <n v="0"/>
    <n v="0"/>
    <n v="0"/>
    <n v="0"/>
    <n v="0"/>
    <n v="0"/>
    <n v="0"/>
    <n v="0"/>
    <n v="0"/>
    <n v="0"/>
    <n v="0"/>
    <n v="0"/>
    <n v="0"/>
    <n v="0"/>
    <n v="100"/>
    <n v="100"/>
    <n v="200"/>
    <n v="3"/>
    <n v="1"/>
    <n v="1"/>
    <n v="1260"/>
    <n v="420"/>
    <n v="1680"/>
    <n v="0"/>
    <s v="n/a"/>
    <s v="n/a"/>
    <s v="n/a"/>
    <s v="n/a"/>
    <s v="n/a"/>
    <s v="n/a"/>
    <s v="Miriam Santizo"/>
    <s v="n/a"/>
    <s v="Se beneficiaron niños, jóvenes y adultos vulnerables a integrar maras o pandillas con actividades deportivas y recreativas"/>
    <s v="n/a"/>
    <s v="Sin observaciones"/>
  </r>
  <r>
    <n v="2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1"/>
    <n v="0"/>
    <s v="n/a"/>
    <n v="1"/>
    <n v="0"/>
    <s v="Chiquimula"/>
    <s v="Ipala"/>
    <s v="Centro preventivo"/>
    <d v="2018-08-06T00:00:00"/>
    <d v="2018-08-06T00:00:00"/>
    <n v="0"/>
    <n v="0"/>
    <n v="0"/>
    <n v="0"/>
    <n v="0"/>
    <n v="0"/>
    <n v="0"/>
    <n v="0"/>
    <n v="0"/>
    <n v="0"/>
    <n v="0"/>
    <n v="0"/>
    <n v="0"/>
    <n v="0"/>
    <n v="0"/>
    <n v="0"/>
    <n v="0"/>
    <n v="60"/>
    <n v="60"/>
    <n v="60"/>
    <n v="60"/>
    <n v="120"/>
    <n v="0"/>
    <n v="0"/>
    <n v="0"/>
    <n v="0"/>
    <n v="0"/>
    <n v="0"/>
    <n v="5"/>
    <n v="5"/>
    <n v="5"/>
    <n v="5"/>
    <n v="10"/>
    <n v="0"/>
    <n v="0"/>
    <n v="0"/>
    <n v="0"/>
    <n v="0"/>
    <n v="0"/>
    <n v="0"/>
    <n v="0"/>
    <n v="0"/>
    <n v="0"/>
    <n v="0"/>
    <n v="65"/>
    <n v="65"/>
    <n v="130"/>
    <n v="1"/>
    <n v="1"/>
    <n v="1"/>
    <n v="420"/>
    <n v="420"/>
    <n v="840"/>
    <n v="0"/>
    <s v="n/a"/>
    <s v="n/a"/>
    <s v="n/a"/>
    <s v="n/a"/>
    <s v="n/a"/>
    <s v="n/a"/>
    <s v="Miriam Santizo"/>
    <s v="n/a"/>
    <s v="Se beneficiaron niños, jóvenes y adultos vulnerables a integrar maras o pandillas con actividades deportivas y recreativas"/>
    <s v="n/a"/>
    <s v="Sin observaciones"/>
  </r>
  <r>
    <n v="2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0"/>
    <n v="1"/>
    <s v="PASE/JPS/AVMB/186-2018/rc                     Gestión 2018-1567."/>
    <n v="1"/>
    <n v="0"/>
    <s v="Quetzaltenango"/>
    <s v="Quetzaltenango"/>
    <s v="Parque Central y comunidades Aledañas"/>
    <d v="2018-08-10T00:00:00"/>
    <d v="2018-08-12T00:00:00"/>
    <n v="0"/>
    <n v="0"/>
    <n v="0"/>
    <n v="0"/>
    <n v="0"/>
    <n v="0"/>
    <n v="100"/>
    <n v="100"/>
    <n v="100"/>
    <n v="100"/>
    <n v="200"/>
    <n v="0"/>
    <n v="0"/>
    <n v="0"/>
    <n v="0"/>
    <n v="0"/>
    <n v="0"/>
    <n v="300"/>
    <n v="300"/>
    <n v="300"/>
    <n v="300"/>
    <n v="600"/>
    <n v="0"/>
    <n v="0"/>
    <n v="0"/>
    <n v="0"/>
    <n v="0"/>
    <n v="0"/>
    <n v="100"/>
    <n v="100"/>
    <n v="100"/>
    <n v="100"/>
    <n v="200"/>
    <n v="0"/>
    <n v="0"/>
    <n v="0"/>
    <n v="0"/>
    <n v="0"/>
    <n v="0"/>
    <n v="0"/>
    <n v="0"/>
    <n v="0"/>
    <n v="0"/>
    <n v="0"/>
    <n v="500"/>
    <n v="500"/>
    <n v="1000"/>
    <n v="3"/>
    <n v="1"/>
    <n v="2"/>
    <n v="2520"/>
    <n v="840"/>
    <n v="3360"/>
    <n v="0"/>
    <s v="Inflables, Lazos grandes, pintacaritas y globoflexia"/>
    <s v="n/a"/>
    <s v="n/a"/>
    <s v="n/a"/>
    <s v="n/a"/>
    <s v="n/a"/>
    <s v="Miriam Santizo"/>
    <s v="n/a"/>
    <s v="Se beneficiaron niños, jóvenes y adultos vulnerables a integrar maras o pandillas con actividades deportivas y recreativas"/>
    <s v="n/a"/>
    <s v="Sin observaciones"/>
  </r>
  <r>
    <n v="2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3"/>
    <s v="Promover la convivencia pacifica en los Centros Preventivos por medio del deporte y la recreación"/>
    <n v="0"/>
    <n v="1"/>
    <s v="PASE/JPS/AVMB/241-2018/rc                     Gestión 2018-2051"/>
    <n v="1"/>
    <n v="0"/>
    <s v="Huehuetenango"/>
    <s v="Chiantla"/>
    <s v="Salón Municipal"/>
    <d v="2018-08-10T00:00:00"/>
    <d v="2018-08-10T00:00:00"/>
    <n v="0"/>
    <n v="0"/>
    <n v="0"/>
    <n v="0"/>
    <n v="0"/>
    <n v="0"/>
    <n v="100"/>
    <n v="100"/>
    <n v="100"/>
    <n v="100"/>
    <n v="200"/>
    <n v="0"/>
    <n v="0"/>
    <n v="0"/>
    <n v="0"/>
    <n v="0"/>
    <n v="0"/>
    <n v="125"/>
    <n v="100"/>
    <n v="125"/>
    <n v="100"/>
    <n v="225"/>
    <n v="0"/>
    <n v="0"/>
    <n v="0"/>
    <n v="0"/>
    <n v="0"/>
    <n v="0"/>
    <n v="0"/>
    <n v="0"/>
    <n v="0"/>
    <n v="0"/>
    <n v="0"/>
    <n v="0"/>
    <n v="0"/>
    <n v="0"/>
    <n v="0"/>
    <n v="0"/>
    <n v="0"/>
    <n v="0"/>
    <n v="0"/>
    <n v="0"/>
    <n v="0"/>
    <n v="0"/>
    <n v="225"/>
    <n v="200"/>
    <n v="425"/>
    <n v="2"/>
    <n v="1"/>
    <n v="1"/>
    <n v="840"/>
    <n v="420"/>
    <n v="1260"/>
    <n v="0"/>
    <s v="Inflables, Lazos grandes, pintacaritas y globoflexia"/>
    <s v="n/a"/>
    <s v="n/a"/>
    <s v="n/a"/>
    <s v="n/a"/>
    <s v="n/a"/>
    <s v="Miriam Santizo"/>
    <s v="n/a"/>
    <s v="Se beneficiaron niños, jóvenes y adultos vulnerables a integrar maras o pandillas con actividades deportivas y recreativas"/>
    <s v="n/a"/>
    <s v="Sin observaciones"/>
  </r>
  <r>
    <n v="2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1"/>
    <s v="Promover la convivencia pacifica en los Centros Preventivos por medio del deporte y la recreacion"/>
    <n v="1"/>
    <n v="0"/>
    <n v="0"/>
    <n v="1"/>
    <n v="0"/>
    <s v="Quetzaltenango"/>
    <s v="Quetzaltenango"/>
    <s v="Centro Preventivo"/>
    <d v="2018-08-22T00:00:00"/>
    <d v="2018-08-22T00:00:00"/>
    <n v="0"/>
    <n v="0"/>
    <n v="0"/>
    <n v="0"/>
    <n v="0"/>
    <n v="0"/>
    <n v="0"/>
    <n v="0"/>
    <n v="0"/>
    <n v="0"/>
    <n v="0"/>
    <n v="0"/>
    <n v="0"/>
    <n v="0"/>
    <n v="0"/>
    <n v="0"/>
    <n v="0"/>
    <n v="0"/>
    <n v="0"/>
    <n v="0"/>
    <n v="0"/>
    <n v="0"/>
    <n v="0"/>
    <n v="0"/>
    <n v="0"/>
    <n v="0"/>
    <n v="0"/>
    <n v="0"/>
    <n v="0"/>
    <n v="45"/>
    <n v="0"/>
    <n v="45"/>
    <n v="45"/>
    <n v="0"/>
    <n v="0"/>
    <n v="0"/>
    <n v="0"/>
    <n v="0"/>
    <n v="0"/>
    <n v="0"/>
    <n v="0"/>
    <n v="0"/>
    <n v="0"/>
    <n v="0"/>
    <n v="0"/>
    <n v="45"/>
    <n v="45"/>
    <n v="2"/>
    <n v="1"/>
    <n v="1"/>
    <n v="840"/>
    <n v="420"/>
    <n v="1260"/>
    <n v="0"/>
    <s v="Inflables, Lazos grandes, pintacaritas y globoflexia"/>
    <s v="n/a"/>
    <s v="n/a"/>
    <s v="n/a"/>
    <s v="n/a"/>
    <s v="n/a"/>
    <s v="Miriam Santizo"/>
    <s v="n/a"/>
    <s v="Se beneficiaron niños, jovenes y adultos vulnerables a integrar maras o pandillas con actividades deportivas y recreativas"/>
    <s v="n/a"/>
    <s v="Sin observaciones"/>
  </r>
  <r>
    <n v="3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on"/>
    <n v="0"/>
    <n v="1"/>
    <s v="Pase/JPS/PESDL/17-2018/rc"/>
    <n v="1"/>
    <n v="0"/>
    <s v="Guatemala"/>
    <s v="Villa Nueva"/>
    <s v="Parque Central y comunidades Aledañas"/>
    <d v="2018-08-19T00:00:00"/>
    <d v="2018-08-19T00:00:00"/>
    <n v="0"/>
    <n v="0"/>
    <n v="0"/>
    <n v="0"/>
    <n v="0"/>
    <n v="0"/>
    <n v="100"/>
    <n v="100"/>
    <n v="100"/>
    <n v="100"/>
    <n v="200"/>
    <n v="0"/>
    <n v="0"/>
    <n v="0"/>
    <n v="0"/>
    <n v="0"/>
    <n v="0"/>
    <n v="100"/>
    <n v="100"/>
    <n v="100"/>
    <n v="100"/>
    <n v="200"/>
    <n v="0"/>
    <n v="0"/>
    <n v="0"/>
    <n v="0"/>
    <n v="0"/>
    <n v="0"/>
    <n v="100"/>
    <n v="100"/>
    <n v="100"/>
    <n v="100"/>
    <n v="200"/>
    <n v="0"/>
    <n v="0"/>
    <n v="0"/>
    <n v="0"/>
    <n v="0"/>
    <n v="0"/>
    <n v="0"/>
    <n v="0"/>
    <n v="0"/>
    <n v="0"/>
    <n v="0"/>
    <n v="300"/>
    <n v="300"/>
    <n v="600"/>
    <n v="2"/>
    <n v="1"/>
    <n v="1"/>
    <n v="840"/>
    <n v="420"/>
    <n v="1260"/>
    <n v="0"/>
    <s v="Inflables, cama elastica, pintacaritas y globoflexia"/>
    <s v="n/a"/>
    <s v="n/a"/>
    <s v="n/a"/>
    <s v="n/a"/>
    <s v="n/a"/>
    <s v="Miriam Santizo"/>
    <s v="n/a"/>
    <s v="Se beneficiaron niños, jovenes y adultos vulnerables a integrar maras o pandillas con actividades deportivas y recreativas"/>
    <s v="n/a"/>
    <s v="Sin observaciones"/>
  </r>
  <r>
    <n v="3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on"/>
    <n v="0"/>
    <n v="1"/>
    <s v="Pase/JPS/PESDL/003-2018/rc"/>
    <n v="1"/>
    <n v="0"/>
    <s v="Guatemala"/>
    <s v="Guatemala"/>
    <s v="BiciPAZeo Avenida las Americas"/>
    <d v="2018-08-19T00:00:00"/>
    <d v="2018-08-19T00:00:00"/>
    <n v="0"/>
    <n v="0"/>
    <n v="0"/>
    <n v="0"/>
    <n v="0"/>
    <n v="0"/>
    <n v="75"/>
    <n v="75"/>
    <n v="75"/>
    <n v="75"/>
    <n v="150"/>
    <n v="0"/>
    <n v="0"/>
    <n v="0"/>
    <n v="0"/>
    <n v="0"/>
    <n v="0"/>
    <n v="75"/>
    <n v="75"/>
    <n v="75"/>
    <n v="75"/>
    <n v="150"/>
    <n v="0"/>
    <n v="0"/>
    <n v="0"/>
    <n v="0"/>
    <n v="0"/>
    <n v="0"/>
    <n v="0"/>
    <n v="0"/>
    <n v="0"/>
    <n v="0"/>
    <n v="0"/>
    <n v="0"/>
    <n v="0"/>
    <n v="0"/>
    <n v="0"/>
    <n v="0"/>
    <n v="0"/>
    <n v="0"/>
    <n v="0"/>
    <n v="0"/>
    <n v="0"/>
    <n v="0"/>
    <n v="150"/>
    <n v="150"/>
    <n v="300"/>
    <n v="2"/>
    <n v="0"/>
    <n v="1"/>
    <n v="840"/>
    <n v="0"/>
    <n v="840"/>
    <n v="0"/>
    <s v="Pinta caritas, Globoflexia, Inflable"/>
    <s v="n/a"/>
    <s v="n/a"/>
    <s v="n/a"/>
    <s v="n/a"/>
    <s v="n/a"/>
    <s v="Miriam Santizo"/>
    <s v="n/a"/>
    <s v="Se beneficiaron niños, jovenes y adultos vulnerables a integrar maras o pandillas con actividades deportivas y recreativas"/>
    <s v="n/a"/>
    <s v="Sin observaciones"/>
  </r>
  <r>
    <n v="3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on"/>
    <n v="0"/>
    <n v="1"/>
    <s v="VDR/646"/>
    <n v="1"/>
    <n v="0"/>
    <s v="Guatemala"/>
    <s v="Guatemala"/>
    <s v="Universidad Popular"/>
    <d v="2018-08-17T00:00:00"/>
    <d v="2018-08-17T00:00:00"/>
    <n v="0"/>
    <n v="0"/>
    <n v="0"/>
    <n v="0"/>
    <n v="0"/>
    <n v="0"/>
    <n v="0"/>
    <n v="0"/>
    <n v="0"/>
    <n v="0"/>
    <n v="0"/>
    <n v="0"/>
    <n v="0"/>
    <n v="0"/>
    <n v="0"/>
    <n v="0"/>
    <n v="0"/>
    <n v="35"/>
    <n v="40"/>
    <n v="35"/>
    <n v="40"/>
    <n v="75"/>
    <n v="0"/>
    <n v="0"/>
    <n v="0"/>
    <n v="0"/>
    <n v="0"/>
    <n v="0"/>
    <n v="0"/>
    <n v="0"/>
    <n v="0"/>
    <n v="0"/>
    <n v="0"/>
    <n v="0"/>
    <n v="0"/>
    <n v="0"/>
    <n v="0"/>
    <n v="0"/>
    <n v="0"/>
    <n v="0"/>
    <n v="0"/>
    <n v="0"/>
    <n v="0"/>
    <n v="0"/>
    <n v="35"/>
    <n v="40"/>
    <n v="75"/>
    <n v="3"/>
    <n v="1"/>
    <n v="1"/>
    <n v="1260"/>
    <n v="420"/>
    <n v="1680"/>
    <n v="0"/>
    <s v="Inflables, Lazos grandes, pintacaritas y globoflexia"/>
    <s v="n/a"/>
    <s v="n/a"/>
    <s v="n/a"/>
    <s v="n/a"/>
    <s v="n/a"/>
    <s v="Miriam Santizo"/>
    <s v="Universidad Popular"/>
    <s v="Se beneficiaron niños, jovenes y adultos vulnerables a integrar maras o pandillas con actividades deportivas y recreativas"/>
    <s v="n/a"/>
    <s v="Sin observaciones"/>
  </r>
  <r>
    <n v="3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on"/>
    <n v="1"/>
    <n v="0"/>
    <s v="n/a"/>
    <n v="1"/>
    <n v="0"/>
    <s v="Totonicapán"/>
    <s v="San Bartolo"/>
    <s v="Parque Central y comunidades Aledañas"/>
    <d v="2018-08-22T00:00:00"/>
    <d v="2018-08-22T00:00:00"/>
    <n v="0"/>
    <n v="0"/>
    <n v="0"/>
    <n v="0"/>
    <n v="0"/>
    <n v="0"/>
    <n v="0"/>
    <n v="0"/>
    <n v="0"/>
    <n v="0"/>
    <n v="0"/>
    <n v="0"/>
    <n v="0"/>
    <n v="0"/>
    <n v="0"/>
    <n v="0"/>
    <n v="0"/>
    <n v="50"/>
    <n v="50"/>
    <n v="50"/>
    <n v="50"/>
    <n v="100"/>
    <n v="0"/>
    <n v="0"/>
    <n v="0"/>
    <n v="0"/>
    <n v="0"/>
    <n v="0"/>
    <n v="75"/>
    <n v="75"/>
    <n v="75"/>
    <n v="75"/>
    <n v="150"/>
    <n v="0"/>
    <n v="0"/>
    <n v="0"/>
    <n v="0"/>
    <n v="0"/>
    <n v="0"/>
    <n v="0"/>
    <n v="0"/>
    <n v="0"/>
    <n v="0"/>
    <n v="0"/>
    <n v="125"/>
    <n v="125"/>
    <n v="250"/>
    <n v="2"/>
    <n v="1"/>
    <n v="1"/>
    <n v="840"/>
    <n v="420"/>
    <n v="1260"/>
    <n v="0"/>
    <s v="Inflables, Lazos grandes, pintacaritas y globoflexia"/>
    <s v="n/a"/>
    <s v="n/a"/>
    <s v="n/a"/>
    <s v="n/a"/>
    <s v="n/a"/>
    <s v="Miriam Santizo"/>
    <s v="n/a"/>
    <s v="Se beneficiaron niños, jovenes y adultos vulnerables a integrar maras o pandillas con actividades deportivas y recreativas"/>
    <s v="n/a"/>
    <s v="Sin observaciones"/>
  </r>
  <r>
    <n v="3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on"/>
    <n v="1"/>
    <n v="0"/>
    <s v="n/a"/>
    <n v="1"/>
    <n v="0"/>
    <s v="Totonicapán"/>
    <s v="San Bartolo"/>
    <s v="Parque Central y comunidades Aledañas"/>
    <d v="2018-08-23T00:00:00"/>
    <d v="2018-08-23T00:00:00"/>
    <n v="0"/>
    <n v="0"/>
    <n v="0"/>
    <n v="0"/>
    <n v="0"/>
    <n v="0"/>
    <n v="100"/>
    <n v="100"/>
    <n v="100"/>
    <n v="100"/>
    <n v="200"/>
    <n v="0"/>
    <n v="0"/>
    <n v="0"/>
    <n v="0"/>
    <n v="0"/>
    <n v="0"/>
    <n v="150"/>
    <n v="150"/>
    <n v="150"/>
    <n v="150"/>
    <n v="300"/>
    <n v="0"/>
    <n v="0"/>
    <n v="0"/>
    <n v="0"/>
    <n v="0"/>
    <n v="0"/>
    <n v="200"/>
    <n v="200"/>
    <n v="200"/>
    <n v="200"/>
    <n v="400"/>
    <n v="0"/>
    <n v="0"/>
    <n v="0"/>
    <n v="0"/>
    <n v="0"/>
    <n v="0"/>
    <n v="0"/>
    <n v="0"/>
    <n v="0"/>
    <n v="0"/>
    <n v="0"/>
    <n v="450"/>
    <n v="450"/>
    <n v="900"/>
    <n v="2"/>
    <n v="1"/>
    <n v="1"/>
    <n v="840"/>
    <n v="420"/>
    <n v="1260"/>
    <n v="0"/>
    <s v="Inflables, Lazos grandes, pintacaritas y globoflexia"/>
    <s v="n/a"/>
    <s v="n/a"/>
    <s v="n/a"/>
    <s v="n/a"/>
    <s v="n/a"/>
    <s v="Miriam Santizo"/>
    <s v="n/a"/>
    <s v="Se beneficiaron niños, jovenes y adultos vulnerables a integrar maras o pandillas con actividades deportivas y recreativas"/>
    <s v="n/a"/>
    <s v="n/a"/>
  </r>
  <r>
    <n v="8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1"/>
    <s v="Promover la convivencia pacifica en los Centros Preventivos por medio del deporte y la recreación"/>
    <n v="1"/>
    <n v="0"/>
    <s v="n/a"/>
    <n v="1"/>
    <n v="0"/>
    <s v="Quiché"/>
    <s v="Santa Cruz del Quiché"/>
    <s v="Centros Preventivos"/>
    <d v="2018-09-06T00:00:00"/>
    <d v="2018-09-06T00:00:00"/>
    <n v="0"/>
    <n v="0"/>
    <n v="0"/>
    <n v="0"/>
    <n v="0"/>
    <n v="0"/>
    <n v="0"/>
    <n v="0"/>
    <n v="0"/>
    <n v="0"/>
    <n v="0"/>
    <n v="0"/>
    <n v="0"/>
    <n v="0"/>
    <n v="0"/>
    <n v="0"/>
    <n v="0"/>
    <n v="45"/>
    <n v="30"/>
    <n v="45"/>
    <n v="30"/>
    <n v="75"/>
    <n v="0"/>
    <n v="0"/>
    <n v="0"/>
    <n v="0"/>
    <n v="0"/>
    <n v="0"/>
    <n v="40"/>
    <n v="0"/>
    <n v="40"/>
    <n v="0"/>
    <n v="40"/>
    <n v="0"/>
    <n v="0"/>
    <n v="0"/>
    <n v="0"/>
    <n v="0"/>
    <n v="0"/>
    <n v="0"/>
    <n v="0"/>
    <n v="0"/>
    <n v="0"/>
    <n v="0"/>
    <n v="85"/>
    <n v="30"/>
    <n v="115"/>
    <n v="2"/>
    <n v="0"/>
    <n v="2"/>
    <n v="1680"/>
    <n v="0"/>
    <n v="1680"/>
    <n v="0"/>
    <s v="Inflables, Lazos grandes, pintacaritas y globoflexia"/>
    <s v="n/a"/>
    <s v="n/a"/>
    <s v="n/a"/>
    <s v="n/a"/>
    <s v="n/a"/>
    <s v="Miriam Santizo"/>
    <s v="n/a"/>
    <s v="Se beneficiaron niños, jóvenes y adultos vulnerables a integrar maras o pandillas con actividades deportivas y recreativas"/>
    <s v="n/a"/>
    <s v="Sin observaciones"/>
  </r>
  <r>
    <n v="8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0"/>
    <n v="1"/>
    <s v="Pase/JPS/AVMB/60-2018/rc"/>
    <n v="1"/>
    <n v="0"/>
    <s v="Huehuetenango"/>
    <s v="La Democracia"/>
    <s v="Parque Central y comunidades Aledañas"/>
    <d v="2018-09-16T00:00:00"/>
    <d v="2018-09-16T00:00:00"/>
    <n v="0"/>
    <n v="0"/>
    <n v="0"/>
    <n v="0"/>
    <n v="0"/>
    <n v="0"/>
    <n v="375"/>
    <n v="200"/>
    <n v="375"/>
    <n v="200"/>
    <n v="575"/>
    <n v="0"/>
    <n v="0"/>
    <n v="0"/>
    <n v="0"/>
    <n v="0"/>
    <n v="0"/>
    <n v="200"/>
    <n v="200"/>
    <n v="200"/>
    <n v="200"/>
    <n v="400"/>
    <n v="0"/>
    <n v="0"/>
    <n v="0"/>
    <n v="0"/>
    <n v="0"/>
    <n v="0"/>
    <n v="100"/>
    <n v="125"/>
    <n v="100"/>
    <n v="125"/>
    <n v="225"/>
    <n v="0"/>
    <n v="0"/>
    <n v="0"/>
    <n v="0"/>
    <n v="0"/>
    <n v="0"/>
    <n v="0"/>
    <n v="0"/>
    <n v="0"/>
    <n v="0"/>
    <n v="0"/>
    <n v="675"/>
    <n v="525"/>
    <n v="1200"/>
    <n v="1"/>
    <n v="0"/>
    <n v="4"/>
    <n v="1680"/>
    <n v="0"/>
    <n v="1680"/>
    <n v="0"/>
    <s v="Inflables, , pintacaritas y globoflexia"/>
    <s v="n/a"/>
    <s v="n/a"/>
    <s v="n/a"/>
    <s v="n/a"/>
    <s v="n/a"/>
    <s v="Miriam Santizo"/>
    <s v="n/a"/>
    <s v="Se beneficiaron niños, jóvenes y adultos vulnerables a integrar maras o pandillas con actividades deportivas y recreativas"/>
    <s v="n/a"/>
    <s v="Sin observaciones"/>
  </r>
  <r>
    <n v="9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0"/>
    <n v="1"/>
    <s v="Pase/JPS/AVMB/60-2018/rc"/>
    <n v="1"/>
    <n v="0"/>
    <s v="Huehuetenango"/>
    <s v="La Democracia"/>
    <s v="Parque Central y comunidades Aledañas"/>
    <d v="2018-09-18T00:00:00"/>
    <d v="2018-09-18T00:00:00"/>
    <n v="0"/>
    <n v="0"/>
    <n v="0"/>
    <n v="0"/>
    <n v="0"/>
    <n v="0"/>
    <n v="100"/>
    <n v="100"/>
    <n v="100"/>
    <n v="100"/>
    <n v="200"/>
    <n v="0"/>
    <n v="0"/>
    <n v="0"/>
    <n v="0"/>
    <n v="0"/>
    <n v="0"/>
    <n v="200"/>
    <n v="200"/>
    <n v="200"/>
    <n v="200"/>
    <n v="400"/>
    <n v="0"/>
    <n v="0"/>
    <n v="0"/>
    <n v="0"/>
    <n v="0"/>
    <n v="0"/>
    <n v="100"/>
    <n v="100"/>
    <n v="100"/>
    <n v="100"/>
    <n v="200"/>
    <n v="0"/>
    <n v="0"/>
    <n v="0"/>
    <n v="0"/>
    <n v="0"/>
    <n v="0"/>
    <n v="0"/>
    <n v="0"/>
    <n v="0"/>
    <n v="0"/>
    <n v="0"/>
    <n v="400"/>
    <n v="400"/>
    <n v="800"/>
    <n v="1"/>
    <n v="0"/>
    <n v="4"/>
    <n v="1680"/>
    <n v="0"/>
    <n v="1680"/>
    <n v="0"/>
    <s v="Inflables, , pintacaritas y globoflexia"/>
    <s v="n/a"/>
    <s v="n/a"/>
    <s v="n/a"/>
    <s v="n/a"/>
    <s v="n/a"/>
    <s v="Miriam Santizo"/>
    <s v="n/a"/>
    <s v="Se beneficiaron niños, jóvenes y adultos vulnerables a integrar maras o pandillas con actividades deportivas y recreativas"/>
    <s v="n/a"/>
    <s v="Sin observaciones"/>
  </r>
  <r>
    <n v="9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0"/>
    <n v="1"/>
    <s v="Pase/JPS/AVMB/60-2018/rc"/>
    <n v="1"/>
    <n v="0"/>
    <s v="Huehuetenango"/>
    <s v="Chiantla"/>
    <s v="Parque Central y comunidades Aledañas"/>
    <d v="2018-09-20T00:00:00"/>
    <d v="2018-09-20T00:00:00"/>
    <n v="0"/>
    <n v="0"/>
    <n v="0"/>
    <n v="0"/>
    <n v="0"/>
    <n v="0"/>
    <n v="200"/>
    <n v="100"/>
    <n v="200"/>
    <n v="100"/>
    <n v="300"/>
    <n v="0"/>
    <n v="0"/>
    <n v="0"/>
    <n v="0"/>
    <n v="0"/>
    <n v="0"/>
    <n v="200"/>
    <n v="200"/>
    <n v="200"/>
    <n v="200"/>
    <n v="400"/>
    <n v="0"/>
    <n v="0"/>
    <n v="0"/>
    <n v="0"/>
    <n v="0"/>
    <n v="0"/>
    <n v="100"/>
    <n v="175"/>
    <n v="100"/>
    <n v="175"/>
    <n v="275"/>
    <n v="0"/>
    <n v="0"/>
    <n v="0"/>
    <n v="0"/>
    <n v="0"/>
    <n v="0"/>
    <n v="0"/>
    <n v="0"/>
    <n v="0"/>
    <n v="0"/>
    <n v="0"/>
    <n v="500"/>
    <n v="475"/>
    <n v="975"/>
    <n v="1"/>
    <n v="0"/>
    <n v="4"/>
    <n v="1680"/>
    <n v="0"/>
    <n v="1680"/>
    <n v="0"/>
    <s v="Inflables, Lazos grandes, pintacaritas y globoflexia"/>
    <s v="n/a"/>
    <s v="n/a"/>
    <s v="n/a"/>
    <s v="n/a"/>
    <s v="n/a"/>
    <s v="Miriam Santizo"/>
    <s v="n/a"/>
    <s v="Se beneficiaron niños, jóvenes y adultos vulnerables a integrar maras o pandillas con actividades deportivas y recreativas"/>
    <s v="n/a"/>
    <s v="Sin observaciones"/>
  </r>
  <r>
    <n v="10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0"/>
    <n v="1"/>
    <s v="Pase/JPS/AVMB/173-2018/ea"/>
    <n v="1"/>
    <n v="0"/>
    <s v="Sacatepéquez"/>
    <s v="Santa Lucía Milpas Altas"/>
    <s v="Parque Central y comunidades Aledañas"/>
    <d v="2018-09-21T00:00:00"/>
    <d v="2018-09-21T00:00:00"/>
    <n v="0"/>
    <n v="0"/>
    <n v="0"/>
    <n v="0"/>
    <n v="0"/>
    <n v="0"/>
    <n v="0"/>
    <n v="0"/>
    <n v="0"/>
    <n v="0"/>
    <n v="0"/>
    <n v="0"/>
    <n v="0"/>
    <n v="0"/>
    <n v="0"/>
    <n v="0"/>
    <n v="0"/>
    <n v="150"/>
    <n v="0"/>
    <n v="150"/>
    <n v="0"/>
    <n v="150"/>
    <n v="0"/>
    <n v="0"/>
    <n v="0"/>
    <n v="0"/>
    <n v="0"/>
    <n v="0"/>
    <n v="150"/>
    <n v="0"/>
    <n v="150"/>
    <n v="0"/>
    <n v="150"/>
    <n v="0"/>
    <n v="0"/>
    <n v="0"/>
    <n v="0"/>
    <n v="0"/>
    <n v="0"/>
    <n v="0"/>
    <n v="0"/>
    <n v="0"/>
    <n v="0"/>
    <n v="0"/>
    <n v="300"/>
    <n v="0"/>
    <n v="3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os Centros Preventivos por medio del deporte y la recreación"/>
    <n v="0"/>
    <n v="1"/>
    <s v="Pase/JPS/AVMB/47-2018/rc"/>
    <n v="1"/>
    <n v="0"/>
    <s v="Guatemala"/>
    <s v="Chinautla"/>
    <s v="Parque Central y comunidades Aledañas"/>
    <d v="2018-09-23T00:00:00"/>
    <d v="2018-09-23T00:00:00"/>
    <n v="0"/>
    <n v="0"/>
    <n v="0"/>
    <n v="0"/>
    <n v="0"/>
    <n v="0"/>
    <n v="100"/>
    <n v="100"/>
    <n v="100"/>
    <n v="100"/>
    <n v="200"/>
    <n v="0"/>
    <n v="0"/>
    <n v="0"/>
    <n v="0"/>
    <n v="0"/>
    <n v="0"/>
    <n v="50"/>
    <n v="50"/>
    <n v="50"/>
    <n v="50"/>
    <n v="100"/>
    <n v="0"/>
    <n v="0"/>
    <n v="0"/>
    <n v="0"/>
    <n v="0"/>
    <n v="0"/>
    <n v="25"/>
    <n v="100"/>
    <n v="25"/>
    <n v="100"/>
    <n v="125"/>
    <n v="0"/>
    <n v="0"/>
    <n v="0"/>
    <n v="0"/>
    <n v="0"/>
    <n v="0"/>
    <n v="0"/>
    <n v="0"/>
    <n v="0"/>
    <n v="0"/>
    <n v="0"/>
    <n v="175"/>
    <n v="250"/>
    <n v="42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3"/>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ifica en las comunidades por medio del deporte y la recreación"/>
    <n v="0"/>
    <n v="1"/>
    <s v="Pase/JPS/AVMB/48-2018/rc"/>
    <n v="1"/>
    <n v="0"/>
    <s v="Guatemala"/>
    <s v="Chinautla"/>
    <s v="Parque Central y comunidades Aledañas"/>
    <d v="2018-09-30T00:00:00"/>
    <d v="2018-09-30T00:00:00"/>
    <n v="0"/>
    <n v="0"/>
    <n v="0"/>
    <n v="0"/>
    <n v="0"/>
    <n v="0"/>
    <n v="50"/>
    <n v="50"/>
    <n v="50"/>
    <n v="50"/>
    <n v="100"/>
    <n v="0"/>
    <n v="0"/>
    <n v="0"/>
    <n v="0"/>
    <n v="0"/>
    <n v="0"/>
    <n v="100"/>
    <n v="100"/>
    <n v="100"/>
    <n v="100"/>
    <n v="200"/>
    <n v="0"/>
    <n v="0"/>
    <n v="0"/>
    <n v="0"/>
    <n v="0"/>
    <n v="0"/>
    <n v="30"/>
    <n v="45"/>
    <n v="30"/>
    <n v="45"/>
    <n v="75"/>
    <n v="0"/>
    <n v="0"/>
    <n v="0"/>
    <n v="0"/>
    <n v="0"/>
    <n v="0"/>
    <n v="0"/>
    <n v="0"/>
    <n v="0"/>
    <n v="0"/>
    <n v="0"/>
    <n v="180"/>
    <n v="195"/>
    <n v="375"/>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2"/>
    <s v="Promover la convivencia pacífica en las comunidades por medio del deporte y la recreación"/>
    <n v="0"/>
    <n v="1"/>
    <s v="Gestión 2018-3002"/>
    <n v="1"/>
    <n v="0"/>
    <s v="Escuintla"/>
    <s v="Iztapa"/>
    <s v="Parque Central y comunidades Aledañas"/>
    <d v="2018-10-07T00:00:00"/>
    <d v="2018-10-07T00:00:00"/>
    <n v="0"/>
    <n v="0"/>
    <n v="0"/>
    <n v="0"/>
    <n v="0"/>
    <n v="0"/>
    <n v="500"/>
    <n v="850"/>
    <n v="500"/>
    <n v="850"/>
    <n v="1350"/>
    <n v="0"/>
    <n v="0"/>
    <n v="0"/>
    <n v="0"/>
    <n v="0"/>
    <n v="0"/>
    <n v="550"/>
    <n v="600"/>
    <n v="550"/>
    <n v="600"/>
    <n v="1150"/>
    <n v="0"/>
    <n v="0"/>
    <n v="0"/>
    <n v="0"/>
    <n v="0"/>
    <n v="0"/>
    <n v="500"/>
    <n v="500"/>
    <n v="500"/>
    <n v="500"/>
    <n v="1000"/>
    <n v="0"/>
    <n v="0"/>
    <n v="0"/>
    <n v="0"/>
    <n v="0"/>
    <n v="0"/>
    <n v="0"/>
    <n v="0"/>
    <n v="0"/>
    <n v="0"/>
    <n v="0"/>
    <n v="1550"/>
    <n v="1950"/>
    <n v="35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0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9"/>
    <s v="Promover la convivencia pacífica en las comunidades por medio del deporte y la recreación"/>
    <n v="0"/>
    <n v="1"/>
    <s v="PASE/JPS/AVMB/125-2018/rc"/>
    <n v="1"/>
    <n v="0"/>
    <s v="Guatemala"/>
    <s v="Guatemala"/>
    <s v="Parque Central y comunidades Aledañas"/>
    <d v="2018-10-11T00:00:00"/>
    <d v="2018-10-11T00:00:00"/>
    <n v="0"/>
    <n v="0"/>
    <n v="0"/>
    <n v="0"/>
    <n v="0"/>
    <n v="0"/>
    <n v="150"/>
    <n v="150"/>
    <n v="150"/>
    <n v="150"/>
    <n v="300"/>
    <n v="0"/>
    <n v="0"/>
    <n v="0"/>
    <n v="0"/>
    <n v="0"/>
    <n v="0"/>
    <n v="0"/>
    <n v="0"/>
    <n v="0"/>
    <n v="0"/>
    <n v="0"/>
    <n v="0"/>
    <n v="0"/>
    <n v="0"/>
    <n v="0"/>
    <n v="0"/>
    <n v="0"/>
    <n v="0"/>
    <n v="0"/>
    <n v="0"/>
    <n v="0"/>
    <n v="0"/>
    <n v="0"/>
    <n v="0"/>
    <n v="0"/>
    <n v="0"/>
    <n v="0"/>
    <n v="0"/>
    <n v="0"/>
    <n v="0"/>
    <n v="0"/>
    <n v="0"/>
    <n v="0"/>
    <n v="150"/>
    <n v="150"/>
    <n v="300"/>
    <n v="0"/>
    <n v="0"/>
    <n v="0"/>
    <n v="0"/>
    <n v="0"/>
    <n v="0"/>
    <n v="0"/>
    <s v="Inflables, Lazos grandes, pintacaritas y Globoflexia"/>
    <s v="n/a"/>
    <s v="n/a"/>
    <s v="n/a"/>
    <s v="n/a"/>
    <s v="n/a"/>
    <s v="Miriam Santizo"/>
    <s v="n/a"/>
    <s v="Se beneficiaron niños, jóvenes y adultos vulnerables a integrar maras o pandillas con actividades deportivas y recreativas"/>
    <s v="n/a"/>
    <s v="Sin observaciones"/>
  </r>
  <r>
    <n v="13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49"/>
    <s v="Promover la convivencia pacifica en los Centros Preventivos por medio del deporte y la recreación"/>
    <n v="0"/>
    <n v="1"/>
    <s v="PASE JPS/AVMB/124-2018/rc"/>
    <n v="1"/>
    <n v="0"/>
    <s v="Guatemala"/>
    <s v="Villa Nueva"/>
    <s v="Parque Central y comunidades Aledañas"/>
    <d v="2018-10-20T00:00:00"/>
    <d v="2018-10-20T00:00:00"/>
    <n v="0"/>
    <n v="0"/>
    <n v="0"/>
    <n v="0"/>
    <n v="0"/>
    <n v="0"/>
    <n v="75"/>
    <n v="75"/>
    <n v="75"/>
    <n v="75"/>
    <n v="150"/>
    <n v="0"/>
    <n v="0"/>
    <n v="0"/>
    <n v="0"/>
    <n v="0"/>
    <n v="0"/>
    <n v="35"/>
    <n v="40"/>
    <n v="35"/>
    <n v="40"/>
    <n v="75"/>
    <n v="0"/>
    <n v="0"/>
    <n v="0"/>
    <n v="0"/>
    <n v="0"/>
    <n v="0"/>
    <n v="0"/>
    <n v="0"/>
    <n v="0"/>
    <n v="0"/>
    <n v="0"/>
    <n v="0"/>
    <n v="0"/>
    <n v="0"/>
    <n v="0"/>
    <n v="0"/>
    <n v="0"/>
    <n v="0"/>
    <n v="0"/>
    <n v="0"/>
    <n v="0"/>
    <n v="0"/>
    <n v="110"/>
    <n v="115"/>
    <n v="225"/>
    <n v="0"/>
    <n v="0"/>
    <n v="0"/>
    <n v="0"/>
    <n v="0"/>
    <n v="0"/>
    <n v="0"/>
    <s v="Inflables, , pintacaritas y globoflexia"/>
    <s v="n/a"/>
    <s v="n/a"/>
    <s v="n/a"/>
    <s v="n/a"/>
    <s v="n/a"/>
    <s v="Miriam Santizo"/>
    <s v="n/a"/>
    <s v="Se beneficiaron niños, jóvenes y adultos vulnerables a integrar maras o pandillas con actividades deportivas y recreativas"/>
    <s v="n/a"/>
    <s v="Sin observaciones"/>
  </r>
  <r>
    <n v="1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0"/>
    <s v="Promover la convivencia pacifica en las comunidades por medio del deporte y la recreación"/>
    <n v="1"/>
    <n v="0"/>
    <s v="n/a"/>
    <n v="1"/>
    <n v="0"/>
    <s v="Jalapa"/>
    <s v="Jalapa"/>
    <s v="Centros Preventivos"/>
    <d v="2018-11-02T00:00:00"/>
    <d v="2018-11-02T00:00:00"/>
    <n v="0"/>
    <n v="0"/>
    <n v="0"/>
    <n v="0"/>
    <n v="0"/>
    <n v="0"/>
    <n v="0"/>
    <n v="0"/>
    <n v="0"/>
    <n v="0"/>
    <n v="0"/>
    <n v="0"/>
    <n v="0"/>
    <n v="0"/>
    <n v="0"/>
    <n v="0"/>
    <n v="0"/>
    <n v="0"/>
    <n v="50"/>
    <n v="0"/>
    <n v="50"/>
    <n v="50"/>
    <n v="0"/>
    <n v="0"/>
    <n v="0"/>
    <n v="0"/>
    <n v="0"/>
    <n v="0"/>
    <n v="0"/>
    <n v="0"/>
    <n v="0"/>
    <n v="0"/>
    <n v="0"/>
    <n v="0"/>
    <n v="0"/>
    <n v="0"/>
    <n v="0"/>
    <n v="0"/>
    <n v="0"/>
    <n v="0"/>
    <n v="0"/>
    <n v="0"/>
    <n v="0"/>
    <n v="0"/>
    <n v="0"/>
    <n v="50"/>
    <n v="50"/>
    <n v="2"/>
    <n v="0"/>
    <n v="2"/>
    <n v="1680"/>
    <n v="0"/>
    <n v="1680"/>
    <n v="0"/>
    <s v="Inflables, Lazos grandes, pintacaritas y globoflexia"/>
    <s v="n/a"/>
    <s v="n/a"/>
    <s v="n/a"/>
    <s v="n/a"/>
    <s v="n/a"/>
    <s v="Miriam Santizo"/>
    <s v="n/a"/>
    <s v="Se beneficiaron niños, jóvenes y adultos vulnerables a integrar maras o pandillas con actividades deportivas y recreativas"/>
    <s v="n/a"/>
    <s v="Sin observaciones"/>
  </r>
  <r>
    <n v="2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1"/>
    <s v="Promover la convivencia pacifica en los Centros Preventivos por medio del deporte y la recreacion"/>
    <n v="0"/>
    <n v="1"/>
    <s v="Pase/JPS/AVMB/236-2018/rc_x000a_Gestión 2018-3449_x000a_"/>
    <n v="1"/>
    <n v="0"/>
    <s v="Guatemala"/>
    <s v="Amatitlán"/>
    <s v="Parque Central y comunidades Aledañas"/>
    <d v="2018-11-14T00:00:00"/>
    <d v="2018-11-14T00:00:00"/>
    <n v="0"/>
    <n v="0"/>
    <n v="0"/>
    <n v="0"/>
    <n v="0"/>
    <n v="0"/>
    <n v="35"/>
    <n v="40"/>
    <n v="35"/>
    <n v="40"/>
    <n v="75"/>
    <n v="0"/>
    <n v="0"/>
    <n v="0"/>
    <n v="0"/>
    <n v="0"/>
    <n v="0"/>
    <n v="0"/>
    <n v="35"/>
    <n v="0"/>
    <n v="35"/>
    <n v="35"/>
    <n v="0"/>
    <n v="0"/>
    <n v="0"/>
    <n v="0"/>
    <n v="0"/>
    <n v="0"/>
    <n v="0"/>
    <n v="0"/>
    <n v="0"/>
    <n v="0"/>
    <n v="0"/>
    <n v="0"/>
    <n v="0"/>
    <n v="0"/>
    <n v="0"/>
    <n v="0"/>
    <n v="0"/>
    <n v="0"/>
    <n v="0"/>
    <n v="0"/>
    <n v="0"/>
    <n v="0"/>
    <n v="35"/>
    <n v="75"/>
    <n v="110"/>
    <n v="0"/>
    <n v="0"/>
    <n v="0"/>
    <n v="0"/>
    <n v="0"/>
    <n v="0"/>
    <n v="0"/>
    <s v="Inflables, , pintacaritas y globoflexia"/>
    <s v="n/a"/>
    <s v="n/a"/>
    <s v="n/a"/>
    <s v="n/a"/>
    <s v="n/a"/>
    <s v="Miriam Santizo"/>
    <s v="n/a"/>
    <s v="Se beneficiaron niños, jovenes y adultos vulnerables a integrar maras o pandillas con actividades deportivas y recreativas"/>
    <s v="n/a"/>
    <s v="Sin observaciones"/>
  </r>
  <r>
    <n v="2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2"/>
    <s v="Promover la convivencia pacifica en los Centros Preventivos por medio del deporte y la recreacion"/>
    <n v="1"/>
    <n v="0"/>
    <n v="0"/>
    <n v="1"/>
    <n v="0"/>
    <s v="Quetzaltenango"/>
    <s v="Quetzaltenango"/>
    <s v="Centros Preventivos"/>
    <d v="2018-11-14T00:00:00"/>
    <d v="2018-11-14T00:00:00"/>
    <n v="0"/>
    <n v="0"/>
    <n v="0"/>
    <n v="0"/>
    <n v="0"/>
    <n v="0"/>
    <n v="0"/>
    <n v="0"/>
    <n v="0"/>
    <n v="0"/>
    <n v="0"/>
    <n v="0"/>
    <n v="0"/>
    <n v="0"/>
    <n v="0"/>
    <n v="0"/>
    <n v="0"/>
    <n v="400"/>
    <n v="0"/>
    <n v="400"/>
    <n v="0"/>
    <n v="400"/>
    <n v="0"/>
    <n v="0"/>
    <n v="0"/>
    <n v="0"/>
    <n v="0"/>
    <n v="0"/>
    <n v="423"/>
    <n v="0"/>
    <n v="423"/>
    <n v="0"/>
    <n v="423"/>
    <n v="0"/>
    <n v="0"/>
    <n v="0"/>
    <n v="0"/>
    <n v="0"/>
    <n v="0"/>
    <n v="0"/>
    <n v="0"/>
    <n v="0"/>
    <n v="0"/>
    <n v="0"/>
    <n v="823"/>
    <n v="0"/>
    <n v="823"/>
    <n v="0"/>
    <n v="0"/>
    <n v="0"/>
    <n v="0"/>
    <n v="0"/>
    <n v="0"/>
    <n v="0"/>
    <s v="Inflables, , pintacaritas y globoflexia"/>
    <s v="n/a"/>
    <s v="n/a"/>
    <s v="n/a"/>
    <s v="n/a"/>
    <s v="n/a"/>
    <s v="Miriam Santizo"/>
    <s v="n/a"/>
    <s v="Se beneficiaron niños, jovenes y adultos vulnerables a integrar maras o pandillas con actividades deportivas y recreativas"/>
    <s v="n/a"/>
    <s v="Sin observaciones"/>
  </r>
  <r>
    <n v="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3"/>
    <s v="Promover la convivencia pacifica en los Centros Preventivos por medio del deporte y la recreacion"/>
    <n v="1"/>
    <n v="0"/>
    <s v="n/a"/>
    <n v="1"/>
    <n v="0"/>
    <s v="Quetzaltenango"/>
    <s v="Quetzaltenango"/>
    <s v="Centros Preventivos"/>
    <d v="2018-11-15T00:00:00"/>
    <d v="2018-11-15T00:00:00"/>
    <n v="0"/>
    <n v="0"/>
    <n v="0"/>
    <n v="0"/>
    <n v="0"/>
    <n v="0"/>
    <n v="0"/>
    <n v="0"/>
    <n v="0"/>
    <n v="0"/>
    <n v="0"/>
    <n v="0"/>
    <n v="0"/>
    <n v="0"/>
    <n v="0"/>
    <n v="0"/>
    <n v="0"/>
    <n v="715"/>
    <n v="0"/>
    <n v="715"/>
    <n v="0"/>
    <n v="715"/>
    <n v="0"/>
    <n v="0"/>
    <n v="0"/>
    <n v="0"/>
    <n v="0"/>
    <n v="0"/>
    <n v="85"/>
    <n v="0"/>
    <n v="85"/>
    <n v="0"/>
    <n v="85"/>
    <n v="0"/>
    <n v="0"/>
    <n v="0"/>
    <n v="0"/>
    <n v="0"/>
    <n v="0"/>
    <n v="0"/>
    <n v="0"/>
    <n v="0"/>
    <n v="0"/>
    <n v="0"/>
    <n v="800"/>
    <n v="0"/>
    <n v="800"/>
    <n v="0"/>
    <n v="0"/>
    <n v="0"/>
    <n v="0"/>
    <n v="0"/>
    <n v="0"/>
    <n v="0"/>
    <s v="Inflables, Lazos grandes, pintacaritas y globoflexia"/>
    <s v="n/a"/>
    <s v="n/a"/>
    <s v="n/a"/>
    <s v="n/a"/>
    <s v="n/a"/>
    <s v="Miriam Santizo"/>
    <s v="n/a"/>
    <s v="Se beneficiaron niños, jovenes y adultos vulnerables a integrar maras o pandillas con actividades deportivas y recreativas"/>
    <s v="n/a"/>
    <s v="Sin observaciones"/>
  </r>
  <r>
    <n v="1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4"/>
    <s v="Promover la convivencia pacifica en las comunidades por medio del deporte y la recreación"/>
    <n v="0"/>
    <n v="1"/>
    <s v="PASE/JPS/ AVMB/237-2018/rc"/>
    <n v="1"/>
    <n v="0"/>
    <s v="Chiquimula"/>
    <s v="Chiquimula"/>
    <s v="Parque Central y comunidades Aledañas"/>
    <d v="2018-11-21T00:00:00"/>
    <d v="2018-11-21T00:00:00"/>
    <n v="0"/>
    <n v="0"/>
    <n v="0"/>
    <n v="0"/>
    <n v="0"/>
    <n v="0"/>
    <n v="15"/>
    <n v="15"/>
    <n v="15"/>
    <n v="15"/>
    <n v="30"/>
    <n v="0"/>
    <n v="0"/>
    <n v="0"/>
    <n v="0"/>
    <n v="0"/>
    <n v="0"/>
    <n v="37"/>
    <n v="38"/>
    <n v="37"/>
    <n v="38"/>
    <n v="75"/>
    <n v="0"/>
    <n v="0"/>
    <n v="0"/>
    <n v="0"/>
    <n v="0"/>
    <n v="0"/>
    <n v="10"/>
    <n v="10"/>
    <n v="10"/>
    <n v="10"/>
    <n v="20"/>
    <n v="0"/>
    <n v="0"/>
    <n v="0"/>
    <n v="0"/>
    <n v="0"/>
    <n v="0"/>
    <n v="0"/>
    <n v="0"/>
    <n v="0"/>
    <n v="0"/>
    <n v="0"/>
    <n v="62"/>
    <n v="63"/>
    <n v="125"/>
    <n v="1"/>
    <n v="1"/>
    <n v="3"/>
    <n v="1260"/>
    <n v="1260"/>
    <n v="2520"/>
    <n v="0"/>
    <s v="Inflables, Lazos grandes, pintacaritas y globoflexia"/>
    <s v="n/a"/>
    <s v="n/a"/>
    <s v="n/a"/>
    <s v="n/a"/>
    <s v="n/a"/>
    <s v="Miriam Santizo"/>
    <s v="n/a"/>
    <s v="Se beneficiaron niños, jóvenes y adultos vulnerables a integrar maras o pandillas con actividades deportivas y recreativas"/>
    <s v="n/a"/>
    <s v="Sin observaciones"/>
  </r>
  <r>
    <n v="1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5"/>
    <s v="Promover la convivencia pacifica en los Centros Preventivos por medio del deporte y la recreación"/>
    <n v="1"/>
    <n v="0"/>
    <s v="n/a"/>
    <n v="1"/>
    <n v="0"/>
    <s v="Chimaltenango"/>
    <s v="Chimaltenango"/>
    <s v="Centros Preventivos"/>
    <d v="2018-11-16T00:00:00"/>
    <d v="2018-11-16T00:00:00"/>
    <n v="0"/>
    <n v="0"/>
    <n v="0"/>
    <n v="0"/>
    <n v="0"/>
    <n v="0"/>
    <n v="0"/>
    <n v="0"/>
    <n v="0"/>
    <n v="0"/>
    <n v="0"/>
    <n v="0"/>
    <n v="0"/>
    <n v="0"/>
    <n v="0"/>
    <n v="0"/>
    <n v="0"/>
    <n v="125"/>
    <n v="0"/>
    <n v="125"/>
    <n v="0"/>
    <n v="125"/>
    <n v="0"/>
    <n v="0"/>
    <n v="0"/>
    <n v="0"/>
    <n v="0"/>
    <n v="0"/>
    <n v="200"/>
    <n v="0"/>
    <n v="200"/>
    <n v="0"/>
    <n v="200"/>
    <n v="0"/>
    <n v="0"/>
    <n v="0"/>
    <n v="0"/>
    <n v="0"/>
    <n v="0"/>
    <n v="0"/>
    <n v="0"/>
    <n v="0"/>
    <n v="0"/>
    <n v="0"/>
    <n v="325"/>
    <n v="0"/>
    <n v="325"/>
    <n v="2"/>
    <n v="0"/>
    <n v="4"/>
    <n v="3360"/>
    <n v="0"/>
    <n v="3360"/>
    <n v="0"/>
    <s v="Inflables, Lazos grandes, pintacaritas y globoflexia"/>
    <s v="n/a"/>
    <s v="n/a"/>
    <s v="n/a"/>
    <s v="n/a"/>
    <s v="n/a"/>
    <s v="Miriam Santizo"/>
    <s v="n/a"/>
    <s v="Se beneficiaron niños, jóvenes y adultos vulnerables a integrar maras o pandillas con actividades deportivas y recreativas"/>
    <s v="n/a"/>
    <s v="Sin observaciones"/>
  </r>
  <r>
    <n v="14"/>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6"/>
    <s v="Promover la convivencia pacifica en los Centros Preventivos por medio del deporte y la recreación"/>
    <n v="1"/>
    <n v="0"/>
    <s v="n/a"/>
    <n v="1"/>
    <n v="0"/>
    <s v="Petén"/>
    <s v="Flores"/>
    <s v="Centros Preventivos"/>
    <d v="2018-11-26T00:00:00"/>
    <d v="2018-11-26T00:00:00"/>
    <n v="0"/>
    <n v="0"/>
    <n v="0"/>
    <n v="0"/>
    <n v="0"/>
    <n v="0"/>
    <n v="0"/>
    <n v="0"/>
    <n v="0"/>
    <n v="0"/>
    <n v="0"/>
    <n v="0"/>
    <n v="0"/>
    <n v="0"/>
    <n v="0"/>
    <n v="0"/>
    <n v="0"/>
    <n v="100"/>
    <n v="100"/>
    <n v="100"/>
    <n v="100"/>
    <n v="200"/>
    <n v="0"/>
    <n v="0"/>
    <n v="0"/>
    <n v="0"/>
    <n v="0"/>
    <n v="0"/>
    <n v="135"/>
    <n v="100"/>
    <n v="135"/>
    <n v="100"/>
    <n v="235"/>
    <n v="0"/>
    <n v="0"/>
    <n v="0"/>
    <n v="0"/>
    <n v="0"/>
    <n v="0"/>
    <n v="0"/>
    <n v="0"/>
    <n v="0"/>
    <n v="0"/>
    <n v="0"/>
    <n v="235"/>
    <n v="200"/>
    <n v="435"/>
    <n v="3"/>
    <n v="0"/>
    <n v="8"/>
    <n v="10080"/>
    <n v="0"/>
    <n v="10080"/>
    <n v="125"/>
    <s v="Inflables, Lazos grandes, pintacaritas y globoflexia"/>
    <s v="n/a"/>
    <s v="n/a"/>
    <s v="n/a"/>
    <s v="n/a"/>
    <s v="n/a"/>
    <s v="Miriam Santizo"/>
    <s v="n/a"/>
    <s v="Se beneficiaron niños, jóvenes y adultos vulnerables a integrar maras o pandillas con actividades deportivas y recreativas"/>
    <s v="n/a"/>
    <s v="Sin observaciones"/>
  </r>
  <r>
    <n v="15"/>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7"/>
    <s v="Promover la convivencia pacifica en los Centros Preventivos por medio del deporte y la recreación"/>
    <n v="1"/>
    <n v="0"/>
    <s v="PASE/JPS/AVMB/280-2018/rc"/>
    <n v="1"/>
    <n v="0"/>
    <s v="Chimaltenango"/>
    <s v="El Tejar"/>
    <s v="Parque Central y comunidades Aledañas"/>
    <d v="2018-11-27T00:00:00"/>
    <d v="2018-11-27T00:00:00"/>
    <n v="0"/>
    <n v="0"/>
    <n v="0"/>
    <n v="0"/>
    <n v="0"/>
    <n v="0"/>
    <n v="75"/>
    <n v="75"/>
    <n v="75"/>
    <n v="75"/>
    <n v="150"/>
    <n v="0"/>
    <n v="0"/>
    <n v="0"/>
    <n v="0"/>
    <n v="0"/>
    <n v="0"/>
    <n v="75"/>
    <n v="75"/>
    <n v="75"/>
    <n v="75"/>
    <n v="150"/>
    <n v="0"/>
    <n v="0"/>
    <n v="0"/>
    <n v="0"/>
    <n v="0"/>
    <n v="0"/>
    <n v="0"/>
    <n v="0"/>
    <n v="0"/>
    <n v="0"/>
    <n v="0"/>
    <n v="0"/>
    <n v="0"/>
    <n v="0"/>
    <n v="0"/>
    <n v="0"/>
    <n v="0"/>
    <n v="0"/>
    <n v="0"/>
    <n v="0"/>
    <n v="0"/>
    <n v="0"/>
    <n v="150"/>
    <n v="150"/>
    <n v="300"/>
    <n v="0"/>
    <n v="0"/>
    <n v="0"/>
    <n v="0"/>
    <n v="0"/>
    <n v="0"/>
    <n v="125"/>
    <s v="Inflables, , pintacaritas y globoflexia"/>
    <s v="n/a"/>
    <s v="n/a"/>
    <s v="n/a"/>
    <s v="n/a"/>
    <s v="n/a"/>
    <s v="Miriam Santizo"/>
    <s v="n/a"/>
    <s v="Se beneficiaron niños, jóvenes y adultos vulnerables a integrar maras o pandillas con actividades deportivas y recreativas"/>
    <s v="n/a"/>
    <s v="Sin observaciones"/>
  </r>
  <r>
    <n v="16"/>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8"/>
    <s v="Promover la convivencia pacifica en los Centros Preventivos por medio del deporte y la recreación"/>
    <n v="0"/>
    <n v="1"/>
    <s v="PASE/JPS/AVMB/253-2018/rc"/>
    <n v="1"/>
    <n v="0"/>
    <s v="Guatemala"/>
    <s v="Guatemala"/>
    <s v="Parque Erick Bernabé Barrondo García"/>
    <d v="2018-11-27T00:00:00"/>
    <d v="2018-11-27T00:00:00"/>
    <n v="0"/>
    <n v="0"/>
    <n v="0"/>
    <n v="0"/>
    <n v="0"/>
    <n v="0"/>
    <n v="0"/>
    <n v="0"/>
    <n v="0"/>
    <n v="0"/>
    <n v="0"/>
    <n v="0"/>
    <n v="0"/>
    <n v="0"/>
    <n v="0"/>
    <n v="0"/>
    <n v="0"/>
    <n v="50"/>
    <n v="50"/>
    <n v="50"/>
    <n v="50"/>
    <n v="100"/>
    <n v="0"/>
    <n v="0"/>
    <n v="0"/>
    <n v="0"/>
    <n v="0"/>
    <n v="0"/>
    <n v="0"/>
    <n v="0"/>
    <n v="0"/>
    <n v="0"/>
    <n v="0"/>
    <n v="0"/>
    <n v="0"/>
    <n v="0"/>
    <n v="0"/>
    <n v="0"/>
    <n v="0"/>
    <n v="0"/>
    <n v="0"/>
    <n v="0"/>
    <n v="0"/>
    <n v="0"/>
    <n v="50"/>
    <n v="50"/>
    <n v="100"/>
    <n v="0"/>
    <n v="0"/>
    <n v="0"/>
    <n v="0"/>
    <n v="0"/>
    <n v="0"/>
    <n v="125"/>
    <s v="Inflables, , pintacaritas y globoflexia"/>
    <s v="n/a"/>
    <s v="n/a"/>
    <s v="n/a"/>
    <s v="n/a"/>
    <s v="n/a"/>
    <s v="Miriam Santizo"/>
    <s v="n/a"/>
    <s v="Se beneficiaron niños, jóvenes y adultos vulnerables a integrar maras o pandillas con actividades deportivas y recreativas"/>
    <s v="n/a"/>
    <s v="Sin observaciones"/>
  </r>
  <r>
    <n v="17"/>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8"/>
    <s v="Promover la convivencia pacifica en los Centros Preventivos por medio del deporte y la recreación"/>
    <n v="0"/>
    <n v="1"/>
    <s v="PASE/JPS/AVMB/253-2018/rc"/>
    <n v="1"/>
    <n v="0"/>
    <s v="Guatemala"/>
    <s v="Guatemala"/>
    <s v="Parque Erick Bernabé Barrondo García"/>
    <d v="2018-11-28T00:00:00"/>
    <d v="2018-11-28T00:00:00"/>
    <n v="0"/>
    <n v="0"/>
    <n v="0"/>
    <n v="0"/>
    <n v="0"/>
    <n v="0"/>
    <n v="0"/>
    <n v="0"/>
    <n v="0"/>
    <n v="0"/>
    <n v="0"/>
    <n v="0"/>
    <n v="0"/>
    <n v="0"/>
    <n v="0"/>
    <n v="0"/>
    <n v="0"/>
    <n v="50"/>
    <n v="50"/>
    <n v="50"/>
    <n v="50"/>
    <n v="100"/>
    <n v="0"/>
    <n v="0"/>
    <n v="0"/>
    <n v="0"/>
    <n v="0"/>
    <n v="0"/>
    <n v="0"/>
    <n v="0"/>
    <n v="0"/>
    <n v="0"/>
    <n v="0"/>
    <n v="0"/>
    <n v="0"/>
    <n v="0"/>
    <n v="0"/>
    <n v="0"/>
    <n v="0"/>
    <n v="0"/>
    <n v="0"/>
    <n v="0"/>
    <n v="0"/>
    <n v="0"/>
    <n v="50"/>
    <n v="50"/>
    <n v="100"/>
    <n v="0"/>
    <n v="0"/>
    <n v="0"/>
    <n v="0"/>
    <n v="0"/>
    <n v="0"/>
    <n v="125"/>
    <s v="Inflables, Lazos grandes, pintacaritas y globoflexia"/>
    <s v="n/a"/>
    <s v="n/a"/>
    <s v="n/a"/>
    <s v="n/a"/>
    <s v="n/a"/>
    <s v="Miriam Santizo"/>
    <s v="n/a"/>
    <s v="Se beneficiaron niños, jóvenes y adultos vulnerables a integrar maras o pandillas con actividades deportivas y recreativas"/>
    <s v="n/a"/>
    <s v="Sin observaciones"/>
  </r>
  <r>
    <n v="18"/>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59"/>
    <s v="Promover la convivencia pacifica en los Centros Preventivos por medio del deporte y la recreación"/>
    <n v="0"/>
    <n v="1"/>
    <s v="Gestión 2538"/>
    <n v="1"/>
    <n v="0"/>
    <s v="Petén"/>
    <s v="San Andrés"/>
    <s v="Parque Central y comunidades Aledañas"/>
    <d v="2018-11-27T00:00:00"/>
    <d v="2018-11-27T00:00:00"/>
    <n v="0"/>
    <n v="0"/>
    <n v="0"/>
    <n v="0"/>
    <n v="0"/>
    <n v="0"/>
    <n v="0"/>
    <n v="0"/>
    <n v="0"/>
    <n v="0"/>
    <n v="0"/>
    <n v="0"/>
    <n v="0"/>
    <n v="0"/>
    <n v="0"/>
    <n v="0"/>
    <n v="0"/>
    <n v="0"/>
    <n v="0"/>
    <n v="0"/>
    <n v="0"/>
    <n v="0"/>
    <n v="0"/>
    <n v="0"/>
    <n v="0"/>
    <n v="0"/>
    <n v="0"/>
    <n v="0"/>
    <n v="45"/>
    <n v="48"/>
    <n v="45"/>
    <n v="48"/>
    <n v="93"/>
    <n v="0"/>
    <n v="0"/>
    <n v="0"/>
    <n v="0"/>
    <n v="0"/>
    <n v="0"/>
    <n v="0"/>
    <n v="0"/>
    <n v="0"/>
    <n v="0"/>
    <n v="0"/>
    <n v="45"/>
    <n v="48"/>
    <n v="93"/>
    <n v="3"/>
    <n v="0"/>
    <n v="0"/>
    <n v="0"/>
    <n v="0"/>
    <n v="0"/>
    <n v="125"/>
    <s v="Inflables, Lazos grandes, pintacaritas y globoflexia"/>
    <s v="n/a"/>
    <s v="n/a"/>
    <s v="n/a"/>
    <s v="n/a"/>
    <s v="n/a"/>
    <s v="Miriam Santizo"/>
    <s v="n/a"/>
    <s v="Se beneficiaron niños, jóvenes y adultos vulnerables a integrar maras o pandillas con actividades deportivas y recreativas"/>
    <s v="n/a"/>
    <s v="Sin observaciones"/>
  </r>
  <r>
    <n v="19"/>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60"/>
    <s v="Promover la convivencia pacifica en los Centros Preventivos por medio del deporte y la recreación"/>
    <n v="1"/>
    <n v="0"/>
    <s v="n/a"/>
    <n v="1"/>
    <n v="0"/>
    <s v="Petén"/>
    <s v="San Andrés"/>
    <s v="Casa del Migrante"/>
    <d v="2018-11-27T00:00:00"/>
    <d v="2018-11-27T00:00:00"/>
    <n v="0"/>
    <n v="0"/>
    <n v="0"/>
    <n v="0"/>
    <n v="0"/>
    <n v="0"/>
    <n v="0"/>
    <n v="0"/>
    <n v="0"/>
    <n v="0"/>
    <n v="0"/>
    <n v="0"/>
    <n v="0"/>
    <n v="0"/>
    <n v="0"/>
    <n v="0"/>
    <n v="0"/>
    <n v="10"/>
    <n v="10"/>
    <n v="10"/>
    <n v="10"/>
    <n v="20"/>
    <n v="0"/>
    <n v="0"/>
    <n v="0"/>
    <n v="0"/>
    <n v="0"/>
    <n v="0"/>
    <n v="15"/>
    <n v="15"/>
    <n v="15"/>
    <n v="15"/>
    <n v="30"/>
    <n v="0"/>
    <n v="0"/>
    <n v="0"/>
    <n v="0"/>
    <n v="0"/>
    <n v="0"/>
    <n v="0"/>
    <n v="0"/>
    <n v="0"/>
    <n v="0"/>
    <n v="0"/>
    <n v="25"/>
    <n v="25"/>
    <n v="50"/>
    <n v="3"/>
    <n v="0"/>
    <n v="0"/>
    <n v="0"/>
    <n v="0"/>
    <n v="0"/>
    <n v="125"/>
    <s v="Inflables, Lazos grandes, pintacaritas y globoflexia"/>
    <s v="n/a"/>
    <s v="n/a"/>
    <s v="n/a"/>
    <s v="n/a"/>
    <s v="n/a"/>
    <s v="Miriam Santizo"/>
    <s v="n/a"/>
    <s v="Se beneficiaron niños, jóvenes y adultos vulnerables a integrar maras o pandillas con actividades deportivas y recreativas"/>
    <s v="n/a"/>
    <s v="Sin observaciones"/>
  </r>
  <r>
    <n v="20"/>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61"/>
    <s v="Promover la convivencia pacifica en los Centros Preventivos por medio del deporte y la recreación"/>
    <n v="0"/>
    <n v="1"/>
    <s v="PASE/JPS/AVMB/209-2018/rc"/>
    <n v="1"/>
    <n v="0"/>
    <s v="Retalhuleu"/>
    <s v="San Martín Zapotitlán"/>
    <s v="Parque Central y comunidades Aledañas"/>
    <d v="2018-11-28T00:00:00"/>
    <d v="2018-11-28T00:00:00"/>
    <n v="0"/>
    <n v="0"/>
    <n v="0"/>
    <n v="0"/>
    <n v="0"/>
    <n v="0"/>
    <n v="50"/>
    <n v="50"/>
    <n v="50"/>
    <n v="50"/>
    <n v="100"/>
    <n v="0"/>
    <n v="0"/>
    <n v="0"/>
    <n v="0"/>
    <n v="0"/>
    <n v="0"/>
    <n v="100"/>
    <n v="100"/>
    <n v="100"/>
    <n v="100"/>
    <n v="200"/>
    <n v="0"/>
    <n v="0"/>
    <n v="0"/>
    <n v="0"/>
    <n v="0"/>
    <n v="0"/>
    <n v="0"/>
    <n v="0"/>
    <n v="0"/>
    <n v="0"/>
    <n v="0"/>
    <n v="0"/>
    <n v="0"/>
    <n v="0"/>
    <n v="0"/>
    <n v="0"/>
    <n v="0"/>
    <n v="0"/>
    <n v="0"/>
    <n v="0"/>
    <n v="0"/>
    <n v="0"/>
    <n v="150"/>
    <n v="150"/>
    <n v="300"/>
    <n v="1"/>
    <n v="1"/>
    <n v="3"/>
    <n v="1260"/>
    <n v="1260"/>
    <n v="2520"/>
    <n v="125"/>
    <s v="Inflables, , pintacaritas y globoflexia"/>
    <s v="n/a"/>
    <s v="n/a"/>
    <s v="n/a"/>
    <s v="n/a"/>
    <s v="n/a"/>
    <s v="Miriam Santizo"/>
    <s v="n/a"/>
    <s v="Se beneficiaron niños, jóvenes y adultos vulnerables a integrar maras o pandillas con actividades deportivas y recreativas"/>
    <s v="n/a"/>
    <s v="Sin observaciones"/>
  </r>
  <r>
    <n v="21"/>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62"/>
    <s v="Promover la convivencia pacifica en los Centros Preventivos por medio del deporte y la recreación"/>
    <n v="1"/>
    <n v="0"/>
    <s v="n/a"/>
    <n v="1"/>
    <n v="0"/>
    <s v="Petén"/>
    <s v="San Luis"/>
    <s v="Parque Central y comunidades Aledañas"/>
    <d v="2018-11-28T00:00:00"/>
    <d v="2018-11-28T00:00:00"/>
    <n v="0"/>
    <n v="0"/>
    <n v="0"/>
    <n v="0"/>
    <n v="0"/>
    <n v="0"/>
    <n v="0"/>
    <n v="0"/>
    <n v="0"/>
    <n v="0"/>
    <n v="0"/>
    <n v="0"/>
    <n v="0"/>
    <n v="0"/>
    <n v="0"/>
    <n v="0"/>
    <n v="0"/>
    <n v="100"/>
    <n v="100"/>
    <n v="100"/>
    <n v="100"/>
    <n v="200"/>
    <n v="0"/>
    <n v="0"/>
    <n v="0"/>
    <n v="0"/>
    <n v="0"/>
    <n v="0"/>
    <n v="209"/>
    <n v="100"/>
    <n v="209"/>
    <n v="100"/>
    <n v="309"/>
    <n v="0"/>
    <n v="0"/>
    <n v="0"/>
    <n v="0"/>
    <n v="0"/>
    <n v="0"/>
    <n v="0"/>
    <n v="0"/>
    <n v="0"/>
    <n v="0"/>
    <n v="0"/>
    <n v="309"/>
    <n v="200"/>
    <n v="509"/>
    <n v="3"/>
    <n v="0"/>
    <n v="0"/>
    <n v="0"/>
    <n v="0"/>
    <n v="0"/>
    <n v="125"/>
    <s v="Inflables, Lazos grandes, pintacaritas y globoflexia"/>
    <s v="n/a"/>
    <s v="n/a"/>
    <s v="n/a"/>
    <s v="n/a"/>
    <s v="n/a"/>
    <s v="Miriam Santizo"/>
    <s v="n/a"/>
    <s v="Se beneficiaron niños, jóvenes y adultos vulnerables a integrar maras o pandillas con actividades deportivas y recreativas"/>
    <s v="n/a"/>
    <s v="Sin observaciones"/>
  </r>
  <r>
    <n v="22"/>
    <s v="008-007 Personas en situación de vulnerabilidad beneficiadas con actividades deportivas, formativas y de recreación física"/>
    <s v="008-007-0001 Personas que han delinquido y otras con potencial de realizar actividades ilícitas, beneficiadas con actividades formativas, deportivas y recreación física."/>
    <x v="3"/>
    <s v="n/a"/>
    <x v="62"/>
    <s v="Promover la convivencia pacifica en los Centros Preventivos por medio del deporte y la recreación"/>
    <n v="1"/>
    <n v="0"/>
    <s v="n/a"/>
    <n v="1"/>
    <n v="0"/>
    <s v="Petén"/>
    <s v="San Luis"/>
    <s v="Parque Central y comunidades Aledañas"/>
    <d v="2018-11-29T00:00:00"/>
    <d v="2018-11-29T00:00:00"/>
    <n v="0"/>
    <n v="0"/>
    <n v="0"/>
    <n v="0"/>
    <n v="0"/>
    <n v="0"/>
    <n v="0"/>
    <n v="0"/>
    <n v="0"/>
    <n v="0"/>
    <n v="0"/>
    <n v="0"/>
    <n v="0"/>
    <n v="0"/>
    <n v="0"/>
    <n v="0"/>
    <n v="0"/>
    <n v="100"/>
    <n v="100"/>
    <n v="100"/>
    <n v="100"/>
    <n v="200"/>
    <n v="0"/>
    <n v="0"/>
    <n v="0"/>
    <n v="0"/>
    <n v="0"/>
    <n v="0"/>
    <n v="0"/>
    <n v="0"/>
    <n v="0"/>
    <n v="0"/>
    <n v="0"/>
    <n v="0"/>
    <n v="0"/>
    <n v="0"/>
    <n v="0"/>
    <n v="0"/>
    <n v="0"/>
    <n v="0"/>
    <n v="0"/>
    <n v="0"/>
    <n v="0"/>
    <n v="0"/>
    <n v="100"/>
    <n v="100"/>
    <n v="200"/>
    <n v="3"/>
    <n v="0"/>
    <n v="0"/>
    <n v="0"/>
    <n v="0"/>
    <n v="0"/>
    <n v="125"/>
    <s v="Inflables, Lazos grandes, pintacaritas y globoflexia"/>
    <s v="n/a"/>
    <s v="n/a"/>
    <s v="n/a"/>
    <s v="n/a"/>
    <s v="n/a"/>
    <s v="Miriam Santizo"/>
    <s v="n/a"/>
    <s v="Se beneficiaron niños, jóvenes y adultos vulnerables a integrar maras o pandillas con actividades deportivas y recreativas"/>
    <s v="n/a"/>
    <s v="Sin observaciones"/>
  </r>
  <r>
    <n v="7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3"/>
    <s v="Reconocer la perseverancia y constancia de niños, niñas y jóvenes que practican la actividad deportiva no federada a través de méritos que muestren su esfuerzo constante en los diferentes deportes en la población guatemalteca "/>
    <n v="0"/>
    <n v="1"/>
    <s v="314-2018"/>
    <n v="1"/>
    <n v="0"/>
    <s v="San_Marcos"/>
    <s v="Sipacapa"/>
    <s v="Parque Central"/>
    <d v="2018-12-05T00:00:00"/>
    <d v="2018-12-05T00:00:00"/>
    <n v="0"/>
    <n v="0"/>
    <n v="0"/>
    <n v="0"/>
    <n v="0"/>
    <n v="0"/>
    <n v="250"/>
    <n v="250"/>
    <n v="250"/>
    <n v="250"/>
    <n v="500"/>
    <n v="0"/>
    <n v="0"/>
    <n v="0"/>
    <n v="0"/>
    <n v="0"/>
    <n v="0"/>
    <n v="375"/>
    <n v="375"/>
    <n v="375"/>
    <n v="375"/>
    <n v="750"/>
    <n v="0"/>
    <n v="0"/>
    <n v="0"/>
    <n v="0"/>
    <n v="0"/>
    <n v="0"/>
    <n v="625"/>
    <n v="625"/>
    <n v="625"/>
    <n v="625"/>
    <n v="1250"/>
    <n v="0"/>
    <n v="0"/>
    <n v="0"/>
    <n v="0"/>
    <n v="0"/>
    <n v="0"/>
    <n v="0"/>
    <n v="0"/>
    <n v="0"/>
    <n v="0"/>
    <n v="0"/>
    <n v="1250"/>
    <n v="1250"/>
    <n v="2500"/>
    <n v="3"/>
    <n v="2"/>
    <n v="1"/>
    <n v="1260"/>
    <n v="840"/>
    <n v="2100"/>
    <n v="82000"/>
    <s v="2000 Refacciones para niño, 500 cenas, 1 Servicio de Tarima, 1 Servicio de Sonido, 1 Servicio de Iluminación,"/>
    <s v="474, 475, 476"/>
    <s v="n/a"/>
    <s v="n/a"/>
    <s v="n/a"/>
    <s v="n/a"/>
    <s v="Carmen Villatoro"/>
    <s v="n/a"/>
    <s v="Obligatorio Poner, empezar así: ejemplo_x000a_Se logró, Se benefició, Se atendió…. Todo que sea a pasado"/>
    <s v="n/a"/>
    <s v="Sin observaciones"/>
  </r>
  <r>
    <n v="7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4"/>
    <s v="Reconocer la perseverancia y constancia de niños, niñas y jóvenes que practican la actividad deportiva no federada a través de méritos que muestren su esfuerzo constante en los diferentes deportes en la población guatemalteca "/>
    <n v="0"/>
    <n v="1"/>
    <s v="322-2018"/>
    <n v="1"/>
    <n v="0"/>
    <s v="Guatemala"/>
    <s v="Guatemala"/>
    <s v="5ta, 6ta calle y 2da avenida El Mezquital Z.12 (Escuela Mezquital 1)"/>
    <d v="2018-12-01T00:00:00"/>
    <d v="2018-12-01T00:00:00"/>
    <n v="0"/>
    <n v="0"/>
    <n v="0"/>
    <n v="0"/>
    <n v="0"/>
    <n v="0"/>
    <n v="125"/>
    <n v="125"/>
    <n v="125"/>
    <n v="125"/>
    <n v="250"/>
    <n v="0"/>
    <n v="0"/>
    <n v="0"/>
    <n v="0"/>
    <n v="0"/>
    <n v="0"/>
    <n v="0"/>
    <n v="0"/>
    <n v="0"/>
    <n v="0"/>
    <n v="0"/>
    <n v="0"/>
    <n v="0"/>
    <n v="0"/>
    <n v="0"/>
    <n v="0"/>
    <n v="0"/>
    <n v="0"/>
    <n v="0"/>
    <n v="0"/>
    <n v="0"/>
    <n v="0"/>
    <n v="0"/>
    <n v="0"/>
    <n v="0"/>
    <n v="0"/>
    <n v="0"/>
    <n v="0"/>
    <n v="0"/>
    <n v="0"/>
    <n v="0"/>
    <n v="0"/>
    <n v="0"/>
    <n v="125"/>
    <n v="125"/>
    <n v="250"/>
    <n v="0"/>
    <n v="0"/>
    <n v="0"/>
    <n v="0"/>
    <n v="0"/>
    <n v="0"/>
    <n v="6500"/>
    <s v="250 Refacciones para niño"/>
    <n v="465"/>
    <s v="n/a"/>
    <s v="n/a"/>
    <s v="n/a"/>
    <s v="n/a"/>
    <s v="Carmen Villatoro"/>
    <s v="n/a"/>
    <s v="Obligatorio Poner, empezar así: ejemplo_x000a_Se logró, Se benefició, Se atendió…. Todo que sea a pasado"/>
    <s v="n/a"/>
    <s v="Sin observaciones"/>
  </r>
  <r>
    <n v="7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5"/>
    <s v="Reconocer la perseverancia y constancia de niños, niñas y jóvenes que practican la actividad deportiva no federada a través de méritos que muestren su esfuerzo constante en los diferentes deportes en la población guatemalteca "/>
    <n v="0"/>
    <n v="1"/>
    <s v="254-2018"/>
    <n v="1"/>
    <n v="0"/>
    <s v="Izabal"/>
    <s v="Puerto Barrios"/>
    <s v="Gimnasio Municipal Emilio Calderón Altamirano"/>
    <d v="2018-12-01T00:00:00"/>
    <d v="2018-12-01T00:00:00"/>
    <n v="0"/>
    <n v="0"/>
    <n v="100"/>
    <n v="100"/>
    <n v="0"/>
    <n v="0"/>
    <n v="0"/>
    <n v="0"/>
    <n v="100"/>
    <n v="100"/>
    <n v="200"/>
    <n v="0"/>
    <n v="0"/>
    <n v="100"/>
    <n v="100"/>
    <n v="0"/>
    <n v="0"/>
    <n v="0"/>
    <n v="0"/>
    <n v="100"/>
    <n v="100"/>
    <n v="200"/>
    <n v="0"/>
    <n v="0"/>
    <n v="300"/>
    <n v="300"/>
    <n v="0"/>
    <n v="0"/>
    <n v="0"/>
    <n v="0"/>
    <n v="300"/>
    <n v="300"/>
    <n v="600"/>
    <n v="0"/>
    <n v="0"/>
    <n v="0"/>
    <n v="0"/>
    <n v="0"/>
    <n v="0"/>
    <n v="0"/>
    <n v="0"/>
    <n v="0"/>
    <n v="0"/>
    <n v="0"/>
    <n v="500"/>
    <n v="500"/>
    <n v="1000"/>
    <n v="0"/>
    <n v="0"/>
    <n v="0"/>
    <n v="0"/>
    <n v="0"/>
    <n v="0"/>
    <n v="41000"/>
    <s v="1 Servicio de Tarima, 1 Servicio de Sonido, 1 Servicio de Iluminación, 1000 Refacciones, 1 Servicio de 1000 sillas y 1 Servicio de 4 Toldos"/>
    <s v="448, 449, 450"/>
    <s v="n/a"/>
    <s v="n/a"/>
    <s v="n/a"/>
    <s v="n/a"/>
    <s v="Carmen Villatoro"/>
    <s v="n/a"/>
    <s v="Obligatorio Poner, empezar así: ejemplo_x000a_Se logró, Se benefició, Se atendió…. Todo que sea a pasado"/>
    <s v="n/a"/>
    <s v="Sin observaciones"/>
  </r>
  <r>
    <n v="7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6"/>
    <s v="Reconocer la perseverancia y constancia de niños, niñas y jóvenes que practican la actividad deportiva no federada a través de méritos que muestren su esfuerzo constante en los diferentes deportes en la población guatemalteca "/>
    <n v="0"/>
    <n v="1"/>
    <s v="283-2018"/>
    <n v="1"/>
    <n v="0"/>
    <s v="Guatemala"/>
    <s v="Guatemala"/>
    <s v="Asentamiento las Torres"/>
    <d v="2018-12-02T00:00:00"/>
    <d v="2018-12-02T00:00:00"/>
    <n v="0"/>
    <n v="0"/>
    <n v="0"/>
    <n v="0"/>
    <n v="0"/>
    <n v="0"/>
    <n v="125"/>
    <n v="125"/>
    <n v="125"/>
    <n v="125"/>
    <n v="250"/>
    <n v="0"/>
    <n v="0"/>
    <n v="0"/>
    <n v="0"/>
    <n v="0"/>
    <n v="0"/>
    <n v="0"/>
    <n v="0"/>
    <n v="0"/>
    <n v="0"/>
    <n v="0"/>
    <n v="0"/>
    <n v="0"/>
    <n v="0"/>
    <n v="0"/>
    <n v="0"/>
    <n v="0"/>
    <n v="0"/>
    <n v="0"/>
    <n v="0"/>
    <n v="0"/>
    <n v="0"/>
    <n v="0"/>
    <n v="0"/>
    <n v="0"/>
    <n v="0"/>
    <n v="0"/>
    <n v="0"/>
    <n v="0"/>
    <n v="0"/>
    <n v="0"/>
    <n v="0"/>
    <n v="0"/>
    <n v="125"/>
    <n v="125"/>
    <n v="250"/>
    <n v="0"/>
    <n v="0"/>
    <n v="0"/>
    <n v="0"/>
    <n v="0"/>
    <n v="0"/>
    <n v="6500"/>
    <s v="250 Refacciones para niño"/>
    <n v="456"/>
    <s v="n/a"/>
    <s v="n/a"/>
    <s v="n/a"/>
    <s v="n/a"/>
    <s v="Carmen Villatoro"/>
    <s v="n/a"/>
    <s v="Obligatorio Poner, empezar así: ejemplo_x000a_Se logró, Se benefició, Se atendió…. Todo que sea a pasado"/>
    <s v="n/a"/>
    <s v="Sin observaciones"/>
  </r>
  <r>
    <n v="7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6"/>
    <s v="Reconocer la perseverancia y constancia de niños, niñas y jóvenes que practican la actividad deportiva no federada a través de méritos que muestren su esfuerzo constante en los diferentes deportes en la población guatemalteca "/>
    <n v="0"/>
    <n v="1"/>
    <s v="282-2018"/>
    <n v="1"/>
    <n v="0"/>
    <s v="Guatemala"/>
    <s v="Guatemala"/>
    <s v="41 Calle 1 final la tapadita zona 7"/>
    <d v="2018-12-06T00:00:00"/>
    <d v="2018-12-06T00:00:00"/>
    <n v="0"/>
    <n v="0"/>
    <n v="0"/>
    <n v="0"/>
    <n v="0"/>
    <n v="0"/>
    <n v="100"/>
    <n v="100"/>
    <n v="100"/>
    <n v="100"/>
    <n v="200"/>
    <n v="0"/>
    <n v="0"/>
    <n v="0"/>
    <n v="0"/>
    <n v="0"/>
    <n v="0"/>
    <n v="0"/>
    <n v="0"/>
    <n v="0"/>
    <n v="0"/>
    <n v="0"/>
    <n v="0"/>
    <n v="0"/>
    <n v="0"/>
    <n v="0"/>
    <n v="0"/>
    <n v="0"/>
    <n v="0"/>
    <n v="0"/>
    <n v="0"/>
    <n v="0"/>
    <n v="0"/>
    <n v="0"/>
    <n v="0"/>
    <n v="0"/>
    <n v="0"/>
    <n v="0"/>
    <n v="0"/>
    <n v="0"/>
    <n v="0"/>
    <n v="0"/>
    <n v="0"/>
    <n v="0"/>
    <n v="100"/>
    <n v="100"/>
    <n v="200"/>
    <n v="0"/>
    <n v="0"/>
    <n v="0"/>
    <n v="0"/>
    <n v="0"/>
    <n v="0"/>
    <n v="5200"/>
    <s v="200 Refacciones para niño"/>
    <n v="455"/>
    <s v="n/a"/>
    <s v="n/a"/>
    <s v="n/a"/>
    <s v="n/a"/>
    <s v="Carmen Villatoro"/>
    <s v="n/a"/>
    <s v="Obligatorio Poner, empezar así: ejemplo_x000a_Se logró, Se benefició, Se atendió…. Todo que sea a pasado"/>
    <s v="n/a"/>
    <s v="Sin observaciones"/>
  </r>
  <r>
    <n v="7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7"/>
    <s v="Reconocer la perseverancia y constancia de niños, niñas y jóvenes que practican la actividad deportiva no federada a través de méritos que muestren su esfuerzo constante en los diferentes deportes en la población guatemalteca "/>
    <n v="0"/>
    <n v="1"/>
    <s v="2018-3895"/>
    <n v="1"/>
    <n v="0"/>
    <s v="Retalhuleu"/>
    <s v="Champerico"/>
    <s v="Cancha Polideportiva"/>
    <d v="2018-12-12T00:00:00"/>
    <d v="2018-12-13T00:00:00"/>
    <n v="0"/>
    <n v="0"/>
    <n v="0"/>
    <n v="0"/>
    <n v="0"/>
    <n v="0"/>
    <n v="200"/>
    <n v="200"/>
    <n v="200"/>
    <n v="200"/>
    <n v="400"/>
    <n v="0"/>
    <n v="0"/>
    <n v="0"/>
    <n v="0"/>
    <n v="0"/>
    <n v="0"/>
    <n v="200"/>
    <n v="200"/>
    <n v="200"/>
    <n v="200"/>
    <n v="400"/>
    <n v="0"/>
    <n v="0"/>
    <n v="0"/>
    <n v="0"/>
    <n v="0"/>
    <n v="0"/>
    <n v="0"/>
    <n v="0"/>
    <n v="0"/>
    <n v="0"/>
    <n v="0"/>
    <n v="0"/>
    <n v="0"/>
    <n v="0"/>
    <n v="0"/>
    <n v="0"/>
    <n v="0"/>
    <n v="0"/>
    <n v="0"/>
    <n v="0"/>
    <n v="0"/>
    <n v="0"/>
    <n v="400"/>
    <n v="400"/>
    <n v="800"/>
    <n v="1"/>
    <n v="0"/>
    <n v="1"/>
    <n v="420"/>
    <n v="0"/>
    <n v="420"/>
    <n v="40000"/>
    <s v="800 Refacciones"/>
    <s v="PEF 483_x000a_PEF 484_x000a_PEF 486"/>
    <m/>
    <s v="n/a"/>
    <s v="n/a"/>
    <s v="n/a"/>
    <s v="Carmen Villatoro"/>
    <s v="n/a"/>
    <s v="Se brindo alimentación a los participantes de las actividades deportivas y recreativas"/>
    <s v="n/a"/>
    <s v="Sin observaciones"/>
  </r>
  <r>
    <n v="7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8"/>
    <s v="Reconocer la perseverancia y constancia de niños, niñas y jóvenes que practican la actividad deportiva no federada a través de méritos que muestren su esfuerzo constante en los diferentes deportes en la población guatemalteca "/>
    <n v="0"/>
    <n v="1"/>
    <s v="2018-4045"/>
    <n v="1"/>
    <n v="0"/>
    <s v="Guatemala"/>
    <s v="Guatemala"/>
    <s v="Salón de Banquetes del Palacio Nacional"/>
    <d v="2018-12-12T00:00:00"/>
    <d v="2018-12-12T00:00:00"/>
    <n v="0"/>
    <n v="0"/>
    <n v="0"/>
    <n v="0"/>
    <n v="0"/>
    <n v="0"/>
    <n v="0"/>
    <n v="0"/>
    <n v="0"/>
    <n v="0"/>
    <n v="0"/>
    <n v="0"/>
    <n v="0"/>
    <n v="0"/>
    <n v="0"/>
    <n v="0"/>
    <n v="0"/>
    <n v="0"/>
    <n v="0"/>
    <n v="0"/>
    <n v="0"/>
    <n v="0"/>
    <n v="0"/>
    <n v="0"/>
    <n v="0"/>
    <n v="0"/>
    <n v="0"/>
    <n v="0"/>
    <n v="50"/>
    <n v="50"/>
    <n v="50"/>
    <n v="50"/>
    <n v="100"/>
    <n v="0"/>
    <n v="0"/>
    <n v="0"/>
    <n v="0"/>
    <n v="0"/>
    <n v="0"/>
    <n v="0"/>
    <n v="0"/>
    <n v="0"/>
    <n v="0"/>
    <n v="0"/>
    <n v="50"/>
    <n v="50"/>
    <n v="100"/>
    <n v="0"/>
    <n v="0"/>
    <n v="0"/>
    <n v="0"/>
    <n v="0"/>
    <n v="0"/>
    <n v="0"/>
    <n v="0"/>
    <s v="n/a"/>
    <s v="n/a"/>
    <s v="n/a"/>
    <s v="n/a"/>
    <s v="n/a"/>
    <s v="Carmen Villatoro"/>
    <s v="n/a"/>
    <s v="Se brindo alimentación a los participantes de las actividades deportivas y recreativas"/>
    <s v="n/a"/>
    <s v="Sin observaciones"/>
  </r>
  <r>
    <n v="7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7"/>
    <s v="Reconocer la perseverancia y constancia de niños, niñas y jóvenes que practican la actividad deportiva no federada a través de méritos que muestren su esfuerzo constante en los diferentes deportes en la población guatemalteca "/>
    <n v="0"/>
    <n v="1"/>
    <s v="2018-3776"/>
    <n v="1"/>
    <n v="0"/>
    <s v="San_Marcos"/>
    <s v="San Marcos"/>
    <s v="Parque central Malacatan y Parque central San Marcos"/>
    <d v="2018-12-12T00:00:00"/>
    <d v="2018-12-13T00:00:00"/>
    <n v="0"/>
    <n v="0"/>
    <n v="0"/>
    <n v="0"/>
    <n v="0"/>
    <n v="0"/>
    <n v="300"/>
    <n v="300"/>
    <n v="300"/>
    <n v="300"/>
    <n v="600"/>
    <n v="0"/>
    <n v="0"/>
    <n v="0"/>
    <n v="0"/>
    <n v="0"/>
    <n v="0"/>
    <n v="400"/>
    <n v="400"/>
    <n v="400"/>
    <n v="400"/>
    <n v="800"/>
    <n v="0"/>
    <n v="0"/>
    <n v="0"/>
    <n v="0"/>
    <n v="0"/>
    <n v="0"/>
    <n v="100"/>
    <n v="100"/>
    <n v="100"/>
    <n v="100"/>
    <n v="200"/>
    <n v="0"/>
    <n v="0"/>
    <n v="0"/>
    <n v="0"/>
    <n v="0"/>
    <n v="0"/>
    <n v="0"/>
    <n v="0"/>
    <n v="0"/>
    <n v="0"/>
    <n v="0"/>
    <n v="800"/>
    <n v="800"/>
    <n v="1600"/>
    <n v="1"/>
    <n v="0"/>
    <n v="2"/>
    <n v="840"/>
    <n v="0"/>
    <n v="840"/>
    <n v="80000"/>
    <s v="1600 Refacciones"/>
    <s v="PEF 477_x000a_PEF 478_x000a_PEF 476"/>
    <m/>
    <s v="n/a"/>
    <s v="n/a"/>
    <s v="n/a"/>
    <s v="Carmen Villatoro"/>
    <s v="n/a"/>
    <s v="Se brindo alimentación a los participantes de las actividades deportivas y recreativas"/>
    <s v="n/a"/>
    <s v="Sin observaciones"/>
  </r>
  <r>
    <n v="7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7"/>
    <s v="Reconocer la perseverancia y constancia de niños, niñas y jóvenes que practican la actividad deportiva no federada a través de méritos que muestren su esfuerzo constante en los diferentes deportes en la población guatemalteca "/>
    <n v="0"/>
    <n v="1"/>
    <s v="2018-3856, 2018-3857, 2018-3858, 2018-3859."/>
    <n v="1"/>
    <n v="0"/>
    <s v="Huehuetenango"/>
    <s v="Huehuetenango"/>
    <s v="Aldea chinaca, Aldea San Nicolás, Cabecera de Santiago, Cabecera de San Pedro Necta, Chiantla"/>
    <d v="2018-12-14T00:00:00"/>
    <d v="2018-12-18T00:00:00"/>
    <n v="0"/>
    <n v="0"/>
    <n v="0"/>
    <n v="0"/>
    <n v="0"/>
    <n v="0"/>
    <n v="500"/>
    <n v="500"/>
    <n v="500"/>
    <n v="500"/>
    <n v="1000"/>
    <n v="0"/>
    <n v="0"/>
    <n v="0"/>
    <n v="0"/>
    <n v="0"/>
    <n v="0"/>
    <n v="500"/>
    <n v="500"/>
    <n v="500"/>
    <n v="500"/>
    <n v="1000"/>
    <n v="0"/>
    <n v="0"/>
    <n v="0"/>
    <n v="0"/>
    <n v="0"/>
    <n v="0"/>
    <n v="500"/>
    <n v="500"/>
    <n v="500"/>
    <n v="500"/>
    <n v="1000"/>
    <n v="0"/>
    <n v="0"/>
    <n v="0"/>
    <n v="0"/>
    <n v="0"/>
    <n v="0"/>
    <n v="500"/>
    <n v="500"/>
    <n v="500"/>
    <n v="500"/>
    <n v="1000"/>
    <n v="2000"/>
    <n v="2000"/>
    <n v="4000"/>
    <n v="1"/>
    <n v="0"/>
    <n v="4"/>
    <n v="1680"/>
    <n v="0"/>
    <n v="1680"/>
    <n v="200000"/>
    <s v="4000 Refacciones"/>
    <s v="479, 480, 481, 482"/>
    <m/>
    <s v="n/a"/>
    <s v="n/a"/>
    <s v="n/a"/>
    <s v="Carmen Villatoro"/>
    <s v="n/a"/>
    <s v="Se brindo alimentación a los participantes de las actividades deportivas y recreativas"/>
    <s v="n/a"/>
    <s v="Sin observaciones"/>
  </r>
  <r>
    <n v="8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9"/>
    <s v="Reconocer la perseverancia y constancia de niños, niñas y jóvenes que practican la actividad deportiva no federada a través de méritos que muestren su esfuerzo constante en los diferentes deportes en la población guatemalteca "/>
    <n v="0"/>
    <n v="1"/>
    <s v="Pase 473"/>
    <n v="1"/>
    <n v="0"/>
    <s v="Guatemala"/>
    <s v="Villa Canales"/>
    <s v="km 19.3 de la Carretera a Villa Canales Zona 13 de San Miguel Petapa"/>
    <d v="2018-12-15T00:00:00"/>
    <d v="2018-12-15T00:00:00"/>
    <n v="0"/>
    <n v="0"/>
    <n v="0"/>
    <n v="0"/>
    <n v="0"/>
    <n v="0"/>
    <n v="100"/>
    <n v="100"/>
    <n v="100"/>
    <n v="100"/>
    <n v="200"/>
    <n v="0"/>
    <n v="0"/>
    <n v="0"/>
    <n v="0"/>
    <n v="0"/>
    <n v="0"/>
    <n v="0"/>
    <n v="0"/>
    <n v="0"/>
    <n v="0"/>
    <n v="0"/>
    <n v="0"/>
    <n v="0"/>
    <n v="0"/>
    <n v="0"/>
    <n v="0"/>
    <n v="0"/>
    <n v="0"/>
    <n v="0"/>
    <n v="0"/>
    <n v="0"/>
    <n v="0"/>
    <n v="0"/>
    <n v="0"/>
    <n v="0"/>
    <n v="0"/>
    <n v="0"/>
    <n v="0"/>
    <n v="0"/>
    <n v="0"/>
    <n v="0"/>
    <n v="0"/>
    <n v="0"/>
    <n v="100"/>
    <n v="100"/>
    <n v="200"/>
    <n v="0"/>
    <n v="0"/>
    <n v="0"/>
    <n v="0"/>
    <n v="0"/>
    <n v="0"/>
    <n v="10000"/>
    <s v="200 Refacciones"/>
    <s v="PEF. 473"/>
    <m/>
    <s v="n/a"/>
    <s v="n/a"/>
    <s v="n/a"/>
    <s v="Carmen Villatoro"/>
    <s v="n/a"/>
    <s v="Se brindo alimentación a los participantes de las actividades deportivas y recreativas"/>
    <s v="n/a"/>
    <s v="Sin observaciones"/>
  </r>
  <r>
    <n v="8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9"/>
    <s v="Reconocer la perseverancia y constancia de niños, niñas y jóvenes que practican la actividad deportiva no federada a través de méritos que muestren su esfuerzo constante en los diferentes deportes en la población guatemalteca "/>
    <n v="0"/>
    <n v="1"/>
    <s v="Gestión 400"/>
    <n v="1"/>
    <n v="0"/>
    <s v="Retalhuleu"/>
    <s v="San Sebastián"/>
    <s v="Parque Central"/>
    <d v="2018-12-14T00:00:00"/>
    <d v="2018-12-15T00:00:00"/>
    <n v="0"/>
    <n v="0"/>
    <n v="0"/>
    <n v="0"/>
    <n v="0"/>
    <n v="0"/>
    <n v="0"/>
    <n v="0"/>
    <n v="0"/>
    <n v="0"/>
    <n v="0"/>
    <n v="0"/>
    <n v="0"/>
    <n v="0"/>
    <n v="0"/>
    <n v="0"/>
    <n v="0"/>
    <n v="400"/>
    <n v="400"/>
    <n v="400"/>
    <n v="400"/>
    <n v="800"/>
    <n v="0"/>
    <n v="0"/>
    <n v="0"/>
    <n v="0"/>
    <n v="0"/>
    <n v="0"/>
    <n v="0"/>
    <n v="0"/>
    <n v="0"/>
    <n v="0"/>
    <n v="0"/>
    <n v="0"/>
    <n v="0"/>
    <n v="0"/>
    <n v="0"/>
    <n v="0"/>
    <n v="0"/>
    <n v="0"/>
    <n v="0"/>
    <n v="0"/>
    <n v="0"/>
    <n v="0"/>
    <n v="400"/>
    <n v="400"/>
    <n v="800"/>
    <n v="1"/>
    <n v="0"/>
    <n v="1"/>
    <n v="420"/>
    <n v="0"/>
    <n v="420"/>
    <n v="40000"/>
    <s v="800 Refacciones"/>
    <s v="PEF 484_x000a_"/>
    <m/>
    <s v="n/a"/>
    <s v="n/a"/>
    <s v="n/a"/>
    <s v="Carmen Villatoro"/>
    <s v="n/a"/>
    <s v="Se brindo alimentación a los participantes de las actividades deportivas y recreativas"/>
    <s v="n/a"/>
    <s v="Sin observaciones"/>
  </r>
  <r>
    <n v="8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69"/>
    <s v="Reconocer la perseverancia y constancia de niños, niñas y jóvenes que practican la actividad deportiva no federada a través de méritos que muestren su esfuerzo constante en los diferentes deportes en la población guatemalteca "/>
    <n v="0"/>
    <n v="1"/>
    <s v="Gestión 400"/>
    <n v="1"/>
    <n v="0"/>
    <s v="Retalhuleu"/>
    <s v="Nuevo San Carlos"/>
    <s v="Parque Central"/>
    <d v="2018-12-13T00:00:00"/>
    <d v="2018-12-14T00:00:00"/>
    <n v="0"/>
    <n v="0"/>
    <n v="0"/>
    <n v="0"/>
    <n v="0"/>
    <n v="0"/>
    <n v="50"/>
    <n v="50"/>
    <n v="50"/>
    <n v="50"/>
    <n v="100"/>
    <n v="0"/>
    <n v="0"/>
    <n v="0"/>
    <n v="0"/>
    <n v="0"/>
    <n v="0"/>
    <n v="300"/>
    <n v="300"/>
    <n v="300"/>
    <n v="300"/>
    <n v="600"/>
    <n v="0"/>
    <n v="0"/>
    <n v="0"/>
    <n v="0"/>
    <n v="0"/>
    <n v="0"/>
    <n v="0"/>
    <n v="0"/>
    <n v="0"/>
    <n v="0"/>
    <n v="0"/>
    <n v="0"/>
    <n v="0"/>
    <n v="0"/>
    <n v="0"/>
    <n v="0"/>
    <n v="0"/>
    <n v="0"/>
    <n v="0"/>
    <n v="0"/>
    <n v="0"/>
    <n v="0"/>
    <n v="350"/>
    <n v="350"/>
    <n v="700"/>
    <n v="1"/>
    <n v="0"/>
    <n v="1"/>
    <n v="420"/>
    <n v="0"/>
    <n v="420"/>
    <n v="35000"/>
    <s v="700 Refacciones"/>
    <s v="PEF 486"/>
    <m/>
    <s v="n/a"/>
    <s v="n/a"/>
    <s v="n/a"/>
    <s v="Carmen Villatoro"/>
    <s v="n/a"/>
    <s v="Se brindo alimentación a los participantes de las actividades deportivas y recreativas"/>
    <s v="n/a"/>
    <s v="Sin observaciones"/>
  </r>
  <r>
    <n v="8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0"/>
    <s v="Reconocer la perseverancia y constancia de niños, niñas y jóvenes que practican la actividad deportiva no federada a través de méritos que muestren su esfuerzo constante en los diferentes deportes en la población guatemalteca "/>
    <n v="0"/>
    <n v="1"/>
    <s v="Pase 179"/>
    <n v="1"/>
    <n v="0"/>
    <s v="Guatemala"/>
    <s v="Guatemala"/>
    <s v="Centro deportivo y recreativo Campo de Marte"/>
    <d v="2018-12-20T00:00:00"/>
    <d v="2018-12-20T00:00:00"/>
    <n v="0"/>
    <n v="0"/>
    <n v="0"/>
    <n v="0"/>
    <n v="0"/>
    <n v="0"/>
    <n v="100"/>
    <n v="100"/>
    <n v="100"/>
    <n v="100"/>
    <n v="200"/>
    <n v="0"/>
    <n v="0"/>
    <n v="0"/>
    <n v="0"/>
    <n v="0"/>
    <n v="0"/>
    <n v="50"/>
    <n v="50"/>
    <n v="50"/>
    <n v="50"/>
    <n v="100"/>
    <n v="0"/>
    <n v="0"/>
    <n v="0"/>
    <n v="0"/>
    <n v="0"/>
    <n v="0"/>
    <n v="0"/>
    <n v="0"/>
    <n v="0"/>
    <n v="0"/>
    <n v="0"/>
    <n v="0"/>
    <n v="0"/>
    <n v="0"/>
    <n v="0"/>
    <n v="0"/>
    <n v="0"/>
    <n v="0"/>
    <n v="0"/>
    <n v="0"/>
    <n v="0"/>
    <n v="0"/>
    <n v="150"/>
    <n v="150"/>
    <n v="300"/>
    <n v="0"/>
    <n v="0"/>
    <n v="0"/>
    <n v="0"/>
    <n v="0"/>
    <n v="0"/>
    <n v="15000"/>
    <s v="300 Refacciones"/>
    <s v="PEF 325"/>
    <m/>
    <s v="n/a"/>
    <s v="n/a"/>
    <s v="n/a"/>
    <s v="Carmen Villatoro"/>
    <s v="n/a"/>
    <s v="Se brindo alimentación a los participantes de las actividades deportivas y recreativas"/>
    <s v="n/a"/>
    <s v="Sin observaciones"/>
  </r>
  <r>
    <n v="12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1"/>
    <s v="Generar espacios de recreación y convivencia sana para la población guatemalteca, así como hacer un mejor uso del tiempo libre a través del deporte y la recreación"/>
    <n v="0"/>
    <n v="1"/>
    <s v="Gestión 2018-989"/>
    <n v="1"/>
    <n v="0"/>
    <s v="Guatemala"/>
    <s v="Guatemala"/>
    <s v="Avenida Elena 5-15 zona 1"/>
    <d v="2018-05-10T00:00:00"/>
    <d v="2018-05-10T00:00:00"/>
    <n v="0"/>
    <n v="0"/>
    <n v="0"/>
    <n v="0"/>
    <n v="0"/>
    <n v="0"/>
    <n v="5"/>
    <n v="5"/>
    <n v="5"/>
    <n v="5"/>
    <n v="10"/>
    <n v="0"/>
    <n v="0"/>
    <n v="0"/>
    <n v="0"/>
    <n v="0"/>
    <n v="0"/>
    <n v="0"/>
    <n v="0"/>
    <n v="0"/>
    <n v="0"/>
    <n v="0"/>
    <n v="0"/>
    <n v="0"/>
    <n v="0"/>
    <n v="0"/>
    <n v="0"/>
    <n v="0"/>
    <n v="0"/>
    <n v="0"/>
    <n v="0"/>
    <n v="0"/>
    <n v="0"/>
    <n v="0"/>
    <n v="0"/>
    <n v="0"/>
    <n v="0"/>
    <n v="0"/>
    <n v="0"/>
    <n v="30"/>
    <n v="0"/>
    <n v="30"/>
    <n v="0"/>
    <n v="30"/>
    <n v="35"/>
    <n v="5"/>
    <n v="40"/>
    <n v="0"/>
    <n v="0"/>
    <n v="0"/>
    <n v="0"/>
    <n v="0"/>
    <n v="0"/>
    <n v="1800"/>
    <s v="60 refacciones"/>
    <s v="PEF 00117"/>
    <s v="PEND"/>
    <s v="n/a"/>
    <s v="n/a"/>
    <s v="x"/>
    <s v="Rosa Allen"/>
    <s v="n/a"/>
    <s v="Beneficiar a la población a través de juegos recreativos "/>
    <s v="n/a"/>
    <s v="Sin observaciones"/>
  </r>
  <r>
    <n v="12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2"/>
    <s v="Generar espacios de recreación y convivencia sana para la población guatemalteca, así como hacer un mejor uso del tiempo libre a través del deporte y la recreación"/>
    <n v="0"/>
    <n v="1"/>
    <s v="Gestión _x000a_Interna"/>
    <n v="1"/>
    <n v="0"/>
    <s v="Guatemala"/>
    <s v="Guatemala"/>
    <s v="Parque Erick Bernabé Barrondo"/>
    <d v="2018-05-09T00:00:00"/>
    <d v="2018-05-09T00:00:00"/>
    <n v="0"/>
    <n v="0"/>
    <n v="0"/>
    <n v="0"/>
    <n v="0"/>
    <n v="0"/>
    <n v="0"/>
    <n v="0"/>
    <n v="0"/>
    <n v="0"/>
    <n v="0"/>
    <n v="0"/>
    <n v="0"/>
    <n v="0"/>
    <n v="0"/>
    <n v="0"/>
    <n v="0"/>
    <n v="15"/>
    <n v="10"/>
    <n v="15"/>
    <n v="10"/>
    <n v="25"/>
    <n v="0"/>
    <n v="0"/>
    <n v="0"/>
    <n v="0"/>
    <n v="0"/>
    <n v="0"/>
    <n v="10"/>
    <n v="15"/>
    <n v="10"/>
    <n v="15"/>
    <n v="25"/>
    <n v="0"/>
    <n v="0"/>
    <n v="0"/>
    <n v="0"/>
    <n v="0"/>
    <n v="0"/>
    <n v="0"/>
    <n v="0"/>
    <n v="0"/>
    <n v="0"/>
    <n v="0"/>
    <n v="25"/>
    <n v="25"/>
    <n v="50"/>
    <n v="0"/>
    <n v="0"/>
    <n v="0"/>
    <n v="0"/>
    <n v="0"/>
    <n v="0"/>
    <n v="2250"/>
    <s v="50 refacciones"/>
    <s v="PEF 00121"/>
    <n v="32264919"/>
    <s v="n/a"/>
    <s v="n/a"/>
    <s v="x"/>
    <s v="Rosa Allen"/>
    <s v="n/a"/>
    <s v="Beneficiar a las personas de la tercera edad a través de actividades recreativas"/>
    <s v="n/a"/>
    <s v="Sin observaciones"/>
  </r>
  <r>
    <n v="12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3"/>
    <s v="Generar espacios de recreación  a través  del arte, la cultura y el deporte."/>
    <n v="0"/>
    <n v="1"/>
    <s v="Gestión _x000a_Interna"/>
    <n v="1"/>
    <n v="0"/>
    <s v="Guatemala"/>
    <s v="Guatemala"/>
    <s v="Palacio Nacional de la Cultura zona 1"/>
    <d v="2018-05-22T00:00:00"/>
    <d v="2018-05-22T00:00:00"/>
    <n v="0"/>
    <n v="0"/>
    <n v="0"/>
    <n v="0"/>
    <n v="0"/>
    <n v="0"/>
    <n v="0"/>
    <n v="0"/>
    <n v="0"/>
    <n v="0"/>
    <n v="0"/>
    <n v="0"/>
    <n v="0"/>
    <n v="0"/>
    <n v="0"/>
    <n v="0"/>
    <n v="0"/>
    <n v="15"/>
    <n v="25"/>
    <n v="15"/>
    <n v="25"/>
    <n v="40"/>
    <n v="0"/>
    <n v="0"/>
    <n v="0"/>
    <n v="0"/>
    <n v="0"/>
    <n v="0"/>
    <n v="0"/>
    <n v="0"/>
    <n v="0"/>
    <n v="0"/>
    <n v="0"/>
    <n v="0"/>
    <n v="0"/>
    <n v="0"/>
    <n v="0"/>
    <n v="0"/>
    <n v="0"/>
    <n v="0"/>
    <n v="0"/>
    <n v="0"/>
    <n v="0"/>
    <n v="0"/>
    <n v="15"/>
    <n v="25"/>
    <n v="40"/>
    <n v="0"/>
    <n v="0"/>
    <n v="0"/>
    <n v="0"/>
    <n v="0"/>
    <n v="0"/>
    <n v="7500"/>
    <s v="150 Refacciones"/>
    <s v="PEF 134"/>
    <m/>
    <n v="0"/>
    <n v="0"/>
    <n v="1"/>
    <s v="Rosa Allen"/>
    <s v="n/a"/>
    <s v="_x000a_Se Brindó  actividades culturales para contribuir con la población guatemalteca"/>
    <s v="n/a"/>
    <s v="Sin observaciones"/>
  </r>
  <r>
    <n v="14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4"/>
    <s v="Generar espacios de recreación y convivencia sana para la población guatemalteca, así como hacer un mejor uso del tiempo libre a través  del arte, la cultura y el deporte."/>
    <n v="0"/>
    <n v="1"/>
    <s v="Gestión 2018-1264"/>
    <n v="1"/>
    <n v="0"/>
    <s v="Guatemala"/>
    <s v="Guatemala"/>
    <s v="Parque Erick Barrondo García"/>
    <d v="2018-05-25T00:00:00"/>
    <d v="2018-05-25T00:00:00"/>
    <n v="0"/>
    <n v="0"/>
    <n v="0"/>
    <n v="0"/>
    <n v="0"/>
    <n v="0"/>
    <n v="100"/>
    <n v="100"/>
    <n v="100"/>
    <n v="100"/>
    <n v="200"/>
    <n v="0"/>
    <n v="0"/>
    <n v="0"/>
    <n v="0"/>
    <n v="0"/>
    <n v="0"/>
    <n v="100"/>
    <n v="100"/>
    <n v="100"/>
    <n v="100"/>
    <n v="200"/>
    <n v="0"/>
    <n v="0"/>
    <n v="0"/>
    <n v="0"/>
    <n v="0"/>
    <n v="0"/>
    <m/>
    <m/>
    <n v="0"/>
    <n v="0"/>
    <n v="0"/>
    <n v="0"/>
    <n v="0"/>
    <n v="0"/>
    <n v="0"/>
    <n v="0"/>
    <n v="0"/>
    <n v="0"/>
    <n v="0"/>
    <n v="0"/>
    <n v="0"/>
    <n v="0"/>
    <n v="200"/>
    <n v="200"/>
    <n v="400"/>
    <n v="0"/>
    <n v="0"/>
    <n v="0"/>
    <n v="0"/>
    <n v="0"/>
    <n v="0"/>
    <n v="16500"/>
    <s v="Servicio de tarima, sillas, mesas plásticas y refacciones"/>
    <s v="PEF 00133   PEF 00132"/>
    <s v="32445139         32445191"/>
    <n v="0"/>
    <n v="0"/>
    <n v="1"/>
    <s v="Rosa Allen"/>
    <s v="n/a"/>
    <s v="Se benefició a los niños, jóvenes a realizar actividades deportivas  para el desarrollo óptimo del cuerpo, al igual que la integración cultural de los guatemaltecos y la convivencia por medio de actividades recreativas."/>
    <s v="n/a"/>
    <s v="Sin observaciones"/>
  </r>
  <r>
    <n v="14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5"/>
    <s v="Generar espacios de recreación y convivencia sana para la población guatemalteca."/>
    <n v="0"/>
    <n v="1"/>
    <s v="            Gestión 2018-1176"/>
    <n v="1"/>
    <n v="0"/>
    <s v="Guatemala"/>
    <s v="Guatemala"/>
    <s v="Palacio Nacional de la Cultura"/>
    <d v="2018-05-25T00:00:00"/>
    <d v="2018-05-25T00:00:00"/>
    <n v="0"/>
    <n v="0"/>
    <n v="0"/>
    <n v="0"/>
    <n v="0"/>
    <n v="0"/>
    <n v="0"/>
    <n v="0"/>
    <n v="0"/>
    <n v="0"/>
    <n v="0"/>
    <n v="0"/>
    <n v="0"/>
    <n v="0"/>
    <n v="0"/>
    <n v="0"/>
    <n v="0"/>
    <n v="25"/>
    <n v="25"/>
    <n v="25"/>
    <n v="25"/>
    <n v="50"/>
    <n v="0"/>
    <n v="0"/>
    <n v="0"/>
    <n v="0"/>
    <n v="0"/>
    <n v="0"/>
    <n v="25"/>
    <n v="25"/>
    <n v="25"/>
    <n v="25"/>
    <n v="50"/>
    <n v="0"/>
    <n v="0"/>
    <n v="0"/>
    <n v="0"/>
    <n v="0"/>
    <n v="0"/>
    <n v="0"/>
    <n v="0"/>
    <n v="0"/>
    <n v="0"/>
    <n v="0"/>
    <n v="50"/>
    <n v="50"/>
    <n v="100"/>
    <n v="0"/>
    <n v="0"/>
    <n v="0"/>
    <n v="0"/>
    <n v="0"/>
    <n v="0"/>
    <n v="0"/>
    <s v="Cenas"/>
    <s v="PEF 00125"/>
    <n v="32372343"/>
    <n v="0"/>
    <n v="0"/>
    <n v="1"/>
    <s v="Rosa Allen"/>
    <s v="n/a"/>
    <s v="_x000a_Se Beneficio con alimentación al comité organizador de la actividad noche de los museos"/>
    <s v="n/a"/>
    <s v="Sin observaciones"/>
  </r>
  <r>
    <n v="14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6"/>
    <s v="Generar espacios de recreación y convivencia sana para la población guatemalteca."/>
    <n v="0"/>
    <n v="1"/>
    <s v="    2018-1131"/>
    <n v="1"/>
    <n v="0"/>
    <s v="Guatemala"/>
    <s v="Guatemala"/>
    <s v="Albergue Ramiro de León Carpio zona 13"/>
    <d v="2018-06-01T00:00:00"/>
    <d v="2018-06-10T00:00:00"/>
    <n v="0"/>
    <n v="0"/>
    <n v="0"/>
    <n v="0"/>
    <n v="0"/>
    <n v="0"/>
    <n v="0"/>
    <n v="0"/>
    <n v="0"/>
    <n v="0"/>
    <n v="0"/>
    <n v="0"/>
    <n v="0"/>
    <n v="0"/>
    <n v="0"/>
    <n v="0"/>
    <n v="0"/>
    <n v="100"/>
    <n v="100"/>
    <n v="100"/>
    <n v="100"/>
    <n v="200"/>
    <n v="0"/>
    <n v="0"/>
    <n v="0"/>
    <n v="0"/>
    <n v="0"/>
    <n v="0"/>
    <n v="50"/>
    <n v="50"/>
    <n v="50"/>
    <n v="50"/>
    <n v="100"/>
    <n v="0"/>
    <n v="0"/>
    <n v="0"/>
    <n v="0"/>
    <n v="0"/>
    <n v="0"/>
    <n v="25"/>
    <n v="0"/>
    <n v="25"/>
    <n v="0"/>
    <n v="25"/>
    <n v="175"/>
    <n v="150"/>
    <n v="325"/>
    <n v="0"/>
    <n v="0"/>
    <n v="0"/>
    <n v="0"/>
    <n v="0"/>
    <n v="0"/>
    <n v="432500"/>
    <s v="3250 desayunos        3500 almuerzos             3250 cenas "/>
    <s v="PEF 120"/>
    <n v="32671845"/>
    <n v="0"/>
    <n v="0"/>
    <n v="1"/>
    <s v="Rosa Allen"/>
    <s v="n/a"/>
    <s v="_x000a_Se Brindó alimentación a los participantes de la actividad "/>
    <s v="n/a"/>
    <s v="Sin observaciones"/>
  </r>
  <r>
    <n v="14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7"/>
    <s v="Generar espacios de recreación y convivencia sana para la población guatemalteca."/>
    <n v="0"/>
    <n v="1"/>
    <s v="JPS/AVMB/150-2018"/>
    <n v="1"/>
    <n v="0"/>
    <s v="Guatemala"/>
    <s v="Guatemala"/>
    <s v="Colegio de Abogados y Notarios zona 10"/>
    <d v="2018-06-13T00:00:00"/>
    <d v="2018-06-13T00:00:00"/>
    <n v="0"/>
    <n v="0"/>
    <n v="0"/>
    <n v="0"/>
    <n v="0"/>
    <n v="0"/>
    <n v="0"/>
    <n v="0"/>
    <n v="0"/>
    <n v="0"/>
    <n v="0"/>
    <n v="0"/>
    <n v="0"/>
    <n v="0"/>
    <n v="0"/>
    <n v="0"/>
    <n v="0"/>
    <n v="0"/>
    <n v="0"/>
    <n v="0"/>
    <n v="0"/>
    <n v="0"/>
    <n v="0"/>
    <n v="0"/>
    <n v="0"/>
    <n v="0"/>
    <n v="0"/>
    <n v="0"/>
    <n v="25"/>
    <n v="25"/>
    <n v="25"/>
    <n v="25"/>
    <n v="50"/>
    <n v="0"/>
    <n v="0"/>
    <n v="0"/>
    <n v="0"/>
    <n v="0"/>
    <n v="0"/>
    <n v="25"/>
    <n v="0"/>
    <n v="25"/>
    <n v="0"/>
    <n v="25"/>
    <n v="50"/>
    <n v="25"/>
    <n v="75"/>
    <n v="0"/>
    <n v="0"/>
    <n v="0"/>
    <n v="0"/>
    <n v="0"/>
    <n v="0"/>
    <n v="6000"/>
    <s v="Servicio de protocolo para 100 personas"/>
    <s v="PEF 0155"/>
    <n v="32603264"/>
    <n v="0"/>
    <n v="0"/>
    <n v="1"/>
    <s v="Rosa Allen"/>
    <s v="n/a"/>
    <s v="Se Brindó alimentación a los participantes de la actividad "/>
    <s v="n/a"/>
    <s v="Sin observaciones"/>
  </r>
  <r>
    <n v="15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8"/>
    <s v="Generar espacios de recreación y convivencia sana para la población guatemalteca."/>
    <n v="0"/>
    <n v="1"/>
    <s v="Gestión _x000a_Interna"/>
    <n v="1"/>
    <n v="0"/>
    <s v="Jutiapa"/>
    <s v="Jutiapa"/>
    <s v="Parque central de Jutiapa"/>
    <d v="2018-06-12T00:00:00"/>
    <d v="2018-06-12T00:00:00"/>
    <n v="0"/>
    <n v="0"/>
    <n v="0"/>
    <n v="0"/>
    <n v="0"/>
    <n v="0"/>
    <n v="100"/>
    <n v="100"/>
    <n v="100"/>
    <n v="100"/>
    <n v="200"/>
    <n v="0"/>
    <n v="0"/>
    <n v="0"/>
    <n v="0"/>
    <n v="0"/>
    <n v="0"/>
    <n v="50"/>
    <n v="50"/>
    <n v="50"/>
    <n v="50"/>
    <n v="100"/>
    <n v="0"/>
    <n v="0"/>
    <n v="0"/>
    <n v="0"/>
    <n v="0"/>
    <n v="0"/>
    <m/>
    <m/>
    <n v="0"/>
    <n v="0"/>
    <n v="0"/>
    <n v="0"/>
    <n v="0"/>
    <n v="0"/>
    <n v="0"/>
    <n v="0"/>
    <n v="0"/>
    <n v="0"/>
    <n v="0"/>
    <n v="0"/>
    <n v="0"/>
    <n v="0"/>
    <n v="150"/>
    <n v="150"/>
    <n v="300"/>
    <n v="0"/>
    <n v="0"/>
    <n v="0"/>
    <n v="0"/>
    <n v="0"/>
    <n v="0"/>
    <n v="9000"/>
    <s v="300 Refacciones"/>
    <s v="PEF 0142"/>
    <m/>
    <n v="0"/>
    <n v="0"/>
    <n v="1"/>
    <s v="Rosa Allen"/>
    <s v="n/a"/>
    <s v="Se Brindó alimentación a los participantes de la actividad "/>
    <s v="n/a"/>
    <s v="Sin observaciones"/>
  </r>
  <r>
    <n v="15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9"/>
    <s v="Generar espacios de recreación y convivencia sana para el adulto mayor."/>
    <n v="0"/>
    <n v="1"/>
    <s v="Gestión _x000a_Interna"/>
    <n v="1"/>
    <n v="0"/>
    <s v="Guatemala"/>
    <s v="Guatemala"/>
    <s v="Palacio Nacional de la Cultura"/>
    <d v="2018-06-14T00:00:00"/>
    <d v="2018-06-14T00:00:00"/>
    <n v="0"/>
    <n v="0"/>
    <n v="0"/>
    <n v="0"/>
    <n v="0"/>
    <n v="0"/>
    <n v="0"/>
    <n v="0"/>
    <n v="0"/>
    <n v="0"/>
    <n v="0"/>
    <n v="0"/>
    <n v="0"/>
    <n v="0"/>
    <n v="0"/>
    <n v="0"/>
    <n v="0"/>
    <n v="0"/>
    <n v="0"/>
    <n v="0"/>
    <n v="0"/>
    <n v="0"/>
    <n v="0"/>
    <n v="0"/>
    <n v="0"/>
    <n v="0"/>
    <n v="0"/>
    <n v="0"/>
    <n v="50"/>
    <n v="50"/>
    <n v="50"/>
    <n v="50"/>
    <n v="100"/>
    <n v="0"/>
    <n v="0"/>
    <n v="0"/>
    <n v="0"/>
    <n v="0"/>
    <n v="0"/>
    <n v="75"/>
    <n v="0"/>
    <n v="75"/>
    <n v="0"/>
    <n v="75"/>
    <n v="125"/>
    <n v="50"/>
    <n v="175"/>
    <n v="0"/>
    <n v="0"/>
    <n v="0"/>
    <n v="0"/>
    <n v="0"/>
    <n v="0"/>
    <n v="25000"/>
    <s v="Servicio de protocolo para 250 personas"/>
    <s v="PEF 148        PEF 156"/>
    <s v="32589132                                  32596723"/>
    <n v="0"/>
    <n v="0"/>
    <n v="1"/>
    <s v="Rosa Allen"/>
    <s v="n/a"/>
    <s v="Se Brindó alimentación a los participantes de la actividad "/>
    <s v="n/a"/>
    <s v="Se apoyo al Programa Adulto Mayor contando con 250 beneficiarios."/>
  </r>
  <r>
    <n v="15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0"/>
    <s v="Integrar a los trabajadores del Palacio Nacional de la Cultura fortaleciendo vínculos laborales en beneficio de los padres a través de actividades recreativas y culturales"/>
    <n v="0"/>
    <n v="1"/>
    <s v="Gestión _x000a_Interna"/>
    <n v="1"/>
    <n v="0"/>
    <s v="Guatemala"/>
    <s v="Guatemala"/>
    <s v="Palacio Nacional de la Cultura"/>
    <d v="2018-06-13T00:00:00"/>
    <d v="2018-06-13T00:00:00"/>
    <n v="0"/>
    <n v="0"/>
    <n v="0"/>
    <n v="0"/>
    <n v="0"/>
    <n v="0"/>
    <n v="0"/>
    <n v="0"/>
    <n v="0"/>
    <n v="0"/>
    <n v="0"/>
    <n v="0"/>
    <n v="0"/>
    <n v="0"/>
    <n v="0"/>
    <n v="0"/>
    <n v="0"/>
    <n v="50"/>
    <n v="50"/>
    <n v="50"/>
    <n v="50"/>
    <n v="100"/>
    <n v="0"/>
    <n v="0"/>
    <n v="0"/>
    <n v="0"/>
    <n v="0"/>
    <n v="0"/>
    <n v="50"/>
    <n v="50"/>
    <n v="50"/>
    <n v="50"/>
    <n v="100"/>
    <n v="0"/>
    <n v="0"/>
    <n v="0"/>
    <n v="0"/>
    <n v="0"/>
    <n v="0"/>
    <n v="0"/>
    <n v="0"/>
    <n v="0"/>
    <n v="0"/>
    <n v="0"/>
    <n v="100"/>
    <n v="100"/>
    <n v="200"/>
    <n v="0"/>
    <n v="0"/>
    <n v="0"/>
    <n v="0"/>
    <n v="0"/>
    <n v="0"/>
    <n v="20000"/>
    <s v="Servicio de Protocolo para 200 personas"/>
    <s v="PEF 130"/>
    <n v="32451098"/>
    <n v="0"/>
    <n v="0"/>
    <n v="1"/>
    <s v="Rosa Allen"/>
    <s v="n/a"/>
    <s v="Se Brindó alimentación a los participantes de la actividad "/>
    <s v="n/a"/>
    <s v="Se apoyo al Programa Sector Laboral, contando con 200 beneficiarios."/>
  </r>
  <r>
    <n v="14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76"/>
    <s v="Generar espacios de recreación y convivencia sana para la población guatemalteca, así como hacer un mejor uso del tiempo libre a través  del arte, la cultura y el deporte."/>
    <n v="0"/>
    <n v="1"/>
    <s v="    2018-1131"/>
    <n v="1"/>
    <n v="0"/>
    <s v="Guatemala"/>
    <s v="Guatemala"/>
    <s v="Albergue Ramiro de León Carpio zona 13"/>
    <d v="2018-06-01T00:00:00"/>
    <d v="2018-06-10T00:00:00"/>
    <n v="0"/>
    <n v="0"/>
    <n v="0"/>
    <n v="0"/>
    <n v="0"/>
    <n v="0"/>
    <n v="0"/>
    <n v="0"/>
    <n v="0"/>
    <n v="0"/>
    <n v="0"/>
    <m/>
    <m/>
    <m/>
    <m/>
    <n v="0"/>
    <n v="0"/>
    <n v="100"/>
    <n v="100"/>
    <n v="100"/>
    <n v="100"/>
    <n v="200"/>
    <m/>
    <m/>
    <m/>
    <m/>
    <n v="0"/>
    <n v="0"/>
    <n v="50"/>
    <n v="50"/>
    <n v="50"/>
    <n v="50"/>
    <n v="100"/>
    <n v="0"/>
    <n v="0"/>
    <n v="0"/>
    <n v="0"/>
    <n v="0"/>
    <n v="0"/>
    <n v="25"/>
    <n v="0"/>
    <n v="25"/>
    <n v="0"/>
    <n v="25"/>
    <n v="175"/>
    <n v="150"/>
    <n v="325"/>
    <n v="0"/>
    <n v="0"/>
    <n v="0"/>
    <n v="0"/>
    <n v="0"/>
    <n v="0"/>
    <n v="432500"/>
    <s v="3250 desayunos        3500 almuerzos             3250 cenas "/>
    <s v="PEF 120"/>
    <n v="32671845"/>
    <s v="n/a"/>
    <n v="0"/>
    <s v="x"/>
    <s v="Rosa Allen"/>
    <s v="n/a"/>
    <s v="_x000a_Se Brindó alimentación a los participantes de la actividad "/>
    <s v="n/a"/>
    <s v="Sin observaciones"/>
  </r>
  <r>
    <n v="14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1"/>
    <s v="Generar espacios de recreación y convivencia sana para la población guatemalteca, así como hacer un mejor uso del tiempo libre a través  del arte, la cultura y el deporte."/>
    <n v="0"/>
    <n v="1"/>
    <s v="Gestión_x000a_Interna"/>
    <n v="1"/>
    <n v="0"/>
    <s v="Guatemala"/>
    <s v="Guatemala"/>
    <s v="Centro Deportivo Erick Bernabé Barrondo García"/>
    <d v="2018-05-25T00:00:00"/>
    <d v="2018-05-25T00:00:00"/>
    <n v="0"/>
    <n v="0"/>
    <n v="0"/>
    <n v="0"/>
    <n v="0"/>
    <n v="0"/>
    <n v="0"/>
    <n v="0"/>
    <n v="0"/>
    <n v="0"/>
    <n v="0"/>
    <m/>
    <m/>
    <m/>
    <m/>
    <n v="0"/>
    <n v="0"/>
    <n v="25"/>
    <n v="20"/>
    <n v="25"/>
    <n v="20"/>
    <n v="45"/>
    <m/>
    <m/>
    <m/>
    <m/>
    <n v="0"/>
    <n v="0"/>
    <m/>
    <n v="5"/>
    <n v="0"/>
    <n v="5"/>
    <n v="5"/>
    <n v="0"/>
    <n v="0"/>
    <n v="0"/>
    <n v="0"/>
    <n v="0"/>
    <n v="0"/>
    <n v="0"/>
    <n v="0"/>
    <n v="0"/>
    <n v="0"/>
    <n v="0"/>
    <n v="25"/>
    <n v="25"/>
    <n v="50"/>
    <n v="0"/>
    <n v="0"/>
    <n v="0"/>
    <n v="0"/>
    <n v="0"/>
    <n v="0"/>
    <n v="1500"/>
    <s v="50 Almuerzos"/>
    <s v="PEF 135"/>
    <n v="32445169"/>
    <n v="0"/>
    <n v="0"/>
    <n v="1"/>
    <s v="Rosa Allen"/>
    <s v="n/a"/>
    <s v="_x000a_Se Brindó alimentación a los promotores departamentales"/>
    <s v="n/a"/>
    <s v="Sin observaciones"/>
  </r>
  <r>
    <n v="15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2"/>
    <s v="Generar espacios de recreación y convivencia sana para la población guatemalteca, así como hacer un mejor uso del tiempo libre a través  del arte, la cultura y el deporte."/>
    <n v="0"/>
    <n v="1"/>
    <s v="_x000a_           Gestión No. 2018-1375_x000a_"/>
    <n v="1"/>
    <n v="0"/>
    <s v="Guatemala"/>
    <s v="Chinautla"/>
    <s v="Polideportivo Tierra Nueva 1"/>
    <d v="2018-06-15T00:00:00"/>
    <d v="2018-06-15T00:00:00"/>
    <n v="0"/>
    <n v="0"/>
    <n v="0"/>
    <n v="0"/>
    <n v="0"/>
    <n v="0"/>
    <n v="150"/>
    <n v="150"/>
    <n v="150"/>
    <n v="150"/>
    <n v="300"/>
    <n v="0"/>
    <n v="0"/>
    <n v="0"/>
    <n v="0"/>
    <n v="0"/>
    <n v="0"/>
    <n v="100"/>
    <n v="100"/>
    <n v="100"/>
    <n v="100"/>
    <n v="200"/>
    <n v="0"/>
    <n v="0"/>
    <n v="0"/>
    <n v="0"/>
    <n v="0"/>
    <n v="0"/>
    <n v="0"/>
    <n v="0"/>
    <n v="0"/>
    <n v="0"/>
    <n v="0"/>
    <n v="0"/>
    <n v="0"/>
    <n v="0"/>
    <n v="0"/>
    <n v="0"/>
    <n v="0"/>
    <n v="0"/>
    <n v="0"/>
    <n v="0"/>
    <n v="0"/>
    <n v="0"/>
    <n v="250"/>
    <n v="250"/>
    <n v="500"/>
    <n v="0"/>
    <n v="0"/>
    <n v="0"/>
    <n v="0"/>
    <n v="0"/>
    <n v="0"/>
    <n v="15000"/>
    <s v="500 refacciones"/>
    <s v="PEF 0146"/>
    <n v="32603263"/>
    <n v="0"/>
    <n v="0"/>
    <s v="x"/>
    <s v="Rosa Allen"/>
    <s v="n/a"/>
    <s v="Se Brindó alimentación a los participantes de la actividad "/>
    <s v="n/a"/>
    <s v="Sin observaciones"/>
  </r>
  <r>
    <n v="1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3"/>
    <s v="Generar espacios de recreación y convivencia sana para la población guatemalteca."/>
    <n v="1"/>
    <n v="0"/>
    <s v="n/a"/>
    <n v="1"/>
    <n v="0"/>
    <s v="Guatemala"/>
    <s v="Guatemala"/>
    <s v="Palacio Nacional de la Cultura"/>
    <d v="2018-06-15T00:00:00"/>
    <d v="2018-06-15T00:00:00"/>
    <n v="0"/>
    <n v="0"/>
    <n v="0"/>
    <n v="0"/>
    <n v="0"/>
    <n v="0"/>
    <n v="150"/>
    <n v="100"/>
    <n v="150"/>
    <n v="100"/>
    <n v="250"/>
    <n v="0"/>
    <n v="0"/>
    <n v="0"/>
    <n v="0"/>
    <n v="0"/>
    <n v="0"/>
    <n v="50"/>
    <n v="50"/>
    <n v="50"/>
    <n v="50"/>
    <n v="100"/>
    <n v="0"/>
    <n v="0"/>
    <n v="0"/>
    <n v="0"/>
    <n v="0"/>
    <n v="0"/>
    <n v="25"/>
    <n v="25"/>
    <n v="25"/>
    <n v="25"/>
    <n v="50"/>
    <n v="0"/>
    <n v="0"/>
    <n v="0"/>
    <n v="0"/>
    <n v="0"/>
    <n v="0"/>
    <n v="25"/>
    <n v="0"/>
    <n v="25"/>
    <n v="0"/>
    <n v="25"/>
    <n v="250"/>
    <n v="175"/>
    <n v="425"/>
    <n v="0"/>
    <n v="0"/>
    <n v="0"/>
    <n v="0"/>
    <n v="0"/>
    <n v="0"/>
    <n v="25000"/>
    <s v="Servicio de protocolo para170personas"/>
    <s v="PEF 141       "/>
    <m/>
    <n v="0"/>
    <n v="0"/>
    <n v="1"/>
    <s v="Rosa Allen"/>
    <s v="n/a"/>
    <s v="Brindar alimentación  en el acto protocolario de juramentación"/>
    <s v="n/a"/>
    <s v="Se apoyo a Red de Promotores a través de la acción Gestiones Administrativa interna y apoyo actividades externas"/>
  </r>
  <r>
    <n v="13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3"/>
    <s v="Generar espacios de recreación y convivencia sana para la población guatemalteca."/>
    <n v="1"/>
    <n v="0"/>
    <s v="n/a"/>
    <n v="1"/>
    <n v="0"/>
    <s v="Guatemala"/>
    <s v="Guatemala"/>
    <s v="Centro Deportivo Campo de Marte"/>
    <d v="2018-06-16T00:00:00"/>
    <d v="2018-06-16T00:00:00"/>
    <n v="0"/>
    <n v="0"/>
    <n v="0"/>
    <n v="0"/>
    <n v="0"/>
    <n v="0"/>
    <n v="150"/>
    <n v="100"/>
    <n v="150"/>
    <n v="100"/>
    <n v="250"/>
    <n v="0"/>
    <n v="0"/>
    <n v="0"/>
    <n v="0"/>
    <n v="0"/>
    <n v="0"/>
    <n v="50"/>
    <n v="50"/>
    <n v="50"/>
    <n v="50"/>
    <n v="100"/>
    <n v="0"/>
    <n v="0"/>
    <n v="0"/>
    <n v="0"/>
    <n v="0"/>
    <n v="0"/>
    <n v="25"/>
    <n v="25"/>
    <n v="25"/>
    <n v="25"/>
    <n v="50"/>
    <n v="0"/>
    <n v="0"/>
    <n v="0"/>
    <n v="0"/>
    <n v="0"/>
    <n v="0"/>
    <n v="25"/>
    <n v="0"/>
    <n v="25"/>
    <n v="0"/>
    <n v="25"/>
    <n v="250"/>
    <n v="175"/>
    <n v="425"/>
    <n v="0"/>
    <n v="0"/>
    <n v="0"/>
    <n v="0"/>
    <n v="0"/>
    <n v="0"/>
    <n v="6000"/>
    <s v="Servicio de 40 tableros rectangulares"/>
    <s v="PEF 0145"/>
    <n v="32539412"/>
    <n v="0"/>
    <n v="0"/>
    <s v="x"/>
    <s v="Rosa Allen"/>
    <s v="n/a"/>
    <s v="Brindar apoyo en el acto protocolario de inauguración"/>
    <s v="n/a"/>
    <s v="Se apoyo a Red de Promotores a través de la acción Gestiones Administrativa interna y apoyo actividades externas"/>
  </r>
  <r>
    <n v="13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3"/>
    <s v="Generar espacios de recreación y convivencia sana para la población guatemalteca."/>
    <n v="1"/>
    <n v="0"/>
    <s v="n/a"/>
    <n v="1"/>
    <n v="0"/>
    <s v="Guatemala"/>
    <s v="Guatemala"/>
    <s v="Centro Deportivo Campo de Marte"/>
    <d v="2018-06-16T00:00:00"/>
    <d v="2018-06-16T00:00:00"/>
    <n v="0"/>
    <n v="0"/>
    <n v="0"/>
    <n v="0"/>
    <n v="0"/>
    <n v="0"/>
    <n v="150"/>
    <n v="100"/>
    <n v="150"/>
    <n v="100"/>
    <n v="250"/>
    <n v="0"/>
    <n v="0"/>
    <n v="0"/>
    <n v="0"/>
    <n v="0"/>
    <n v="0"/>
    <n v="50"/>
    <n v="50"/>
    <n v="50"/>
    <n v="50"/>
    <n v="100"/>
    <n v="0"/>
    <n v="0"/>
    <n v="0"/>
    <n v="0"/>
    <n v="0"/>
    <n v="0"/>
    <n v="25"/>
    <n v="25"/>
    <n v="25"/>
    <n v="25"/>
    <n v="50"/>
    <n v="0"/>
    <n v="0"/>
    <n v="0"/>
    <n v="0"/>
    <n v="0"/>
    <n v="0"/>
    <n v="25"/>
    <n v="0"/>
    <n v="25"/>
    <n v="0"/>
    <n v="25"/>
    <n v="250"/>
    <n v="175"/>
    <n v="425"/>
    <n v="0"/>
    <n v="0"/>
    <n v="0"/>
    <n v="0"/>
    <n v="0"/>
    <n v="0"/>
    <n v="3000"/>
    <s v="Servicio 1 toldo de 15 metros de ancho, 30 metros de largo y 7 metros de ancho"/>
    <s v="PEF 0143"/>
    <n v="32539101"/>
    <n v="0"/>
    <n v="0"/>
    <s v="x"/>
    <s v="Rosa Allen"/>
    <s v="n/a"/>
    <s v="Brindar apoyo en el acto protocolario de inauguración"/>
    <s v="n/a"/>
    <s v="Se apoyo a Red de Promotores a través de la acción Gestiones Administrativa interna y apoyo actividades externas"/>
  </r>
  <r>
    <n v="9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4"/>
    <s v="Generar espacios de recreación y convivencia sana para la población guatemalteca, así como hacer un mejor uso del tiempo libre a través  del arte, la cultura y el deporte."/>
    <n v="0"/>
    <n v="1"/>
    <s v="2018-1587"/>
    <n v="1"/>
    <n v="0"/>
    <s v="Guatemala"/>
    <s v="Amatitlán"/>
    <s v="Lote 1 Finca el Mico agua de la mina, Amatitlán"/>
    <d v="2018-07-01T00:00:00"/>
    <d v="2018-07-01T00:00:00"/>
    <n v="0"/>
    <n v="0"/>
    <n v="0"/>
    <n v="0"/>
    <n v="0"/>
    <n v="0"/>
    <n v="100"/>
    <n v="100"/>
    <n v="100"/>
    <n v="100"/>
    <n v="200"/>
    <n v="0"/>
    <n v="0"/>
    <n v="0"/>
    <n v="0"/>
    <n v="0"/>
    <n v="0"/>
    <n v="100"/>
    <n v="100"/>
    <n v="100"/>
    <n v="100"/>
    <n v="200"/>
    <n v="0"/>
    <n v="0"/>
    <n v="0"/>
    <n v="0"/>
    <n v="0"/>
    <n v="0"/>
    <n v="0"/>
    <n v="0"/>
    <n v="0"/>
    <n v="0"/>
    <n v="0"/>
    <n v="0"/>
    <n v="0"/>
    <n v="0"/>
    <n v="0"/>
    <n v="0"/>
    <n v="0"/>
    <n v="0"/>
    <n v="0"/>
    <n v="0"/>
    <n v="0"/>
    <n v="0"/>
    <n v="200"/>
    <n v="200"/>
    <n v="400"/>
    <n v="0"/>
    <n v="0"/>
    <n v="0"/>
    <n v="0"/>
    <n v="0"/>
    <n v="0"/>
    <n v="14000"/>
    <s v="400 sillas y 400 refacciones"/>
    <s v="PEF 00171   PEF 00172 "/>
    <m/>
    <s v="n/a"/>
    <s v="n/a"/>
    <s v="x"/>
    <s v="Rosa Allen"/>
    <s v="n/a"/>
    <s v="Se Brindó alimentación a los participantes de la actividad "/>
    <s v="n/a"/>
    <s v="Sin observaciones"/>
  </r>
  <r>
    <n v="2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5"/>
    <s v="Promover el deporte y la recreación "/>
    <n v="0"/>
    <n v="1"/>
    <s v="           Gestión No. 2018-1356"/>
    <n v="1"/>
    <n v="0"/>
    <s v="Guatemala"/>
    <s v="Guatemala"/>
    <s v="Centro de Salud Bebedero Km. 10.5 carretera al Atlántico zona 18, Clínica Periférica Paraíso II zona 18, 11 calle 25 avenida Paraíso II zona 18, CAP Canalitos zona 24, Cantón Central Canalitos zona 24, Feria Escolar Lavarreda 14 avenida 5calle Lavarreda zona 18, C/S Zona 3 26 calle 5-43 zona 3, Centro de Santa Elena III zona 18 y maternidad Santa Elena Km.7.5 Carretera a las Tapias Colonia Santa Elena III zona 18, C/S San Rafael II zona 18 12 calle 12-00 Zona 18 San Rafael y Puesto de Salud San Lucia Los Ocotes Km. 10.5 carretera al Atlántico zona 25."/>
    <d v="2018-08-16T00:00:00"/>
    <d v="2018-08-27T00:00:00"/>
    <n v="0"/>
    <n v="0"/>
    <n v="0"/>
    <n v="0"/>
    <n v="0"/>
    <n v="0"/>
    <n v="30"/>
    <n v="40"/>
    <n v="30"/>
    <n v="40"/>
    <n v="70"/>
    <n v="0"/>
    <n v="0"/>
    <n v="0"/>
    <n v="0"/>
    <n v="0"/>
    <n v="0"/>
    <n v="130"/>
    <n v="100"/>
    <n v="130"/>
    <n v="100"/>
    <n v="230"/>
    <n v="0"/>
    <n v="0"/>
    <n v="0"/>
    <n v="0"/>
    <n v="0"/>
    <n v="0"/>
    <n v="50"/>
    <n v="50"/>
    <n v="50"/>
    <n v="50"/>
    <n v="100"/>
    <n v="0"/>
    <n v="0"/>
    <n v="0"/>
    <n v="0"/>
    <n v="0"/>
    <n v="0"/>
    <n v="0"/>
    <n v="0"/>
    <n v="0"/>
    <n v="0"/>
    <n v="0"/>
    <n v="210"/>
    <n v="190"/>
    <n v="400"/>
    <n v="0"/>
    <n v="0"/>
    <n v="0"/>
    <n v="0"/>
    <n v="0"/>
    <n v="0"/>
    <n v="10000"/>
    <s v="400 refacciones"/>
    <s v="PEF 150       "/>
    <n v="32821265"/>
    <n v="0"/>
    <n v="0"/>
    <s v="x"/>
    <s v="Rosa Allen"/>
    <s v="n/a"/>
    <s v="Se brindó alimentación a los participantes de las actividades deportivas y recreativas"/>
    <s v="n/a"/>
    <s v="Sin observaciones"/>
  </r>
  <r>
    <n v="3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6"/>
    <s v="Promover el deporte y la recreación "/>
    <n v="0"/>
    <n v="1"/>
    <s v="Gestión No. 2018-2083"/>
    <n v="1"/>
    <n v="0"/>
    <s v="Guatemala"/>
    <s v="Guatemala"/>
    <s v="Plaza de la Constitución  zona 1"/>
    <d v="2018-08-16T00:00:00"/>
    <d v="2018-08-18T00:00:00"/>
    <m/>
    <n v="0"/>
    <n v="0"/>
    <n v="0"/>
    <n v="0"/>
    <n v="0"/>
    <n v="0"/>
    <n v="0"/>
    <n v="0"/>
    <n v="0"/>
    <n v="0"/>
    <n v="0"/>
    <n v="0"/>
    <n v="0"/>
    <n v="0"/>
    <n v="0"/>
    <n v="0"/>
    <m/>
    <m/>
    <n v="0"/>
    <n v="0"/>
    <n v="0"/>
    <n v="0"/>
    <n v="0"/>
    <n v="0"/>
    <n v="0"/>
    <n v="0"/>
    <n v="0"/>
    <n v="15"/>
    <n v="15"/>
    <n v="15"/>
    <n v="15"/>
    <n v="30"/>
    <n v="0"/>
    <n v="0"/>
    <n v="0"/>
    <n v="0"/>
    <n v="0"/>
    <n v="0"/>
    <m/>
    <m/>
    <n v="0"/>
    <n v="0"/>
    <n v="0"/>
    <n v="15"/>
    <n v="15"/>
    <n v="30"/>
    <n v="0"/>
    <n v="0"/>
    <n v="0"/>
    <n v="0"/>
    <n v="0"/>
    <n v="0"/>
    <n v="60000"/>
    <s v="90 desayunos                 90 almuerzos               50 sillas plásticas         30 mesas plástica tipo tableros"/>
    <s v="PEF 203    PEF 204"/>
    <m/>
    <n v="0"/>
    <n v="0"/>
    <s v="x"/>
    <s v="Rosa Allen"/>
    <s v="n/a"/>
    <s v="Se brindó alimentación a los participantes de las actividades"/>
    <s v="n/a"/>
    <s v="Sin observaciones"/>
  </r>
  <r>
    <n v="3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7"/>
    <s v="Reconocer la perseverancia y constancia de niños, niñas y jóvenes que practican la actividad deportiva no federada a través de méritos que muestren su esfuerzo constante en los diferentes deportes en la población guatemalteca "/>
    <n v="0"/>
    <n v="1"/>
    <s v="Gestión No. 2018-2097"/>
    <n v="1"/>
    <n v="0"/>
    <s v="Guatemala"/>
    <s v="Amatitlán"/>
    <s v="2avenida 8-49 cantón San Antonio, Amatitlán"/>
    <d v="2018-08-15T00:00:00"/>
    <d v="2018-08-15T00:00:00"/>
    <n v="0"/>
    <n v="0"/>
    <n v="0"/>
    <n v="0"/>
    <n v="0"/>
    <n v="0"/>
    <n v="45"/>
    <n v="45"/>
    <n v="45"/>
    <n v="45"/>
    <n v="90"/>
    <n v="0"/>
    <n v="0"/>
    <n v="0"/>
    <n v="0"/>
    <n v="0"/>
    <n v="0"/>
    <n v="0"/>
    <n v="0"/>
    <n v="0"/>
    <n v="0"/>
    <n v="0"/>
    <n v="0"/>
    <n v="0"/>
    <n v="0"/>
    <n v="0"/>
    <n v="0"/>
    <n v="0"/>
    <n v="0"/>
    <n v="0"/>
    <n v="0"/>
    <n v="0"/>
    <n v="0"/>
    <n v="0"/>
    <n v="0"/>
    <n v="0"/>
    <n v="0"/>
    <n v="0"/>
    <n v="0"/>
    <n v="0"/>
    <n v="0"/>
    <n v="0"/>
    <n v="0"/>
    <n v="0"/>
    <n v="45"/>
    <n v="45"/>
    <n v="90"/>
    <n v="0"/>
    <n v="0"/>
    <n v="0"/>
    <n v="0"/>
    <n v="0"/>
    <n v="0"/>
    <n v="900"/>
    <s v="90 refacciones"/>
    <s v="PEF 2015"/>
    <n v="33152610"/>
    <n v="0"/>
    <n v="0"/>
    <s v="x"/>
    <s v="Rosa Allen"/>
    <s v="n/a"/>
    <s v="Se brindó alimentación a los participantes de las actividades"/>
    <s v="n/a"/>
    <s v="Sin observaciones"/>
  </r>
  <r>
    <n v="3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5"/>
    <s v="Promover el deporte y la recreación "/>
    <n v="0"/>
    <n v="1"/>
    <s v="           Gestión No. 2018-1356"/>
    <n v="1"/>
    <n v="0"/>
    <s v="Guatemala"/>
    <s v="Guatemala"/>
    <s v="Centro de Salud Bebedero Km. 10.5 carretera al Atlántico zona 18, Clínica Periférica Paraíso II zona 18, 11 calle 25 avenida Paraíso II zona 18, CAP Canalitos zona 24, Cantón Central Canalitos zona 24, Feria Escolar Lavarreda 14 avenida 5calle Lavarreda zona 18, C/S Zona 3 26 calle 5-43 zona 3, Centro de Santa Elena III zona 18 y maternidad Santa Elena Km.7.5 Carretera a las Tapias Colonia Santa Elena III zona 18, C/S San Rafael II zona 18 12 calle 12-00 Zona 18 San Rafael y Puesto de Salud San Lucia Los Ocotes Km. 10.5 carretera al Atlántico zona 25."/>
    <d v="2018-08-16T00:00:00"/>
    <d v="2018-08-27T00:00:00"/>
    <n v="0"/>
    <n v="0"/>
    <n v="0"/>
    <n v="0"/>
    <n v="0"/>
    <n v="0"/>
    <n v="30"/>
    <n v="40"/>
    <n v="30"/>
    <n v="40"/>
    <n v="70"/>
    <n v="0"/>
    <n v="0"/>
    <n v="0"/>
    <n v="0"/>
    <n v="0"/>
    <n v="0"/>
    <n v="130"/>
    <n v="100"/>
    <n v="130"/>
    <n v="100"/>
    <n v="230"/>
    <n v="0"/>
    <n v="0"/>
    <n v="0"/>
    <n v="0"/>
    <n v="0"/>
    <n v="0"/>
    <n v="50"/>
    <n v="50"/>
    <n v="50"/>
    <n v="50"/>
    <n v="100"/>
    <n v="0"/>
    <n v="0"/>
    <n v="0"/>
    <n v="0"/>
    <n v="0"/>
    <n v="0"/>
    <n v="0"/>
    <n v="0"/>
    <n v="0"/>
    <n v="0"/>
    <n v="0"/>
    <n v="210"/>
    <n v="190"/>
    <n v="400"/>
    <n v="0"/>
    <n v="0"/>
    <n v="0"/>
    <n v="0"/>
    <n v="0"/>
    <n v="0"/>
    <n v="10000"/>
    <s v="400 refacciones"/>
    <s v="PEF 150       "/>
    <n v="32821265"/>
    <n v="0"/>
    <n v="0"/>
    <n v="1"/>
    <s v="Rosa Allen"/>
    <s v="n/a"/>
    <s v="Brindar alimentación a los participantes de las actividades deportivas y recreativas"/>
    <s v="n/a"/>
    <s v="Sin observaciones"/>
  </r>
  <r>
    <n v="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6"/>
    <s v="Promover el deporte y la recreación "/>
    <n v="0"/>
    <n v="1"/>
    <s v="Gestión No. 2018-2083"/>
    <n v="1"/>
    <n v="0"/>
    <s v="Guatemala"/>
    <s v="Guatemala"/>
    <s v="Plaza de la Constitución  zona 1"/>
    <d v="2018-08-16T00:00:00"/>
    <d v="2018-08-18T00:00:00"/>
    <m/>
    <n v="0"/>
    <n v="0"/>
    <n v="0"/>
    <n v="0"/>
    <n v="0"/>
    <m/>
    <m/>
    <n v="0"/>
    <n v="0"/>
    <n v="0"/>
    <n v="0"/>
    <n v="0"/>
    <n v="0"/>
    <n v="0"/>
    <n v="0"/>
    <n v="0"/>
    <m/>
    <m/>
    <n v="0"/>
    <n v="0"/>
    <n v="0"/>
    <n v="0"/>
    <n v="0"/>
    <n v="0"/>
    <n v="0"/>
    <n v="0"/>
    <n v="0"/>
    <n v="15"/>
    <n v="15"/>
    <n v="15"/>
    <n v="15"/>
    <n v="30"/>
    <n v="0"/>
    <n v="0"/>
    <n v="0"/>
    <n v="0"/>
    <n v="0"/>
    <n v="0"/>
    <m/>
    <m/>
    <n v="0"/>
    <n v="0"/>
    <n v="0"/>
    <n v="15"/>
    <n v="15"/>
    <n v="30"/>
    <n v="0"/>
    <n v="0"/>
    <n v="0"/>
    <n v="0"/>
    <n v="0"/>
    <n v="0"/>
    <n v="60000"/>
    <s v="90 desayunos                 90 almuerzos               50 sillas plásticas         30 mesas plástica tipo tableros"/>
    <s v="PEF 203    PEF 204"/>
    <m/>
    <n v="0"/>
    <n v="0"/>
    <n v="1"/>
    <s v="Rosa Allen"/>
    <s v="n/a"/>
    <s v="Brindar alimentación a los participantes de las actividades"/>
    <s v="n/a"/>
    <s v="Sin observaciones"/>
  </r>
  <r>
    <n v="3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8"/>
    <s v="Promover el deporte y la recreación "/>
    <n v="1"/>
    <n v="0"/>
    <n v="0"/>
    <n v="1"/>
    <n v="0"/>
    <s v="Guatemala"/>
    <s v="Guatemala"/>
    <s v="Centro Historico zona 1"/>
    <d v="2018-08-10T00:00:00"/>
    <d v="2018-08-18T00:00:00"/>
    <n v="0"/>
    <n v="0"/>
    <n v="0"/>
    <n v="0"/>
    <n v="0"/>
    <n v="0"/>
    <n v="700"/>
    <n v="600"/>
    <n v="700"/>
    <n v="600"/>
    <n v="1300"/>
    <n v="0"/>
    <n v="0"/>
    <n v="0"/>
    <n v="0"/>
    <n v="0"/>
    <n v="0"/>
    <n v="900"/>
    <n v="950"/>
    <n v="900"/>
    <n v="950"/>
    <n v="1850"/>
    <n v="0"/>
    <n v="0"/>
    <n v="0"/>
    <n v="0"/>
    <n v="0"/>
    <n v="0"/>
    <n v="2500"/>
    <n v="2700"/>
    <n v="2500"/>
    <n v="2700"/>
    <n v="5200"/>
    <n v="0"/>
    <n v="0"/>
    <n v="0"/>
    <n v="0"/>
    <n v="0"/>
    <n v="0"/>
    <n v="950"/>
    <n v="750"/>
    <n v="950"/>
    <n v="750"/>
    <n v="1700"/>
    <n v="5050"/>
    <n v="5000"/>
    <n v="10050"/>
    <n v="0"/>
    <n v="0"/>
    <n v="0"/>
    <n v="0"/>
    <n v="0"/>
    <n v="0"/>
    <n v="75000"/>
    <s v="1500 refacciones    Impresión de afiches, Mantas Mesh y Vinilicas"/>
    <s v="PEF 185   PEF 187      PEF 188      PEF 189     PEF 199   "/>
    <n v="33091859"/>
    <n v="0"/>
    <n v="0"/>
    <n v="1"/>
    <s v="Rosa Allen"/>
    <s v="n/a"/>
    <s v="Brindarpubilicidad para la realización de la actividad asi como dar  alimentación a los participantes de las actividades recreativas y culturales"/>
    <s v="n/a"/>
    <s v="La actividad esta siendo realizada "/>
  </r>
  <r>
    <n v="4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7"/>
    <s v="Reconocer la perseverancia y constancia de niños, niñas y jóvenes que practican la actividad deportiva no federada a través de meritos que muestren su esfuerzo constante en los diferentes deportes en la población guatemalteca "/>
    <n v="0"/>
    <n v="1"/>
    <s v="Gestión No. 2018-2097"/>
    <n v="1"/>
    <n v="0"/>
    <s v="Guatemala"/>
    <s v="Amatitlán"/>
    <s v="2avenida 8-49 canton San Antonio, Amatitlan"/>
    <d v="2018-08-15T00:00:00"/>
    <d v="2018-08-15T00:00:00"/>
    <n v="0"/>
    <n v="0"/>
    <n v="0"/>
    <n v="0"/>
    <n v="0"/>
    <n v="0"/>
    <n v="45"/>
    <n v="45"/>
    <n v="45"/>
    <n v="45"/>
    <n v="90"/>
    <n v="0"/>
    <n v="0"/>
    <n v="0"/>
    <n v="0"/>
    <n v="0"/>
    <n v="0"/>
    <n v="0"/>
    <n v="0"/>
    <n v="0"/>
    <n v="0"/>
    <n v="0"/>
    <n v="0"/>
    <n v="0"/>
    <n v="0"/>
    <n v="0"/>
    <n v="0"/>
    <n v="0"/>
    <n v="0"/>
    <n v="0"/>
    <n v="0"/>
    <n v="0"/>
    <n v="0"/>
    <n v="0"/>
    <n v="0"/>
    <n v="0"/>
    <n v="0"/>
    <n v="0"/>
    <n v="0"/>
    <n v="0"/>
    <n v="0"/>
    <n v="0"/>
    <n v="0"/>
    <n v="0"/>
    <n v="45"/>
    <n v="45"/>
    <n v="90"/>
    <n v="0"/>
    <n v="0"/>
    <n v="0"/>
    <n v="0"/>
    <n v="0"/>
    <n v="0"/>
    <n v="900"/>
    <s v="90 refacciones"/>
    <s v="PEF 2015"/>
    <n v="33152610"/>
    <n v="0"/>
    <n v="0"/>
    <s v="x"/>
    <s v="Rosa Allen"/>
    <s v="n/a"/>
    <s v="Brindar alimentación a los participantes de las actividades"/>
    <s v="n/a"/>
    <s v="Sin observaciones"/>
  </r>
  <r>
    <n v="9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89"/>
    <s v="Promover el deporte y la recreación "/>
    <n v="0"/>
    <n v="1"/>
    <s v="2018-2332"/>
    <n v="1"/>
    <n v="0"/>
    <s v="Guatemala"/>
    <s v="Guatemala"/>
    <s v="Parque Erick Bernabé Barrondo zona 7"/>
    <d v="2018-08-29T00:00:00"/>
    <d v="2018-08-29T00:00:00"/>
    <n v="0"/>
    <n v="0"/>
    <n v="0"/>
    <n v="0"/>
    <n v="0"/>
    <n v="0"/>
    <n v="0"/>
    <n v="0"/>
    <n v="0"/>
    <n v="0"/>
    <n v="0"/>
    <n v="0"/>
    <n v="0"/>
    <n v="0"/>
    <n v="0"/>
    <n v="0"/>
    <n v="0"/>
    <n v="100"/>
    <n v="25"/>
    <n v="100"/>
    <n v="25"/>
    <n v="125"/>
    <n v="0"/>
    <n v="0"/>
    <n v="0"/>
    <n v="0"/>
    <n v="0"/>
    <n v="0"/>
    <n v="0"/>
    <n v="0"/>
    <n v="0"/>
    <n v="0"/>
    <n v="0"/>
    <n v="0"/>
    <n v="0"/>
    <n v="0"/>
    <n v="0"/>
    <n v="0"/>
    <n v="0"/>
    <n v="0"/>
    <n v="0"/>
    <n v="0"/>
    <n v="0"/>
    <n v="0"/>
    <n v="100"/>
    <n v="25"/>
    <n v="125"/>
    <n v="0"/>
    <n v="0"/>
    <n v="0"/>
    <n v="0"/>
    <n v="0"/>
    <n v="0"/>
    <n v="5000"/>
    <s v="125 Almuerzos"/>
    <s v="P.E.F 221"/>
    <n v="33309992"/>
    <s v="n/a"/>
    <s v="n/a"/>
    <s v="x"/>
    <s v="Elvis Sian"/>
    <s v="n/a"/>
    <s v="Brindar alimentación a los participantes de las actividades deportivas y recreativas"/>
    <s v="n/a"/>
    <s v="Sin observaciones"/>
  </r>
  <r>
    <n v="9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0"/>
    <s v="Promover el deporte y la recreación "/>
    <n v="0"/>
    <n v="1"/>
    <s v="Gestión Interna"/>
    <n v="1"/>
    <n v="0"/>
    <s v="Sacatepéquez"/>
    <s v="San  Juan Alotenango"/>
    <s v="Centro de Acopio "/>
    <d v="2018-08-20T00:00:00"/>
    <d v="2018-08-20T00:00:00"/>
    <n v="0"/>
    <n v="0"/>
    <n v="0"/>
    <n v="0"/>
    <n v="0"/>
    <n v="0"/>
    <n v="10"/>
    <n v="15"/>
    <n v="10"/>
    <n v="15"/>
    <n v="25"/>
    <n v="0"/>
    <n v="0"/>
    <n v="0"/>
    <n v="0"/>
    <n v="0"/>
    <n v="0"/>
    <n v="15"/>
    <n v="20"/>
    <n v="15"/>
    <n v="20"/>
    <n v="35"/>
    <n v="0"/>
    <n v="0"/>
    <n v="0"/>
    <n v="0"/>
    <n v="0"/>
    <n v="0"/>
    <n v="15"/>
    <n v="15"/>
    <n v="15"/>
    <n v="15"/>
    <n v="30"/>
    <n v="0"/>
    <n v="0"/>
    <n v="0"/>
    <n v="0"/>
    <n v="0"/>
    <n v="0"/>
    <n v="5"/>
    <n v="5"/>
    <n v="5"/>
    <n v="5"/>
    <n v="10"/>
    <n v="45"/>
    <n v="55"/>
    <n v="100"/>
    <n v="0"/>
    <n v="0"/>
    <n v="0"/>
    <n v="0"/>
    <n v="0"/>
    <n v="0"/>
    <n v="3500"/>
    <s v="20 Refacciones y 20 almuerzos_x000a_"/>
    <s v="P.E.F. 223"/>
    <n v="33217437"/>
    <s v="n/a"/>
    <s v="n/a"/>
    <s v="x"/>
    <s v="Elvis Sian"/>
    <s v="n/a"/>
    <s v="Se brindó alimentación a los participantes de las actividades deportivas y recreativas"/>
    <s v="n/a"/>
    <s v="Apoyo a la Red de Promotores se entregaran 20 refacciones y 20 almuerzos diarios a partir del 20 al 31 de agosto (solo de lunes a viernes)"/>
  </r>
  <r>
    <n v="9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m/>
    <x v="91"/>
    <s v="Promover el deporte y la recreación "/>
    <n v="0"/>
    <n v="1"/>
    <s v="Pase 43-2018"/>
    <n v="1"/>
    <n v="0"/>
    <s v="Guatemala"/>
    <s v="Guatemala"/>
    <s v="instalaciones del Campo de Marte zona 5 "/>
    <d v="2018-08-24T00:00:00"/>
    <d v="2018-08-24T00:00:00"/>
    <n v="0"/>
    <n v="0"/>
    <n v="0"/>
    <n v="0"/>
    <n v="0"/>
    <n v="0"/>
    <n v="0"/>
    <n v="0"/>
    <n v="0"/>
    <n v="0"/>
    <n v="0"/>
    <n v="0"/>
    <n v="0"/>
    <n v="0"/>
    <n v="0"/>
    <n v="0"/>
    <n v="0"/>
    <n v="0"/>
    <n v="0"/>
    <n v="0"/>
    <n v="0"/>
    <n v="0"/>
    <n v="0"/>
    <n v="0"/>
    <n v="0"/>
    <n v="0"/>
    <n v="0"/>
    <n v="0"/>
    <n v="50"/>
    <n v="25"/>
    <n v="50"/>
    <n v="25"/>
    <n v="75"/>
    <n v="0"/>
    <n v="0"/>
    <n v="0"/>
    <n v="0"/>
    <n v="0"/>
    <n v="0"/>
    <n v="0"/>
    <n v="0"/>
    <n v="0"/>
    <n v="0"/>
    <n v="0"/>
    <n v="50"/>
    <n v="25"/>
    <n v="75"/>
    <n v="0"/>
    <n v="0"/>
    <n v="0"/>
    <n v="0"/>
    <n v="0"/>
    <n v="0"/>
    <n v="3000"/>
    <s v="75 Refacciones_x000a_"/>
    <s v="P.E.F 249"/>
    <n v="33325316"/>
    <s v="n/a"/>
    <s v="n/a"/>
    <s v="x"/>
    <s v="Elvis Sian"/>
    <s v="n/a"/>
    <s v="Brindar alimentación a los participantes de las actividades deportivas y recreativas"/>
    <s v="n/a"/>
    <s v="Sin observaciones"/>
  </r>
  <r>
    <n v="9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2"/>
    <s v="Reconocer la perseverancia y constancia de niños, niñas y jóvenes que practican la actividad deportiva no federada a través de méritos que muestren su esfuerzo constante en los diferentes deportes en la población guatemalteca "/>
    <n v="0"/>
    <n v="1"/>
    <s v="2018-2029"/>
    <n v="1"/>
    <n v="0"/>
    <s v="Quetzaltenango"/>
    <s v="Quetzaltenango"/>
    <s v="Avenida Jesús Castillo y 14 cale zona 2 de Quetzaltenango"/>
    <d v="2018-09-01T00:00:00"/>
    <d v="2018-09-01T00:00:00"/>
    <n v="0"/>
    <n v="0"/>
    <n v="0"/>
    <n v="0"/>
    <n v="0"/>
    <n v="0"/>
    <n v="111"/>
    <n v="135"/>
    <n v="111"/>
    <n v="135"/>
    <n v="246"/>
    <n v="0"/>
    <n v="0"/>
    <n v="0"/>
    <n v="0"/>
    <n v="0"/>
    <n v="0"/>
    <n v="120"/>
    <n v="134"/>
    <n v="120"/>
    <n v="134"/>
    <n v="254"/>
    <n v="0"/>
    <n v="0"/>
    <n v="0"/>
    <n v="0"/>
    <n v="0"/>
    <n v="0"/>
    <n v="0"/>
    <n v="0"/>
    <n v="0"/>
    <n v="0"/>
    <n v="0"/>
    <n v="0"/>
    <n v="0"/>
    <n v="0"/>
    <n v="0"/>
    <n v="0"/>
    <n v="0"/>
    <n v="0"/>
    <n v="0"/>
    <n v="0"/>
    <n v="0"/>
    <n v="0"/>
    <n v="231"/>
    <n v="269"/>
    <n v="500"/>
    <n v="0"/>
    <n v="0"/>
    <n v="0"/>
    <n v="0"/>
    <n v="0"/>
    <n v="0"/>
    <n v="18000"/>
    <s v="    500 refacciones    y    1 servicio de sonido "/>
    <s v="PEF.00250   PEF.00195"/>
    <s v="33315590    33304540"/>
    <s v="n/a"/>
    <s v="n/a"/>
    <s v="x"/>
    <s v="ELVIS SIAN "/>
    <s v="n/a"/>
    <s v="Se brindó alimentación a los participantes de las actividades deportivas y recreativas"/>
    <s v="n/a"/>
    <s v="Actividad se llevo a cabo sin inconveniente, listados fueron llenados por personal de Programa Niñez."/>
  </r>
  <r>
    <n v="10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3"/>
    <s v="Reconocer la perseverancia y constancia de niños, niñas y jóvenes que practican la actividad deportiva no federada a través de meritos que muestren su esfuerzo constante en los diferentes deportes en la población guatemalteca "/>
    <n v="0"/>
    <n v="1"/>
    <s v="2018-2570"/>
    <n v="1"/>
    <n v="0"/>
    <s v="Guatemala"/>
    <s v="Guatemala"/>
    <s v="Centro Cultural Miguel Angel Asturias"/>
    <d v="2018-09-13T00:00:00"/>
    <d v="2018-09-13T00:00:00"/>
    <n v="0"/>
    <n v="0"/>
    <n v="0"/>
    <n v="0"/>
    <n v="0"/>
    <n v="0"/>
    <n v="305"/>
    <n v="295"/>
    <n v="305"/>
    <n v="295"/>
    <n v="600"/>
    <n v="0"/>
    <n v="0"/>
    <n v="0"/>
    <n v="0"/>
    <n v="0"/>
    <n v="0"/>
    <n v="0"/>
    <n v="0"/>
    <n v="0"/>
    <n v="0"/>
    <n v="0"/>
    <n v="0"/>
    <n v="0"/>
    <n v="0"/>
    <n v="0"/>
    <n v="0"/>
    <n v="0"/>
    <n v="0"/>
    <n v="0"/>
    <n v="0"/>
    <n v="0"/>
    <n v="0"/>
    <n v="0"/>
    <n v="0"/>
    <n v="0"/>
    <n v="0"/>
    <n v="0"/>
    <n v="0"/>
    <n v="0"/>
    <n v="0"/>
    <n v="0"/>
    <n v="0"/>
    <n v="0"/>
    <n v="305"/>
    <n v="295"/>
    <n v="600"/>
    <n v="0"/>
    <n v="0"/>
    <n v="0"/>
    <n v="0"/>
    <n v="0"/>
    <n v="0"/>
    <n v="18000"/>
    <s v="600 refacciones"/>
    <s v="PEF.00262"/>
    <n v="33415589"/>
    <s v="n/a"/>
    <s v="n/a"/>
    <s v="x"/>
    <s v="Carmen Villatoro"/>
    <s v="n/a"/>
    <s v="Brindar alimentación a los participantes de las actividades deportivas y recreativas"/>
    <s v="n/a"/>
    <s v="Actividad se llevo a cabo sin inconveniente."/>
  </r>
  <r>
    <n v="10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4"/>
    <s v="Reconocer la perseverancia y constancia de niños, niñas y jóvenes que practican la actividad deportiva no federada a través de méritos que muestren su esfuerzo constante en los diferentes deportes en la población guatemalteca "/>
    <n v="0"/>
    <n v="1"/>
    <s v="2018-2615"/>
    <n v="1"/>
    <n v="0"/>
    <s v="Guatemala"/>
    <s v="Guatemala"/>
    <s v="Instalaciones del INCA 1ª Calle 2-64 zona 1"/>
    <d v="2018-09-15T00:00:00"/>
    <d v="2018-09-15T00:00:00"/>
    <n v="0"/>
    <n v="0"/>
    <n v="0"/>
    <n v="0"/>
    <n v="0"/>
    <n v="0"/>
    <n v="35"/>
    <n v="40"/>
    <n v="35"/>
    <n v="40"/>
    <n v="75"/>
    <n v="0"/>
    <n v="0"/>
    <n v="0"/>
    <n v="0"/>
    <n v="0"/>
    <n v="0"/>
    <n v="0"/>
    <n v="0"/>
    <n v="0"/>
    <n v="0"/>
    <n v="0"/>
    <n v="0"/>
    <n v="0"/>
    <n v="0"/>
    <n v="0"/>
    <n v="0"/>
    <n v="0"/>
    <n v="0"/>
    <n v="0"/>
    <n v="0"/>
    <n v="0"/>
    <n v="0"/>
    <n v="0"/>
    <n v="0"/>
    <n v="0"/>
    <n v="0"/>
    <n v="0"/>
    <n v="0"/>
    <n v="0"/>
    <n v="0"/>
    <n v="0"/>
    <n v="0"/>
    <n v="0"/>
    <n v="35"/>
    <n v="40"/>
    <n v="75"/>
    <n v="0"/>
    <n v="0"/>
    <n v="0"/>
    <n v="0"/>
    <n v="0"/>
    <n v="0"/>
    <n v="2250"/>
    <s v="75 CENAS"/>
    <s v="PEF 00261"/>
    <n v="33416219"/>
    <s v="n/a"/>
    <s v="n/a"/>
    <s v="x"/>
    <s v="Carmen Villatoro"/>
    <s v="n/a"/>
    <s v="Se brindó alimentación a los participantes de las actividades deportivas y recreativas"/>
    <s v="n/a"/>
    <s v="Sin observaciones"/>
  </r>
  <r>
    <n v="10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5"/>
    <s v="Reconocer la perseverancia y constancia de niños, niñas y jóvenes que practican la actividad deportiva no federada a través de méritos que muestren su esfuerzo constante en los diferentes deportes en la población guatemalteca "/>
    <n v="0"/>
    <n v="1"/>
    <s v="2018-2167"/>
    <n v="1"/>
    <n v="0"/>
    <s v="Guatemala"/>
    <s v="Guatemala"/>
    <s v="9ª. Calle y 42 Av. Zona 5 Colonia Monja  Blanca "/>
    <d v="2018-09-16T00:00:00"/>
    <d v="2018-09-16T00:00:00"/>
    <n v="0"/>
    <n v="0"/>
    <n v="0"/>
    <n v="0"/>
    <n v="0"/>
    <n v="0"/>
    <n v="70"/>
    <n v="70"/>
    <n v="70"/>
    <n v="70"/>
    <n v="140"/>
    <n v="0"/>
    <n v="0"/>
    <n v="0"/>
    <n v="0"/>
    <n v="0"/>
    <n v="0"/>
    <n v="0"/>
    <n v="0"/>
    <n v="0"/>
    <n v="0"/>
    <n v="0"/>
    <n v="0"/>
    <n v="0"/>
    <n v="0"/>
    <n v="0"/>
    <n v="0"/>
    <n v="0"/>
    <n v="0"/>
    <n v="0"/>
    <n v="0"/>
    <n v="0"/>
    <n v="0"/>
    <n v="0"/>
    <n v="0"/>
    <n v="0"/>
    <n v="0"/>
    <n v="0"/>
    <n v="0"/>
    <n v="0"/>
    <n v="0"/>
    <n v="0"/>
    <n v="0"/>
    <n v="0"/>
    <n v="70"/>
    <n v="70"/>
    <n v="140"/>
    <n v="0"/>
    <n v="0"/>
    <n v="0"/>
    <n v="0"/>
    <n v="0"/>
    <n v="0"/>
    <n v="4200"/>
    <s v="140 REFACCIONES"/>
    <s v="PEF 00215"/>
    <n v="33415433"/>
    <s v="n/a"/>
    <s v="n/a"/>
    <s v="x"/>
    <s v="Carmen Villatoro"/>
    <s v="n/a"/>
    <s v="Se brindó alimentación a los participantes de las actividades deportivas y recreativas"/>
    <s v="n/a"/>
    <s v="Sin observaciones"/>
  </r>
  <r>
    <n v="12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6"/>
    <s v="Reconocer la perseverancia y constancia de niños, niñas y jóvenes que practican la actividad deportiva no federada a través de méritos que muestren su esfuerzo constante en los diferentes deportes en la población guatemalteca "/>
    <n v="0"/>
    <n v="1"/>
    <s v="2018-2335"/>
    <n v="1"/>
    <n v="0"/>
    <s v="San_Marcos"/>
    <s v="San Pablo"/>
    <s v="Parque Central"/>
    <d v="2018-10-15T00:00:00"/>
    <d v="2018-10-19T00:00:00"/>
    <n v="0"/>
    <n v="0"/>
    <n v="0"/>
    <n v="0"/>
    <n v="0"/>
    <n v="0"/>
    <n v="600"/>
    <n v="650"/>
    <n v="600"/>
    <n v="650"/>
    <n v="1250"/>
    <n v="0"/>
    <n v="0"/>
    <n v="0"/>
    <n v="0"/>
    <n v="0"/>
    <n v="0"/>
    <n v="0"/>
    <n v="0"/>
    <n v="0"/>
    <n v="0"/>
    <n v="0"/>
    <n v="0"/>
    <n v="0"/>
    <n v="0"/>
    <n v="0"/>
    <n v="0"/>
    <n v="0"/>
    <n v="125"/>
    <n v="125"/>
    <n v="125"/>
    <n v="125"/>
    <n v="250"/>
    <n v="0"/>
    <n v="0"/>
    <n v="0"/>
    <n v="0"/>
    <n v="0"/>
    <n v="0"/>
    <n v="0"/>
    <n v="0"/>
    <n v="0"/>
    <n v="0"/>
    <n v="0"/>
    <n v="725"/>
    <n v="775"/>
    <n v="1500"/>
    <n v="1"/>
    <n v="0"/>
    <n v="5"/>
    <n v="2100"/>
    <n v="0"/>
    <n v="2100"/>
    <n v="45000"/>
    <s v="1500 Refacciones"/>
    <s v="PEF246"/>
    <s v="n/a"/>
    <s v="n/a"/>
    <n v="1"/>
    <s v="n/a"/>
    <s v="Carmen Villatoro"/>
    <s v="n/a"/>
    <s v="Se brindó alimentación a los participantes de las actividades deportivas y recreativas"/>
    <s v="n/a"/>
    <s v="Sin observaciones"/>
  </r>
  <r>
    <n v="12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7"/>
    <s v="Reconocer la perseverancia y constancia de niños, niñas y jóvenes que practican la actividad deportiva no federada a través de méritos que muestren su esfuerzo constante en los diferentes deportes en la población guatemalteca "/>
    <n v="0"/>
    <n v="1"/>
    <s v="2018-2624"/>
    <n v="1"/>
    <n v="0"/>
    <s v="Jutiapa"/>
    <s v="Yupiltepeque"/>
    <s v="Parque Central"/>
    <d v="2018-10-17T00:00:00"/>
    <d v="2018-10-17T00:00:00"/>
    <n v="0"/>
    <n v="0"/>
    <n v="0"/>
    <n v="0"/>
    <n v="0"/>
    <n v="0"/>
    <n v="650"/>
    <n v="675"/>
    <n v="650"/>
    <n v="675"/>
    <n v="1325"/>
    <n v="0"/>
    <n v="0"/>
    <n v="0"/>
    <n v="0"/>
    <n v="0"/>
    <n v="0"/>
    <n v="0"/>
    <n v="0"/>
    <n v="0"/>
    <n v="0"/>
    <n v="0"/>
    <n v="0"/>
    <n v="0"/>
    <n v="0"/>
    <n v="0"/>
    <n v="0"/>
    <n v="0"/>
    <n v="75"/>
    <n v="100"/>
    <n v="75"/>
    <n v="100"/>
    <n v="175"/>
    <n v="0"/>
    <n v="0"/>
    <n v="0"/>
    <n v="0"/>
    <n v="0"/>
    <n v="0"/>
    <n v="0"/>
    <n v="0"/>
    <n v="0"/>
    <n v="0"/>
    <n v="0"/>
    <n v="725"/>
    <n v="775"/>
    <n v="1500"/>
    <n v="1"/>
    <n v="0"/>
    <n v="3"/>
    <n v="1260"/>
    <n v="0"/>
    <n v="1260"/>
    <n v="45000"/>
    <s v="1500 Refacciones"/>
    <s v="PEF272"/>
    <s v="n/a"/>
    <s v="n/a"/>
    <n v="1"/>
    <s v="n/a"/>
    <s v="Carmen Villatoro"/>
    <s v="n/a"/>
    <s v="Se brindó alimentación a los participantes de las actividades deportivas y recreativas"/>
    <s v="n/a"/>
    <s v="Sin observaciones"/>
  </r>
  <r>
    <n v="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8"/>
    <s v="Reconocer la perseverancia y constancia de niños, niñas y jóvenes que practican la actividad deportiva no federada a través de meritos que muestren su esfuerzo constante en los diferentes deportes en la población guatemalteca "/>
    <n v="0"/>
    <n v="1"/>
    <s v="2018-3009"/>
    <n v="1"/>
    <n v="0"/>
    <s v="Guatemala"/>
    <s v="Villa Nueva"/>
    <s v="Campos del Roosvelt"/>
    <d v="2018-10-21T00:00:00"/>
    <d v="2018-10-21T00:00:00"/>
    <n v="0"/>
    <n v="0"/>
    <n v="0"/>
    <n v="0"/>
    <n v="0"/>
    <n v="0"/>
    <n v="95"/>
    <n v="105"/>
    <n v="95"/>
    <n v="105"/>
    <n v="200"/>
    <n v="0"/>
    <n v="0"/>
    <n v="0"/>
    <n v="0"/>
    <n v="0"/>
    <n v="0"/>
    <n v="0"/>
    <n v="0"/>
    <n v="0"/>
    <n v="0"/>
    <n v="0"/>
    <n v="0"/>
    <n v="0"/>
    <n v="0"/>
    <n v="0"/>
    <n v="0"/>
    <n v="0"/>
    <n v="0"/>
    <n v="0"/>
    <n v="0"/>
    <n v="0"/>
    <n v="0"/>
    <n v="0"/>
    <n v="0"/>
    <n v="0"/>
    <n v="0"/>
    <n v="0"/>
    <n v="0"/>
    <n v="0"/>
    <n v="0"/>
    <n v="0"/>
    <n v="0"/>
    <n v="0"/>
    <n v="95"/>
    <n v="105"/>
    <n v="200"/>
    <n v="0"/>
    <n v="0"/>
    <n v="0"/>
    <n v="0"/>
    <n v="0"/>
    <n v="0"/>
    <n v="6000"/>
    <s v="200 refacciones                                                                                                                                                                                                                                                "/>
    <s v="PEF300"/>
    <s v="n/a"/>
    <s v="n/a"/>
    <n v="1"/>
    <s v="n/a"/>
    <s v="Carmen Villatoro"/>
    <s v="n/a"/>
    <s v="Se brindó alimentación a los participantes de las actividades deportivas y recreativas"/>
    <s v="n/a"/>
    <s v="Sin observaciones"/>
  </r>
  <r>
    <n v="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9"/>
    <s v="Reconocer la perseverancia y constancia de niños, niñas y jóvenes que practican la actividad deportiva no federada a través de meritos que muestren su esfuerzo constante en los diferentes deportes en la población guatemalteca "/>
    <n v="0"/>
    <n v="1"/>
    <s v="2018-1226"/>
    <n v="1"/>
    <n v="0"/>
    <s v="Sololá"/>
    <s v="Panajachel"/>
    <s v="Parque Central"/>
    <d v="2018-10-23T00:00:00"/>
    <d v="2018-10-23T00:00:00"/>
    <n v="0"/>
    <n v="0"/>
    <n v="0"/>
    <n v="0"/>
    <n v="0"/>
    <n v="0"/>
    <n v="0"/>
    <n v="0"/>
    <n v="0"/>
    <n v="0"/>
    <n v="0"/>
    <n v="150"/>
    <n v="225"/>
    <n v="0"/>
    <n v="0"/>
    <n v="0"/>
    <n v="0"/>
    <n v="0"/>
    <n v="0"/>
    <n v="150"/>
    <n v="225"/>
    <n v="375"/>
    <n v="0"/>
    <n v="0"/>
    <n v="0"/>
    <n v="0"/>
    <n v="0"/>
    <n v="0"/>
    <n v="125"/>
    <n v="125"/>
    <n v="125"/>
    <n v="125"/>
    <n v="250"/>
    <n v="0"/>
    <n v="0"/>
    <n v="0"/>
    <n v="0"/>
    <n v="0"/>
    <n v="0"/>
    <n v="0"/>
    <n v="0"/>
    <n v="0"/>
    <n v="0"/>
    <n v="0"/>
    <n v="275"/>
    <n v="350"/>
    <n v="625"/>
    <n v="0"/>
    <n v="0"/>
    <n v="0"/>
    <n v="0"/>
    <n v="0"/>
    <n v="0"/>
    <n v="18000"/>
    <s v="600 refacciones "/>
    <s v="PEF151"/>
    <s v="n/a"/>
    <s v="n/a"/>
    <n v="1"/>
    <s v="n/a"/>
    <s v="Carmen Villatoro"/>
    <s v="n/a"/>
    <s v="Se brindó alimentación a los participantes de las actividades deportivas y recreativas"/>
    <s v="n/a"/>
    <s v="Sin observaciones"/>
  </r>
  <r>
    <n v="3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96"/>
    <s v="Reconocer la perseverancia y constancia de niños, niñas y jóvenes que practican la actividad deportiva no federada a través de méritos que muestren su esfuerzo constante en los diferentes deportes en la población guatemalteca "/>
    <n v="0"/>
    <n v="1"/>
    <s v="2018-2856"/>
    <n v="1"/>
    <n v="0"/>
    <s v="Izabal"/>
    <s v="Livingston"/>
    <s v="Aldea Buenos Aires y Aldea la Frontera Rio Dulce"/>
    <d v="2018-10-29T00:00:00"/>
    <d v="2018-10-31T00:00:00"/>
    <n v="0"/>
    <n v="0"/>
    <n v="0"/>
    <n v="0"/>
    <n v="0"/>
    <n v="0"/>
    <n v="750"/>
    <n v="750"/>
    <n v="750"/>
    <n v="750"/>
    <n v="1500"/>
    <n v="0"/>
    <n v="0"/>
    <n v="0"/>
    <n v="0"/>
    <n v="0"/>
    <n v="0"/>
    <n v="0"/>
    <n v="0"/>
    <n v="0"/>
    <n v="0"/>
    <n v="0"/>
    <n v="0"/>
    <n v="0"/>
    <n v="0"/>
    <n v="0"/>
    <n v="0"/>
    <n v="0"/>
    <n v="0"/>
    <n v="0"/>
    <n v="0"/>
    <n v="0"/>
    <n v="0"/>
    <n v="0"/>
    <n v="0"/>
    <n v="0"/>
    <n v="0"/>
    <n v="0"/>
    <n v="0"/>
    <n v="0"/>
    <n v="0"/>
    <n v="0"/>
    <n v="0"/>
    <n v="0"/>
    <n v="750"/>
    <n v="750"/>
    <n v="1500"/>
    <n v="1"/>
    <n v="0"/>
    <n v="5"/>
    <n v="2100"/>
    <n v="0"/>
    <n v="2100"/>
    <n v="75000"/>
    <s v="1500 refacciones tarima y sonido"/>
    <s v="PEF00319  PEF00321"/>
    <s v="n/a"/>
    <s v="n/a"/>
    <n v="1"/>
    <s v="n/a"/>
    <s v="Carmen Villatoro"/>
    <s v="n/a"/>
    <s v="Se brindo alimentación a los participantes de las actividades deportivas y recreativas"/>
    <s v="n/a"/>
    <s v="Sin observaciones"/>
  </r>
  <r>
    <n v="2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100"/>
    <s v="Reconocer la perseverancia y constancia de niños, niñas y jóvenes que practican la actividad deportiva no federada a través de méritos que muestren su esfuerzo constante en los diferentes deportes en la población guatemalteca "/>
    <n v="0"/>
    <n v="1"/>
    <s v="2018-2759"/>
    <n v="1"/>
    <n v="0"/>
    <s v="Jutiapa"/>
    <s v="Atescatempa"/>
    <s v="Parque Central"/>
    <d v="2018-11-02T00:00:00"/>
    <d v="2018-11-02T00:00:00"/>
    <n v="0"/>
    <n v="0"/>
    <n v="0"/>
    <n v="0"/>
    <n v="0"/>
    <n v="0"/>
    <n v="150"/>
    <n v="150"/>
    <n v="150"/>
    <n v="150"/>
    <n v="300"/>
    <n v="0"/>
    <n v="0"/>
    <n v="0"/>
    <n v="0"/>
    <n v="0"/>
    <n v="0"/>
    <n v="0"/>
    <n v="0"/>
    <n v="0"/>
    <n v="0"/>
    <n v="0"/>
    <n v="0"/>
    <n v="0"/>
    <n v="0"/>
    <n v="0"/>
    <n v="0"/>
    <n v="0"/>
    <n v="0"/>
    <n v="0"/>
    <n v="0"/>
    <n v="0"/>
    <n v="0"/>
    <n v="0"/>
    <n v="0"/>
    <n v="0"/>
    <n v="0"/>
    <n v="0"/>
    <n v="0"/>
    <n v="0"/>
    <n v="0"/>
    <n v="0"/>
    <n v="0"/>
    <n v="0"/>
    <n v="150"/>
    <n v="150"/>
    <n v="300"/>
    <n v="0"/>
    <n v="0"/>
    <n v="0"/>
    <n v="0"/>
    <n v="0"/>
    <n v="0"/>
    <n v="9000"/>
    <s v="300 refacciones"/>
    <s v="PEF 00273"/>
    <s v="n/a"/>
    <s v="n/a"/>
    <s v="X"/>
    <s v="n/a"/>
    <s v="Carmen Villatoro"/>
    <s v="n/a"/>
    <s v="Se brindo alimentación a los participantes de las actividades deportivas y recreativas"/>
    <s v="n/a"/>
    <s v="Sin observaciones"/>
  </r>
  <r>
    <n v="2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101"/>
    <s v="Reconocer la perseverancia y constancia de niños, niñas y jóvenes que practican la actividad deportiva no federada a través de méritos que muestren su esfuerzo constante en los diferentes deportes en la población guatemalteca "/>
    <n v="0"/>
    <n v="1"/>
    <s v="2018-3318"/>
    <n v="1"/>
    <n v="0"/>
    <s v="Guatemala"/>
    <s v="Guatemala"/>
    <s v="lote 4 manzana 39 Jaguey Canalitos zona 24"/>
    <d v="2018-11-04T00:00:00"/>
    <d v="2018-11-04T00:00:00"/>
    <n v="0"/>
    <n v="0"/>
    <n v="0"/>
    <n v="0"/>
    <n v="0"/>
    <n v="0"/>
    <n v="100"/>
    <n v="100"/>
    <n v="100"/>
    <n v="100"/>
    <n v="200"/>
    <n v="0"/>
    <n v="0"/>
    <n v="0"/>
    <n v="0"/>
    <n v="0"/>
    <n v="0"/>
    <n v="0"/>
    <n v="0"/>
    <n v="0"/>
    <n v="0"/>
    <n v="0"/>
    <n v="0"/>
    <n v="0"/>
    <n v="0"/>
    <n v="0"/>
    <n v="0"/>
    <n v="0"/>
    <n v="0"/>
    <n v="0"/>
    <n v="0"/>
    <n v="0"/>
    <n v="0"/>
    <n v="0"/>
    <n v="0"/>
    <n v="0"/>
    <n v="0"/>
    <n v="0"/>
    <n v="0"/>
    <n v="0"/>
    <n v="0"/>
    <n v="0"/>
    <n v="0"/>
    <n v="0"/>
    <n v="100"/>
    <n v="100"/>
    <n v="200"/>
    <n v="0"/>
    <n v="0"/>
    <n v="0"/>
    <n v="0"/>
    <n v="0"/>
    <n v="0"/>
    <n v="6000"/>
    <s v="200 refacciones"/>
    <s v="PEF 00342"/>
    <s v="n/a"/>
    <s v="n/a"/>
    <n v="1"/>
    <s v="n/a"/>
    <s v="Carmen Villatoro"/>
    <s v="n/a"/>
    <s v="Se brindo alimentación a los participantes de las actividades deportivas y recreativas"/>
    <s v="n/a"/>
    <s v="Sin observaciones"/>
  </r>
  <r>
    <n v="2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102"/>
    <s v="Reconocer la perseverancia y constancia de niños, niñas y jóvenes que practican la actividad deportiva no federada a través de méritos que muestren su esfuerzo constante en los diferentes deportes en la población guatemalteca "/>
    <n v="0"/>
    <n v="1"/>
    <s v="2018-2519"/>
    <n v="1"/>
    <n v="0"/>
    <s v="Guatemala"/>
    <s v="Guatemala"/>
    <s v="Palacio Nacional de la Cultura"/>
    <d v="2018-11-05T00:00:00"/>
    <d v="2018-11-05T00:00:00"/>
    <n v="0"/>
    <n v="0"/>
    <n v="0"/>
    <n v="0"/>
    <n v="0"/>
    <n v="0"/>
    <n v="0"/>
    <n v="0"/>
    <n v="0"/>
    <n v="0"/>
    <n v="0"/>
    <n v="0"/>
    <n v="0"/>
    <n v="0"/>
    <n v="0"/>
    <n v="0"/>
    <n v="0"/>
    <n v="0"/>
    <n v="0"/>
    <n v="0"/>
    <n v="0"/>
    <n v="0"/>
    <n v="0"/>
    <n v="0"/>
    <n v="0"/>
    <n v="0"/>
    <n v="0"/>
    <n v="0"/>
    <n v="100"/>
    <n v="50"/>
    <n v="100"/>
    <n v="50"/>
    <n v="150"/>
    <n v="0"/>
    <n v="0"/>
    <n v="0"/>
    <n v="0"/>
    <n v="0"/>
    <n v="0"/>
    <n v="0"/>
    <n v="0"/>
    <n v="0"/>
    <n v="0"/>
    <n v="0"/>
    <n v="100"/>
    <n v="50"/>
    <n v="150"/>
    <n v="1"/>
    <n v="0"/>
    <n v="5"/>
    <n v="2100"/>
    <n v="0"/>
    <n v="2100"/>
    <n v="4500"/>
    <s v="150 refacciones"/>
    <s v="PEF 00274"/>
    <s v="n/a"/>
    <s v="n/a"/>
    <n v="1"/>
    <s v="n/a"/>
    <s v="Carmen Villatoro"/>
    <s v="n/a"/>
    <s v="Se brindo alimentación a los participantes de las actividades deportivas y recreativas"/>
    <s v="n/a"/>
    <s v="Sin observaciones"/>
  </r>
  <r>
    <n v="2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103"/>
    <s v="Reconocer la perseverancia y constancia de niños, niñas y jóvenes que practican la actividad deportiva no federada a través de méritos que muestren su esfuerzo constante en los diferentes deportes en la población guatemalteca "/>
    <n v="0"/>
    <n v="1"/>
    <s v="2018-3468"/>
    <n v="1"/>
    <n v="0"/>
    <s v="Guatemala"/>
    <s v="Guatemala"/>
    <s v="Palacio Nacional de la Cultura"/>
    <d v="2018-11-07T00:00:00"/>
    <d v="2018-11-07T00:00:00"/>
    <n v="0"/>
    <n v="0"/>
    <n v="0"/>
    <n v="0"/>
    <n v="0"/>
    <n v="0"/>
    <n v="0"/>
    <n v="0"/>
    <n v="0"/>
    <n v="0"/>
    <n v="0"/>
    <n v="0"/>
    <n v="0"/>
    <n v="0"/>
    <n v="0"/>
    <n v="0"/>
    <n v="0"/>
    <n v="0"/>
    <n v="0"/>
    <n v="0"/>
    <n v="0"/>
    <n v="0"/>
    <n v="0"/>
    <n v="0"/>
    <n v="0"/>
    <n v="0"/>
    <n v="0"/>
    <n v="0"/>
    <n v="125"/>
    <n v="75"/>
    <n v="125"/>
    <n v="75"/>
    <n v="200"/>
    <n v="0"/>
    <n v="0"/>
    <n v="0"/>
    <n v="0"/>
    <n v="0"/>
    <n v="0"/>
    <n v="0"/>
    <n v="0"/>
    <n v="0"/>
    <n v="0"/>
    <n v="0"/>
    <n v="125"/>
    <n v="75"/>
    <n v="200"/>
    <n v="0"/>
    <n v="0"/>
    <n v="0"/>
    <n v="0"/>
    <n v="0"/>
    <n v="0"/>
    <n v="15000"/>
    <s v="200 refacciones protocolo"/>
    <s v="PEF 00345"/>
    <s v="n/a"/>
    <s v="n/a"/>
    <s v="n/a"/>
    <s v="n/a"/>
    <s v="n/a"/>
    <s v="n/a"/>
    <s v="Se brindo alimentación a los participantes de las actividades deportivas y recreativas"/>
    <s v="n/a"/>
    <s v="Sin observaciones"/>
  </r>
  <r>
    <n v="2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104"/>
    <s v="Reconocer la perseverancia y constancia de niños, niñas y jóvenes que practican la actividad deportiva no federada a través de méritos que muestren su esfuerzo constante en los diferentes deportes en la población guatemalteca "/>
    <n v="0"/>
    <n v="1"/>
    <s v="2018-3622"/>
    <n v="1"/>
    <n v="0"/>
    <s v="Guatemala"/>
    <s v="Guatemala"/>
    <s v="km 1.2 Altos de Bárcenas"/>
    <d v="2018-11-17T00:00:00"/>
    <d v="2018-11-17T00:00:00"/>
    <n v="0"/>
    <n v="0"/>
    <n v="0"/>
    <n v="0"/>
    <n v="0"/>
    <n v="0"/>
    <n v="0"/>
    <n v="0"/>
    <n v="0"/>
    <n v="0"/>
    <n v="0"/>
    <n v="0"/>
    <n v="0"/>
    <n v="0"/>
    <n v="0"/>
    <n v="45"/>
    <n v="30"/>
    <n v="0"/>
    <n v="0"/>
    <n v="45"/>
    <n v="30"/>
    <n v="75"/>
    <n v="0"/>
    <n v="0"/>
    <n v="0"/>
    <n v="0"/>
    <n v="0"/>
    <n v="0"/>
    <n v="0"/>
    <n v="0"/>
    <n v="0"/>
    <n v="0"/>
    <n v="0"/>
    <n v="0"/>
    <n v="0"/>
    <n v="0"/>
    <n v="0"/>
    <n v="0"/>
    <n v="0"/>
    <n v="0"/>
    <n v="0"/>
    <n v="0"/>
    <n v="0"/>
    <n v="0"/>
    <n v="45"/>
    <n v="30"/>
    <n v="75"/>
    <n v="0"/>
    <n v="0"/>
    <n v="0"/>
    <n v="0"/>
    <n v="0"/>
    <n v="0"/>
    <n v="7500"/>
    <s v="1 servicio de protocolo (75 refacciones)"/>
    <s v="PEF 00 368"/>
    <s v="n/a"/>
    <s v="n/a"/>
    <s v="n/a"/>
    <s v="x"/>
    <s v="Carmen Villatoro"/>
    <s v="n/a"/>
    <s v="Se brindo alimentación a los participantes de las actividades deportivas y recreativas"/>
    <s v="n/a"/>
    <s v="Sin observaciones"/>
  </r>
  <r>
    <n v="2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4"/>
    <s v="n/a"/>
    <x v="105"/>
    <s v="Reconocer la perseverancia y constancia de niños, niñas y jóvenes que practican la actividad deportiva no federada a través de méritos que muestren su esfuerzo constante en los diferentes deportes en la población guatemalteca "/>
    <n v="0"/>
    <n v="1"/>
    <s v="2018-3200"/>
    <n v="1"/>
    <n v="0"/>
    <s v="Guatemala"/>
    <s v="Guatemala"/>
    <s v="Polideportivo USAC"/>
    <d v="2018-11-22T00:00:00"/>
    <d v="2018-11-22T00:00:00"/>
    <n v="0"/>
    <n v="0"/>
    <n v="0"/>
    <n v="0"/>
    <n v="0"/>
    <n v="0"/>
    <n v="125"/>
    <n v="100"/>
    <n v="125"/>
    <n v="100"/>
    <n v="225"/>
    <n v="0"/>
    <n v="0"/>
    <n v="0"/>
    <n v="0"/>
    <n v="0"/>
    <n v="0"/>
    <n v="0"/>
    <n v="0"/>
    <n v="0"/>
    <n v="0"/>
    <n v="0"/>
    <n v="0"/>
    <n v="0"/>
    <n v="0"/>
    <n v="0"/>
    <n v="0"/>
    <n v="0"/>
    <n v="15"/>
    <n v="10"/>
    <n v="15"/>
    <n v="10"/>
    <n v="25"/>
    <n v="0"/>
    <n v="0"/>
    <n v="0"/>
    <n v="0"/>
    <n v="0"/>
    <n v="0"/>
    <n v="0"/>
    <n v="0"/>
    <n v="0"/>
    <n v="0"/>
    <n v="0"/>
    <n v="140"/>
    <n v="110"/>
    <n v="250"/>
    <n v="0"/>
    <n v="0"/>
    <n v="0"/>
    <n v="0"/>
    <n v="0"/>
    <n v="0"/>
    <n v="7500"/>
    <s v="250 Refacciones"/>
    <s v="PEF00328"/>
    <s v="n/a"/>
    <s v="n/a"/>
    <s v="n/a"/>
    <s v="x"/>
    <s v="Carmen Villatoro"/>
    <s v="n/a"/>
    <s v="Se brindo alimentación a los participantes de las actividades deportivas y recreativas"/>
    <s v="n/a"/>
    <s v="Sin observaciones"/>
  </r>
  <r>
    <n v="129"/>
    <s v="008-002 Personas beneficiadas con actividades deportivas no escolares, no federadas y de recreación"/>
    <s v="008-002-0007  Personas con discapacidad beneficiados con actividades físicas, deportivas y recreativas adaptadas"/>
    <x v="5"/>
    <s v="n/a"/>
    <x v="106"/>
    <s v="Realizar actividades que permitan que los niños y jóvenes con discapacidad puedan socializar a través de la actividad física y la recreación. "/>
    <n v="0"/>
    <n v="1"/>
    <s v="PASE/JPS/AMB/030-2018/ea Gestión 2018-223"/>
    <n v="1"/>
    <n v="0"/>
    <s v="Guatemala"/>
    <s v="Guatemala"/>
    <s v="Hospital de Salud Mental &quot;Federico Mora&quot;"/>
    <d v="2018-04-20T00:00:00"/>
    <d v="2018-04-20T00:00:00"/>
    <n v="0"/>
    <n v="0"/>
    <n v="0"/>
    <n v="0"/>
    <n v="0"/>
    <n v="0"/>
    <n v="0"/>
    <n v="0"/>
    <n v="0"/>
    <n v="0"/>
    <n v="0"/>
    <n v="0"/>
    <n v="0"/>
    <n v="0"/>
    <n v="0"/>
    <n v="0"/>
    <n v="0"/>
    <n v="150"/>
    <n v="100"/>
    <n v="150"/>
    <n v="100"/>
    <n v="250"/>
    <n v="0"/>
    <n v="0"/>
    <n v="0"/>
    <n v="0"/>
    <n v="0"/>
    <n v="0"/>
    <n v="25"/>
    <n v="25"/>
    <n v="25"/>
    <n v="25"/>
    <n v="50"/>
    <n v="0"/>
    <n v="0"/>
    <n v="0"/>
    <n v="0"/>
    <n v="0"/>
    <n v="0"/>
    <n v="0"/>
    <n v="0"/>
    <n v="0"/>
    <n v="0"/>
    <n v="0"/>
    <n v="175"/>
    <n v="125"/>
    <n v="300"/>
    <n v="0"/>
    <n v="0"/>
    <n v="0"/>
    <n v="0"/>
    <n v="0"/>
    <n v="0"/>
    <n v="13500"/>
    <s v="piscina inflable, 300 ALMUERZOS"/>
    <s v="PCE 0047"/>
    <n v="32097170"/>
    <s v="n/a"/>
    <s v="n/a"/>
    <s v="x"/>
    <s v="Miguel González"/>
    <s v="Hospital de Salud Mental &quot;Federico Mora&quot;"/>
    <s v="Se beneficiaron a Jóvenes y adultos con discapacidad a través de actividades recreativas y deportivas"/>
    <s v="n/a"/>
    <s v="Sin observaciones"/>
  </r>
  <r>
    <n v="140"/>
    <s v="008-002 Personas beneficiadas con actividades deportivas no escolares, no federadas y de recreación"/>
    <s v="008-002-0007  Personas con discapacidad beneficiados con actividades físicas, deportivas y recreativas adaptadas"/>
    <x v="5"/>
    <s v="n/a"/>
    <x v="107"/>
    <s v="Realizar alianzas estratégicas con instituciones del deporte nacional y con asociaciones que promuevan el deporte con personas con discapacidad"/>
    <n v="0"/>
    <n v="1"/>
    <s v="PASE/JPS/PESDL/030-2018/ea Gestión 2018-223"/>
    <n v="1"/>
    <n v="0"/>
    <s v="Guatemala"/>
    <s v="Guatemala"/>
    <s v="Hospital de Salud Mental Dr. Federico Mora"/>
    <d v="2018-05-18T00:00:00"/>
    <d v="2018-05-18T00:00:00"/>
    <n v="0"/>
    <n v="0"/>
    <n v="0"/>
    <n v="0"/>
    <n v="0"/>
    <n v="0"/>
    <n v="0"/>
    <n v="0"/>
    <n v="0"/>
    <n v="0"/>
    <n v="0"/>
    <n v="0"/>
    <n v="0"/>
    <n v="0"/>
    <n v="0"/>
    <n v="0"/>
    <n v="0"/>
    <n v="125"/>
    <n v="100"/>
    <n v="125"/>
    <n v="100"/>
    <n v="225"/>
    <n v="0"/>
    <n v="0"/>
    <n v="0"/>
    <n v="0"/>
    <n v="0"/>
    <n v="0"/>
    <n v="50"/>
    <n v="25"/>
    <n v="50"/>
    <n v="25"/>
    <n v="75"/>
    <n v="0"/>
    <n v="0"/>
    <n v="0"/>
    <n v="0"/>
    <n v="0"/>
    <n v="0"/>
    <n v="0"/>
    <n v="0"/>
    <n v="0"/>
    <n v="0"/>
    <n v="0"/>
    <n v="175"/>
    <n v="125"/>
    <n v="300"/>
    <n v="0"/>
    <n v="0"/>
    <n v="0"/>
    <n v="0"/>
    <n v="0"/>
    <n v="0"/>
    <n v="7800"/>
    <s v="300 almuerzos"/>
    <s v="PCE 0064"/>
    <s v="n/a"/>
    <s v="n/a"/>
    <s v="n/a"/>
    <s v="n/a"/>
    <s v="Miguel González"/>
    <s v="Hospital de Salud Mental Dr. Federico Mora"/>
    <s v="Se beneficiaron personas con discapacidad a través de actividades deportivas y recreativas"/>
    <s v="n/a"/>
    <s v="Sin observaciones"/>
  </r>
  <r>
    <n v="162"/>
    <s v="008-002 Personas beneficiadas con actividades deportivas no escolares, no federadas y de recreación"/>
    <s v="008-002-0007  Personas con discapacidad beneficiados con actividades físicas, deportivas y recreativas adaptadas"/>
    <x v="5"/>
    <s v="n/a"/>
    <x v="108"/>
    <s v="Apoyar actividades que contribuyan al desarrollo integral de las personas con discapacidad"/>
    <n v="0"/>
    <n v="1"/>
    <s v="PASE JPS/AVMB/127-2018-ea      Gestión 2018-1368"/>
    <n v="1"/>
    <n v="0"/>
    <s v="Guatemala"/>
    <s v="Guatemala"/>
    <s v="Plaza central 6ta. Ave. Entre 7ª y 8ª calle"/>
    <d v="2019-06-01T00:00:00"/>
    <d v="2019-06-02T00:00:00"/>
    <n v="0"/>
    <n v="0"/>
    <n v="0"/>
    <n v="0"/>
    <n v="0"/>
    <n v="0"/>
    <n v="50"/>
    <n v="50"/>
    <n v="50"/>
    <n v="50"/>
    <n v="100"/>
    <n v="0"/>
    <n v="0"/>
    <n v="0"/>
    <n v="0"/>
    <n v="0"/>
    <n v="0"/>
    <n v="450"/>
    <n v="450"/>
    <n v="450"/>
    <n v="450"/>
    <n v="900"/>
    <n v="0"/>
    <n v="0"/>
    <n v="0"/>
    <n v="0"/>
    <n v="0"/>
    <n v="0"/>
    <n v="455"/>
    <n v="450"/>
    <n v="455"/>
    <n v="450"/>
    <n v="905"/>
    <n v="0"/>
    <n v="0"/>
    <n v="0"/>
    <n v="0"/>
    <n v="0"/>
    <n v="0"/>
    <n v="50"/>
    <n v="0"/>
    <n v="50"/>
    <n v="0"/>
    <n v="50"/>
    <n v="1005"/>
    <n v="950"/>
    <n v="1955"/>
    <n v="0"/>
    <n v="0"/>
    <n v="0"/>
    <n v="0"/>
    <n v="0"/>
    <n v="0"/>
    <n v="3900"/>
    <s v="1 Servicio de Tarima, 1 Servicio de Sonido, Servicio de 10 toldos, servicio de 30 mesas, servicio de 100 sillas, 2 promotores "/>
    <s v="PCE 0094  PCE0095"/>
    <m/>
    <s v="n/a"/>
    <s v="n/a"/>
    <s v="x"/>
    <s v="Mynor Corón "/>
    <s v="CONADI "/>
    <s v="Se beneficiaron personas con discapacidad a través de actividades  recreativas"/>
    <s v="n/a"/>
    <s v="Sin observaciones"/>
  </r>
  <r>
    <n v="165"/>
    <s v="008-002 Personas beneficiadas con actividades deportivas no escolares, no federadas y de recreación"/>
    <s v="008-002-0007  Personas con discapacidad beneficiados con actividades físicas, deportivas y recreativas adaptadas"/>
    <x v="5"/>
    <s v="n/a"/>
    <x v="109"/>
    <s v="Promover el deporte y recreación en las personas con discapacidad"/>
    <n v="1"/>
    <n v="0"/>
    <s v="n/a"/>
    <n v="1"/>
    <n v="0"/>
    <s v="Guatemala"/>
    <s v="Guatemala"/>
    <s v="Cancha Sintética, Hospital Doctor Rodolfo Robles "/>
    <d v="2018-06-17T00:00:00"/>
    <d v="2018-06-17T00:00:00"/>
    <n v="0"/>
    <n v="0"/>
    <n v="0"/>
    <n v="0"/>
    <n v="0"/>
    <n v="0"/>
    <n v="6"/>
    <n v="6"/>
    <n v="6"/>
    <n v="6"/>
    <n v="12"/>
    <n v="0"/>
    <n v="0"/>
    <n v="0"/>
    <n v="0"/>
    <n v="0"/>
    <n v="0"/>
    <n v="14"/>
    <n v="13"/>
    <n v="14"/>
    <n v="13"/>
    <n v="27"/>
    <n v="0"/>
    <n v="0"/>
    <n v="0"/>
    <n v="0"/>
    <n v="0"/>
    <n v="0"/>
    <n v="40"/>
    <n v="21"/>
    <n v="40"/>
    <n v="21"/>
    <n v="61"/>
    <n v="0"/>
    <n v="0"/>
    <n v="0"/>
    <n v="0"/>
    <n v="0"/>
    <n v="0"/>
    <n v="0"/>
    <n v="0"/>
    <n v="0"/>
    <n v="0"/>
    <n v="0"/>
    <n v="60"/>
    <n v="40"/>
    <n v="100"/>
    <n v="0"/>
    <n v="0"/>
    <n v="0"/>
    <n v="0"/>
    <n v="0"/>
    <n v="0"/>
    <n v="9000"/>
    <s v=" 1 Servicio de Sonido, 100 almuerzos, 4 promotores; 100 conos, 4 rollos de mastinkg tapa "/>
    <s v="PCE0078 PCE0079"/>
    <m/>
    <s v="n/a"/>
    <s v="X"/>
    <s v="n/a"/>
    <s v="Mynor Cordón "/>
    <s v="n/a"/>
    <s v="Beneficiar a personas con discapacidad física a través de la practica deportiva. "/>
    <s v="n/a"/>
    <s v="Sin observaciones"/>
  </r>
  <r>
    <n v="166"/>
    <s v="008-002 Personas beneficiadas con actividades deportivas no escolares, no federadas y de recreación"/>
    <s v="008-002-0007  Personas con discapacidad beneficiados con actividades físicas, deportivas y recreativas adaptadas"/>
    <x v="5"/>
    <s v="n/a"/>
    <x v="110"/>
    <s v="Promover el deporte y recreación en las personas con discapacidad"/>
    <n v="1"/>
    <n v="0"/>
    <s v="n/a"/>
    <n v="1"/>
    <n v="0"/>
    <s v="Guatemala"/>
    <s v="Guatemala"/>
    <s v="Parque Erick Barrondo García"/>
    <d v="2018-06-21T00:00:00"/>
    <d v="2018-06-21T00:00:00"/>
    <n v="0"/>
    <n v="0"/>
    <n v="0"/>
    <n v="0"/>
    <n v="0"/>
    <n v="0"/>
    <n v="15"/>
    <n v="9"/>
    <n v="15"/>
    <n v="9"/>
    <n v="24"/>
    <n v="0"/>
    <n v="0"/>
    <n v="0"/>
    <n v="0"/>
    <n v="0"/>
    <n v="0"/>
    <n v="30"/>
    <n v="24"/>
    <n v="30"/>
    <n v="24"/>
    <n v="54"/>
    <n v="0"/>
    <n v="0"/>
    <n v="0"/>
    <n v="0"/>
    <n v="0"/>
    <n v="0"/>
    <n v="72"/>
    <n v="50"/>
    <n v="72"/>
    <n v="50"/>
    <n v="122"/>
    <n v="0"/>
    <n v="0"/>
    <n v="0"/>
    <n v="0"/>
    <n v="0"/>
    <n v="0"/>
    <n v="0"/>
    <n v="0"/>
    <n v="0"/>
    <n v="0"/>
    <n v="0"/>
    <n v="117"/>
    <n v="83"/>
    <n v="200"/>
    <n v="0"/>
    <n v="0"/>
    <n v="0"/>
    <n v="0"/>
    <n v="0"/>
    <n v="0"/>
    <n v="28200"/>
    <s v="1 Servicio de Sonido, 1 Tarima, 200 almuerzos, 200 refacciones, 1 servicio de arbitraje,  3 promotores "/>
    <s v="PCE0071 PCE0072 PCE0073 PCE0074"/>
    <m/>
    <s v="n/a"/>
    <s v="X"/>
    <s v="n/a"/>
    <s v="Mynor Cordón "/>
    <s v="n/a"/>
    <s v="Beneficiar a personas con discapacidad a través de la practica de la natación. "/>
    <s v="n/a"/>
    <s v="Sin observaciones"/>
  </r>
  <r>
    <n v="161"/>
    <s v="008-002 Personas beneficiadas con actividades deportivas no escolares, no federadas y de recreación"/>
    <s v="008-002-0007  Personas con discapacidad beneficiados con actividades físicas, deportivas y recreativas adaptadas"/>
    <x v="5"/>
    <s v="n/a"/>
    <x v="111"/>
    <s v="Sensibilizar a la población guatemalteca con el tema de discapacidad a través de actividades físicas, deportivas y recreativas"/>
    <n v="0"/>
    <n v="1"/>
    <s v="PASE/JPS/AVMB/121-2018/va Gestión 2018-1264"/>
    <n v="1"/>
    <n v="0"/>
    <s v="Guatemala"/>
    <s v="Guatemala"/>
    <s v="Parque Erick Bernabé Barrondo García"/>
    <d v="2018-05-25T00:00:00"/>
    <d v="2018-05-25T00:00:00"/>
    <n v="0"/>
    <n v="0"/>
    <n v="0"/>
    <n v="0"/>
    <n v="0"/>
    <n v="0"/>
    <n v="0"/>
    <n v="0"/>
    <n v="0"/>
    <n v="0"/>
    <n v="0"/>
    <n v="0"/>
    <n v="0"/>
    <n v="0"/>
    <n v="0"/>
    <n v="0"/>
    <n v="0"/>
    <n v="70"/>
    <n v="60"/>
    <n v="70"/>
    <n v="60"/>
    <n v="130"/>
    <n v="0"/>
    <n v="0"/>
    <n v="0"/>
    <n v="0"/>
    <n v="0"/>
    <n v="0"/>
    <n v="100"/>
    <n v="130"/>
    <n v="100"/>
    <n v="130"/>
    <n v="230"/>
    <n v="0"/>
    <n v="0"/>
    <n v="0"/>
    <n v="0"/>
    <n v="0"/>
    <n v="0"/>
    <n v="15"/>
    <n v="0"/>
    <n v="15"/>
    <n v="0"/>
    <n v="15"/>
    <n v="185"/>
    <n v="190"/>
    <n v="375"/>
    <n v="0"/>
    <n v="0"/>
    <n v="0"/>
    <n v="0"/>
    <n v="0"/>
    <n v="0"/>
    <n v="0"/>
    <s v="400 playeras, 50 medallas, 150 balones de voleibol"/>
    <s v="n/a"/>
    <s v="n/a"/>
    <s v="n/a"/>
    <s v="n/a"/>
    <s v="n/a"/>
    <s v="Miguel González"/>
    <s v="Programa Eventos Especiales, Liga Nacional Contra el Cáncer"/>
    <s v="Se beneficiaron personas con discapacidad a través de actividades deportivas y recreativas"/>
    <s v="n/a"/>
    <s v="Sin observaciones"/>
  </r>
  <r>
    <n v="94"/>
    <s v="008-002 Personas beneficiadas con actividades deportivas no escolares, no federadas y de recreación"/>
    <s v="008-002-0007  Personas con discapacidad beneficiados con actividades físicas, deportivas y recreativas adaptadas"/>
    <x v="5"/>
    <s v="n/a"/>
    <x v="112"/>
    <s v="Apoyar actividades que fortalezcan la formación integral de las personas con discapacidad"/>
    <n v="0"/>
    <n v="1"/>
    <m/>
    <n v="1"/>
    <n v="0"/>
    <s v="Guatemala"/>
    <s v="Guatemala"/>
    <s v="ANSGUA 6ª. Avenida 2-62 zona 1"/>
    <d v="2018-07-08T00:00:00"/>
    <d v="2018-07-08T00:00:00"/>
    <n v="0"/>
    <n v="0"/>
    <n v="0"/>
    <n v="0"/>
    <n v="0"/>
    <n v="0"/>
    <n v="15"/>
    <n v="9"/>
    <n v="15"/>
    <n v="9"/>
    <n v="24"/>
    <n v="0"/>
    <n v="0"/>
    <n v="0"/>
    <n v="0"/>
    <n v="0"/>
    <n v="0"/>
    <n v="30"/>
    <n v="15"/>
    <n v="30"/>
    <n v="15"/>
    <n v="45"/>
    <n v="0"/>
    <n v="0"/>
    <n v="0"/>
    <n v="0"/>
    <n v="0"/>
    <n v="0"/>
    <n v="24"/>
    <n v="25"/>
    <n v="24"/>
    <n v="25"/>
    <n v="49"/>
    <n v="0"/>
    <n v="0"/>
    <n v="0"/>
    <n v="0"/>
    <n v="0"/>
    <n v="0"/>
    <n v="3"/>
    <n v="0"/>
    <n v="3"/>
    <n v="0"/>
    <n v="3"/>
    <n v="72"/>
    <n v="49"/>
    <n v="121"/>
    <n v="0"/>
    <n v="0"/>
    <n v="0"/>
    <n v="0"/>
    <n v="0"/>
    <n v="0"/>
    <n v="5000"/>
    <s v="125 almuerzos"/>
    <s v="PCE0111                                                                                                                         "/>
    <n v="32704968"/>
    <s v="n/a"/>
    <s v="n/a"/>
    <s v="x"/>
    <s v="Mynor Cordón "/>
    <s v="n/a"/>
    <s v="Beneficiar a personas con discapacidad a través de actividades recreativas"/>
    <s v="n/a"/>
    <s v="Sin observaciones"/>
  </r>
  <r>
    <n v="45"/>
    <s v="008-002 Personas beneficiadas con actividades deportivas no escolares, no federadas y de recreación"/>
    <s v="008-002-0007  Personas con discapacidad beneficiados con actividades físicas, deportivas y recreativas adaptadas"/>
    <x v="5"/>
    <s v="n/a"/>
    <x v="113"/>
    <s v="Sensibilizar a la población guatemalteca con el tema de discapacidad a través de actividades físicas, deportivas y recreativas."/>
    <n v="0"/>
    <n v="1"/>
    <s v="Pase/JPS/AVMB/018-2018/ea Gestión 2018-223"/>
    <n v="1"/>
    <n v="0"/>
    <s v="Guatemala "/>
    <s v="Guatemala "/>
    <s v="Hospital Federico Mora"/>
    <d v="2018-07-20T00:00:00"/>
    <d v="2018-07-20T00:00:00"/>
    <n v="0"/>
    <n v="0"/>
    <n v="0"/>
    <n v="0"/>
    <n v="0"/>
    <n v="0"/>
    <n v="0"/>
    <n v="0"/>
    <n v="0"/>
    <n v="0"/>
    <n v="0"/>
    <n v="0"/>
    <n v="0"/>
    <n v="0"/>
    <n v="0"/>
    <n v="0"/>
    <n v="0"/>
    <n v="0"/>
    <n v="0"/>
    <n v="0"/>
    <n v="0"/>
    <n v="0"/>
    <n v="0"/>
    <n v="0"/>
    <n v="0"/>
    <n v="0"/>
    <n v="0"/>
    <n v="0"/>
    <n v="125"/>
    <n v="122"/>
    <n v="125"/>
    <n v="122"/>
    <n v="247"/>
    <n v="0"/>
    <n v="0"/>
    <n v="0"/>
    <n v="0"/>
    <n v="0"/>
    <n v="0"/>
    <n v="31"/>
    <n v="22"/>
    <n v="31"/>
    <n v="22"/>
    <n v="53"/>
    <n v="156"/>
    <n v="144"/>
    <n v="300"/>
    <n v="0"/>
    <n v="0"/>
    <n v="0"/>
    <n v="0"/>
    <n v="0"/>
    <n v="0"/>
    <n v="12000"/>
    <s v="300 almuerzos "/>
    <s v="PCE115"/>
    <n v="32821614"/>
    <s v="n/a"/>
    <s v="n/a"/>
    <s v="x"/>
    <s v="Mynor Cordón "/>
    <s v="n/a"/>
    <s v="Se beneficiaron personas con discapacidad a través de actividades deportivas y recreativas"/>
    <s v="n/a"/>
    <s v="Sin observaciones"/>
  </r>
  <r>
    <n v="46"/>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San Marcos "/>
    <s v="San Marcos "/>
    <s v="Gimnasio Municipal "/>
    <d v="2018-07-21T00:00:00"/>
    <d v="2018-07-21T00:00:00"/>
    <n v="0"/>
    <n v="0"/>
    <n v="0"/>
    <n v="0"/>
    <n v="0"/>
    <n v="0"/>
    <n v="32"/>
    <n v="34"/>
    <n v="32"/>
    <n v="34"/>
    <n v="66"/>
    <n v="0"/>
    <n v="0"/>
    <n v="0"/>
    <n v="0"/>
    <n v="0"/>
    <n v="0"/>
    <n v="25"/>
    <n v="33"/>
    <n v="25"/>
    <n v="33"/>
    <n v="58"/>
    <n v="0"/>
    <n v="0"/>
    <n v="0"/>
    <n v="0"/>
    <n v="0"/>
    <n v="0"/>
    <n v="10"/>
    <n v="8"/>
    <n v="10"/>
    <n v="8"/>
    <n v="18"/>
    <n v="0"/>
    <n v="0"/>
    <n v="0"/>
    <n v="0"/>
    <n v="0"/>
    <n v="0"/>
    <n v="5"/>
    <n v="3"/>
    <n v="5"/>
    <n v="3"/>
    <n v="8"/>
    <n v="72"/>
    <n v="78"/>
    <n v="150"/>
    <n v="2"/>
    <n v="2"/>
    <n v="1"/>
    <n v="840"/>
    <n v="840"/>
    <n v="1680"/>
    <n v="3750"/>
    <s v=" 150 refacciones, 200 botellas de agua pura, 1 kids atléticos, paracaídas recreativo, implementos deportivos "/>
    <s v="PCE116"/>
    <n v="32831905"/>
    <s v="x"/>
    <s v="n/a"/>
    <s v="x"/>
    <s v="Mynor Cordón "/>
    <s v="n/a"/>
    <s v="Elevar el autoestima de las personas con discapacidad y socializar con la población a través de la actividad física, el deporte y la recreación adaptada."/>
    <s v="n/a"/>
    <s v="Sin observaciones"/>
  </r>
  <r>
    <n v="47"/>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Quiché "/>
    <s v="Quiché "/>
    <s v="Gimnasio Municipal "/>
    <d v="2019-07-24T00:00:00"/>
    <d v="2019-07-24T00:00:00"/>
    <n v="0"/>
    <n v="0"/>
    <n v="0"/>
    <n v="0"/>
    <n v="0"/>
    <n v="0"/>
    <n v="35"/>
    <n v="23"/>
    <n v="35"/>
    <n v="23"/>
    <n v="58"/>
    <n v="0"/>
    <n v="0"/>
    <n v="0"/>
    <n v="0"/>
    <n v="0"/>
    <n v="0"/>
    <n v="32"/>
    <n v="45"/>
    <n v="32"/>
    <n v="45"/>
    <n v="77"/>
    <n v="0"/>
    <n v="0"/>
    <n v="0"/>
    <n v="0"/>
    <n v="0"/>
    <n v="0"/>
    <n v="5"/>
    <n v="8"/>
    <n v="5"/>
    <n v="8"/>
    <n v="13"/>
    <n v="0"/>
    <n v="0"/>
    <n v="0"/>
    <n v="0"/>
    <n v="0"/>
    <n v="0"/>
    <n v="1"/>
    <n v="1"/>
    <n v="1"/>
    <n v="1"/>
    <n v="2"/>
    <n v="73"/>
    <n v="77"/>
    <n v="150"/>
    <n v="2"/>
    <n v="2"/>
    <n v="1"/>
    <n v="840"/>
    <n v="840"/>
    <n v="1680"/>
    <n v="6650"/>
    <s v="servicio de sonido, 150 refacciones, 200 botellas de agua pura, 1 kids atléticos, paracaídas recreativo, implementos deportivos "/>
    <s v="PCE 108 PCE109"/>
    <s v="Pendiente 32762289"/>
    <s v="x"/>
    <s v="n/a"/>
    <s v="n/a"/>
    <s v="Mynor Cordón "/>
    <s v="n/a"/>
    <s v="Elevar el autoestima de las personas con discapacidad y socializar con la población a través de la actividad física, el deporte y la recreación adaptada."/>
    <s v="n/a"/>
    <s v="Sin observaciones"/>
  </r>
  <r>
    <n v="48"/>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Petén"/>
    <s v="Poptún"/>
    <s v="Gimnasio Municipal "/>
    <d v="2018-07-24T00:00:00"/>
    <d v="2018-07-24T00:00:00"/>
    <n v="0"/>
    <n v="0"/>
    <n v="0"/>
    <n v="0"/>
    <n v="0"/>
    <n v="0"/>
    <n v="45"/>
    <n v="46"/>
    <n v="45"/>
    <n v="46"/>
    <n v="91"/>
    <n v="0"/>
    <n v="0"/>
    <n v="0"/>
    <n v="0"/>
    <n v="0"/>
    <n v="0"/>
    <n v="23"/>
    <n v="20"/>
    <n v="23"/>
    <n v="20"/>
    <n v="43"/>
    <n v="0"/>
    <n v="0"/>
    <n v="0"/>
    <n v="0"/>
    <n v="0"/>
    <n v="0"/>
    <n v="7"/>
    <n v="6"/>
    <n v="7"/>
    <n v="6"/>
    <n v="13"/>
    <n v="0"/>
    <n v="0"/>
    <n v="0"/>
    <n v="0"/>
    <n v="0"/>
    <n v="0"/>
    <n v="2"/>
    <n v="1"/>
    <n v="2"/>
    <n v="1"/>
    <n v="3"/>
    <n v="77"/>
    <n v="73"/>
    <n v="150"/>
    <n v="3"/>
    <n v="1"/>
    <n v="2"/>
    <n v="2520"/>
    <n v="840"/>
    <n v="3360"/>
    <n v="3750"/>
    <s v="150 refacciones, 200 botellas de agua pura, 1 kids atléticos, paracaídas recreativo, implementos deportivos "/>
    <s v="PCE118"/>
    <n v="32831984"/>
    <s v="x"/>
    <s v="n/a"/>
    <s v="n/a"/>
    <s v="Mynor Cordón "/>
    <s v="n/a"/>
    <s v="Elevar el autoestima de las personas con discapacidad y socializar con la población a través de la actividad física, el deporte y la recreación adaptada."/>
    <s v="n/a"/>
    <s v="Sin observaciones"/>
  </r>
  <r>
    <n v="49"/>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Sololá"/>
    <s v="Sololá"/>
    <s v="Gimnasio Municipal "/>
    <d v="2019-07-25T00:00:00"/>
    <d v="2019-07-25T00:00:00"/>
    <n v="0"/>
    <n v="0"/>
    <n v="0"/>
    <n v="0"/>
    <n v="0"/>
    <n v="0"/>
    <n v="44"/>
    <n v="45"/>
    <n v="44"/>
    <n v="45"/>
    <n v="89"/>
    <n v="0"/>
    <n v="0"/>
    <n v="0"/>
    <n v="0"/>
    <n v="0"/>
    <n v="0"/>
    <n v="28"/>
    <n v="15"/>
    <n v="28"/>
    <n v="15"/>
    <n v="43"/>
    <n v="0"/>
    <n v="0"/>
    <n v="0"/>
    <n v="0"/>
    <n v="0"/>
    <n v="0"/>
    <n v="8"/>
    <n v="8"/>
    <n v="8"/>
    <n v="8"/>
    <n v="16"/>
    <n v="0"/>
    <n v="0"/>
    <n v="0"/>
    <n v="0"/>
    <n v="0"/>
    <n v="0"/>
    <n v="1"/>
    <n v="1"/>
    <n v="1"/>
    <n v="1"/>
    <n v="2"/>
    <n v="81"/>
    <n v="69"/>
    <n v="150"/>
    <n v="2"/>
    <n v="2"/>
    <n v="1"/>
    <n v="840"/>
    <n v="840"/>
    <n v="1680"/>
    <n v="6650"/>
    <s v="servicio de sonido, 150 refacciones, 200 botellas de agua pura, 1 kids atléticos, paracaídas recreativo, implementos deportivos "/>
    <s v="PCE 108 PCE109"/>
    <s v="Pendiente 32762289"/>
    <s v="x"/>
    <s v="n/a"/>
    <s v="n/a"/>
    <s v="Mynor Cordón "/>
    <s v="n/a"/>
    <s v="Elevar el autoestima de las personas con discapacidad y socializar con la población a través de la actividad física, el deporte y la recreación adaptada."/>
    <s v="n/a"/>
    <s v="Sin observaciones"/>
  </r>
  <r>
    <n v="50"/>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Izabal "/>
    <s v="Puerto Barrios "/>
    <s v="Gimnasio Municipal "/>
    <d v="2018-07-25T00:00:00"/>
    <d v="2018-07-25T00:00:00"/>
    <n v="0"/>
    <n v="0"/>
    <n v="0"/>
    <n v="0"/>
    <n v="0"/>
    <n v="0"/>
    <n v="37"/>
    <n v="35"/>
    <n v="37"/>
    <n v="35"/>
    <n v="72"/>
    <n v="0"/>
    <n v="0"/>
    <n v="0"/>
    <n v="0"/>
    <n v="0"/>
    <n v="0"/>
    <n v="30"/>
    <n v="16"/>
    <n v="30"/>
    <n v="16"/>
    <n v="46"/>
    <n v="0"/>
    <n v="0"/>
    <n v="0"/>
    <n v="0"/>
    <n v="0"/>
    <n v="0"/>
    <n v="12"/>
    <n v="9"/>
    <n v="12"/>
    <n v="9"/>
    <n v="21"/>
    <n v="0"/>
    <n v="0"/>
    <n v="0"/>
    <n v="0"/>
    <n v="0"/>
    <n v="0"/>
    <n v="5"/>
    <n v="6"/>
    <n v="5"/>
    <n v="6"/>
    <n v="11"/>
    <n v="84"/>
    <n v="66"/>
    <n v="150"/>
    <n v="3"/>
    <n v="1"/>
    <n v="1"/>
    <n v="1260"/>
    <n v="420"/>
    <n v="1680"/>
    <n v="3750"/>
    <s v="150 refacciones, 200 botellas de agua pura, 1 kids atléticos, paracaídas recreativo, implementos deportivos "/>
    <s v="PCE118"/>
    <n v="32831984"/>
    <s v="x"/>
    <s v="n/a"/>
    <s v="n/a"/>
    <s v="Mynor Cordón "/>
    <s v="n/a"/>
    <s v="Elevar el autoestima de las personas con discapacidad y socializar con la población a través de la actividad física, el deporte y la recreación adaptada."/>
    <s v="n/a"/>
    <s v="Sin observaciones"/>
  </r>
  <r>
    <n v="51"/>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Sacatepéquez"/>
    <s v="Antigua Guatemala"/>
    <s v="Gimnasio Municipal "/>
    <d v="2019-07-26T00:00:00"/>
    <d v="2019-07-26T00:00:00"/>
    <n v="0"/>
    <n v="0"/>
    <n v="0"/>
    <n v="0"/>
    <n v="0"/>
    <n v="0"/>
    <n v="33"/>
    <n v="44"/>
    <n v="33"/>
    <n v="44"/>
    <n v="77"/>
    <n v="0"/>
    <n v="0"/>
    <n v="0"/>
    <n v="0"/>
    <n v="0"/>
    <n v="0"/>
    <n v="30"/>
    <n v="25"/>
    <n v="30"/>
    <n v="25"/>
    <n v="55"/>
    <n v="0"/>
    <n v="0"/>
    <n v="0"/>
    <n v="0"/>
    <n v="0"/>
    <n v="0"/>
    <n v="6"/>
    <n v="8"/>
    <n v="6"/>
    <n v="8"/>
    <n v="14"/>
    <n v="0"/>
    <n v="0"/>
    <n v="0"/>
    <n v="0"/>
    <n v="0"/>
    <n v="0"/>
    <n v="1"/>
    <n v="3"/>
    <n v="1"/>
    <n v="3"/>
    <n v="4"/>
    <n v="70"/>
    <n v="80"/>
    <n v="150"/>
    <n v="2"/>
    <n v="2"/>
    <n v="1"/>
    <n v="840"/>
    <n v="840"/>
    <n v="1680"/>
    <n v="6650"/>
    <s v="servicio de sonido, 150 refacciones, 200 botellas de agua pura, 1 kids atléticos, paracaídas recreativo, implementos deportivos "/>
    <s v="PCE 108 PCE109"/>
    <s v="Pendiente 32762289"/>
    <s v="x"/>
    <s v="n/a"/>
    <s v="n/a"/>
    <s v="Mynor Cordón "/>
    <s v="n/a"/>
    <s v="Elevar el autoestima de las personas con discapacidad y socializar con la población a través de la actividad física, el deporte y la recreación adaptada."/>
    <s v="n/a"/>
    <s v="Sin observaciones"/>
  </r>
  <r>
    <n v="52"/>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Salamá "/>
    <s v="Baja Verapaz"/>
    <s v="Gimnasio Municipal "/>
    <d v="2018-07-26T00:00:00"/>
    <d v="2018-07-26T00:00:00"/>
    <n v="0"/>
    <n v="0"/>
    <n v="0"/>
    <n v="0"/>
    <n v="0"/>
    <n v="0"/>
    <n v="39"/>
    <n v="25"/>
    <n v="39"/>
    <n v="25"/>
    <n v="64"/>
    <n v="0"/>
    <n v="0"/>
    <n v="0"/>
    <n v="0"/>
    <n v="0"/>
    <n v="0"/>
    <n v="39"/>
    <n v="25"/>
    <n v="39"/>
    <n v="25"/>
    <n v="64"/>
    <n v="0"/>
    <n v="0"/>
    <n v="0"/>
    <n v="0"/>
    <n v="0"/>
    <n v="0"/>
    <n v="12"/>
    <n v="6"/>
    <n v="12"/>
    <n v="6"/>
    <n v="18"/>
    <n v="0"/>
    <n v="0"/>
    <n v="0"/>
    <n v="0"/>
    <n v="0"/>
    <n v="0"/>
    <n v="3"/>
    <n v="1"/>
    <n v="3"/>
    <n v="1"/>
    <n v="4"/>
    <n v="93"/>
    <n v="57"/>
    <n v="150"/>
    <n v="3"/>
    <n v="1"/>
    <n v="1"/>
    <n v="1260"/>
    <n v="420"/>
    <n v="1680"/>
    <n v="3750"/>
    <s v="150 refacciones, 200 botellas de agua pura, 1 kids atléticos, paracaídas recreativo, implementos deportivos "/>
    <s v="PCE118"/>
    <n v="32831984"/>
    <s v="x"/>
    <s v="n/a"/>
    <s v="n/a"/>
    <s v="Mynor Cordón "/>
    <s v="n/a"/>
    <s v="Elevar el autoestima de las personas con discapacidad y socializar con la población a través de la actividad física, el deporte y la recreación adaptada."/>
    <s v="n/a"/>
    <s v="Sin observaciones"/>
  </r>
  <r>
    <n v="30"/>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Chimaltenango"/>
    <s v="Chimaltenango"/>
    <s v="Gimnasio Municipal "/>
    <d v="2018-07-27T00:00:00"/>
    <d v="2018-07-27T00:00:00"/>
    <n v="0"/>
    <n v="0"/>
    <n v="0"/>
    <n v="0"/>
    <n v="0"/>
    <n v="0"/>
    <n v="75"/>
    <n v="34"/>
    <n v="75"/>
    <n v="34"/>
    <n v="109"/>
    <n v="0"/>
    <n v="0"/>
    <n v="0"/>
    <n v="0"/>
    <n v="0"/>
    <n v="0"/>
    <n v="25"/>
    <n v="13"/>
    <n v="25"/>
    <n v="13"/>
    <n v="38"/>
    <n v="0"/>
    <n v="0"/>
    <n v="0"/>
    <n v="0"/>
    <n v="0"/>
    <n v="0"/>
    <n v="0"/>
    <n v="0"/>
    <n v="0"/>
    <n v="0"/>
    <n v="0"/>
    <n v="0"/>
    <n v="0"/>
    <n v="0"/>
    <n v="0"/>
    <n v="0"/>
    <n v="0"/>
    <n v="1"/>
    <n v="2"/>
    <n v="1"/>
    <n v="2"/>
    <n v="3"/>
    <n v="101"/>
    <n v="49"/>
    <n v="150"/>
    <n v="2"/>
    <n v="2"/>
    <n v="1"/>
    <n v="840"/>
    <n v="840"/>
    <n v="1680"/>
    <n v="3750"/>
    <s v=" 150 refacciones, 200 botellas de agua pura, 1 kids atletics, paracaídas recreativo, implementos deportivos "/>
    <s v="PCE116"/>
    <n v="32831905"/>
    <s v="n/a"/>
    <s v="n/a"/>
    <s v="x"/>
    <s v="Mynor Cordón "/>
    <s v="n/a"/>
    <s v="Elevar el autoestima de las personas con discapacidad y socializar con la población a través de la actividad física, el deporte y la recreación adaptada."/>
    <s v="n/a"/>
    <s v="Sin observaciones"/>
  </r>
  <r>
    <n v="31"/>
    <s v="008-002 Personas beneficiadas con actividades deportivas no escolares, no federadas y de recreación"/>
    <s v="008-002-0007  Personas con discapacidad beneficiados con actividades físicas, deportivas y recreativas adaptadas"/>
    <x v="5"/>
    <s v="n/a"/>
    <x v="114"/>
    <s v="Sensibilizar a la población guatemalteca con el tema de discapacidad a través de actividades físicas, deportivas y recreativas."/>
    <n v="1"/>
    <n v="0"/>
    <s v="n/a"/>
    <n v="1"/>
    <n v="0"/>
    <s v="Alta_Verapaz"/>
    <s v="Cobán"/>
    <s v="Gimnasio Municipal "/>
    <d v="2018-07-27T00:00:00"/>
    <d v="2018-07-27T00:00:00"/>
    <n v="0"/>
    <n v="0"/>
    <n v="0"/>
    <n v="0"/>
    <n v="0"/>
    <n v="0"/>
    <n v="45"/>
    <n v="35"/>
    <n v="45"/>
    <n v="35"/>
    <n v="80"/>
    <n v="0"/>
    <n v="0"/>
    <n v="0"/>
    <n v="0"/>
    <n v="0"/>
    <n v="0"/>
    <n v="23"/>
    <n v="21"/>
    <n v="23"/>
    <n v="21"/>
    <n v="44"/>
    <n v="0"/>
    <n v="0"/>
    <n v="0"/>
    <n v="0"/>
    <n v="0"/>
    <n v="0"/>
    <n v="10"/>
    <n v="0"/>
    <n v="10"/>
    <n v="0"/>
    <n v="10"/>
    <n v="0"/>
    <n v="0"/>
    <n v="0"/>
    <n v="0"/>
    <n v="0"/>
    <n v="0"/>
    <n v="0"/>
    <n v="0"/>
    <n v="0"/>
    <n v="0"/>
    <n v="0"/>
    <n v="78"/>
    <n v="56"/>
    <n v="134"/>
    <n v="3"/>
    <n v="1"/>
    <n v="1"/>
    <n v="1260"/>
    <n v="420"/>
    <n v="1680"/>
    <n v="12000"/>
    <s v=" 150 refacciones, 200 botellas de agua pura, 1 kids atletics, paracaídas recreativo, implementos deportivos "/>
    <s v="PCE115"/>
    <n v="32821614"/>
    <s v="n/a"/>
    <s v="n/a"/>
    <s v="x"/>
    <s v="Mynor Cordón "/>
    <s v="n/a"/>
    <s v="Se beneficiaron personas con discapacidad a través de actividades deportivas y recreativas"/>
    <s v="n/a"/>
    <s v="Sin observaciones"/>
  </r>
  <r>
    <n v="32"/>
    <s v="008-002 Personas beneficiadas con actividades deportivas no escolares, no federadas y de recreación"/>
    <s v="008-002-0007  Personas con discapacidad beneficiados con actividades físicas, deportivas y recreativas adaptadas"/>
    <x v="5"/>
    <s v="n/a"/>
    <x v="115"/>
    <s v="Apoyar actividad que promuevan la actividad física, el deporte y la recreación para personas con discapacidad"/>
    <n v="0"/>
    <n v="1"/>
    <s v="PASE/JPS/AVMB/172-2018/ea  Gestión 2018-1386"/>
    <n v="1"/>
    <n v="0"/>
    <s v="Guatemala"/>
    <s v="Guatemala"/>
    <s v="Domo Polideportivo de la Zona 13, Cuidad de Guatemala "/>
    <d v="2018-07-25T00:00:00"/>
    <d v="2018-07-27T00:00:00"/>
    <n v="0"/>
    <n v="0"/>
    <n v="0"/>
    <n v="0"/>
    <n v="0"/>
    <n v="0"/>
    <n v="25"/>
    <n v="33"/>
    <n v="25"/>
    <n v="33"/>
    <n v="58"/>
    <n v="0"/>
    <n v="0"/>
    <n v="0"/>
    <n v="0"/>
    <n v="0"/>
    <n v="0"/>
    <n v="10"/>
    <n v="10"/>
    <n v="10"/>
    <n v="10"/>
    <n v="20"/>
    <n v="0"/>
    <n v="0"/>
    <n v="0"/>
    <n v="0"/>
    <n v="0"/>
    <n v="0"/>
    <n v="8"/>
    <n v="14"/>
    <n v="8"/>
    <n v="14"/>
    <n v="22"/>
    <n v="0"/>
    <n v="0"/>
    <n v="0"/>
    <n v="0"/>
    <n v="0"/>
    <n v="0"/>
    <n v="0"/>
    <n v="0"/>
    <n v="0"/>
    <n v="0"/>
    <n v="0"/>
    <n v="43"/>
    <n v="57"/>
    <n v="100"/>
    <n v="0"/>
    <n v="0"/>
    <n v="0"/>
    <n v="0"/>
    <n v="0"/>
    <n v="0"/>
    <n v="12000"/>
    <s v="100 desayunos, 100 almuerzos, 100 cenas"/>
    <s v="PCE114"/>
    <n v="32896830"/>
    <s v="n/a"/>
    <s v="n/a"/>
    <s v="x"/>
    <s v="Mynor Cordón "/>
    <s v="n/a"/>
    <s v="Se beneficiaron a atletas con discapacidad a través del intercambio deportivo con atletas salvadoreños"/>
    <s v="n/a"/>
    <s v="Sin observaciones"/>
  </r>
  <r>
    <n v="33"/>
    <s v="008-002 Personas beneficiadas con actividades deportivas no escolares, no federadas y de recreación"/>
    <s v="008-002-0007  Personas con discapacidad beneficiados con actividades físicas, deportivas y recreativas adaptadas"/>
    <x v="5"/>
    <s v="n/a"/>
    <x v="116"/>
    <s v="Apoyar actividad que promuevan la actividad física, el deporte y la recreación para personas con discapacidad"/>
    <n v="0"/>
    <n v="1"/>
    <s v="PASE/JPS/AVMB/203-2018/rc  Gestión 2018-1730"/>
    <n v="1"/>
    <n v="0"/>
    <s v="Guatemala"/>
    <s v="Guatemala"/>
    <s v="Conservatorio Nacional de Música 3ra. Avenida 4-61 zona 1"/>
    <d v="2018-07-28T00:00:00"/>
    <d v="2018-07-28T00:00:00"/>
    <n v="0"/>
    <n v="0"/>
    <n v="0"/>
    <n v="0"/>
    <n v="0"/>
    <n v="0"/>
    <n v="0"/>
    <n v="0"/>
    <n v="0"/>
    <n v="0"/>
    <n v="0"/>
    <n v="0"/>
    <n v="0"/>
    <n v="0"/>
    <n v="0"/>
    <n v="0"/>
    <n v="0"/>
    <n v="8"/>
    <n v="7"/>
    <n v="8"/>
    <n v="7"/>
    <n v="15"/>
    <n v="0"/>
    <n v="0"/>
    <n v="0"/>
    <n v="0"/>
    <n v="0"/>
    <n v="0"/>
    <n v="18"/>
    <n v="17"/>
    <n v="18"/>
    <n v="17"/>
    <n v="35"/>
    <n v="0"/>
    <n v="0"/>
    <n v="0"/>
    <n v="0"/>
    <n v="0"/>
    <n v="0"/>
    <n v="0"/>
    <n v="0"/>
    <n v="0"/>
    <n v="0"/>
    <n v="0"/>
    <n v="26"/>
    <n v="24"/>
    <n v="50"/>
    <n v="0"/>
    <n v="0"/>
    <n v="0"/>
    <n v="0"/>
    <n v="0"/>
    <n v="0"/>
    <n v="4000"/>
    <s v="50 refacciones, 50 almuerzos"/>
    <s v="PCE128"/>
    <n v="32957728"/>
    <s v="n/a"/>
    <s v="n/a"/>
    <s v="x"/>
    <s v="Mynor Cordón "/>
    <s v="n/a"/>
    <s v="Se beneficiaron atletas con discapacidad visual a través de la práctica de Ajedrez"/>
    <s v="n/a"/>
    <s v="Sin observaciones"/>
  </r>
  <r>
    <n v="34"/>
    <s v="008-002 Personas beneficiadas con actividades deportivas no escolares, no federadas y de recreación"/>
    <s v="008-002-0007  Personas con discapacidad beneficiados con actividades físicas, deportivas y recreativas adaptadas"/>
    <x v="5"/>
    <s v="n/a"/>
    <x v="117"/>
    <s v="Promocionar los deportes Paralímpicos a través de Festivales Deportivos. "/>
    <n v="1"/>
    <n v="0"/>
    <s v="n/a"/>
    <n v="1"/>
    <n v="0"/>
    <s v="Guatemala"/>
    <s v="Guatemala"/>
    <s v="Polideportivo Parque Erick Barrondo zona 7"/>
    <d v="2018-07-29T00:00:00"/>
    <d v="2018-07-29T00:00:00"/>
    <n v="0"/>
    <n v="0"/>
    <n v="0"/>
    <n v="0"/>
    <n v="0"/>
    <n v="0"/>
    <n v="20"/>
    <n v="10"/>
    <n v="20"/>
    <n v="10"/>
    <n v="30"/>
    <n v="0"/>
    <n v="0"/>
    <n v="0"/>
    <n v="0"/>
    <n v="0"/>
    <n v="0"/>
    <n v="34"/>
    <n v="25"/>
    <n v="34"/>
    <n v="25"/>
    <n v="59"/>
    <n v="0"/>
    <n v="0"/>
    <n v="0"/>
    <n v="0"/>
    <n v="0"/>
    <n v="0"/>
    <n v="35"/>
    <n v="26"/>
    <n v="35"/>
    <n v="26"/>
    <n v="61"/>
    <n v="0"/>
    <n v="0"/>
    <n v="0"/>
    <n v="0"/>
    <n v="0"/>
    <n v="0"/>
    <n v="0"/>
    <n v="0"/>
    <n v="0"/>
    <n v="0"/>
    <n v="0"/>
    <n v="89"/>
    <n v="61"/>
    <n v="150"/>
    <n v="0"/>
    <n v="0"/>
    <n v="0"/>
    <n v="0"/>
    <n v="0"/>
    <n v="0"/>
    <n v="16000"/>
    <s v="150 almuerzos, servicio de sonido, servicio de arbitraje "/>
    <s v="PCE124 PCE125 PCE126"/>
    <s v="23927361 32896721 Pendiente"/>
    <n v="1"/>
    <s v="n/a"/>
    <s v="x"/>
    <s v="Mynor Cordón "/>
    <s v="n/a"/>
    <s v="Elevar el autoestima de las personas con discapacidad y socializar con la población a través de la actividad física, el deporte y la recreación adaptada."/>
    <s v="n/a"/>
    <s v="Sin observaciones"/>
  </r>
  <r>
    <n v="36"/>
    <s v="008-002 Personas beneficiadas con actividades deportivas no escolares, no federadas y de recreación"/>
    <s v="008-002-0007  Personas con discapacidad beneficiados con actividades físicas, deportivas y recreativas adaptadas"/>
    <x v="5"/>
    <s v="n/a"/>
    <x v="118"/>
    <s v="Promover actividades para la buena utilización del tiempo libre."/>
    <n v="1"/>
    <n v="0"/>
    <s v="n/a"/>
    <n v="1"/>
    <n v="0"/>
    <s v="Guatemala"/>
    <s v="Guatemala"/>
    <s v="Campo Marte "/>
    <d v="2018-07-27T00:00:00"/>
    <d v="2018-07-27T00:00:00"/>
    <n v="0"/>
    <n v="0"/>
    <n v="0"/>
    <n v="0"/>
    <n v="0"/>
    <n v="0"/>
    <n v="125"/>
    <n v="8"/>
    <n v="125"/>
    <n v="8"/>
    <n v="133"/>
    <n v="0"/>
    <n v="0"/>
    <n v="0"/>
    <n v="0"/>
    <n v="0"/>
    <n v="0"/>
    <n v="81"/>
    <n v="86"/>
    <n v="81"/>
    <n v="86"/>
    <n v="167"/>
    <n v="0"/>
    <n v="0"/>
    <n v="0"/>
    <n v="0"/>
    <n v="0"/>
    <n v="0"/>
    <n v="0"/>
    <n v="0"/>
    <n v="0"/>
    <n v="0"/>
    <n v="0"/>
    <n v="0"/>
    <n v="0"/>
    <n v="0"/>
    <n v="0"/>
    <n v="0"/>
    <n v="0"/>
    <n v="0"/>
    <n v="0"/>
    <n v="0"/>
    <n v="0"/>
    <n v="0"/>
    <n v="206"/>
    <n v="94"/>
    <n v="300"/>
    <n v="0"/>
    <n v="0"/>
    <n v="0"/>
    <n v="0"/>
    <n v="0"/>
    <n v="0"/>
    <n v="12500"/>
    <s v="300 refacciones, servicio de sonido "/>
    <s v="PCE120 PCE121"/>
    <s v="32832029 32832049"/>
    <s v="n/a"/>
    <s v="n/a"/>
    <s v="x"/>
    <s v="Mynor Cordón "/>
    <s v="n/a"/>
    <s v="Elevar el autoestima de las personas con discapacidad y socializar con la población a través de la actividad física, el deporte y la recreación adaptada."/>
    <s v="n/a"/>
    <s v="Sin observaciones"/>
  </r>
  <r>
    <n v="37"/>
    <s v="008-002 Personas beneficiadas con actividades deportivas no escolares, no federadas y de recreación"/>
    <s v="008-002-0007  Personas con discapacidad beneficiados con actividades físicas, deportivas y recreativas adaptadas"/>
    <x v="5"/>
    <s v="n/a"/>
    <x v="119"/>
    <s v="Apoyar actividad que promuevan la actividad física, el deporte y la recreación para personas con discapacidad"/>
    <n v="0"/>
    <n v="1"/>
    <s v="PASE/JPS/AVMB/190-2018/rc  Gestión 2018-1819"/>
    <n v="1"/>
    <n v="0"/>
    <s v="Guatemala"/>
    <s v="Guatemala"/>
    <s v="Campo Marte "/>
    <d v="2018-07-27T00:00:00"/>
    <d v="2018-07-27T00:00:00"/>
    <n v="0"/>
    <n v="0"/>
    <n v="0"/>
    <n v="0"/>
    <n v="0"/>
    <n v="0"/>
    <n v="50"/>
    <n v="100"/>
    <n v="50"/>
    <n v="100"/>
    <n v="150"/>
    <n v="0"/>
    <n v="0"/>
    <n v="0"/>
    <n v="0"/>
    <n v="0"/>
    <n v="0"/>
    <n v="25"/>
    <n v="25"/>
    <n v="25"/>
    <n v="25"/>
    <n v="50"/>
    <n v="0"/>
    <n v="0"/>
    <n v="0"/>
    <n v="0"/>
    <n v="0"/>
    <n v="0"/>
    <n v="0"/>
    <n v="0"/>
    <n v="0"/>
    <n v="0"/>
    <n v="0"/>
    <n v="0"/>
    <n v="0"/>
    <n v="0"/>
    <n v="0"/>
    <n v="0"/>
    <n v="0"/>
    <n v="0"/>
    <n v="0"/>
    <n v="0"/>
    <n v="0"/>
    <n v="0"/>
    <n v="75"/>
    <n v="125"/>
    <n v="200"/>
    <n v="0"/>
    <n v="0"/>
    <n v="0"/>
    <n v="0"/>
    <n v="0"/>
    <n v="0"/>
    <n v="5000"/>
    <s v="200 refacciones "/>
    <s v="PCE0123"/>
    <n v="32912357"/>
    <s v="n/a"/>
    <s v="n/a"/>
    <s v="x"/>
    <s v="Mynor Cordón "/>
    <s v="n/a"/>
    <s v="Elevar el autoestima de las personas con discapacidad y socializar con la población a través de la actividad física, el deporte y la recreación adaptada."/>
    <s v="n/a"/>
    <s v="Sin observaciones"/>
  </r>
  <r>
    <n v="26"/>
    <s v="008-002 Personas beneficiadas con actividades deportivas no escolares, no federadas y de recreación"/>
    <s v="008-002-0007  Personas con discapacidad beneficiados con actividades físicas, deportivas y recreativas adaptadas"/>
    <x v="5"/>
    <s v="n/a"/>
    <x v="120"/>
    <s v="Apoyar actividades que promuevan la formación integral de las personas con discapacidad "/>
    <n v="0"/>
    <n v="1"/>
    <s v="PASE/JPS/AVMB/181-2018/rc Gestión 2018-1593"/>
    <n v="1"/>
    <n v="0"/>
    <s v="Guatemala"/>
    <s v="Guatemala"/>
    <s v="Dirección General de Educación Física "/>
    <d v="2018-08-09T00:00:00"/>
    <d v="2018-08-12T00:00:00"/>
    <n v="0"/>
    <n v="0"/>
    <n v="0"/>
    <n v="0"/>
    <n v="0"/>
    <n v="0"/>
    <n v="0"/>
    <n v="0"/>
    <n v="0"/>
    <n v="0"/>
    <n v="0"/>
    <n v="0"/>
    <n v="0"/>
    <n v="0"/>
    <n v="0"/>
    <n v="0"/>
    <n v="0"/>
    <n v="55"/>
    <n v="78"/>
    <n v="55"/>
    <n v="78"/>
    <n v="133"/>
    <n v="0"/>
    <n v="0"/>
    <n v="0"/>
    <n v="0"/>
    <n v="0"/>
    <n v="0"/>
    <n v="125"/>
    <n v="42"/>
    <n v="125"/>
    <n v="42"/>
    <n v="167"/>
    <n v="0"/>
    <n v="0"/>
    <n v="0"/>
    <n v="0"/>
    <n v="0"/>
    <n v="0"/>
    <n v="0"/>
    <n v="0"/>
    <n v="0"/>
    <n v="0"/>
    <n v="0"/>
    <n v="180"/>
    <n v="120"/>
    <n v="300"/>
    <n v="0"/>
    <n v="0"/>
    <n v="0"/>
    <n v="0"/>
    <n v="0"/>
    <n v="0"/>
    <n v="80000"/>
    <s v="550 desayunos, 800 almuerzos, 600 cenas "/>
    <s v="PCE122"/>
    <m/>
    <n v="1"/>
    <s v="n/a"/>
    <s v="n/a"/>
    <s v="Rosa Allen"/>
    <s v="n/a"/>
    <s v="Se logró promocionar los deportes que son practicados por personas con discapacidad visual."/>
    <s v="n/a"/>
    <s v="Sin observaciones"/>
  </r>
  <r>
    <n v="41"/>
    <s v="008-002 Personas beneficiadas con actividades deportivas no escolares, no federadas y de recreación"/>
    <s v="008-002-0007  Personas con discapacidad beneficiados con actividades físicas, deportivas y recreativas adaptadas"/>
    <x v="5"/>
    <s v="n/a"/>
    <x v="121"/>
    <s v="Apoyar actividades que promuevan la formación integral de las personas con discapacidad "/>
    <n v="0"/>
    <n v="1"/>
    <s v="PASE/JPS/AVMB/165-2018/ea Gestión 2018-1559"/>
    <n v="1"/>
    <n v="0"/>
    <s v="Guatemala"/>
    <s v="Guatemala"/>
    <s v="Hospital de Salud Mental Federico Mora "/>
    <d v="2018-08-17T00:00:00"/>
    <d v="2018-08-17T00:00:00"/>
    <n v="0"/>
    <n v="0"/>
    <n v="0"/>
    <n v="0"/>
    <n v="0"/>
    <n v="0"/>
    <n v="0"/>
    <n v="0"/>
    <n v="0"/>
    <n v="0"/>
    <n v="0"/>
    <n v="0"/>
    <n v="0"/>
    <n v="0"/>
    <n v="0"/>
    <n v="0"/>
    <n v="0"/>
    <n v="25"/>
    <n v="35"/>
    <n v="25"/>
    <n v="35"/>
    <n v="60"/>
    <n v="0"/>
    <n v="0"/>
    <n v="0"/>
    <n v="0"/>
    <n v="0"/>
    <n v="0"/>
    <n v="105"/>
    <n v="115"/>
    <n v="105"/>
    <n v="115"/>
    <n v="220"/>
    <n v="0"/>
    <n v="0"/>
    <n v="0"/>
    <n v="0"/>
    <n v="0"/>
    <n v="0"/>
    <n v="16"/>
    <n v="4"/>
    <n v="16"/>
    <n v="4"/>
    <n v="20"/>
    <n v="146"/>
    <n v="154"/>
    <n v="300"/>
    <n v="0"/>
    <n v="0"/>
    <n v="0"/>
    <n v="0"/>
    <n v="0"/>
    <n v="0"/>
    <n v="12000"/>
    <s v="2 promotores 300 almuerzos "/>
    <s v="PCE 129"/>
    <n v="33073936"/>
    <s v="n/a"/>
    <s v="X"/>
    <s v="n/a"/>
    <s v="Mynor Cordón "/>
    <s v="n/a"/>
    <s v="Beneficiar a pesonas con discapacidad a traves de actividades recreativas"/>
    <s v="n/a"/>
    <s v="n/a"/>
  </r>
  <r>
    <n v="42"/>
    <s v="008-002 Personas beneficiadas con actividades deportivas no escolares, no federadas y de recreación"/>
    <s v="008-002-0007  Personas con discapacidad beneficiados con actividades físicas, deportivas y recreativas adaptadas"/>
    <x v="5"/>
    <s v="n/a"/>
    <x v="122"/>
    <s v="Promocionar los deportes Paralímpicos a través de Festivales Deportivos. "/>
    <n v="1"/>
    <n v="0"/>
    <s v="N/A"/>
    <n v="1"/>
    <n v="0"/>
    <s v="Guatemala"/>
    <s v="Guatemala"/>
    <s v="Gimnasio 7 de diciembre"/>
    <d v="2018-08-22T00:00:00"/>
    <d v="2018-08-22T00:00:00"/>
    <n v="0"/>
    <n v="0"/>
    <n v="0"/>
    <n v="0"/>
    <n v="0"/>
    <n v="0"/>
    <n v="55"/>
    <n v="38"/>
    <n v="55"/>
    <n v="38"/>
    <n v="93"/>
    <n v="0"/>
    <n v="0"/>
    <n v="0"/>
    <n v="0"/>
    <n v="0"/>
    <n v="0"/>
    <n v="69"/>
    <n v="34"/>
    <n v="69"/>
    <n v="34"/>
    <n v="103"/>
    <n v="0"/>
    <n v="0"/>
    <n v="0"/>
    <n v="0"/>
    <n v="0"/>
    <n v="0"/>
    <n v="42"/>
    <n v="62"/>
    <n v="42"/>
    <n v="62"/>
    <n v="104"/>
    <n v="0"/>
    <n v="0"/>
    <n v="0"/>
    <n v="0"/>
    <n v="0"/>
    <n v="0"/>
    <n v="0"/>
    <n v="0"/>
    <n v="0"/>
    <n v="0"/>
    <n v="0"/>
    <n v="166"/>
    <n v="134"/>
    <n v="300"/>
    <n v="0"/>
    <n v="0"/>
    <n v="0"/>
    <n v="0"/>
    <n v="0"/>
    <n v="0"/>
    <n v="12500"/>
    <s v="8 promotores, 300 refacciones, servicio de sonido  "/>
    <s v="PCE 133 PCE 134"/>
    <s v="33224768   33224849"/>
    <s v="n/a"/>
    <s v="X"/>
    <s v="n/a"/>
    <s v="Mynor Cordón "/>
    <s v="n/a"/>
    <s v="Elevar el autoestima de las personas con discapacidad y socializar con la población a través de la actividad física, el deporte y la recreación adaptada."/>
    <s v="n/a"/>
    <s v="n/a"/>
  </r>
  <r>
    <n v="43"/>
    <s v="008-002 Personas beneficiadas con actividades deportivas no escolares, no federadas y de recreación"/>
    <s v="008-002-0007  Personas con discapacidad beneficiados con actividades físicas, deportivas y recreativas adaptadas"/>
    <x v="5"/>
    <s v="n/a"/>
    <x v="123"/>
    <s v="Apoyar actividades que promuevan la formación integral de las personas con discapacidad "/>
    <n v="0"/>
    <n v="1"/>
    <s v="PASE/JPS/AVMB/205-2018/rc  Gestión 2018-1833"/>
    <n v="1"/>
    <n v="0"/>
    <s v="Guatemala"/>
    <s v="Guatemala"/>
    <s v="Parque Erick Barrondo "/>
    <d v="2018-08-19T00:00:00"/>
    <d v="2018-08-18T00:00:00"/>
    <n v="0"/>
    <n v="0"/>
    <n v="0"/>
    <n v="0"/>
    <n v="0"/>
    <n v="0"/>
    <n v="0"/>
    <n v="0"/>
    <n v="0"/>
    <n v="0"/>
    <n v="0"/>
    <n v="0"/>
    <n v="0"/>
    <n v="0"/>
    <n v="0"/>
    <n v="0"/>
    <n v="0"/>
    <n v="22"/>
    <n v="18"/>
    <n v="22"/>
    <n v="18"/>
    <n v="40"/>
    <n v="0"/>
    <n v="0"/>
    <n v="0"/>
    <n v="0"/>
    <n v="0"/>
    <n v="0"/>
    <n v="0"/>
    <n v="0"/>
    <n v="0"/>
    <n v="0"/>
    <n v="0"/>
    <n v="0"/>
    <n v="0"/>
    <n v="0"/>
    <n v="0"/>
    <n v="0"/>
    <n v="0"/>
    <n v="0"/>
    <n v="0"/>
    <n v="0"/>
    <n v="0"/>
    <n v="0"/>
    <n v="22"/>
    <n v="18"/>
    <n v="40"/>
    <n v="0"/>
    <n v="0"/>
    <n v="0"/>
    <n v="0"/>
    <n v="0"/>
    <n v="0"/>
    <n v="1200"/>
    <s v="2 promotores, 40 almuerzos  "/>
    <s v="PCE 130"/>
    <n v="33139071"/>
    <s v="n/a"/>
    <s v="X"/>
    <s v="n/a"/>
    <s v="Mynor Cordón "/>
    <s v="n/a"/>
    <s v="Beneficiar a pesonas con discapacidad a traves de actividades recreativas"/>
    <s v="n/a"/>
    <s v="n/a"/>
  </r>
  <r>
    <n v="145"/>
    <s v="008-002 Personas beneficiadas con actividades deportivas no escolares, no federadas y de recreación"/>
    <s v="008-002-0007  Personas con discapacidad beneficiados con actividades físicas, deportivas y recreativas adaptadas"/>
    <x v="5"/>
    <s v="n/a"/>
    <x v="124"/>
    <s v="Apoyar actividades que promuevan la actividad física, el deporte y la recreación  para personas con discapacidad"/>
    <n v="0"/>
    <n v="1"/>
    <s v="PASE/JPS/AVMB/30-2018/rc Gestión 2018-2304"/>
    <n v="1"/>
    <n v="0"/>
    <s v="Guatemala "/>
    <s v="Guatemala "/>
    <s v="Parque Erick Barrondo "/>
    <d v="2018-09-24T00:00:00"/>
    <d v="2018-09-24T00:00:00"/>
    <n v="0"/>
    <n v="0"/>
    <n v="0"/>
    <n v="0"/>
    <n v="0"/>
    <n v="0"/>
    <n v="245"/>
    <n v="185"/>
    <n v="245"/>
    <n v="185"/>
    <n v="430"/>
    <n v="0"/>
    <n v="0"/>
    <n v="0"/>
    <n v="0"/>
    <n v="0"/>
    <n v="0"/>
    <n v="26"/>
    <n v="35"/>
    <n v="26"/>
    <n v="35"/>
    <n v="61"/>
    <n v="0"/>
    <n v="0"/>
    <n v="0"/>
    <n v="0"/>
    <n v="0"/>
    <n v="0"/>
    <n v="2"/>
    <n v="7"/>
    <n v="2"/>
    <n v="7"/>
    <n v="9"/>
    <n v="0"/>
    <n v="0"/>
    <n v="0"/>
    <n v="0"/>
    <n v="0"/>
    <n v="0"/>
    <n v="0"/>
    <n v="0"/>
    <n v="0"/>
    <n v="0"/>
    <n v="0"/>
    <n v="273"/>
    <n v="227"/>
    <n v="500"/>
    <n v="0"/>
    <n v="0"/>
    <n v="0"/>
    <n v="0"/>
    <n v="0"/>
    <n v="0"/>
    <n v="35000"/>
    <s v="500 almuerzos, 500 refacciones, 3 promotores"/>
    <s v="PCE 182"/>
    <m/>
    <s v="n/a"/>
    <s v="n/a"/>
    <s v="x"/>
    <s v="Mynor Cordón "/>
    <s v="n/a"/>
    <s v="Beneficiar a personas con discapacidad a través de actividades recreativas"/>
    <s v="n/a"/>
    <s v="Sin observaciones"/>
  </r>
  <r>
    <n v="148"/>
    <s v="008-002 Personas beneficiadas con actividades deportivas no escolares, no federadas y de recreación"/>
    <s v="008-002-0007  Personas con discapacidad beneficiados con actividades físicas, deportivas y recreativas adaptadas"/>
    <x v="5"/>
    <s v="n/a"/>
    <x v="125"/>
    <s v="Apoyar actividades que promuevan la actividad física, el deporte y la recreación  para personas con discapacidad"/>
    <n v="0"/>
    <n v="1"/>
    <s v="PASE JPS/AVMB/81-2018/rc Gestión 2018-2777"/>
    <n v="1"/>
    <n v="0"/>
    <s v="Guatemala "/>
    <s v="Guatemala "/>
    <s v="Parque Erick Barrondo "/>
    <d v="2018-09-23T00:00:00"/>
    <d v="2018-09-23T00:00:00"/>
    <n v="0"/>
    <n v="0"/>
    <n v="0"/>
    <n v="0"/>
    <n v="0"/>
    <n v="0"/>
    <n v="125"/>
    <n v="154"/>
    <n v="125"/>
    <n v="154"/>
    <n v="279"/>
    <n v="0"/>
    <n v="0"/>
    <n v="0"/>
    <n v="0"/>
    <n v="0"/>
    <n v="0"/>
    <n v="136"/>
    <n v="95"/>
    <n v="136"/>
    <n v="95"/>
    <n v="231"/>
    <n v="0"/>
    <n v="0"/>
    <n v="0"/>
    <n v="0"/>
    <n v="0"/>
    <n v="0"/>
    <n v="85"/>
    <n v="96"/>
    <n v="85"/>
    <n v="96"/>
    <n v="181"/>
    <n v="0"/>
    <n v="0"/>
    <n v="0"/>
    <n v="0"/>
    <n v="0"/>
    <n v="0"/>
    <n v="24"/>
    <n v="35"/>
    <n v="24"/>
    <n v="35"/>
    <n v="59"/>
    <n v="370"/>
    <n v="380"/>
    <n v="750"/>
    <n v="0"/>
    <n v="0"/>
    <n v="0"/>
    <n v="0"/>
    <n v="0"/>
    <n v="0"/>
    <n v="22500"/>
    <s v="750 refacciones , 3 promotores"/>
    <s v="PCE 194    "/>
    <m/>
    <s v="n/a"/>
    <s v="n/a"/>
    <s v="x"/>
    <s v="Mynor Cordón "/>
    <s v="n/a"/>
    <s v="Beneficiar a personas con discapacidad a través de actividades recreativas"/>
    <s v="n/a"/>
    <s v="Sin observaciones"/>
  </r>
  <r>
    <n v="150"/>
    <s v="008-002 Personas beneficiadas con actividades deportivas no escolares, no federadas y de recreación"/>
    <s v="008-002-0007  Personas con discapacidad beneficiados con actividades físicas, deportivas y recreativas adaptadas"/>
    <x v="5"/>
    <s v="n/a"/>
    <x v="126"/>
    <s v="Apoyar actividades que promuevan la actividad física, el deporte y la recreación  para personas con discapacidad"/>
    <n v="0"/>
    <n v="1"/>
    <s v="PASE/JPS/AVMB/61-2018/rc    Gestión  2018-2576"/>
    <n v="1"/>
    <n v="0"/>
    <s v="Guatemala "/>
    <s v="Guatemala "/>
    <s v="Escuela Fray Pedro Ponce De León, ubicada en la 14 avenida 15-38 Colonia Loma Linda zona 11"/>
    <d v="2018-09-28T00:00:00"/>
    <d v="2018-09-28T00:00:00"/>
    <n v="0"/>
    <n v="0"/>
    <n v="0"/>
    <n v="0"/>
    <n v="0"/>
    <n v="0"/>
    <n v="0"/>
    <n v="0"/>
    <n v="0"/>
    <n v="0"/>
    <n v="0"/>
    <n v="0"/>
    <n v="0"/>
    <n v="0"/>
    <n v="0"/>
    <n v="0"/>
    <n v="0"/>
    <n v="25"/>
    <n v="42"/>
    <n v="25"/>
    <n v="42"/>
    <n v="67"/>
    <n v="0"/>
    <n v="0"/>
    <n v="0"/>
    <n v="0"/>
    <n v="0"/>
    <n v="0"/>
    <n v="18"/>
    <n v="15"/>
    <n v="18"/>
    <n v="15"/>
    <n v="33"/>
    <n v="0"/>
    <n v="0"/>
    <n v="0"/>
    <n v="0"/>
    <n v="0"/>
    <n v="0"/>
    <n v="0"/>
    <n v="0"/>
    <n v="0"/>
    <n v="0"/>
    <n v="0"/>
    <n v="43"/>
    <n v="57"/>
    <n v="100"/>
    <n v="0"/>
    <n v="0"/>
    <n v="0"/>
    <n v="0"/>
    <n v="0"/>
    <n v="0"/>
    <n v="4000"/>
    <s v="100 Refacciones, 2 promotores"/>
    <s v="PCE 183"/>
    <m/>
    <s v="n/a"/>
    <s v="X"/>
    <s v="n/a"/>
    <s v="Mynor Cordón "/>
    <s v="n/a"/>
    <s v="Se beneficiaron a personas con discapacidad a través de actividades recreativas"/>
    <s v="n/a"/>
    <s v="Sin observaciones"/>
  </r>
  <r>
    <n v="151"/>
    <s v="008-002 Personas beneficiadas con actividades deportivas no escolares, no federadas y de recreación"/>
    <s v="008-002-0007  Personas con discapacidad beneficiados con actividades físicas, deportivas y recreativas adaptadas"/>
    <x v="5"/>
    <s v="n/a"/>
    <x v="127"/>
    <s v="Apoyar actividades que promuevan la actividad física, el deporte y la recreación  para personas con discapacidad"/>
    <n v="0"/>
    <n v="1"/>
    <s v="PASE/JPS/AVMB/30-2018/rc Gestión 2018-2304"/>
    <n v="1"/>
    <n v="0"/>
    <s v="Guatemala "/>
    <s v="Guatemala "/>
    <s v="Parque Erick Barrondo "/>
    <d v="2018-09-28T00:00:00"/>
    <d v="2018-09-28T00:00:00"/>
    <n v="0"/>
    <n v="0"/>
    <n v="0"/>
    <n v="0"/>
    <n v="0"/>
    <n v="0"/>
    <n v="35"/>
    <n v="26"/>
    <n v="35"/>
    <n v="26"/>
    <n v="61"/>
    <n v="0"/>
    <n v="0"/>
    <n v="0"/>
    <n v="0"/>
    <n v="0"/>
    <n v="0"/>
    <n v="63"/>
    <n v="45"/>
    <n v="63"/>
    <n v="45"/>
    <n v="108"/>
    <n v="0"/>
    <n v="0"/>
    <n v="0"/>
    <n v="0"/>
    <n v="0"/>
    <n v="0"/>
    <n v="15"/>
    <n v="16"/>
    <n v="15"/>
    <n v="16"/>
    <n v="31"/>
    <n v="0"/>
    <n v="0"/>
    <n v="0"/>
    <n v="0"/>
    <n v="0"/>
    <n v="0"/>
    <n v="0"/>
    <n v="0"/>
    <n v="0"/>
    <n v="0"/>
    <n v="0"/>
    <n v="113"/>
    <n v="87"/>
    <n v="200"/>
    <n v="0"/>
    <n v="0"/>
    <n v="0"/>
    <n v="0"/>
    <n v="0"/>
    <n v="0"/>
    <n v="8000"/>
    <s v="200 refacciones, 5 promotores"/>
    <s v="PCE 154"/>
    <m/>
    <s v="n/a"/>
    <s v="X"/>
    <s v="n/a"/>
    <s v="Mynor Cordón "/>
    <s v="n/a"/>
    <s v="Se beneficiaron a personas con discapacidad a través de actividades recreativas"/>
    <s v="n/a"/>
    <s v="Sin observaciones"/>
  </r>
  <r>
    <n v="152"/>
    <s v="008-002 Personas beneficiadas con actividades deportivas no escolares, no federadas y de recreación"/>
    <s v="008-002-0007  Personas con discapacidad beneficiados con actividades físicas, deportivas y recreativas adaptadas"/>
    <x v="5"/>
    <s v="n/a"/>
    <x v="128"/>
    <s v="Realizar actividades fiscas, juegos cooperativos y actividades deportivas que permitan que los niños,  jóvenes y adultos con Sordera puedan socializar y elevar su autoestima. "/>
    <n v="0"/>
    <n v="1"/>
    <s v="PASE/JPS/AVMB/69-2018/rc Gestión 2018-2551"/>
    <n v="1"/>
    <n v="0"/>
    <s v="Suchitepéquez"/>
    <s v="Mazatenango"/>
    <s v="Parque Recreativo del Ferrocarril, zona 1"/>
    <d v="2018-09-30T00:00:00"/>
    <d v="2018-09-30T00:00:00"/>
    <n v="0"/>
    <n v="0"/>
    <n v="0"/>
    <n v="0"/>
    <n v="0"/>
    <n v="0"/>
    <n v="0"/>
    <n v="0"/>
    <n v="0"/>
    <n v="0"/>
    <n v="0"/>
    <n v="0"/>
    <n v="0"/>
    <n v="0"/>
    <n v="0"/>
    <n v="0"/>
    <n v="0"/>
    <n v="15"/>
    <n v="9"/>
    <n v="15"/>
    <n v="9"/>
    <n v="24"/>
    <n v="0"/>
    <n v="0"/>
    <n v="0"/>
    <n v="0"/>
    <n v="0"/>
    <n v="0"/>
    <n v="13"/>
    <n v="13"/>
    <n v="13"/>
    <n v="13"/>
    <n v="26"/>
    <n v="0"/>
    <n v="0"/>
    <n v="0"/>
    <n v="0"/>
    <n v="0"/>
    <n v="0"/>
    <n v="0"/>
    <n v="0"/>
    <n v="0"/>
    <n v="0"/>
    <n v="0"/>
    <n v="28"/>
    <n v="22"/>
    <n v="50"/>
    <n v="0"/>
    <n v="0"/>
    <n v="0"/>
    <n v="0"/>
    <n v="0"/>
    <n v="0"/>
    <n v="2000"/>
    <s v="50 refacciones, 4 promotores municipales "/>
    <s v="PCE 191"/>
    <m/>
    <s v="n/a"/>
    <s v="X"/>
    <s v="n/a"/>
    <s v="Mynor Cordón "/>
    <s v="n/a"/>
    <s v="Se beneficiaron a personas con discapacidad a través de actividades recreativas"/>
    <s v="n/a"/>
    <s v="Sin observaciones"/>
  </r>
  <r>
    <n v="155"/>
    <s v="008-002 Personas beneficiadas con actividades deportivas no escolares, no federadas y de recreación"/>
    <s v="008-002-0007  Personas con discapacidad beneficiados con actividades físicas, deportivas y recreativas adaptadas"/>
    <x v="5"/>
    <s v="n/a"/>
    <x v="129"/>
    <s v="Apoyar actividades que promuevan la actividad física, el deporte y la recreación  para personas con discapacidad"/>
    <n v="0"/>
    <n v="1"/>
    <s v="PASE/JPS/AVMB/30-2018/rc Gestión 2018-2304"/>
    <n v="1"/>
    <n v="0"/>
    <s v="Guatemala "/>
    <s v="Amatitlán"/>
    <s v="Salón Mangala, Municipio de Amatitlán"/>
    <d v="2018-10-07T00:00:00"/>
    <d v="2018-10-07T00:00:00"/>
    <n v="0"/>
    <n v="0"/>
    <n v="0"/>
    <n v="0"/>
    <n v="0"/>
    <n v="0"/>
    <n v="70"/>
    <n v="52"/>
    <n v="70"/>
    <n v="52"/>
    <n v="122"/>
    <n v="0"/>
    <n v="0"/>
    <n v="0"/>
    <n v="0"/>
    <n v="0"/>
    <n v="0"/>
    <n v="126"/>
    <n v="90"/>
    <n v="126"/>
    <n v="90"/>
    <n v="216"/>
    <n v="0"/>
    <n v="0"/>
    <n v="0"/>
    <n v="0"/>
    <n v="0"/>
    <n v="0"/>
    <n v="30"/>
    <n v="32"/>
    <n v="30"/>
    <n v="32"/>
    <n v="62"/>
    <n v="0"/>
    <n v="0"/>
    <n v="0"/>
    <n v="0"/>
    <n v="0"/>
    <n v="0"/>
    <n v="0"/>
    <n v="0"/>
    <n v="0"/>
    <n v="0"/>
    <n v="0"/>
    <n v="226"/>
    <n v="174"/>
    <n v="400"/>
    <n v="0"/>
    <n v="0"/>
    <n v="0"/>
    <n v="0"/>
    <n v="0"/>
    <n v="0"/>
    <n v="10200"/>
    <s v="400 refacciones"/>
    <s v="PCE 203"/>
    <m/>
    <s v="n/a"/>
    <s v="X"/>
    <s v="n/a"/>
    <s v="Mynor Cordón "/>
    <s v="n/a"/>
    <s v="Se Benefició a personas con discapacidad a través de actividades recreativas"/>
    <s v="n/a"/>
    <s v="Sin observaciones"/>
  </r>
  <r>
    <n v="156"/>
    <s v="008-002 Personas beneficiadas con actividades deportivas no escolares, no federadas y de recreación"/>
    <s v="008-002-0007  Personas con discapacidad beneficiados con actividades físicas, deportivas y recreativas adaptadas"/>
    <x v="5"/>
    <s v="n/a"/>
    <x v="130"/>
    <s v="Realizar actividades fiscas, juegos cooperativos y actividades deportivas que permitan que los niños,  jóvenes y adultos con Sordera puedan socializar y elevar su autoestima. "/>
    <n v="0"/>
    <n v="1"/>
    <s v="Pase/JPS/avmb/115-2018rc Gestión 2018-2263"/>
    <n v="1"/>
    <n v="0"/>
    <s v="Quetzaltenango"/>
    <s v="Quetzaltenango"/>
    <s v="CDAG, Quetzaltenango"/>
    <d v="2018-10-10T00:00:00"/>
    <d v="2018-10-10T00:00:00"/>
    <n v="0"/>
    <n v="0"/>
    <n v="0"/>
    <n v="0"/>
    <n v="0"/>
    <n v="0"/>
    <n v="0"/>
    <n v="0"/>
    <n v="0"/>
    <n v="0"/>
    <n v="0"/>
    <n v="0"/>
    <n v="0"/>
    <n v="0"/>
    <n v="0"/>
    <n v="0"/>
    <n v="0"/>
    <n v="68"/>
    <n v="69"/>
    <n v="68"/>
    <n v="69"/>
    <n v="137"/>
    <n v="0"/>
    <n v="0"/>
    <n v="0"/>
    <n v="0"/>
    <n v="0"/>
    <n v="0"/>
    <n v="59"/>
    <n v="54"/>
    <n v="59"/>
    <n v="54"/>
    <n v="113"/>
    <n v="0"/>
    <n v="0"/>
    <n v="0"/>
    <n v="0"/>
    <n v="0"/>
    <n v="0"/>
    <n v="0"/>
    <n v="0"/>
    <n v="0"/>
    <n v="0"/>
    <n v="0"/>
    <n v="127"/>
    <n v="123"/>
    <n v="250"/>
    <n v="1"/>
    <n v="1"/>
    <n v="2"/>
    <n v="840"/>
    <n v="840"/>
    <n v="1680"/>
    <n v="6500"/>
    <s v="250 refacciones, 2 promotores"/>
    <s v="PCE 212"/>
    <m/>
    <s v="n/a"/>
    <s v="X"/>
    <s v="n/a"/>
    <s v="Mynor Cordón "/>
    <s v="n/a"/>
    <s v="Se Benefició a personas con discapacidad a través de actividades recreativas"/>
    <s v="n/a"/>
    <s v="Sin observaciones"/>
  </r>
  <r>
    <n v="160"/>
    <s v="008-002 Personas beneficiadas con actividades deportivas no escolares, no federadas y de recreación"/>
    <s v="008-002-0007  Personas con discapacidad beneficiados con actividades físicas, deportivas y recreativas adaptadas"/>
    <x v="5"/>
    <s v="n/a"/>
    <x v="131"/>
    <s v="Apoyar actividad que promuevan la actividad física, el deporte y la recreación para personas con discapacidad"/>
    <n v="0"/>
    <n v="1"/>
    <s v="PASE/JPS/AVMB/130-2018/rc Gestión 2018-2941"/>
    <n v="1"/>
    <n v="0"/>
    <s v="Chimaltenango"/>
    <s v="Comalapa"/>
    <s v="Parque Central "/>
    <d v="2018-10-14T00:00:00"/>
    <d v="2018-10-14T00:00:00"/>
    <n v="0"/>
    <n v="0"/>
    <n v="0"/>
    <n v="0"/>
    <n v="0"/>
    <n v="0"/>
    <n v="42"/>
    <n v="25"/>
    <n v="42"/>
    <n v="25"/>
    <n v="67"/>
    <n v="0"/>
    <n v="0"/>
    <n v="0"/>
    <n v="0"/>
    <n v="0"/>
    <n v="0"/>
    <n v="25"/>
    <n v="32"/>
    <n v="25"/>
    <n v="32"/>
    <n v="57"/>
    <n v="0"/>
    <n v="0"/>
    <n v="0"/>
    <n v="0"/>
    <n v="0"/>
    <n v="0"/>
    <n v="8"/>
    <n v="5"/>
    <n v="8"/>
    <n v="5"/>
    <n v="13"/>
    <n v="0"/>
    <n v="0"/>
    <n v="0"/>
    <n v="0"/>
    <n v="0"/>
    <n v="0"/>
    <n v="0"/>
    <n v="0"/>
    <n v="0"/>
    <n v="0"/>
    <n v="0"/>
    <n v="75"/>
    <n v="62"/>
    <n v="137"/>
    <n v="1"/>
    <n v="1"/>
    <n v="0.5"/>
    <n v="210"/>
    <n v="210"/>
    <n v="420"/>
    <n v="6500"/>
    <s v="2 Promotores "/>
    <s v="n/a"/>
    <s v="n/a"/>
    <s v="n/a"/>
    <s v="n/a"/>
    <s v="n/a"/>
    <s v="Mynor Cordón "/>
    <s v="n/a"/>
    <s v="Se beneficiaron a personas con discapacidad a través de actividades recreativas"/>
    <s v="n/a"/>
    <s v="Sin observaciones"/>
  </r>
  <r>
    <n v="161"/>
    <s v="008-002 Personas beneficiadas con actividades deportivas no escolares, no federadas y de recreación"/>
    <s v="008-002-0007  Personas con discapacidad beneficiados con actividades físicas, deportivas y recreativas adaptadas"/>
    <x v="5"/>
    <s v="n/a"/>
    <x v="132"/>
    <s v="Apoyar actividad que promuevan la actividad física, el deporte y la recreación para personas con discapacidad"/>
    <n v="0"/>
    <n v="1"/>
    <s v="PASE/JPS/AVMB/131-2018/rc Gestión 2018-2965"/>
    <n v="1"/>
    <n v="0"/>
    <s v="Suchitepéquez"/>
    <s v="Samayac"/>
    <s v="Parque Central "/>
    <d v="2018-10-15T00:00:00"/>
    <d v="2018-10-15T00:00:00"/>
    <n v="0"/>
    <n v="0"/>
    <n v="0"/>
    <n v="0"/>
    <n v="0"/>
    <n v="0"/>
    <n v="125"/>
    <n v="135"/>
    <n v="125"/>
    <n v="135"/>
    <n v="260"/>
    <n v="0"/>
    <n v="0"/>
    <n v="0"/>
    <n v="0"/>
    <n v="0"/>
    <n v="0"/>
    <n v="35"/>
    <n v="35"/>
    <n v="35"/>
    <n v="35"/>
    <n v="70"/>
    <n v="0"/>
    <n v="0"/>
    <n v="0"/>
    <n v="0"/>
    <n v="0"/>
    <n v="0"/>
    <n v="10"/>
    <n v="10"/>
    <n v="10"/>
    <n v="10"/>
    <n v="20"/>
    <n v="0"/>
    <n v="0"/>
    <n v="0"/>
    <n v="0"/>
    <n v="0"/>
    <n v="0"/>
    <n v="0"/>
    <n v="0"/>
    <n v="0"/>
    <n v="0"/>
    <n v="0"/>
    <n v="170"/>
    <n v="180"/>
    <n v="350"/>
    <n v="1"/>
    <n v="1"/>
    <n v="2"/>
    <n v="840"/>
    <n v="840"/>
    <n v="1680"/>
    <n v="22000"/>
    <s v="Servicio de transporte, Tarima y Sonido, 2 Promotores "/>
    <s v="PCE 225"/>
    <s v="0000000"/>
    <s v="n/a"/>
    <s v="X"/>
    <s v="n/a"/>
    <s v="Mynor Cordón "/>
    <s v="n/a"/>
    <s v="Se beneficiaron a personas con discapacidad a través de actividades recreativas"/>
    <s v="n/a"/>
    <s v="Sin observaciones"/>
  </r>
  <r>
    <n v="162"/>
    <s v="008-002 Personas beneficiadas con actividades deportivas no escolares, no federadas y de recreación"/>
    <s v="008-002-0007  Personas con discapacidad beneficiados con actividades físicas, deportivas y recreativas adaptadas"/>
    <x v="5"/>
    <s v="n/a"/>
    <x v="133"/>
    <s v="Realizar un festival recreativo que propicie la recreación activa y pasiva, así como la interacción con las personas ciegas. "/>
    <n v="0"/>
    <n v="1"/>
    <s v="PASE/JPS/AVMB/018-2018/ea  Gestión           2018-223"/>
    <n v="1"/>
    <n v="0"/>
    <s v="Guatemala"/>
    <s v="Guatemala"/>
    <s v="Hospital de Salud Mental Federico Mora"/>
    <d v="2018-10-19T00:00:00"/>
    <d v="2018-10-19T00:00:00"/>
    <n v="0"/>
    <n v="0"/>
    <n v="0"/>
    <n v="0"/>
    <n v="0"/>
    <n v="0"/>
    <n v="0"/>
    <n v="0"/>
    <n v="0"/>
    <n v="0"/>
    <n v="0"/>
    <n v="0"/>
    <n v="0"/>
    <n v="0"/>
    <n v="0"/>
    <n v="0"/>
    <n v="0"/>
    <n v="86"/>
    <n v="80"/>
    <n v="86"/>
    <n v="80"/>
    <n v="166"/>
    <n v="0"/>
    <n v="0"/>
    <n v="0"/>
    <n v="0"/>
    <n v="0"/>
    <n v="0"/>
    <n v="49"/>
    <n v="85"/>
    <n v="49"/>
    <n v="85"/>
    <n v="134"/>
    <n v="0"/>
    <n v="0"/>
    <n v="0"/>
    <n v="0"/>
    <n v="0"/>
    <n v="0"/>
    <n v="0"/>
    <n v="0"/>
    <n v="0"/>
    <n v="0"/>
    <n v="0"/>
    <n v="135"/>
    <n v="165"/>
    <n v="300"/>
    <n v="0"/>
    <n v="0"/>
    <n v="0"/>
    <n v="0"/>
    <n v="0"/>
    <n v="0"/>
    <n v="13000"/>
    <s v="300 Almuerzos, 2 Promotores "/>
    <s v="PCE140"/>
    <m/>
    <s v="n/a"/>
    <s v="X"/>
    <s v="n/a"/>
    <s v="Mynor Cordón "/>
    <s v="n/a"/>
    <s v="Beneficiar a personas con discapacidad a través de actividades recreativas"/>
    <s v="n/a"/>
    <s v="Sin observaciones"/>
  </r>
  <r>
    <n v="146"/>
    <s v="008-002 Personas beneficiadas con actividades deportivas no escolares, no federadas y de recreación"/>
    <s v="008-002-0007  Personas con discapacidad beneficiados con actividades físicas, deportivas y recreativas adaptadas"/>
    <x v="5"/>
    <s v="n/a"/>
    <x v="134"/>
    <s v="Realizar actividades fiscas, juegos cooperativos y actividades deportivas que permitan que los niños,  jóvenes y adultos con Sordera puedan socializar y elevar su autoestima. "/>
    <n v="1"/>
    <n v="0"/>
    <s v="n/a"/>
    <n v="1"/>
    <n v="0"/>
    <s v="Guatemala "/>
    <s v="Guatemala "/>
    <s v="Parque Erick Barrondo "/>
    <d v="1900-01-22T00:00:00"/>
    <d v="2018-09-23T00:00:00"/>
    <n v="0"/>
    <n v="0"/>
    <n v="0"/>
    <n v="0"/>
    <n v="0"/>
    <n v="0"/>
    <n v="85"/>
    <n v="73"/>
    <n v="85"/>
    <n v="73"/>
    <n v="158"/>
    <n v="0"/>
    <n v="0"/>
    <n v="0"/>
    <n v="0"/>
    <n v="0"/>
    <n v="0"/>
    <n v="66"/>
    <n v="60"/>
    <n v="66"/>
    <n v="60"/>
    <n v="126"/>
    <n v="0"/>
    <n v="0"/>
    <n v="0"/>
    <n v="0"/>
    <n v="0"/>
    <n v="0"/>
    <n v="57"/>
    <n v="30"/>
    <n v="57"/>
    <n v="30"/>
    <n v="87"/>
    <n v="0"/>
    <n v="0"/>
    <n v="0"/>
    <n v="0"/>
    <n v="0"/>
    <n v="0"/>
    <n v="15"/>
    <n v="14"/>
    <n v="15"/>
    <n v="14"/>
    <n v="29"/>
    <n v="223"/>
    <n v="177"/>
    <n v="400"/>
    <n v="0"/>
    <n v="0"/>
    <n v="0"/>
    <n v="0"/>
    <n v="0"/>
    <n v="0"/>
    <n v="21000"/>
    <s v="400 almuerzos, Servicio de Sonido, 3 promotores"/>
    <s v="PCE 153           PCE 154"/>
    <n v="33416176"/>
    <s v="n/a"/>
    <s v="n/a"/>
    <s v="x"/>
    <s v="Mynor Cordón "/>
    <s v="n/a"/>
    <s v="Beneficiar a personas con discapacidad a través de actividades recreativas"/>
    <s v="n/a"/>
    <s v="PCE 061 conocimiento que se hace cambio de fecha del 29 al 23 de sept"/>
  </r>
  <r>
    <n v="147"/>
    <s v="008-002 Personas beneficiadas con actividades deportivas no escolares, no federadas y de recreación"/>
    <s v="008-002-0007  Personas con discapacidad beneficiados con actividades físicas, deportivas y recreativas adaptadas"/>
    <x v="5"/>
    <s v="n/a"/>
    <x v="135"/>
    <s v="Apoyar actividades que promuevan la actividad física, el deporte y la recreación  para personas con discapacidad"/>
    <n v="0"/>
    <n v="1"/>
    <s v="PASE JPS/AVMB/75-2018/rc Gestión 2018-2591"/>
    <n v="1"/>
    <n v="0"/>
    <s v="Guatemala "/>
    <s v="Guatemala "/>
    <s v="Parque Erick Barrondo "/>
    <d v="2018-09-23T00:00:00"/>
    <d v="2018-09-23T00:00:00"/>
    <n v="0"/>
    <n v="0"/>
    <n v="0"/>
    <n v="0"/>
    <n v="0"/>
    <n v="0"/>
    <n v="45"/>
    <n v="56"/>
    <n v="45"/>
    <n v="56"/>
    <n v="101"/>
    <n v="0"/>
    <n v="0"/>
    <n v="0"/>
    <n v="0"/>
    <n v="0"/>
    <n v="0"/>
    <n v="55"/>
    <n v="44"/>
    <n v="55"/>
    <n v="44"/>
    <n v="99"/>
    <n v="0"/>
    <n v="0"/>
    <n v="0"/>
    <n v="0"/>
    <n v="0"/>
    <n v="0"/>
    <n v="51"/>
    <n v="38"/>
    <n v="51"/>
    <n v="38"/>
    <n v="89"/>
    <n v="0"/>
    <n v="0"/>
    <n v="0"/>
    <n v="0"/>
    <n v="0"/>
    <n v="0"/>
    <n v="5"/>
    <n v="6"/>
    <n v="5"/>
    <n v="6"/>
    <n v="11"/>
    <n v="156"/>
    <n v="144"/>
    <n v="300"/>
    <n v="0"/>
    <n v="0"/>
    <n v="0"/>
    <n v="0"/>
    <n v="0"/>
    <n v="0"/>
    <n v="12000"/>
    <s v="300 almuerzos , 3 promotores"/>
    <s v="PCE 192"/>
    <m/>
    <s v="n/a"/>
    <s v="n/a"/>
    <s v="x"/>
    <s v="Mynor Cordón "/>
    <s v="n/a"/>
    <s v="Beneficiar a personas con discapacidad a través de actividades recreativas"/>
    <s v="n/a"/>
    <s v="Sin observaciones"/>
  </r>
  <r>
    <n v="149"/>
    <s v="008-002 Personas beneficiadas con actividades deportivas no escolares, no federadas y de recreación"/>
    <s v="008-002-0007  Personas con discapacidad beneficiados con actividades físicas, deportivas y recreativas adaptadas"/>
    <x v="5"/>
    <s v="n/a"/>
    <x v="136"/>
    <s v="Promocionar los deportes Paralímpicos a través de Festivales Deportivos. "/>
    <n v="1"/>
    <n v="0"/>
    <s v="n/a"/>
    <n v="1"/>
    <n v="0"/>
    <s v="Guatemala "/>
    <s v="Guatemala "/>
    <s v="Dirección General de Educación Física "/>
    <d v="2018-09-23T00:00:00"/>
    <d v="2018-09-23T00:00:00"/>
    <n v="0"/>
    <n v="0"/>
    <n v="0"/>
    <n v="0"/>
    <n v="0"/>
    <n v="0"/>
    <n v="5"/>
    <n v="8"/>
    <n v="5"/>
    <n v="8"/>
    <n v="13"/>
    <n v="0"/>
    <n v="0"/>
    <n v="0"/>
    <n v="0"/>
    <n v="0"/>
    <n v="0"/>
    <n v="23"/>
    <n v="35"/>
    <n v="23"/>
    <n v="35"/>
    <n v="58"/>
    <n v="0"/>
    <n v="0"/>
    <n v="0"/>
    <n v="0"/>
    <n v="0"/>
    <n v="0"/>
    <n v="19"/>
    <n v="10"/>
    <n v="19"/>
    <n v="10"/>
    <n v="29"/>
    <n v="0"/>
    <n v="0"/>
    <n v="0"/>
    <n v="0"/>
    <n v="0"/>
    <n v="0"/>
    <n v="0"/>
    <n v="0"/>
    <n v="0"/>
    <n v="0"/>
    <n v="0"/>
    <n v="47"/>
    <n v="53"/>
    <n v="100"/>
    <n v="0"/>
    <n v="0"/>
    <n v="0"/>
    <n v="0"/>
    <n v="0"/>
    <n v="0"/>
    <n v="15000"/>
    <s v="100 almuerzos, 1 servicio de sonido, 1 servicio de arbitraje, 3 promotores"/>
    <s v="PCE 149    PCE 150   PCE 151"/>
    <n v="33416140"/>
    <s v="n/a"/>
    <s v="n/a"/>
    <s v="x"/>
    <s v="Mynor Cordón "/>
    <s v="n/a"/>
    <s v="Beneficiar a personas con discapacidad a través de actividades recreativas"/>
    <s v="n/a"/>
    <s v="Sin observaciones"/>
  </r>
  <r>
    <n v="163"/>
    <s v="008-002 Personas beneficiadas con actividades deportivas no escolares, no federadas y de recreación"/>
    <s v="008-002-0007  Personas con discapacidad beneficiados con actividades físicas, deportivas y recreativas adaptadas"/>
    <x v="5"/>
    <s v="n/a"/>
    <x v="137"/>
    <s v="Promocionar los deportes Paralímpicos a través de Festivales Deportivos."/>
    <n v="1"/>
    <n v="0"/>
    <s v="n/a"/>
    <n v="1"/>
    <n v="0"/>
    <s v="Guatemala "/>
    <s v="Guatemala"/>
    <s v="Parque Erick Bernabé Barrondo García"/>
    <d v="2018-10-25T00:00:00"/>
    <d v="2018-10-25T00:00:00"/>
    <n v="0"/>
    <n v="0"/>
    <n v="0"/>
    <n v="0"/>
    <n v="0"/>
    <n v="0"/>
    <n v="0"/>
    <n v="0"/>
    <n v="0"/>
    <n v="0"/>
    <n v="0"/>
    <n v="0"/>
    <n v="0"/>
    <n v="0"/>
    <n v="0"/>
    <n v="0"/>
    <n v="0"/>
    <n v="10"/>
    <n v="11"/>
    <n v="10"/>
    <n v="11"/>
    <n v="21"/>
    <n v="0"/>
    <n v="0"/>
    <n v="0"/>
    <n v="0"/>
    <n v="0"/>
    <n v="0"/>
    <n v="17"/>
    <n v="12"/>
    <n v="17"/>
    <n v="12"/>
    <n v="29"/>
    <n v="0"/>
    <n v="0"/>
    <n v="0"/>
    <n v="0"/>
    <n v="0"/>
    <n v="0"/>
    <n v="0"/>
    <n v="0"/>
    <n v="0"/>
    <n v="0"/>
    <n v="0"/>
    <n v="27"/>
    <n v="23"/>
    <n v="50"/>
    <n v="0"/>
    <n v="0"/>
    <n v="0"/>
    <n v="0"/>
    <n v="0"/>
    <n v="0"/>
    <n v="11000"/>
    <s v="50 Almuerzos, 1 Servicio de sonido, 1 servicio de arbitraje, 5 Promotores "/>
    <s v="PCE196 PCE197 PCE198"/>
    <m/>
    <s v="n/a"/>
    <s v="X"/>
    <s v="n/a"/>
    <s v="Mynor Cordón "/>
    <s v="n/a"/>
    <s v="Beneficiar a personas con discapacidad a través de actividades recreativas"/>
    <s v="n/a"/>
    <s v="Sin observaciones"/>
  </r>
  <r>
    <n v="9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22-2018/rc_x000a_Gestión 2018-3442_x000a_"/>
    <n v="1"/>
    <n v="0"/>
    <s v="Huehuetenango"/>
    <s v="Malacatancito"/>
    <s v="Parque Central"/>
    <d v="2018-12-04T00:00:00"/>
    <d v="2018-12-04T00:00:00"/>
    <n v="120"/>
    <n v="150"/>
    <n v="0"/>
    <n v="0"/>
    <n v="0"/>
    <n v="0"/>
    <n v="0"/>
    <n v="0"/>
    <n v="120"/>
    <n v="150"/>
    <n v="270"/>
    <n v="40"/>
    <n v="65"/>
    <n v="0"/>
    <n v="0"/>
    <n v="0"/>
    <n v="0"/>
    <n v="0"/>
    <n v="0"/>
    <n v="40"/>
    <n v="65"/>
    <n v="105"/>
    <n v="22"/>
    <n v="18"/>
    <n v="0"/>
    <n v="0"/>
    <n v="0"/>
    <n v="0"/>
    <n v="0"/>
    <n v="0"/>
    <n v="22"/>
    <n v="18"/>
    <n v="40"/>
    <n v="4"/>
    <n v="2"/>
    <n v="0"/>
    <n v="0"/>
    <n v="0"/>
    <n v="0"/>
    <n v="0"/>
    <n v="0"/>
    <n v="4"/>
    <n v="2"/>
    <n v="6"/>
    <n v="186"/>
    <n v="235"/>
    <n v="421"/>
    <n v="7"/>
    <n v="1"/>
    <n v="2"/>
    <n v="2940"/>
    <n v="420"/>
    <n v="3360"/>
    <n v="125"/>
    <s v="n/a"/>
    <s v="n/a"/>
    <s v="n/a"/>
    <s v="n/a"/>
    <s v="n/a"/>
    <s v="n/a"/>
    <s v="Adán Celada"/>
    <s v="n/a"/>
    <s v="  Se logró que la población se recreara sanamente atreves de actividades lúdicas y charlas educativas"/>
    <s v="n/a"/>
    <s v="Sin observaciones"/>
  </r>
  <r>
    <n v="9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91-2018/rc_x000a_Gestión 2018-3290_x000a_"/>
    <n v="1"/>
    <n v="0"/>
    <s v="San_Marcos"/>
    <s v="El Quetzal"/>
    <s v="Parque Central"/>
    <d v="2018-12-05T00:00:00"/>
    <d v="2018-12-05T00:00:00"/>
    <n v="225"/>
    <n v="200"/>
    <n v="0"/>
    <n v="0"/>
    <n v="0"/>
    <n v="0"/>
    <n v="0"/>
    <n v="0"/>
    <n v="225"/>
    <n v="200"/>
    <n v="425"/>
    <n v="45"/>
    <n v="40"/>
    <n v="0"/>
    <n v="0"/>
    <n v="0"/>
    <n v="0"/>
    <n v="0"/>
    <n v="0"/>
    <n v="45"/>
    <n v="40"/>
    <n v="85"/>
    <n v="45"/>
    <n v="85"/>
    <n v="0"/>
    <n v="0"/>
    <n v="0"/>
    <n v="0"/>
    <n v="0"/>
    <n v="0"/>
    <n v="45"/>
    <n v="85"/>
    <n v="130"/>
    <n v="5"/>
    <n v="5"/>
    <n v="0"/>
    <n v="0"/>
    <n v="0"/>
    <n v="0"/>
    <n v="0"/>
    <n v="0"/>
    <n v="5"/>
    <n v="5"/>
    <n v="10"/>
    <n v="320"/>
    <n v="330"/>
    <n v="650"/>
    <n v="7"/>
    <n v="1"/>
    <n v="2"/>
    <n v="2940"/>
    <n v="420"/>
    <n v="3360"/>
    <n v="125"/>
    <s v="n/a"/>
    <s v="n/a"/>
    <s v="n/a"/>
    <s v="n/a"/>
    <s v="n/a"/>
    <s v="n/a"/>
    <s v="Douglas Tecun"/>
    <s v="n/a"/>
    <s v="  Se logró que la población se recreara sanamente atreves de actividades lúdicas y charlas educativas"/>
    <s v="n/a"/>
    <s v="Sin observaciones"/>
  </r>
  <r>
    <n v="9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0Pase/JPS/AVMB/268-2018/rc_x000a_Gestión 2018-3580_x000a_"/>
    <n v="1"/>
    <n v="0"/>
    <s v="Zacapa"/>
    <s v="Teculután"/>
    <s v="Parque Central"/>
    <d v="2018-12-09T00:00:00"/>
    <d v="2018-12-09T00:00:00"/>
    <n v="0"/>
    <n v="0"/>
    <n v="0"/>
    <n v="0"/>
    <n v="65"/>
    <n v="98"/>
    <n v="0"/>
    <n v="0"/>
    <n v="65"/>
    <n v="98"/>
    <n v="163"/>
    <n v="0"/>
    <n v="0"/>
    <n v="0"/>
    <n v="0"/>
    <n v="40"/>
    <n v="66"/>
    <n v="0"/>
    <n v="0"/>
    <n v="40"/>
    <n v="66"/>
    <n v="106"/>
    <n v="0"/>
    <n v="0"/>
    <n v="0"/>
    <n v="0"/>
    <n v="15"/>
    <n v="12"/>
    <n v="0"/>
    <n v="0"/>
    <n v="15"/>
    <n v="12"/>
    <n v="27"/>
    <n v="0"/>
    <n v="0"/>
    <n v="0"/>
    <n v="0"/>
    <n v="1"/>
    <n v="3"/>
    <n v="0"/>
    <n v="0"/>
    <n v="1"/>
    <n v="3"/>
    <n v="4"/>
    <n v="121"/>
    <n v="179"/>
    <n v="300"/>
    <n v="3"/>
    <n v="3"/>
    <n v="1"/>
    <n v="1260"/>
    <n v="1260"/>
    <n v="2520"/>
    <n v="125"/>
    <s v="n/a"/>
    <s v="n/a"/>
    <s v="n/a"/>
    <s v="n/a"/>
    <s v="n/a"/>
    <s v="n/a"/>
    <s v="Carlos Oliva"/>
    <s v="n/a"/>
    <s v="  Se logró que la poblacion se recreaara sanamente atrevez de actividades lubdicas y charlas educativas"/>
    <s v="n/a"/>
    <s v="Sin observaciones"/>
  </r>
  <r>
    <n v="9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ta Bárbara"/>
    <s v="Parque Central"/>
    <d v="2018-12-02T00:00:00"/>
    <d v="2018-12-02T00:00:00"/>
    <n v="125"/>
    <n v="100"/>
    <n v="0"/>
    <n v="0"/>
    <n v="0"/>
    <n v="0"/>
    <n v="0"/>
    <n v="0"/>
    <n v="125"/>
    <n v="100"/>
    <n v="225"/>
    <n v="45"/>
    <n v="35"/>
    <n v="0"/>
    <n v="0"/>
    <n v="0"/>
    <n v="0"/>
    <n v="0"/>
    <n v="0"/>
    <n v="45"/>
    <n v="35"/>
    <n v="80"/>
    <n v="10"/>
    <n v="25"/>
    <n v="0"/>
    <n v="0"/>
    <n v="0"/>
    <n v="0"/>
    <n v="0"/>
    <n v="0"/>
    <n v="10"/>
    <n v="25"/>
    <n v="35"/>
    <n v="5"/>
    <n v="5"/>
    <n v="0"/>
    <n v="0"/>
    <n v="0"/>
    <n v="0"/>
    <n v="0"/>
    <n v="0"/>
    <n v="5"/>
    <n v="5"/>
    <n v="10"/>
    <n v="185"/>
    <n v="165"/>
    <n v="350"/>
    <n v="7"/>
    <n v="1"/>
    <n v="2"/>
    <n v="2940"/>
    <n v="420"/>
    <n v="3360"/>
    <n v="125"/>
    <s v="n/a"/>
    <s v="n/a"/>
    <s v="n/a"/>
    <s v="n/a"/>
    <s v="n/a"/>
    <s v="n/a"/>
    <s v="Douglas Tecun"/>
    <s v="n/a"/>
    <s v="  Se logró que la población se recreara sanamente atreves de actividades lúdicas y charlas educativas"/>
    <s v="n/a"/>
    <s v="Sin observaciones"/>
  </r>
  <r>
    <n v="9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01-2018/RC                                     GESTION 2018-352"/>
    <n v="1"/>
    <n v="0"/>
    <s v="Jutiapa"/>
    <s v="Jutiapa"/>
    <s v="Parque Central"/>
    <d v="2018-12-14T00:00:00"/>
    <d v="2018-12-14T00:00:00"/>
    <n v="75"/>
    <n v="75"/>
    <n v="0"/>
    <n v="0"/>
    <n v="0"/>
    <n v="0"/>
    <n v="45"/>
    <n v="65"/>
    <n v="120"/>
    <n v="140"/>
    <n v="260"/>
    <n v="15"/>
    <n v="15"/>
    <n v="0"/>
    <n v="0"/>
    <n v="0"/>
    <n v="0"/>
    <n v="5"/>
    <n v="5"/>
    <n v="20"/>
    <n v="20"/>
    <n v="40"/>
    <n v="20"/>
    <n v="5"/>
    <n v="0"/>
    <n v="0"/>
    <n v="0"/>
    <n v="0"/>
    <n v="5"/>
    <n v="5"/>
    <n v="25"/>
    <n v="10"/>
    <n v="35"/>
    <n v="5"/>
    <n v="5"/>
    <n v="0"/>
    <n v="0"/>
    <n v="0"/>
    <n v="0"/>
    <n v="5"/>
    <n v="5"/>
    <n v="10"/>
    <n v="10"/>
    <n v="20"/>
    <n v="175"/>
    <n v="180"/>
    <n v="355"/>
    <n v="4"/>
    <n v="0"/>
    <n v="2"/>
    <n v="3360"/>
    <n v="0"/>
    <n v="3360"/>
    <n v="350"/>
    <s v="Globoflexia y pinta caritas"/>
    <s v="n/a"/>
    <s v="n/a"/>
    <s v="n/a"/>
    <s v="n/a"/>
    <s v="n/a"/>
    <s v="Carlos Oliva"/>
    <s v="Apoyo Municipal"/>
    <s v="Se logró que la población atentada pudiera participar de forma activa en las diferentes actividades lúdicas."/>
    <s v="n/a"/>
    <s v="Sin observaciones"/>
  </r>
  <r>
    <n v="10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25-2018/RC                                     GESTION 2018-268"/>
    <n v="1"/>
    <n v="0"/>
    <s v="Chimaltenango"/>
    <s v="Tecpán Guatemala"/>
    <s v="Km 89.5 carretera Interamericana"/>
    <d v="2018-12-16T00:00:00"/>
    <d v="2018-12-16T00:00:00"/>
    <n v="25"/>
    <n v="35"/>
    <n v="0"/>
    <n v="0"/>
    <n v="5"/>
    <n v="5"/>
    <n v="40"/>
    <n v="50"/>
    <n v="70"/>
    <n v="90"/>
    <n v="160"/>
    <n v="5"/>
    <n v="5"/>
    <n v="0"/>
    <n v="0"/>
    <n v="0"/>
    <n v="0"/>
    <n v="5"/>
    <n v="5"/>
    <n v="10"/>
    <n v="10"/>
    <n v="20"/>
    <n v="15"/>
    <n v="5"/>
    <n v="0"/>
    <n v="0"/>
    <n v="0"/>
    <n v="0"/>
    <n v="5"/>
    <n v="5"/>
    <n v="20"/>
    <n v="10"/>
    <n v="30"/>
    <n v="5"/>
    <n v="5"/>
    <n v="0"/>
    <n v="0"/>
    <n v="0"/>
    <n v="0"/>
    <n v="5"/>
    <n v="5"/>
    <n v="10"/>
    <n v="10"/>
    <n v="20"/>
    <n v="110"/>
    <n v="120"/>
    <n v="230"/>
    <n v="4"/>
    <n v="0"/>
    <n v="2"/>
    <n v="3360"/>
    <n v="0"/>
    <n v="3360"/>
    <n v="350"/>
    <s v="Globoflexia y pinta caritas"/>
    <s v="n/a"/>
    <s v="n/a"/>
    <s v="n/a"/>
    <s v="n/a"/>
    <s v="n/a"/>
    <s v="Carlos Oliva"/>
    <s v="Apoyo Municipal"/>
    <s v="Se logró que la población atentada pudiera participar de forma activa en las diferentes actividades lúdicas."/>
    <s v="n/a"/>
    <s v="Sin observaciones"/>
  </r>
  <r>
    <n v="10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65-2018/RC                                     GESTION 2018-356"/>
    <n v="1"/>
    <n v="0"/>
    <s v="Retalhuleu"/>
    <s v="Retalhuleu"/>
    <s v="Parque Central"/>
    <d v="2018-12-14T00:00:00"/>
    <d v="2018-12-17T00:00:00"/>
    <n v="250"/>
    <n v="250"/>
    <n v="0"/>
    <n v="0"/>
    <n v="0"/>
    <n v="0"/>
    <n v="250"/>
    <n v="300"/>
    <n v="500"/>
    <n v="550"/>
    <n v="1050"/>
    <n v="50"/>
    <n v="50"/>
    <n v="0"/>
    <n v="0"/>
    <n v="0"/>
    <n v="0"/>
    <n v="100"/>
    <n v="100"/>
    <n v="150"/>
    <n v="150"/>
    <n v="300"/>
    <n v="25"/>
    <n v="25"/>
    <n v="0"/>
    <n v="0"/>
    <n v="0"/>
    <n v="0"/>
    <n v="50"/>
    <n v="50"/>
    <n v="75"/>
    <n v="75"/>
    <n v="150"/>
    <n v="50"/>
    <n v="50"/>
    <n v="0"/>
    <n v="0"/>
    <n v="0"/>
    <n v="0"/>
    <n v="50"/>
    <n v="50"/>
    <n v="100"/>
    <n v="100"/>
    <n v="200"/>
    <n v="825"/>
    <n v="875"/>
    <n v="1700"/>
    <n v="0"/>
    <n v="0"/>
    <n v="0"/>
    <n v="0"/>
    <n v="0"/>
    <n v="0"/>
    <n v="1050"/>
    <s v="Globoflexia y pinta caritas"/>
    <s v="n/a"/>
    <s v="n/a"/>
    <s v="n/a"/>
    <s v="n/a"/>
    <s v="n/a"/>
    <s v="Luis Talento"/>
    <s v="Apoyo Municipal"/>
    <s v="Se logró que la población atentada pudiera participar de forma activa en las diferentes actividades lúdicas."/>
    <s v="La municipalidad proporciono transporte, hospedaje y alimentación "/>
    <s v="Sin observaciones"/>
  </r>
  <r>
    <n v="16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32-2018- ea  Gestión 2018-294"/>
    <n v="1"/>
    <n v="0"/>
    <s v="Santa_Rosa"/>
    <s v="Chiquimulilla"/>
    <s v="Parque Central"/>
    <d v="2018-05-18T00:00:00"/>
    <d v="2018-05-18T00:00:00"/>
    <n v="25"/>
    <n v="25"/>
    <n v="0"/>
    <n v="0"/>
    <n v="0"/>
    <n v="0"/>
    <n v="45"/>
    <n v="60"/>
    <n v="70"/>
    <n v="85"/>
    <n v="155"/>
    <n v="5"/>
    <n v="5"/>
    <n v="0"/>
    <n v="0"/>
    <n v="0"/>
    <n v="0"/>
    <n v="5"/>
    <n v="5"/>
    <n v="10"/>
    <n v="10"/>
    <n v="20"/>
    <n v="5"/>
    <n v="5"/>
    <n v="0"/>
    <n v="0"/>
    <n v="0"/>
    <n v="0"/>
    <n v="3"/>
    <n v="2"/>
    <n v="8"/>
    <n v="7"/>
    <n v="15"/>
    <n v="3"/>
    <n v="2"/>
    <n v="0"/>
    <n v="0"/>
    <n v="0"/>
    <n v="0"/>
    <n v="3"/>
    <n v="0"/>
    <n v="6"/>
    <n v="2"/>
    <n v="8"/>
    <n v="94"/>
    <n v="104"/>
    <n v="198"/>
    <n v="1"/>
    <n v="3"/>
    <n v="3"/>
    <n v="1260"/>
    <n v="3780"/>
    <n v="5040"/>
    <n v="125"/>
    <s v="Camas Elástica e inflable"/>
    <s v="n/a"/>
    <s v="n/a"/>
    <s v="n/a"/>
    <s v="n/a"/>
    <s v="n/a"/>
    <s v="Carlos Oliva"/>
    <s v="n/a"/>
    <s v="Se logró que la población atendida pudiera participar de forma activa en las diferentes actividades lúdicas."/>
    <s v="n/a"/>
    <s v="Sin observaciones"/>
  </r>
  <r>
    <n v="17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91-2018- va  Gestión 2018-1020"/>
    <n v="1"/>
    <n v="0"/>
    <s v="Guatemala"/>
    <s v="Guatemala"/>
    <s v="10 calle y 7 av. zona 3 "/>
    <d v="2018-05-20T00:00:00"/>
    <d v="2018-05-20T00:00:00"/>
    <n v="3"/>
    <n v="5"/>
    <n v="0"/>
    <n v="0"/>
    <n v="0"/>
    <n v="0"/>
    <n v="4"/>
    <n v="2"/>
    <n v="7"/>
    <n v="7"/>
    <n v="14"/>
    <n v="1"/>
    <n v="1"/>
    <n v="0"/>
    <n v="0"/>
    <n v="0"/>
    <n v="0"/>
    <n v="1"/>
    <n v="1"/>
    <n v="2"/>
    <n v="2"/>
    <n v="4"/>
    <n v="1"/>
    <n v="1"/>
    <n v="0"/>
    <n v="0"/>
    <n v="0"/>
    <n v="0"/>
    <n v="1"/>
    <n v="1"/>
    <n v="2"/>
    <n v="2"/>
    <n v="4"/>
    <n v="1"/>
    <n v="1"/>
    <n v="0"/>
    <n v="0"/>
    <n v="0"/>
    <n v="0"/>
    <n v="0"/>
    <n v="0"/>
    <n v="1"/>
    <n v="1"/>
    <n v="2"/>
    <n v="12"/>
    <n v="12"/>
    <n v="24"/>
    <n v="2"/>
    <n v="2"/>
    <n v="0"/>
    <n v="0"/>
    <n v="0"/>
    <n v="0"/>
    <n v="125"/>
    <s v="Camas Elástica e inflable"/>
    <s v="n/a"/>
    <s v="n/a"/>
    <s v="n/a"/>
    <s v="n/a"/>
    <s v="n/a"/>
    <s v="Carlos Oliva"/>
    <s v="n/a"/>
    <s v="Se logró que la población atendida pudiera participar de forma activa en las diferentes actividades lúdicas."/>
    <s v="n/a"/>
    <s v="Se contó con el apoyo de servicios generales con un vehículo Toyota  Hilux y por el lugar que fue dentro del barrio gallito los mismos residente recomendaban no entrar por nuestra seguridad, tomar en cuenta los lugares donde asignan a el personal para no arriesgar su integridad y seguridad "/>
  </r>
  <r>
    <n v="16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El Tumbador"/>
    <s v="Parque Central"/>
    <d v="2018-05-24T00:00:00"/>
    <d v="2018-05-24T00:00:00"/>
    <n v="20"/>
    <n v="20"/>
    <n v="0"/>
    <n v="0"/>
    <n v="0"/>
    <n v="0"/>
    <n v="60"/>
    <n v="40"/>
    <n v="80"/>
    <n v="60"/>
    <n v="140"/>
    <n v="2"/>
    <n v="2"/>
    <n v="0"/>
    <n v="0"/>
    <n v="0"/>
    <n v="0"/>
    <n v="3"/>
    <n v="3"/>
    <n v="5"/>
    <n v="5"/>
    <n v="10"/>
    <n v="0"/>
    <n v="0"/>
    <n v="0"/>
    <n v="0"/>
    <n v="0"/>
    <n v="0"/>
    <n v="3"/>
    <n v="2"/>
    <n v="3"/>
    <n v="2"/>
    <n v="5"/>
    <n v="0"/>
    <n v="0"/>
    <n v="0"/>
    <n v="0"/>
    <n v="0"/>
    <n v="0"/>
    <n v="3"/>
    <n v="0"/>
    <n v="3"/>
    <n v="0"/>
    <n v="3"/>
    <n v="91"/>
    <n v="67"/>
    <n v="158"/>
    <n v="2"/>
    <n v="2"/>
    <n v="8"/>
    <n v="6720"/>
    <n v="6720"/>
    <n v="13440"/>
    <n v="125"/>
    <s v="Camas Elástica e inflable"/>
    <s v="n/a"/>
    <s v="n/a"/>
    <s v="n/a"/>
    <s v="n/a"/>
    <s v="n/a"/>
    <s v="Carlos Oliva"/>
    <s v="n/a"/>
    <s v="Se logró que la población atendida pudiera participar de forma activa en las diferentes actividades lúdicas."/>
    <s v="La actividad se tubo que suspender por tema de lluvia constante y por seguridad de los beneficiarios se detuvo la actividad"/>
    <s v="Sin observaciones"/>
  </r>
  <r>
    <n v="17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13-2018-va gestión 2018-1176"/>
    <n v="1"/>
    <n v="0"/>
    <s v="Guatemala"/>
    <s v="Guatemala"/>
    <s v="Palacio Nacional de la Cultura"/>
    <d v="2018-05-25T00:00:00"/>
    <d v="2018-05-25T00:00:00"/>
    <n v="5"/>
    <n v="5"/>
    <n v="0"/>
    <n v="0"/>
    <n v="0"/>
    <n v="0"/>
    <n v="20"/>
    <n v="15"/>
    <n v="25"/>
    <n v="20"/>
    <n v="45"/>
    <n v="5"/>
    <n v="5"/>
    <n v="0"/>
    <n v="0"/>
    <n v="0"/>
    <n v="0"/>
    <n v="35"/>
    <n v="65"/>
    <n v="40"/>
    <n v="70"/>
    <n v="110"/>
    <n v="5"/>
    <n v="5"/>
    <n v="0"/>
    <n v="0"/>
    <n v="0"/>
    <n v="0"/>
    <n v="200"/>
    <n v="200"/>
    <n v="205"/>
    <n v="205"/>
    <n v="410"/>
    <n v="5"/>
    <n v="5"/>
    <n v="0"/>
    <n v="0"/>
    <n v="0"/>
    <n v="0"/>
    <n v="125"/>
    <n v="0"/>
    <n v="130"/>
    <n v="5"/>
    <n v="135"/>
    <n v="400"/>
    <n v="300"/>
    <n v="700"/>
    <n v="0"/>
    <n v="0"/>
    <n v="0"/>
    <n v="0"/>
    <n v="0"/>
    <n v="0"/>
    <n v="125"/>
    <s v="Camas Elástica e inflable"/>
    <s v="n/a"/>
    <s v="n/a"/>
    <s v="n/a"/>
    <s v="n/a"/>
    <s v="n/a"/>
    <s v="Carlos Oliva"/>
    <s v="n/a"/>
    <s v="Se logró que la población atentida pudiera participar de forma activa en las diferentes actividades lúdicas."/>
    <s v="n/a"/>
    <s v="Sin observaciones"/>
  </r>
  <r>
    <n v="14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El Quetzal"/>
    <s v="Parque Central"/>
    <d v="2018-05-25T00:00:00"/>
    <d v="2018-05-25T00:00:00"/>
    <n v="250"/>
    <n v="250"/>
    <n v="0"/>
    <n v="0"/>
    <n v="0"/>
    <n v="0"/>
    <n v="40"/>
    <n v="40"/>
    <n v="290"/>
    <n v="290"/>
    <n v="580"/>
    <n v="25"/>
    <n v="25"/>
    <n v="0"/>
    <n v="0"/>
    <n v="0"/>
    <n v="0"/>
    <n v="15"/>
    <n v="15"/>
    <n v="40"/>
    <n v="40"/>
    <n v="80"/>
    <n v="10"/>
    <n v="10"/>
    <n v="0"/>
    <n v="0"/>
    <n v="0"/>
    <n v="0"/>
    <n v="10"/>
    <n v="10"/>
    <n v="20"/>
    <n v="20"/>
    <n v="40"/>
    <n v="5"/>
    <n v="5"/>
    <n v="0"/>
    <n v="0"/>
    <n v="0"/>
    <n v="0"/>
    <n v="5"/>
    <n v="0"/>
    <n v="10"/>
    <n v="5"/>
    <n v="15"/>
    <n v="360"/>
    <n v="355"/>
    <n v="715"/>
    <n v="2"/>
    <n v="2"/>
    <n v="8"/>
    <n v="6720"/>
    <n v="6720"/>
    <n v="13440"/>
    <n v="125"/>
    <s v="Camas Elástica e inflable"/>
    <s v="n/a"/>
    <s v="n/a"/>
    <s v="n/a"/>
    <s v="n/a"/>
    <s v="n/a"/>
    <s v="Carlos Oliva"/>
    <s v="n/a"/>
    <s v="Se logró que la población atentida pudiera participar de forma activa en las diferentes actividades lúdicas."/>
    <s v="n/a"/>
    <s v="Sin observaciones"/>
  </r>
  <r>
    <n v="17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82-2018-va gestión 2018-1025"/>
    <n v="1"/>
    <n v="0"/>
    <s v="Guatemala"/>
    <s v="Guatemala"/>
    <s v="km 15 ruta al atlántico colonia prados del norte zona 18"/>
    <d v="2018-05-26T00:00:00"/>
    <d v="2018-05-26T00:00:00"/>
    <n v="0"/>
    <n v="0"/>
    <n v="0"/>
    <n v="0"/>
    <n v="0"/>
    <n v="0"/>
    <n v="0"/>
    <n v="0"/>
    <n v="0"/>
    <n v="0"/>
    <n v="0"/>
    <n v="0"/>
    <n v="0"/>
    <n v="0"/>
    <n v="0"/>
    <n v="0"/>
    <n v="0"/>
    <n v="0"/>
    <n v="0"/>
    <n v="0"/>
    <n v="0"/>
    <n v="0"/>
    <n v="0"/>
    <n v="0"/>
    <n v="0"/>
    <n v="0"/>
    <n v="0"/>
    <n v="0"/>
    <n v="0"/>
    <n v="0"/>
    <n v="0"/>
    <n v="0"/>
    <n v="0"/>
    <n v="0"/>
    <n v="0"/>
    <n v="0"/>
    <n v="0"/>
    <n v="0"/>
    <n v="0"/>
    <n v="0"/>
    <n v="0"/>
    <n v="0"/>
    <n v="0"/>
    <n v="0"/>
    <n v="0"/>
    <n v="0"/>
    <n v="0"/>
    <n v="0"/>
    <n v="0"/>
    <n v="0"/>
    <n v="0"/>
    <n v="0"/>
    <n v="0"/>
    <n v="125"/>
    <s v="Camas Elástica e inflable"/>
    <s v="n/a"/>
    <s v="n/a"/>
    <s v="n/a"/>
    <s v="n/a"/>
    <s v="n/a"/>
    <s v="Carlos Oliva"/>
    <s v="n/a"/>
    <s v="Se logró que la población atentida pudiera participar de forma activa en las diferentes actividades lúdicas."/>
    <s v="n/a"/>
    <s v="Se llego al lugar no se pudo contactar con el solicitante y en el parque del lugar no sabían nada de la actividad"/>
  </r>
  <r>
    <n v="16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San Pablo"/>
    <s v="Parque Central"/>
    <d v="2018-05-26T00:00:00"/>
    <d v="2018-05-26T00:00:00"/>
    <n v="15"/>
    <n v="15"/>
    <n v="0"/>
    <n v="0"/>
    <n v="0"/>
    <n v="0"/>
    <n v="5"/>
    <n v="5"/>
    <n v="20"/>
    <n v="20"/>
    <n v="40"/>
    <n v="5"/>
    <n v="5"/>
    <n v="0"/>
    <n v="0"/>
    <n v="0"/>
    <n v="0"/>
    <n v="5"/>
    <n v="5"/>
    <n v="10"/>
    <n v="10"/>
    <n v="20"/>
    <n v="10"/>
    <n v="5"/>
    <n v="0"/>
    <n v="0"/>
    <n v="0"/>
    <n v="0"/>
    <n v="5"/>
    <n v="5"/>
    <n v="15"/>
    <n v="10"/>
    <n v="25"/>
    <n v="5"/>
    <n v="5"/>
    <n v="0"/>
    <n v="0"/>
    <n v="0"/>
    <n v="0"/>
    <n v="3"/>
    <n v="0"/>
    <n v="8"/>
    <n v="5"/>
    <n v="13"/>
    <n v="53"/>
    <n v="45"/>
    <n v="98"/>
    <n v="0"/>
    <n v="0"/>
    <n v="0"/>
    <n v="0"/>
    <n v="0"/>
    <n v="0"/>
    <n v="125"/>
    <s v="Camas Elástica e inflable"/>
    <s v="n/a"/>
    <s v="n/a"/>
    <s v="n/a"/>
    <s v="n/a"/>
    <s v="n/a"/>
    <s v="Carlos Oliva"/>
    <s v="n/a"/>
    <s v="Se logró que la población atentida pudiera participar de forma activa en las diferentes actividades lúdicas."/>
    <s v="n/a"/>
    <s v="Sin observaciones"/>
  </r>
  <r>
    <n v="17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 gestión 2018-128"/>
    <n v="1"/>
    <n v="0"/>
    <s v="Guatemala"/>
    <s v="Guatemala"/>
    <s v="Asentamiento las Torres zona 7"/>
    <d v="2018-05-27T00:00:00"/>
    <d v="2018-05-27T00:00:00"/>
    <n v="15"/>
    <n v="15"/>
    <n v="0"/>
    <n v="0"/>
    <n v="0"/>
    <n v="0"/>
    <n v="5"/>
    <n v="5"/>
    <n v="20"/>
    <n v="20"/>
    <n v="40"/>
    <n v="2"/>
    <n v="3"/>
    <n v="0"/>
    <n v="0"/>
    <n v="0"/>
    <n v="0"/>
    <n v="2"/>
    <n v="3"/>
    <n v="4"/>
    <n v="6"/>
    <n v="10"/>
    <n v="2"/>
    <n v="3"/>
    <n v="0"/>
    <n v="0"/>
    <n v="0"/>
    <n v="0"/>
    <n v="2"/>
    <n v="3"/>
    <n v="4"/>
    <n v="6"/>
    <n v="10"/>
    <n v="2"/>
    <n v="3"/>
    <n v="0"/>
    <n v="0"/>
    <n v="0"/>
    <n v="0"/>
    <n v="0"/>
    <n v="0"/>
    <n v="2"/>
    <n v="3"/>
    <n v="5"/>
    <n v="30"/>
    <n v="35"/>
    <n v="65"/>
    <n v="0"/>
    <n v="0"/>
    <n v="0"/>
    <n v="0"/>
    <n v="0"/>
    <n v="0"/>
    <n v="125"/>
    <s v="Camas Elástica e inflable"/>
    <s v="n/a"/>
    <s v="n/a"/>
    <s v="n/a"/>
    <s v="n/a"/>
    <s v="n/a"/>
    <s v="Carlos Oliva"/>
    <s v="n/a"/>
    <s v="Se logró que la población atentida pudiera participar de forma activa en las diferentes actividades lúdicas."/>
    <s v="n/a"/>
    <s v="Sin observaciones"/>
  </r>
  <r>
    <n v="14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San Rafael Pié de la Cuesta"/>
    <s v="Parque Central"/>
    <d v="2018-05-28T00:00:00"/>
    <d v="2018-05-28T00:00:00"/>
    <n v="150"/>
    <n v="150"/>
    <n v="0"/>
    <n v="0"/>
    <n v="0"/>
    <n v="0"/>
    <n v="20"/>
    <n v="20"/>
    <n v="170"/>
    <n v="170"/>
    <n v="340"/>
    <n v="10"/>
    <n v="15"/>
    <n v="0"/>
    <n v="0"/>
    <n v="0"/>
    <n v="0"/>
    <n v="5"/>
    <n v="5"/>
    <n v="15"/>
    <n v="20"/>
    <n v="35"/>
    <n v="5"/>
    <n v="5"/>
    <n v="0"/>
    <n v="0"/>
    <n v="0"/>
    <n v="0"/>
    <n v="5"/>
    <n v="5"/>
    <n v="10"/>
    <n v="10"/>
    <n v="20"/>
    <n v="5"/>
    <n v="5"/>
    <n v="0"/>
    <n v="0"/>
    <n v="0"/>
    <n v="0"/>
    <n v="5"/>
    <n v="0"/>
    <n v="10"/>
    <n v="5"/>
    <n v="15"/>
    <n v="205"/>
    <n v="205"/>
    <n v="410"/>
    <n v="0"/>
    <n v="0"/>
    <n v="0"/>
    <n v="0"/>
    <n v="0"/>
    <n v="0"/>
    <n v="125"/>
    <s v="Camas Elástica e inflable"/>
    <s v="n/a"/>
    <s v="n/a"/>
    <s v="n/a"/>
    <s v="n/a"/>
    <s v="n/a"/>
    <s v="Carlos Oliva"/>
    <s v="n/a"/>
    <s v="Se logró que la población atentida pudiera participar de forma activa en las diferentes actividades lúdicas."/>
    <s v="n/a"/>
    <s v="Sin observaciones"/>
  </r>
  <r>
    <n v="14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Catarina"/>
    <s v="Parque Central"/>
    <d v="2018-05-29T00:00:00"/>
    <d v="2018-05-29T00:00:00"/>
    <n v="25"/>
    <n v="60"/>
    <n v="0"/>
    <n v="0"/>
    <n v="0"/>
    <n v="0"/>
    <n v="25"/>
    <n v="25"/>
    <n v="50"/>
    <n v="85"/>
    <n v="135"/>
    <n v="20"/>
    <n v="20"/>
    <n v="0"/>
    <n v="0"/>
    <n v="0"/>
    <n v="0"/>
    <n v="5"/>
    <n v="15"/>
    <n v="25"/>
    <n v="35"/>
    <n v="60"/>
    <n v="5"/>
    <n v="5"/>
    <n v="0"/>
    <n v="0"/>
    <n v="0"/>
    <n v="0"/>
    <n v="10"/>
    <n v="5"/>
    <n v="15"/>
    <n v="10"/>
    <n v="25"/>
    <n v="5"/>
    <n v="5"/>
    <n v="0"/>
    <n v="0"/>
    <n v="0"/>
    <n v="0"/>
    <n v="5"/>
    <n v="0"/>
    <n v="10"/>
    <n v="5"/>
    <n v="15"/>
    <n v="100"/>
    <n v="135"/>
    <n v="235"/>
    <n v="0"/>
    <n v="0"/>
    <n v="0"/>
    <n v="0"/>
    <n v="0"/>
    <n v="0"/>
    <n v="125"/>
    <s v="Camas Elástica e inflable"/>
    <s v="n/a"/>
    <s v="n/a"/>
    <s v="n/a"/>
    <s v="n/a"/>
    <s v="n/a"/>
    <s v="Carlos Oliva"/>
    <s v="n/a"/>
    <s v="Se logró que la población atentida pudiera participar de forma activa en las diferentes actividades lúdicas."/>
    <s v="n/a"/>
    <s v="Sin observaciones"/>
  </r>
  <r>
    <n v="17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0106-2018- va  Gestión 2018-988"/>
    <n v="1"/>
    <n v="0"/>
    <s v="El_Progreso"/>
    <s v="San Cristóbal Acasaguastlán"/>
    <s v="Aldea estancia de la Virgen"/>
    <d v="2018-05-30T00:00:00"/>
    <d v="2018-05-30T00:00:00"/>
    <n v="20"/>
    <n v="15"/>
    <n v="0"/>
    <n v="0"/>
    <n v="0"/>
    <n v="0"/>
    <n v="150"/>
    <n v="125"/>
    <n v="170"/>
    <n v="140"/>
    <n v="310"/>
    <n v="5"/>
    <n v="5"/>
    <n v="0"/>
    <n v="0"/>
    <n v="0"/>
    <n v="0"/>
    <n v="10"/>
    <n v="10"/>
    <n v="15"/>
    <n v="15"/>
    <n v="30"/>
    <n v="5"/>
    <n v="5"/>
    <n v="0"/>
    <n v="0"/>
    <n v="0"/>
    <n v="0"/>
    <n v="5"/>
    <n v="5"/>
    <n v="10"/>
    <n v="10"/>
    <n v="20"/>
    <n v="10"/>
    <n v="10"/>
    <n v="0"/>
    <n v="0"/>
    <n v="0"/>
    <n v="0"/>
    <n v="15"/>
    <n v="0"/>
    <n v="25"/>
    <n v="10"/>
    <n v="35"/>
    <n v="220"/>
    <n v="175"/>
    <n v="395"/>
    <n v="0"/>
    <n v="8"/>
    <n v="4.5"/>
    <n v="0"/>
    <n v="15120"/>
    <n v="15120"/>
    <n v="125"/>
    <s v="Camas Elástica e inflable"/>
    <s v="n/a"/>
    <s v="n/a"/>
    <s v="n/a"/>
    <s v="n/a"/>
    <s v="n/a"/>
    <s v="Carlos Oliva"/>
    <s v="n/a"/>
    <s v="Se logró que la población atentida pudiera participar de forma activa en las diferentes actividades lúdicas."/>
    <s v="n/a"/>
    <s v="Sin observaciones"/>
  </r>
  <r>
    <n v="14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ta_Rosa"/>
    <s v="Barberena"/>
    <s v="Parque Central"/>
    <d v="2018-05-30T00:00:00"/>
    <d v="2018-05-30T00:00:00"/>
    <n v="45"/>
    <n v="40"/>
    <n v="0"/>
    <n v="0"/>
    <n v="0"/>
    <n v="0"/>
    <n v="175"/>
    <n v="160"/>
    <n v="220"/>
    <n v="200"/>
    <n v="420"/>
    <n v="5"/>
    <n v="5"/>
    <n v="0"/>
    <n v="0"/>
    <n v="0"/>
    <n v="0"/>
    <n v="5"/>
    <n v="5"/>
    <n v="10"/>
    <n v="10"/>
    <n v="20"/>
    <n v="10"/>
    <n v="5"/>
    <n v="0"/>
    <n v="0"/>
    <n v="0"/>
    <n v="0"/>
    <n v="10"/>
    <n v="5"/>
    <n v="20"/>
    <n v="10"/>
    <n v="30"/>
    <n v="5"/>
    <n v="5"/>
    <n v="0"/>
    <n v="0"/>
    <n v="0"/>
    <n v="0"/>
    <n v="10"/>
    <n v="0"/>
    <n v="15"/>
    <n v="5"/>
    <n v="20"/>
    <n v="265"/>
    <n v="225"/>
    <n v="490"/>
    <n v="1"/>
    <n v="1"/>
    <n v="4"/>
    <n v="1680"/>
    <n v="1680"/>
    <n v="3360"/>
    <n v="125"/>
    <s v="Camas Elástica e inflable"/>
    <s v="n/a"/>
    <s v="n/a"/>
    <s v="n/a"/>
    <s v="n/a"/>
    <s v="n/a"/>
    <s v="Carlos Oliva"/>
    <s v="n/a"/>
    <s v="Se logró que la población atentida pudiera participar de forma activa en las diferentes actividades lúdicas."/>
    <s v="n/a"/>
    <s v="Sin observaciones"/>
  </r>
  <r>
    <n v="17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Oficio No. 231-2018/JPS/FD/co"/>
    <n v="1"/>
    <n v="0"/>
    <s v="Zacapa"/>
    <s v="Cabañas"/>
    <s v="Parque Central"/>
    <d v="2018-05-31T00:00:00"/>
    <d v="2018-05-31T00:00:00"/>
    <n v="15"/>
    <n v="15"/>
    <n v="0"/>
    <n v="0"/>
    <n v="0"/>
    <n v="0"/>
    <n v="20"/>
    <n v="20"/>
    <n v="35"/>
    <n v="35"/>
    <n v="70"/>
    <n v="5"/>
    <n v="5"/>
    <n v="0"/>
    <n v="0"/>
    <n v="0"/>
    <n v="0"/>
    <n v="5"/>
    <n v="5"/>
    <n v="10"/>
    <n v="10"/>
    <n v="20"/>
    <n v="0"/>
    <n v="0"/>
    <n v="0"/>
    <n v="0"/>
    <n v="0"/>
    <n v="0"/>
    <n v="5"/>
    <n v="5"/>
    <n v="5"/>
    <n v="5"/>
    <n v="10"/>
    <n v="0"/>
    <n v="0"/>
    <n v="0"/>
    <n v="0"/>
    <n v="0"/>
    <n v="0"/>
    <n v="0"/>
    <n v="0"/>
    <n v="0"/>
    <n v="0"/>
    <n v="0"/>
    <n v="50"/>
    <n v="50"/>
    <n v="100"/>
    <n v="0"/>
    <n v="0"/>
    <n v="0"/>
    <n v="0"/>
    <n v="0"/>
    <n v="0"/>
    <n v="125"/>
    <s v="Camas Elástica e inflable"/>
    <s v="n/a"/>
    <s v="n/a"/>
    <s v="n/a"/>
    <s v="n/a"/>
    <s v="n/a"/>
    <s v="Carlos Oliva"/>
    <s v="n/a"/>
    <s v="Se logró que la población atentida pudiera participar de forma activa en las diferentes actividades lúdicas."/>
    <s v="n/a"/>
    <s v="Sin observaciones"/>
  </r>
  <r>
    <n v="17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Oficio No. 231-2018/JPS/FD/con"/>
    <n v="1"/>
    <n v="0"/>
    <s v="Zacapa"/>
    <s v="Cabañas"/>
    <s v="Parque Central"/>
    <d v="2018-06-01T00:00:00"/>
    <d v="2018-06-01T00:00:00"/>
    <n v="40"/>
    <n v="50"/>
    <n v="0"/>
    <n v="0"/>
    <n v="0"/>
    <n v="0"/>
    <n v="120"/>
    <n v="150"/>
    <n v="160"/>
    <n v="200"/>
    <n v="360"/>
    <n v="5"/>
    <n v="5"/>
    <n v="0"/>
    <n v="0"/>
    <n v="0"/>
    <n v="0"/>
    <n v="35"/>
    <n v="45"/>
    <n v="40"/>
    <n v="50"/>
    <n v="90"/>
    <n v="5"/>
    <n v="5"/>
    <n v="0"/>
    <n v="0"/>
    <n v="0"/>
    <n v="0"/>
    <n v="15"/>
    <n v="20"/>
    <n v="20"/>
    <n v="25"/>
    <n v="45"/>
    <n v="2"/>
    <n v="3"/>
    <n v="0"/>
    <n v="0"/>
    <n v="0"/>
    <n v="0"/>
    <n v="15"/>
    <n v="0"/>
    <n v="17"/>
    <n v="3"/>
    <n v="20"/>
    <n v="237"/>
    <n v="278"/>
    <n v="515"/>
    <n v="0"/>
    <n v="8"/>
    <n v="2"/>
    <n v="0"/>
    <n v="6720"/>
    <n v="6720"/>
    <n v="125"/>
    <s v="Camas Elástica e inflable"/>
    <s v="n/a"/>
    <s v="n/a"/>
    <s v="n/a"/>
    <s v="n/a"/>
    <s v="n/a"/>
    <s v="Carlos Oliva"/>
    <s v="n/a"/>
    <s v="Se logró que la población atentida pudiera participar de forma activa en las diferentes actividades lúdicas."/>
    <s v="n/a"/>
    <s v="Sin observaciones"/>
  </r>
  <r>
    <n v="17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36-2018-ea gestión 2018-311"/>
    <n v="1"/>
    <n v="0"/>
    <s v="Guatemala"/>
    <s v="Guatemala"/>
    <s v="Cerrito del Carmen zona 1"/>
    <d v="2018-06-03T00:00:00"/>
    <d v="2018-06-03T00:00:00"/>
    <n v="2"/>
    <n v="3"/>
    <n v="0"/>
    <n v="0"/>
    <n v="0"/>
    <n v="0"/>
    <n v="10"/>
    <n v="10"/>
    <n v="12"/>
    <n v="13"/>
    <n v="25"/>
    <n v="1"/>
    <n v="1"/>
    <n v="0"/>
    <n v="0"/>
    <n v="0"/>
    <n v="0"/>
    <n v="2"/>
    <n v="2"/>
    <n v="3"/>
    <n v="3"/>
    <n v="6"/>
    <n v="1"/>
    <n v="1"/>
    <n v="0"/>
    <n v="0"/>
    <n v="0"/>
    <n v="0"/>
    <n v="1"/>
    <n v="1"/>
    <n v="2"/>
    <n v="2"/>
    <n v="4"/>
    <n v="1"/>
    <n v="1"/>
    <n v="0"/>
    <n v="0"/>
    <n v="0"/>
    <n v="0"/>
    <n v="1"/>
    <n v="0"/>
    <n v="2"/>
    <n v="1"/>
    <n v="3"/>
    <n v="19"/>
    <n v="19"/>
    <n v="38"/>
    <n v="0"/>
    <n v="0"/>
    <n v="0"/>
    <n v="0"/>
    <n v="0"/>
    <n v="0"/>
    <n v="125"/>
    <s v="Camas Elástica e inflable"/>
    <s v="n/a"/>
    <s v="n/a"/>
    <s v="n/a"/>
    <s v="n/a"/>
    <s v="n/a"/>
    <s v="Carlos Oliva"/>
    <s v="n/a"/>
    <s v="Se logró que la población atentida pudiera participar de forma activa en las diferentes actividades lúdicas."/>
    <s v="n/a"/>
    <s v="Sin observaciones"/>
  </r>
  <r>
    <n v="14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iché"/>
    <s v="Canillá"/>
    <s v="Parque Central"/>
    <d v="2018-06-04T00:00:00"/>
    <d v="2018-06-04T00:00:00"/>
    <n v="100"/>
    <n v="100"/>
    <n v="0"/>
    <n v="0"/>
    <n v="0"/>
    <n v="0"/>
    <n v="5"/>
    <n v="5"/>
    <n v="105"/>
    <n v="105"/>
    <n v="210"/>
    <n v="10"/>
    <n v="15"/>
    <n v="0"/>
    <n v="0"/>
    <n v="0"/>
    <n v="0"/>
    <n v="5"/>
    <n v="5"/>
    <n v="15"/>
    <n v="20"/>
    <n v="35"/>
    <n v="5"/>
    <n v="5"/>
    <n v="0"/>
    <n v="0"/>
    <n v="0"/>
    <n v="0"/>
    <n v="5"/>
    <n v="5"/>
    <n v="10"/>
    <n v="10"/>
    <n v="20"/>
    <n v="5"/>
    <n v="5"/>
    <n v="0"/>
    <n v="0"/>
    <n v="0"/>
    <n v="0"/>
    <n v="20"/>
    <n v="0"/>
    <n v="25"/>
    <n v="5"/>
    <n v="30"/>
    <n v="155"/>
    <n v="140"/>
    <n v="295"/>
    <n v="0"/>
    <n v="0"/>
    <n v="0"/>
    <n v="0"/>
    <n v="0"/>
    <n v="0"/>
    <n v="125"/>
    <s v="Camas Elástica e inflable"/>
    <s v="n/a"/>
    <s v="n/a"/>
    <s v="n/a"/>
    <s v="n/a"/>
    <s v="n/a"/>
    <s v="Carlos Oliva"/>
    <s v="n/a"/>
    <s v="Se logró que la población atentida pudiera participar de forma activa en las diferentes actividades lúdicas."/>
    <s v="n/a"/>
    <s v="Sin observaciones"/>
  </r>
  <r>
    <n v="14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iché"/>
    <s v="Zacualpa"/>
    <s v="Parque Central"/>
    <d v="2018-06-05T00:00:00"/>
    <d v="2018-06-05T00:00:00"/>
    <n v="100"/>
    <n v="95"/>
    <n v="0"/>
    <n v="0"/>
    <n v="0"/>
    <n v="0"/>
    <n v="10"/>
    <n v="5"/>
    <n v="110"/>
    <n v="100"/>
    <n v="210"/>
    <n v="35"/>
    <n v="65"/>
    <n v="0"/>
    <n v="0"/>
    <n v="0"/>
    <n v="0"/>
    <n v="5"/>
    <n v="5"/>
    <n v="40"/>
    <n v="70"/>
    <n v="110"/>
    <n v="10"/>
    <n v="15"/>
    <n v="0"/>
    <n v="0"/>
    <n v="0"/>
    <n v="0"/>
    <n v="5"/>
    <n v="5"/>
    <n v="15"/>
    <n v="20"/>
    <n v="35"/>
    <n v="20"/>
    <n v="15"/>
    <n v="0"/>
    <n v="0"/>
    <n v="0"/>
    <n v="0"/>
    <n v="5"/>
    <n v="0"/>
    <n v="25"/>
    <n v="15"/>
    <n v="40"/>
    <n v="190"/>
    <n v="205"/>
    <n v="395"/>
    <n v="0"/>
    <n v="0"/>
    <n v="0"/>
    <n v="0"/>
    <n v="0"/>
    <n v="0"/>
    <n v="125"/>
    <s v="Camas Elástica e inflable"/>
    <s v="n/a"/>
    <s v="n/a"/>
    <s v="n/a"/>
    <s v="n/a"/>
    <s v="n/a"/>
    <s v="Carlos Oliva"/>
    <s v="n/a"/>
    <s v="Se logró que la población atentida pudiera participar de forma activa en las diferentes actividades lúdicas."/>
    <s v="n/a"/>
    <s v="Sin observaciones"/>
  </r>
  <r>
    <n v="14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iché"/>
    <s v="Chiché"/>
    <s v="Parque Central"/>
    <d v="2018-06-06T00:00:00"/>
    <d v="2018-06-06T00:00:00"/>
    <n v="120"/>
    <n v="100"/>
    <n v="0"/>
    <n v="0"/>
    <n v="0"/>
    <n v="0"/>
    <n v="10"/>
    <n v="5"/>
    <n v="130"/>
    <n v="105"/>
    <n v="235"/>
    <n v="20"/>
    <n v="20"/>
    <n v="0"/>
    <n v="0"/>
    <n v="0"/>
    <n v="0"/>
    <n v="5"/>
    <n v="5"/>
    <n v="25"/>
    <n v="25"/>
    <n v="50"/>
    <n v="30"/>
    <n v="20"/>
    <n v="0"/>
    <n v="0"/>
    <n v="0"/>
    <n v="0"/>
    <n v="5"/>
    <n v="5"/>
    <n v="35"/>
    <n v="25"/>
    <n v="60"/>
    <n v="10"/>
    <n v="15"/>
    <n v="0"/>
    <n v="0"/>
    <n v="0"/>
    <n v="0"/>
    <n v="5"/>
    <n v="0"/>
    <n v="15"/>
    <n v="15"/>
    <n v="30"/>
    <n v="205"/>
    <n v="170"/>
    <n v="375"/>
    <n v="0"/>
    <n v="0"/>
    <n v="0"/>
    <n v="0"/>
    <n v="0"/>
    <n v="0"/>
    <n v="125"/>
    <s v="Camas Elástica e inflable"/>
    <s v="n/a"/>
    <s v="n/a"/>
    <s v="n/a"/>
    <s v="n/a"/>
    <s v="n/a"/>
    <s v="Carlos Oliva"/>
    <s v="n/a"/>
    <s v="Se logró que la población atentida pudiera participar de forma activa en las diferentes actividades lúdicas."/>
    <s v="n/a"/>
    <s v="Sin observaciones"/>
  </r>
  <r>
    <n v="15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iché"/>
    <s v="Santo Tomás Chichicastenango"/>
    <s v="Parque Central"/>
    <d v="2018-06-08T00:00:00"/>
    <d v="2018-06-08T00:00:00"/>
    <n v="50"/>
    <n v="75"/>
    <n v="0"/>
    <n v="0"/>
    <n v="0"/>
    <n v="0"/>
    <n v="0"/>
    <n v="0"/>
    <n v="50"/>
    <n v="75"/>
    <n v="125"/>
    <n v="30"/>
    <n v="22"/>
    <n v="0"/>
    <n v="0"/>
    <n v="0"/>
    <n v="0"/>
    <n v="0"/>
    <n v="0"/>
    <n v="30"/>
    <n v="22"/>
    <n v="52"/>
    <n v="15"/>
    <n v="22"/>
    <n v="0"/>
    <n v="0"/>
    <n v="0"/>
    <n v="0"/>
    <n v="0"/>
    <n v="0"/>
    <n v="15"/>
    <n v="22"/>
    <n v="37"/>
    <n v="9"/>
    <n v="12"/>
    <n v="0"/>
    <n v="0"/>
    <n v="0"/>
    <n v="0"/>
    <n v="0"/>
    <n v="0"/>
    <n v="9"/>
    <n v="12"/>
    <n v="21"/>
    <n v="104"/>
    <n v="131"/>
    <n v="235"/>
    <n v="2"/>
    <n v="2"/>
    <n v="1"/>
    <n v="840"/>
    <n v="840"/>
    <n v="1680"/>
    <n v="125"/>
    <s v="Camas Elástica e inflable"/>
    <s v="n/a"/>
    <s v="n/a"/>
    <s v="n/a"/>
    <s v="n/a"/>
    <s v="n/a"/>
    <s v=" Carlos Cinto"/>
    <s v="n/a"/>
    <s v="Se logró que la población atentida pudiera participar de forma activa en las diferentes actividades lúdicas."/>
    <s v="n/a"/>
    <s v="Sin observaciones"/>
  </r>
  <r>
    <n v="15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iché"/>
    <s v="Chinique"/>
    <s v="Parque Central"/>
    <d v="2018-06-09T00:00:00"/>
    <d v="2018-06-09T00:00:00"/>
    <n v="55"/>
    <n v="85"/>
    <n v="0"/>
    <n v="0"/>
    <n v="0"/>
    <n v="0"/>
    <n v="0"/>
    <n v="0"/>
    <n v="55"/>
    <n v="85"/>
    <n v="140"/>
    <n v="22"/>
    <n v="36"/>
    <n v="0"/>
    <n v="0"/>
    <n v="0"/>
    <n v="0"/>
    <n v="0"/>
    <n v="0"/>
    <n v="22"/>
    <n v="36"/>
    <n v="58"/>
    <n v="18"/>
    <n v="15"/>
    <n v="0"/>
    <n v="0"/>
    <n v="0"/>
    <n v="0"/>
    <n v="0"/>
    <n v="0"/>
    <n v="18"/>
    <n v="15"/>
    <n v="33"/>
    <n v="7"/>
    <n v="7"/>
    <n v="0"/>
    <n v="0"/>
    <n v="0"/>
    <n v="0"/>
    <n v="0"/>
    <n v="0"/>
    <n v="7"/>
    <n v="7"/>
    <n v="14"/>
    <n v="102"/>
    <n v="143"/>
    <n v="245"/>
    <n v="2"/>
    <n v="2"/>
    <n v="1"/>
    <n v="840"/>
    <n v="840"/>
    <n v="1680"/>
    <n v="125"/>
    <s v="Camas Elástica e inflable"/>
    <s v="n/a"/>
    <s v="n/a"/>
    <s v="n/a"/>
    <s v="n/a"/>
    <s v="n/a"/>
    <s v=" Carlos Cinto"/>
    <s v="n/a"/>
    <s v="Se logró que la población atentida pudiera participar de forma activa en las diferentes actividades lúdicas."/>
    <s v="n/a"/>
    <s v="Sin observaciones"/>
  </r>
  <r>
    <n v="18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9"/>
    <s v="Buscar que la población guatemalteca atendida aproveche su tiempo libre, permitiendo por medio de la recreación tener una mejor salud y calidad de vida"/>
    <n v="0"/>
    <n v="1"/>
    <s v="PASE/JPS/AVMB/074-2018/ea Gestión 2018-1042"/>
    <n v="1"/>
    <n v="0"/>
    <s v="Guatemala"/>
    <s v="Guatemala"/>
    <s v="Villas del Edén zona 18"/>
    <d v="2018-06-10T00:00:00"/>
    <d v="2018-06-10T00:00:00"/>
    <n v="0"/>
    <n v="0"/>
    <n v="0"/>
    <n v="0"/>
    <n v="0"/>
    <n v="0"/>
    <n v="20"/>
    <n v="25"/>
    <n v="20"/>
    <n v="25"/>
    <n v="45"/>
    <n v="0"/>
    <n v="0"/>
    <n v="0"/>
    <n v="0"/>
    <n v="0"/>
    <n v="0"/>
    <n v="10"/>
    <n v="10"/>
    <n v="10"/>
    <n v="10"/>
    <n v="20"/>
    <n v="0"/>
    <n v="0"/>
    <n v="0"/>
    <n v="0"/>
    <n v="0"/>
    <n v="0"/>
    <n v="5"/>
    <n v="5"/>
    <n v="5"/>
    <n v="5"/>
    <n v="10"/>
    <n v="0"/>
    <n v="0"/>
    <n v="0"/>
    <n v="0"/>
    <n v="0"/>
    <n v="0"/>
    <n v="20"/>
    <n v="0"/>
    <n v="20"/>
    <n v="0"/>
    <n v="20"/>
    <n v="55"/>
    <n v="40"/>
    <n v="95"/>
    <n v="0"/>
    <n v="0"/>
    <n v="0"/>
    <n v="0"/>
    <n v="0"/>
    <n v="0"/>
    <n v="125"/>
    <s v="Camas Elástica e inflable"/>
    <s v="n/a"/>
    <s v="n/a"/>
    <s v="n/a"/>
    <s v="n/a"/>
    <s v="n/a"/>
    <s v="Enorinda Marroquín"/>
    <s v="n/a"/>
    <s v="Se logró que la población atentida pudiera participar de forma activa en las diferentes actividades lúdicas."/>
    <s v="n/a"/>
    <s v="Sin observaciones"/>
  </r>
  <r>
    <n v="18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9"/>
    <s v="Buscar que la población guatemalteca atendida aproveche su tiempo libre, permitiendo por medio de la recreación tener una mejor salud y calidad de vida"/>
    <n v="0"/>
    <n v="1"/>
    <s v="DAS/JPS/AVMB/134-2018_x000a_Gestión 2018-1338_x000a_n/a"/>
    <n v="1"/>
    <n v="0"/>
    <s v="Chimaltenango"/>
    <s v="Zaragoza"/>
    <s v="Parque Central"/>
    <d v="2018-06-15T00:00:00"/>
    <d v="2018-06-15T00:00:00"/>
    <n v="250"/>
    <n v="300"/>
    <n v="0"/>
    <n v="0"/>
    <n v="0"/>
    <n v="0"/>
    <n v="0"/>
    <n v="0"/>
    <n v="250"/>
    <n v="300"/>
    <n v="550"/>
    <n v="65"/>
    <n v="69"/>
    <n v="0"/>
    <n v="0"/>
    <n v="0"/>
    <n v="0"/>
    <n v="0"/>
    <n v="0"/>
    <n v="65"/>
    <n v="69"/>
    <n v="134"/>
    <n v="20"/>
    <n v="70"/>
    <n v="0"/>
    <n v="0"/>
    <n v="0"/>
    <n v="0"/>
    <n v="0"/>
    <n v="0"/>
    <n v="20"/>
    <n v="70"/>
    <n v="90"/>
    <n v="8"/>
    <n v="18"/>
    <n v="0"/>
    <n v="0"/>
    <n v="0"/>
    <n v="0"/>
    <n v="0"/>
    <n v="0"/>
    <n v="8"/>
    <n v="18"/>
    <n v="26"/>
    <n v="343"/>
    <n v="457"/>
    <n v="800"/>
    <n v="1"/>
    <n v="3"/>
    <n v="1"/>
    <n v="420"/>
    <n v="1260"/>
    <n v="1680"/>
    <n v="125"/>
    <s v="Camas Elástica e inflable"/>
    <s v="n/a"/>
    <s v="n/a"/>
    <s v="n/a"/>
    <s v="n/a"/>
    <s v="n/a"/>
    <s v="Kevin Rojas"/>
    <s v="n/a"/>
    <s v="Se logró que la población atendida pudiera participar de forma activa en las diferentes actividades lúdicas."/>
    <s v="n/a"/>
    <s v="Sin observaciones"/>
  </r>
  <r>
    <n v="18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catepéquez"/>
    <s v="Alotenango"/>
    <s v="Parque Central"/>
    <d v="2018-06-19T00:00:00"/>
    <d v="2018-06-19T00:00:00"/>
    <n v="15"/>
    <n v="25"/>
    <n v="0"/>
    <n v="0"/>
    <n v="0"/>
    <n v="0"/>
    <n v="0"/>
    <n v="0"/>
    <n v="15"/>
    <n v="25"/>
    <n v="40"/>
    <n v="12"/>
    <n v="15"/>
    <n v="0"/>
    <n v="0"/>
    <n v="0"/>
    <n v="0"/>
    <n v="0"/>
    <n v="0"/>
    <n v="12"/>
    <n v="15"/>
    <n v="27"/>
    <n v="10"/>
    <n v="15"/>
    <n v="0"/>
    <n v="0"/>
    <n v="0"/>
    <n v="0"/>
    <n v="0"/>
    <n v="0"/>
    <n v="10"/>
    <n v="15"/>
    <n v="25"/>
    <n v="5"/>
    <n v="3"/>
    <n v="0"/>
    <n v="0"/>
    <n v="0"/>
    <n v="0"/>
    <n v="0"/>
    <n v="0"/>
    <n v="5"/>
    <n v="3"/>
    <n v="8"/>
    <n v="42"/>
    <n v="58"/>
    <n v="100"/>
    <n v="1"/>
    <n v="2"/>
    <n v="1"/>
    <n v="420"/>
    <n v="840"/>
    <n v="1260"/>
    <n v="125"/>
    <s v="Camas Elástica e inflable"/>
    <s v="n/a"/>
    <s v="n/a"/>
    <s v="n/a"/>
    <s v="n/a"/>
    <s v="n/a"/>
    <s v="Adán Celada"/>
    <s v="n/a"/>
    <s v="Se logró que la población atendida pudiera participar de forma activa en las diferentes actividades lúdicas."/>
    <s v="n/a"/>
    <s v="Sin observaciones"/>
  </r>
  <r>
    <n v="11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n/a"/>
    <n v="1"/>
    <n v="0"/>
    <s v="Guatemala"/>
    <s v="Guatemala"/>
    <s v="Estadio Doroteo Guamuch Flores"/>
    <d v="2018-06-25T00:00:00"/>
    <d v="2018-06-25T00:00:00"/>
    <n v="12"/>
    <n v="15"/>
    <n v="0"/>
    <n v="0"/>
    <n v="0"/>
    <n v="0"/>
    <n v="45"/>
    <n v="88"/>
    <n v="57"/>
    <n v="103"/>
    <n v="160"/>
    <n v="8"/>
    <n v="6"/>
    <n v="0"/>
    <n v="0"/>
    <n v="0"/>
    <n v="0"/>
    <n v="11"/>
    <n v="26"/>
    <n v="19"/>
    <n v="32"/>
    <n v="51"/>
    <n v="2"/>
    <n v="4"/>
    <n v="0"/>
    <n v="0"/>
    <n v="0"/>
    <n v="0"/>
    <n v="15"/>
    <n v="10"/>
    <n v="17"/>
    <n v="14"/>
    <n v="31"/>
    <n v="2"/>
    <n v="1"/>
    <n v="0"/>
    <n v="0"/>
    <n v="0"/>
    <n v="0"/>
    <n v="2"/>
    <n v="0"/>
    <n v="4"/>
    <n v="1"/>
    <n v="5"/>
    <n v="97"/>
    <n v="150"/>
    <n v="247"/>
    <n v="0"/>
    <n v="0"/>
    <n v="0"/>
    <n v="0"/>
    <n v="0"/>
    <n v="0"/>
    <n v="125"/>
    <s v="Pinta Caritas"/>
    <s v="n/a"/>
    <s v="n/a"/>
    <s v="n/a"/>
    <s v="n/a"/>
    <s v="n/a"/>
    <s v="Enorinda Marroquin"/>
    <s v="n/a"/>
    <s v="Se logró que la población atentida pudiera participar de forma activa en las diferentes activiades ludicas."/>
    <s v="n/a"/>
    <s v="Se realizo por instrucción"/>
  </r>
  <r>
    <n v="11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catepéquez"/>
    <s v="Santo Domingo Xenacoj"/>
    <s v="Parque Central"/>
    <d v="2018-06-29T00:00:00"/>
    <d v="2018-06-29T00:00:00"/>
    <n v="200"/>
    <n v="175"/>
    <n v="0"/>
    <n v="0"/>
    <n v="0"/>
    <n v="0"/>
    <n v="25"/>
    <n v="35"/>
    <n v="225"/>
    <n v="210"/>
    <n v="435"/>
    <n v="20"/>
    <n v="15"/>
    <n v="0"/>
    <n v="0"/>
    <n v="0"/>
    <n v="0"/>
    <n v="15"/>
    <n v="15"/>
    <n v="35"/>
    <n v="30"/>
    <n v="65"/>
    <n v="25"/>
    <n v="20"/>
    <n v="0"/>
    <n v="0"/>
    <n v="0"/>
    <n v="0"/>
    <n v="10"/>
    <n v="5"/>
    <n v="35"/>
    <n v="25"/>
    <n v="60"/>
    <n v="15"/>
    <n v="15"/>
    <n v="0"/>
    <n v="0"/>
    <n v="0"/>
    <n v="0"/>
    <n v="5"/>
    <n v="0"/>
    <n v="20"/>
    <n v="15"/>
    <n v="35"/>
    <n v="315"/>
    <n v="280"/>
    <n v="595"/>
    <n v="0"/>
    <n v="3"/>
    <n v="1"/>
    <n v="0"/>
    <n v="1260"/>
    <n v="1260"/>
    <n v="125"/>
    <s v="Camas Elástica e inflable"/>
    <s v="n/a"/>
    <s v="n/a"/>
    <s v="n/a"/>
    <s v="n/a"/>
    <s v="n/a"/>
    <s v="Flor Marroquín"/>
    <s v="n/a"/>
    <s v="Se logró que la población atentida pudiera participar de forma activa en las diferentes actividades lúdicas."/>
    <s v="n/a"/>
    <s v="Sin observaciones"/>
  </r>
  <r>
    <n v="11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41-2018 _x000a_Gestión 2018-1363_x000a_"/>
    <n v="1"/>
    <n v="0"/>
    <s v="Baja Verapaz"/>
    <s v="San Miguel Chicaj"/>
    <s v="Parque Central"/>
    <d v="2018-06-29T00:00:00"/>
    <d v="2018-06-29T00:00:00"/>
    <n v="40"/>
    <n v="45"/>
    <n v="0"/>
    <n v="0"/>
    <n v="0"/>
    <n v="0"/>
    <n v="25"/>
    <n v="20"/>
    <n v="65"/>
    <n v="65"/>
    <n v="130"/>
    <n v="10"/>
    <n v="15"/>
    <n v="0"/>
    <n v="0"/>
    <n v="0"/>
    <n v="0"/>
    <n v="3"/>
    <n v="2"/>
    <n v="13"/>
    <n v="17"/>
    <n v="30"/>
    <n v="15"/>
    <n v="5"/>
    <n v="0"/>
    <n v="0"/>
    <n v="0"/>
    <n v="0"/>
    <n v="3"/>
    <n v="2"/>
    <n v="18"/>
    <n v="7"/>
    <n v="25"/>
    <n v="0"/>
    <n v="5"/>
    <n v="0"/>
    <n v="0"/>
    <n v="0"/>
    <n v="0"/>
    <n v="5"/>
    <n v="0"/>
    <n v="5"/>
    <n v="5"/>
    <n v="10"/>
    <n v="101"/>
    <n v="94"/>
    <n v="195"/>
    <n v="2"/>
    <n v="2"/>
    <n v="4"/>
    <n v="3360"/>
    <n v="3360"/>
    <n v="6720"/>
    <n v="125"/>
    <s v="Camas Elástica e inflable"/>
    <s v="n/a"/>
    <s v="n/a"/>
    <s v="n/a"/>
    <s v="n/a"/>
    <s v="n/a"/>
    <s v="Elsa García"/>
    <s v="n/a"/>
    <s v="Se logró que la población atentida pudiera participar de forma activa en las diferentes actividades lúdicas."/>
    <s v="n/a"/>
    <s v="Sin observaciones"/>
  </r>
  <r>
    <n v="11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Petén"/>
    <s v="San Luis"/>
    <s v="Parque Central"/>
    <d v="2018-06-29T00:00:00"/>
    <d v="2018-06-29T00:00:00"/>
    <n v="100"/>
    <n v="105"/>
    <n v="0"/>
    <n v="0"/>
    <n v="0"/>
    <n v="0"/>
    <n v="0"/>
    <n v="0"/>
    <n v="100"/>
    <n v="105"/>
    <n v="205"/>
    <n v="18"/>
    <n v="24"/>
    <n v="0"/>
    <n v="0"/>
    <n v="0"/>
    <n v="0"/>
    <n v="0"/>
    <n v="0"/>
    <n v="18"/>
    <n v="24"/>
    <n v="42"/>
    <n v="11"/>
    <n v="9"/>
    <n v="0"/>
    <n v="0"/>
    <n v="0"/>
    <n v="0"/>
    <n v="0"/>
    <n v="0"/>
    <n v="11"/>
    <n v="9"/>
    <n v="20"/>
    <n v="11"/>
    <n v="22"/>
    <n v="0"/>
    <n v="0"/>
    <n v="0"/>
    <n v="0"/>
    <n v="0"/>
    <n v="0"/>
    <n v="11"/>
    <n v="22"/>
    <n v="33"/>
    <n v="140"/>
    <n v="160"/>
    <n v="300"/>
    <n v="2"/>
    <n v="2"/>
    <n v="3"/>
    <n v="2520"/>
    <n v="2520"/>
    <n v="5040"/>
    <n v="125"/>
    <s v="Camas Elástica e inflable"/>
    <s v="n/a"/>
    <s v="n/a"/>
    <s v="n/a"/>
    <s v="n/a"/>
    <s v="n/a"/>
    <s v="Carlos Cinto"/>
    <s v="n/a"/>
    <s v="Se logró que la población atentida pudiera participar de forma activa en las diferentes actividades lúdicas."/>
    <s v="n/a"/>
    <s v="Sin observaciones"/>
  </r>
  <r>
    <n v="12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Petén"/>
    <s v="San Luis"/>
    <s v="Parque Central"/>
    <d v="2018-06-30T00:00:00"/>
    <d v="2018-06-30T00:00:00"/>
    <n v="100"/>
    <n v="125"/>
    <n v="0"/>
    <n v="0"/>
    <n v="0"/>
    <n v="0"/>
    <n v="0"/>
    <n v="0"/>
    <n v="100"/>
    <n v="125"/>
    <n v="225"/>
    <n v="25"/>
    <n v="8"/>
    <n v="0"/>
    <n v="0"/>
    <n v="0"/>
    <n v="0"/>
    <n v="0"/>
    <n v="0"/>
    <n v="25"/>
    <n v="8"/>
    <n v="33"/>
    <n v="10"/>
    <n v="9"/>
    <n v="0"/>
    <n v="0"/>
    <n v="0"/>
    <n v="0"/>
    <n v="0"/>
    <n v="0"/>
    <n v="10"/>
    <n v="9"/>
    <n v="19"/>
    <n v="8"/>
    <n v="15"/>
    <n v="0"/>
    <n v="0"/>
    <n v="0"/>
    <n v="0"/>
    <n v="0"/>
    <n v="0"/>
    <n v="8"/>
    <n v="15"/>
    <n v="23"/>
    <n v="143"/>
    <n v="157"/>
    <n v="300"/>
    <n v="1"/>
    <n v="3"/>
    <n v="3"/>
    <n v="1260"/>
    <n v="3780"/>
    <n v="5040"/>
    <n v="125"/>
    <s v="Camas Elástica e inflable"/>
    <s v="n/a"/>
    <s v="n/a"/>
    <s v="n/a"/>
    <s v="n/a"/>
    <s v="n/a"/>
    <s v="Carlos Cinto"/>
    <s v="n/a"/>
    <s v="Se logró que la población atentida pudiera participar de forma activa en las diferentes actividades lúdicas."/>
    <s v="n/a"/>
    <s v="Sin observaciones"/>
  </r>
  <r>
    <n v="11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catepéquez"/>
    <s v="Sumpango"/>
    <s v="Parque Central"/>
    <d v="2018-06-30T00:00:00"/>
    <d v="2018-06-30T00:00:00"/>
    <n v="15"/>
    <n v="15"/>
    <n v="0"/>
    <n v="0"/>
    <n v="0"/>
    <n v="0"/>
    <n v="2"/>
    <n v="3"/>
    <n v="17"/>
    <n v="18"/>
    <n v="35"/>
    <n v="3"/>
    <n v="2"/>
    <n v="0"/>
    <n v="0"/>
    <n v="0"/>
    <n v="0"/>
    <n v="5"/>
    <n v="0"/>
    <n v="8"/>
    <n v="2"/>
    <n v="10"/>
    <n v="0"/>
    <n v="0"/>
    <n v="0"/>
    <n v="0"/>
    <n v="0"/>
    <n v="0"/>
    <n v="5"/>
    <n v="5"/>
    <n v="5"/>
    <n v="5"/>
    <n v="10"/>
    <n v="5"/>
    <n v="5"/>
    <n v="0"/>
    <n v="0"/>
    <n v="0"/>
    <n v="0"/>
    <n v="5"/>
    <n v="0"/>
    <n v="10"/>
    <n v="5"/>
    <n v="15"/>
    <n v="40"/>
    <n v="30"/>
    <n v="70"/>
    <n v="0"/>
    <n v="3"/>
    <n v="1"/>
    <n v="0"/>
    <n v="1260"/>
    <n v="1260"/>
    <n v="125"/>
    <s v="Camas Elástica e inflable"/>
    <s v="n/a"/>
    <s v="n/a"/>
    <s v="n/a"/>
    <s v="n/a"/>
    <s v="n/a"/>
    <s v="Flor Marroquín"/>
    <s v="n/a"/>
    <s v="Se logró que la población atentida pudiera participar de forma activa en las diferentes actividades lúdicas."/>
    <s v="n/a"/>
    <s v="Sin observaciones"/>
  </r>
  <r>
    <n v="12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092-2018  Gestion 2018-1019"/>
    <n v="1"/>
    <n v="0"/>
    <s v="Guatemala"/>
    <s v="Guatemala"/>
    <s v="3ra calle final zona 7 amparo II Asentamiento los Eucaliptos"/>
    <d v="2018-07-01T00:00:00"/>
    <d v="2018-07-01T00:00:00"/>
    <n v="10"/>
    <n v="10"/>
    <n v="0"/>
    <n v="0"/>
    <n v="0"/>
    <n v="0"/>
    <n v="15"/>
    <n v="20"/>
    <n v="25"/>
    <n v="30"/>
    <n v="55"/>
    <n v="0"/>
    <n v="0"/>
    <n v="0"/>
    <n v="0"/>
    <n v="0"/>
    <n v="0"/>
    <n v="5"/>
    <n v="5"/>
    <n v="5"/>
    <n v="5"/>
    <n v="10"/>
    <n v="5"/>
    <n v="5"/>
    <n v="0"/>
    <n v="0"/>
    <n v="0"/>
    <n v="0"/>
    <n v="5"/>
    <n v="5"/>
    <n v="10"/>
    <n v="10"/>
    <n v="20"/>
    <n v="5"/>
    <n v="5"/>
    <n v="0"/>
    <n v="0"/>
    <n v="0"/>
    <n v="0"/>
    <n v="3"/>
    <n v="0"/>
    <n v="8"/>
    <n v="5"/>
    <n v="13"/>
    <n v="48"/>
    <n v="50"/>
    <n v="98"/>
    <n v="0"/>
    <n v="0"/>
    <n v="0"/>
    <n v="0"/>
    <n v="0"/>
    <n v="0"/>
    <n v="125"/>
    <s v="Pinta Caritas"/>
    <s v="n/a"/>
    <s v="n/a"/>
    <s v="n/a"/>
    <s v="n/a"/>
    <s v="n/a"/>
    <s v="Douglas Tecun"/>
    <s v="n/a"/>
    <s v="Se logró que la población atentida pudiera participar de forma activa en las diferentes actividades lúdicas."/>
    <s v="n/a"/>
    <s v="Se realizo por instrucción"/>
  </r>
  <r>
    <n v="12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Tajumulco"/>
    <s v="Parque Central"/>
    <d v="2018-07-03T00:00:00"/>
    <d v="2018-07-03T00:00:00"/>
    <n v="40"/>
    <n v="60"/>
    <n v="0"/>
    <n v="0"/>
    <n v="0"/>
    <n v="0"/>
    <n v="5"/>
    <n v="5"/>
    <n v="45"/>
    <n v="65"/>
    <n v="110"/>
    <n v="5"/>
    <n v="5"/>
    <n v="0"/>
    <n v="0"/>
    <n v="0"/>
    <n v="0"/>
    <n v="5"/>
    <n v="5"/>
    <n v="10"/>
    <n v="10"/>
    <n v="20"/>
    <n v="5"/>
    <n v="5"/>
    <n v="0"/>
    <n v="0"/>
    <n v="0"/>
    <n v="0"/>
    <n v="5"/>
    <n v="5"/>
    <n v="10"/>
    <n v="10"/>
    <n v="20"/>
    <n v="0"/>
    <n v="0"/>
    <n v="0"/>
    <n v="0"/>
    <n v="0"/>
    <n v="0"/>
    <n v="0"/>
    <n v="0"/>
    <n v="0"/>
    <n v="0"/>
    <n v="0"/>
    <n v="65"/>
    <n v="85"/>
    <n v="150"/>
    <n v="0"/>
    <n v="2"/>
    <n v="2"/>
    <n v="0"/>
    <n v="1680"/>
    <n v="1680"/>
    <n v="125"/>
    <s v="Camas Elástica e inflable"/>
    <s v="n/a"/>
    <s v="n/a"/>
    <s v="n/a"/>
    <s v="n/a"/>
    <s v="n/a"/>
    <s v="Kevin Rojas"/>
    <s v="n/a"/>
    <s v="Se logró que la población atentida pudiera participar de forma activa en las diferentes actividades lúdicas."/>
    <s v="n/a"/>
    <s v="Sin observaciones"/>
  </r>
  <r>
    <n v="12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Ixchiguán"/>
    <s v="Parque Central"/>
    <d v="2018-07-04T00:00:00"/>
    <d v="2018-07-04T00:00:00"/>
    <n v="150"/>
    <n v="125"/>
    <n v="0"/>
    <n v="0"/>
    <n v="0"/>
    <n v="0"/>
    <n v="50"/>
    <n v="25"/>
    <n v="200"/>
    <n v="150"/>
    <n v="350"/>
    <n v="15"/>
    <n v="20"/>
    <n v="0"/>
    <n v="0"/>
    <n v="0"/>
    <n v="0"/>
    <n v="10"/>
    <n v="10"/>
    <n v="25"/>
    <n v="30"/>
    <n v="55"/>
    <n v="5"/>
    <n v="5"/>
    <n v="0"/>
    <n v="0"/>
    <n v="0"/>
    <n v="0"/>
    <n v="5"/>
    <n v="5"/>
    <n v="10"/>
    <n v="10"/>
    <n v="20"/>
    <n v="0"/>
    <n v="0"/>
    <n v="0"/>
    <n v="0"/>
    <n v="0"/>
    <n v="0"/>
    <n v="0"/>
    <n v="0"/>
    <n v="0"/>
    <n v="0"/>
    <n v="0"/>
    <n v="235"/>
    <n v="190"/>
    <n v="425"/>
    <n v="0"/>
    <n v="2"/>
    <n v="1"/>
    <n v="0"/>
    <n v="840"/>
    <n v="840"/>
    <n v="125"/>
    <s v="Pinta Caritas"/>
    <s v="n/a"/>
    <s v="n/a"/>
    <s v="n/a"/>
    <s v="n/a"/>
    <s v="n/a"/>
    <s v="Kevin Rojas"/>
    <s v="n/a"/>
    <s v="Se logró que la población atentida pudiera participar de forma activa en las diferentes actividades lúdicas."/>
    <s v="n/a"/>
    <s v="Se realizo por instrucción"/>
  </r>
  <r>
    <n v="12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Comitancillo"/>
    <s v="Parque Central"/>
    <d v="2018-07-05T00:00:00"/>
    <d v="2018-07-05T00:00:00"/>
    <n v="40"/>
    <n v="40"/>
    <n v="0"/>
    <n v="0"/>
    <n v="0"/>
    <n v="0"/>
    <n v="20"/>
    <n v="20"/>
    <n v="60"/>
    <n v="60"/>
    <n v="120"/>
    <n v="10"/>
    <n v="15"/>
    <n v="0"/>
    <n v="0"/>
    <n v="0"/>
    <n v="0"/>
    <n v="5"/>
    <n v="5"/>
    <n v="15"/>
    <n v="20"/>
    <n v="35"/>
    <n v="10"/>
    <n v="15"/>
    <n v="0"/>
    <n v="0"/>
    <n v="0"/>
    <n v="0"/>
    <n v="15"/>
    <n v="15"/>
    <n v="25"/>
    <n v="30"/>
    <n v="55"/>
    <n v="5"/>
    <n v="0"/>
    <n v="0"/>
    <n v="0"/>
    <n v="0"/>
    <n v="0"/>
    <n v="0"/>
    <n v="0"/>
    <n v="5"/>
    <n v="0"/>
    <n v="5"/>
    <n v="105"/>
    <n v="110"/>
    <n v="215"/>
    <n v="0"/>
    <n v="2"/>
    <n v="1"/>
    <n v="0"/>
    <n v="840"/>
    <n v="840"/>
    <n v="125"/>
    <s v="Pinta Caritas"/>
    <s v="n/a"/>
    <s v="n/a"/>
    <s v="n/a"/>
    <s v="n/a"/>
    <s v="n/a"/>
    <s v="Kevin Rojas"/>
    <s v="n/a"/>
    <s v="Se logró que la población atentida pudiera participar de forma activa en las diferentes actividades lúdicas."/>
    <s v="n/a"/>
    <s v="Se realizo por instrucción"/>
  </r>
  <r>
    <n v="12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La Blanca"/>
    <s v="Parque Central"/>
    <d v="2018-07-07T00:00:00"/>
    <d v="2018-07-07T00:00:00"/>
    <n v="30"/>
    <n v="30"/>
    <n v="0"/>
    <n v="0"/>
    <n v="0"/>
    <n v="0"/>
    <n v="20"/>
    <n v="10"/>
    <n v="50"/>
    <n v="40"/>
    <n v="90"/>
    <n v="5"/>
    <n v="5"/>
    <n v="0"/>
    <n v="0"/>
    <n v="0"/>
    <n v="0"/>
    <n v="12"/>
    <n v="13"/>
    <n v="17"/>
    <n v="18"/>
    <n v="35"/>
    <n v="10"/>
    <n v="5"/>
    <n v="0"/>
    <n v="0"/>
    <n v="0"/>
    <n v="0"/>
    <n v="5"/>
    <n v="5"/>
    <n v="15"/>
    <n v="10"/>
    <n v="25"/>
    <n v="5"/>
    <n v="5"/>
    <n v="0"/>
    <n v="0"/>
    <n v="0"/>
    <n v="0"/>
    <n v="5"/>
    <n v="0"/>
    <n v="10"/>
    <n v="5"/>
    <n v="15"/>
    <n v="92"/>
    <n v="73"/>
    <n v="165"/>
    <n v="0"/>
    <n v="2"/>
    <n v="2"/>
    <n v="0"/>
    <n v="1680"/>
    <n v="1680"/>
    <n v="125"/>
    <s v="Camas Elástica e inflable"/>
    <s v="n/a"/>
    <s v="n/a"/>
    <s v="n/a"/>
    <s v="n/a"/>
    <s v="n/a"/>
    <s v="Kevin Rojas"/>
    <s v="n/a"/>
    <s v="Se logró que la población atendida pudiera participar de forma activa en las diferentes actividades lúdicas."/>
    <s v="n/a"/>
    <s v="Sin observaciones"/>
  </r>
  <r>
    <n v="12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equez"/>
    <s v="Chicacao"/>
    <s v="Parque Central"/>
    <d v="2018-07-11T00:00:00"/>
    <d v="2018-07-11T00:00:00"/>
    <n v="150"/>
    <n v="200"/>
    <n v="0"/>
    <n v="2"/>
    <n v="0"/>
    <n v="0"/>
    <n v="140"/>
    <n v="120"/>
    <n v="290"/>
    <n v="322"/>
    <n v="612"/>
    <n v="20"/>
    <n v="15"/>
    <n v="0"/>
    <n v="0"/>
    <n v="0"/>
    <n v="0"/>
    <n v="20"/>
    <n v="25"/>
    <n v="40"/>
    <n v="40"/>
    <n v="80"/>
    <n v="15"/>
    <n v="20"/>
    <n v="0"/>
    <n v="0"/>
    <n v="0"/>
    <n v="0"/>
    <n v="15"/>
    <n v="20"/>
    <n v="30"/>
    <n v="40"/>
    <n v="70"/>
    <n v="5"/>
    <n v="15"/>
    <n v="0"/>
    <n v="0"/>
    <n v="0"/>
    <n v="0"/>
    <n v="20"/>
    <n v="0"/>
    <n v="25"/>
    <n v="15"/>
    <n v="40"/>
    <n v="385"/>
    <n v="417"/>
    <n v="802"/>
    <n v="1"/>
    <n v="3"/>
    <n v="1"/>
    <n v="420"/>
    <n v="1260"/>
    <n v="1680"/>
    <n v="125"/>
    <s v="Camas Elástica e inflable"/>
    <s v="n/a"/>
    <s v="n/a"/>
    <s v="n/a"/>
    <s v="n/a"/>
    <s v="n/a"/>
    <s v="Flor Marroquín"/>
    <s v="n/a"/>
    <s v="Se logró que la población atendida pudiera participar de forma activa en las diferentes actividades lúdicas."/>
    <s v="n/a"/>
    <s v="Sin observaciones"/>
  </r>
  <r>
    <n v="12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equez"/>
    <s v="San Antonio Suchitepequez"/>
    <s v="Parque Central"/>
    <d v="2018-07-12T00:00:00"/>
    <d v="2018-07-12T00:00:00"/>
    <n v="350"/>
    <n v="250"/>
    <n v="0"/>
    <n v="0"/>
    <n v="0"/>
    <n v="0"/>
    <n v="120"/>
    <n v="125"/>
    <n v="470"/>
    <n v="375"/>
    <n v="845"/>
    <n v="45"/>
    <n v="60"/>
    <n v="0"/>
    <n v="0"/>
    <n v="0"/>
    <n v="0"/>
    <n v="20"/>
    <n v="25"/>
    <n v="65"/>
    <n v="85"/>
    <n v="150"/>
    <n v="20"/>
    <n v="15"/>
    <n v="0"/>
    <n v="0"/>
    <n v="0"/>
    <n v="0"/>
    <n v="15"/>
    <n v="20"/>
    <n v="35"/>
    <n v="35"/>
    <n v="70"/>
    <n v="10"/>
    <n v="15"/>
    <n v="0"/>
    <n v="0"/>
    <n v="0"/>
    <n v="0"/>
    <n v="20"/>
    <n v="0"/>
    <n v="30"/>
    <n v="15"/>
    <n v="45"/>
    <n v="600"/>
    <n v="510"/>
    <n v="1110"/>
    <n v="1"/>
    <n v="3"/>
    <n v="1"/>
    <n v="420"/>
    <n v="1260"/>
    <n v="1680"/>
    <n v="125"/>
    <s v="Camas Elástica e inflable"/>
    <s v="n/a"/>
    <s v="n/a"/>
    <s v="n/a"/>
    <s v="n/a"/>
    <s v="n/a"/>
    <s v="Elsa García"/>
    <s v="n/a"/>
    <s v="Se logró que la población atendida pudiera participar de forma activa en las diferentes actividades lúdicas."/>
    <s v="n/a"/>
    <s v="Sin observaciones"/>
  </r>
  <r>
    <n v="13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 Bernardino"/>
    <s v="Parque Central"/>
    <d v="2018-07-13T00:00:00"/>
    <d v="2018-07-13T00:00:00"/>
    <n v="200"/>
    <n v="175"/>
    <n v="0"/>
    <n v="0"/>
    <n v="0"/>
    <n v="0"/>
    <n v="200"/>
    <n v="225"/>
    <n v="400"/>
    <n v="400"/>
    <n v="800"/>
    <n v="15"/>
    <n v="15"/>
    <n v="0"/>
    <n v="0"/>
    <n v="0"/>
    <n v="0"/>
    <n v="25"/>
    <n v="30"/>
    <n v="40"/>
    <n v="45"/>
    <n v="85"/>
    <n v="5"/>
    <n v="5"/>
    <n v="0"/>
    <n v="0"/>
    <n v="0"/>
    <n v="0"/>
    <n v="15"/>
    <n v="20"/>
    <n v="20"/>
    <n v="25"/>
    <n v="45"/>
    <n v="5"/>
    <n v="15"/>
    <n v="0"/>
    <n v="0"/>
    <n v="0"/>
    <n v="0"/>
    <n v="25"/>
    <n v="0"/>
    <n v="30"/>
    <n v="15"/>
    <n v="45"/>
    <n v="490"/>
    <n v="485"/>
    <n v="975"/>
    <n v="1"/>
    <n v="3"/>
    <n v="1"/>
    <n v="420"/>
    <n v="1260"/>
    <n v="1680"/>
    <n v="125"/>
    <s v="Camas Elástica e inflable"/>
    <s v="n/a"/>
    <s v="n/a"/>
    <s v="n/a"/>
    <s v="n/a"/>
    <s v="n/a"/>
    <s v="Adán Celada"/>
    <s v="n/a"/>
    <s v="Se logró que la población atendida pudiera participar de forma activa en las diferentes actividades lúdicas."/>
    <s v="n/a"/>
    <s v="Sin observaciones"/>
  </r>
  <r>
    <n v="13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32-2018  Gestión 2018-1343"/>
    <n v="1"/>
    <n v="0"/>
    <s v="Chimaltenango"/>
    <s v="Chimaltenango"/>
    <s v="Parque Central"/>
    <d v="2018-07-13T00:00:00"/>
    <d v="2018-07-14T00:00:00"/>
    <n v="125"/>
    <n v="150"/>
    <n v="0"/>
    <n v="0"/>
    <n v="0"/>
    <n v="0"/>
    <n v="15"/>
    <n v="15"/>
    <n v="140"/>
    <n v="165"/>
    <n v="305"/>
    <n v="10"/>
    <n v="10"/>
    <n v="0"/>
    <n v="0"/>
    <n v="0"/>
    <n v="0"/>
    <n v="5"/>
    <n v="5"/>
    <n v="15"/>
    <n v="15"/>
    <n v="30"/>
    <n v="15"/>
    <n v="10"/>
    <n v="0"/>
    <n v="0"/>
    <n v="0"/>
    <n v="0"/>
    <n v="10"/>
    <n v="15"/>
    <n v="25"/>
    <n v="25"/>
    <n v="50"/>
    <n v="5"/>
    <n v="5"/>
    <n v="0"/>
    <n v="0"/>
    <n v="0"/>
    <n v="0"/>
    <n v="3"/>
    <n v="0"/>
    <n v="8"/>
    <n v="5"/>
    <n v="13"/>
    <n v="188"/>
    <n v="210"/>
    <n v="398"/>
    <n v="4"/>
    <n v="4"/>
    <n v="3"/>
    <n v="5040"/>
    <n v="5040"/>
    <n v="10080"/>
    <n v="250"/>
    <s v="Camas Elástica e inflable"/>
    <s v="n/a"/>
    <s v="n/a"/>
    <s v="n/a"/>
    <s v="n/a"/>
    <s v="n/a"/>
    <s v="Douglas Tecún"/>
    <s v="n/a"/>
    <s v="Se logró que la población atendida pudiera participar de forma activa en las diferentes actividades lúdicas."/>
    <s v="n/a"/>
    <s v="Sin observaciones"/>
  </r>
  <r>
    <n v="13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 Francisco Zapotitlán"/>
    <s v="Parque Central"/>
    <d v="2018-07-14T00:00:00"/>
    <d v="2018-07-14T00:00:00"/>
    <n v="10"/>
    <n v="15"/>
    <n v="0"/>
    <n v="0"/>
    <n v="0"/>
    <n v="0"/>
    <n v="15"/>
    <n v="15"/>
    <n v="25"/>
    <n v="30"/>
    <n v="55"/>
    <n v="2"/>
    <n v="3"/>
    <n v="0"/>
    <n v="0"/>
    <n v="0"/>
    <n v="0"/>
    <n v="5"/>
    <n v="5"/>
    <n v="7"/>
    <n v="8"/>
    <n v="15"/>
    <n v="2"/>
    <n v="3"/>
    <n v="0"/>
    <n v="0"/>
    <n v="0"/>
    <n v="0"/>
    <n v="5"/>
    <n v="5"/>
    <n v="7"/>
    <n v="8"/>
    <n v="15"/>
    <n v="2"/>
    <n v="3"/>
    <n v="0"/>
    <n v="0"/>
    <n v="0"/>
    <n v="0"/>
    <n v="5"/>
    <n v="0"/>
    <n v="7"/>
    <n v="3"/>
    <n v="10"/>
    <n v="46"/>
    <n v="49"/>
    <n v="95"/>
    <n v="1"/>
    <n v="3"/>
    <n v="1"/>
    <n v="420"/>
    <n v="1260"/>
    <n v="1680"/>
    <n v="125"/>
    <s v="Camas Elástica e inflable"/>
    <s v="n/a"/>
    <s v="n/a"/>
    <s v="n/a"/>
    <s v="n/a"/>
    <s v="n/a"/>
    <s v="Adán Celada"/>
    <s v="n/a"/>
    <s v="Se logró que la población atendida pudiera participar de forma activa en las diferentes actividades lúdicas."/>
    <s v="n/a"/>
    <s v="Sin observaciones"/>
  </r>
  <r>
    <n v="13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 Gabriel"/>
    <s v="Parque Central"/>
    <d v="2018-07-16T00:00:00"/>
    <d v="2018-07-16T00:00:00"/>
    <n v="75"/>
    <n v="60"/>
    <n v="0"/>
    <n v="0"/>
    <n v="0"/>
    <n v="0"/>
    <n v="200"/>
    <n v="250"/>
    <n v="275"/>
    <n v="310"/>
    <n v="585"/>
    <n v="25"/>
    <n v="20"/>
    <n v="0"/>
    <n v="0"/>
    <n v="0"/>
    <n v="0"/>
    <n v="40"/>
    <n v="45"/>
    <n v="65"/>
    <n v="65"/>
    <n v="130"/>
    <n v="15"/>
    <n v="5"/>
    <n v="0"/>
    <n v="0"/>
    <n v="0"/>
    <n v="0"/>
    <n v="20"/>
    <n v="15"/>
    <n v="35"/>
    <n v="20"/>
    <n v="55"/>
    <n v="5"/>
    <n v="5"/>
    <n v="0"/>
    <n v="0"/>
    <n v="0"/>
    <n v="0"/>
    <n v="5"/>
    <n v="0"/>
    <n v="10"/>
    <n v="5"/>
    <n v="15"/>
    <n v="385"/>
    <n v="400"/>
    <n v="785"/>
    <n v="1"/>
    <n v="3"/>
    <n v="2"/>
    <n v="840"/>
    <n v="2520"/>
    <n v="3360"/>
    <n v="125"/>
    <s v="Camas Elástica e inflable"/>
    <s v="n/a"/>
    <s v="n/a"/>
    <s v="n/a"/>
    <s v="n/a"/>
    <s v="n/a"/>
    <s v="Adán Celada"/>
    <s v="n/a"/>
    <s v="Se logró que la población atendida pudiera participar de forma activa en las diferentes actividades lúdicas."/>
    <s v="n/a"/>
    <s v="Sin observaciones"/>
  </r>
  <r>
    <n v="13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 José el Ídolo"/>
    <s v="Parque Central"/>
    <d v="2018-07-17T00:00:00"/>
    <d v="2018-07-17T00:00:00"/>
    <n v="150"/>
    <n v="125"/>
    <n v="0"/>
    <n v="0"/>
    <n v="0"/>
    <n v="0"/>
    <n v="125"/>
    <n v="140"/>
    <n v="275"/>
    <n v="265"/>
    <n v="540"/>
    <n v="15"/>
    <n v="35"/>
    <n v="0"/>
    <n v="0"/>
    <n v="0"/>
    <n v="0"/>
    <n v="20"/>
    <n v="40"/>
    <n v="35"/>
    <n v="75"/>
    <n v="110"/>
    <n v="15"/>
    <n v="5"/>
    <n v="0"/>
    <n v="0"/>
    <n v="0"/>
    <n v="0"/>
    <n v="5"/>
    <n v="5"/>
    <n v="20"/>
    <n v="10"/>
    <n v="30"/>
    <n v="5"/>
    <n v="5"/>
    <n v="0"/>
    <n v="0"/>
    <n v="0"/>
    <n v="0"/>
    <n v="6"/>
    <n v="0"/>
    <n v="11"/>
    <n v="5"/>
    <n v="16"/>
    <n v="341"/>
    <n v="355"/>
    <n v="696"/>
    <n v="2"/>
    <n v="1"/>
    <n v="2"/>
    <n v="1680"/>
    <n v="840"/>
    <n v="2520"/>
    <n v="125"/>
    <s v="Camas Elástica e inflable"/>
    <s v="n/a"/>
    <s v="n/a"/>
    <s v="n/a"/>
    <s v="n/a"/>
    <s v="n/a"/>
    <s v="Carlos Cinto"/>
    <s v="n/a"/>
    <s v="Se logró que la población atendida pudiera participar de forma activa en las diferentes actividades lúdicas."/>
    <s v="n/a"/>
    <s v="Sin observaciones"/>
  </r>
  <r>
    <n v="13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 José La Máquina"/>
    <s v="Parque Central"/>
    <d v="2018-07-18T00:00:00"/>
    <d v="2018-07-18T00:00:00"/>
    <n v="75"/>
    <n v="60"/>
    <n v="0"/>
    <n v="0"/>
    <n v="0"/>
    <n v="0"/>
    <n v="100"/>
    <n v="95"/>
    <n v="175"/>
    <n v="155"/>
    <n v="330"/>
    <n v="3"/>
    <n v="2"/>
    <n v="0"/>
    <n v="0"/>
    <n v="0"/>
    <n v="0"/>
    <n v="3"/>
    <n v="2"/>
    <n v="6"/>
    <n v="4"/>
    <n v="10"/>
    <n v="3"/>
    <n v="2"/>
    <n v="0"/>
    <n v="0"/>
    <n v="0"/>
    <n v="0"/>
    <n v="3"/>
    <n v="2"/>
    <n v="6"/>
    <n v="4"/>
    <n v="10"/>
    <n v="2"/>
    <n v="3"/>
    <n v="0"/>
    <n v="0"/>
    <n v="0"/>
    <n v="0"/>
    <n v="3"/>
    <n v="0"/>
    <n v="5"/>
    <n v="3"/>
    <n v="8"/>
    <n v="192"/>
    <n v="166"/>
    <n v="358"/>
    <n v="2"/>
    <n v="1"/>
    <n v="1"/>
    <n v="840"/>
    <n v="420"/>
    <n v="1260"/>
    <n v="125"/>
    <s v="Camas Elástica e inflable"/>
    <s v="n/a"/>
    <s v="n/a"/>
    <s v="n/a"/>
    <s v="n/a"/>
    <s v="n/a"/>
    <s v="Carlos Cinto"/>
    <s v="n/a"/>
    <s v="Se logró que la población atendida pudiera participar de forma activa en las diferentes actividades lúdicas."/>
    <s v="n/a"/>
    <s v="Sin observaciones"/>
  </r>
  <r>
    <n v="1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uchitepéquez"/>
    <s v="San Juan Bautista"/>
    <s v="Parque Central"/>
    <d v="2018-07-19T00:00:00"/>
    <d v="2018-07-19T00:00:00"/>
    <n v="20"/>
    <n v="29"/>
    <n v="0"/>
    <n v="0"/>
    <n v="0"/>
    <n v="0"/>
    <n v="90"/>
    <n v="105"/>
    <n v="110"/>
    <n v="134"/>
    <n v="244"/>
    <n v="10"/>
    <n v="15"/>
    <n v="0"/>
    <n v="0"/>
    <n v="0"/>
    <n v="0"/>
    <n v="20"/>
    <n v="25"/>
    <n v="30"/>
    <n v="40"/>
    <n v="70"/>
    <n v="5"/>
    <n v="3"/>
    <n v="0"/>
    <n v="0"/>
    <n v="0"/>
    <n v="0"/>
    <n v="5"/>
    <n v="8"/>
    <n v="10"/>
    <n v="11"/>
    <n v="21"/>
    <n v="3"/>
    <n v="2"/>
    <n v="0"/>
    <n v="0"/>
    <n v="0"/>
    <n v="0"/>
    <n v="5"/>
    <n v="0"/>
    <n v="8"/>
    <n v="2"/>
    <n v="10"/>
    <n v="158"/>
    <n v="187"/>
    <n v="345"/>
    <n v="2"/>
    <n v="1"/>
    <n v="1"/>
    <n v="840"/>
    <n v="420"/>
    <n v="1260"/>
    <n v="125"/>
    <s v="Camas Elástica e inflable"/>
    <s v="n/a"/>
    <s v="n/a"/>
    <s v="n/a"/>
    <s v="n/a"/>
    <s v="n/a"/>
    <s v="Carlos Cinto"/>
    <s v="n/a"/>
    <s v="Se logró que la población atendida pudiera participar de forma activa en las diferentes actividades lúdicas."/>
    <s v="n/a"/>
    <s v="Sin observaciones"/>
  </r>
  <r>
    <n v="5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77dc-2018  Gestión 2018-612"/>
    <n v="1"/>
    <n v="0"/>
    <s v="Sololá"/>
    <s v="Santa Clara la Laguna"/>
    <s v="Parque Central"/>
    <d v="2018-07-26T00:00:00"/>
    <d v="2018-07-26T00:00:00"/>
    <n v="55"/>
    <n v="100"/>
    <n v="0"/>
    <n v="0"/>
    <n v="0"/>
    <n v="0"/>
    <n v="0"/>
    <n v="0"/>
    <n v="55"/>
    <n v="100"/>
    <n v="155"/>
    <n v="20"/>
    <n v="15"/>
    <n v="0"/>
    <n v="0"/>
    <n v="0"/>
    <n v="0"/>
    <n v="0"/>
    <n v="0"/>
    <n v="20"/>
    <n v="15"/>
    <n v="35"/>
    <n v="12"/>
    <n v="25"/>
    <n v="0"/>
    <n v="0"/>
    <n v="0"/>
    <n v="0"/>
    <n v="0"/>
    <n v="0"/>
    <n v="12"/>
    <n v="25"/>
    <n v="37"/>
    <n v="10"/>
    <n v="18"/>
    <n v="0"/>
    <n v="0"/>
    <n v="0"/>
    <n v="0"/>
    <n v="0"/>
    <n v="0"/>
    <n v="10"/>
    <n v="18"/>
    <n v="28"/>
    <n v="97"/>
    <n v="158"/>
    <n v="255"/>
    <n v="1"/>
    <n v="3"/>
    <n v="2"/>
    <n v="840"/>
    <n v="2520"/>
    <n v="3360"/>
    <n v="0"/>
    <s v="n/a"/>
    <s v="n/a"/>
    <s v="n/a"/>
    <s v="n/a"/>
    <s v="n/a"/>
    <s v="n/a"/>
    <s v="Elsa Alvarado"/>
    <s v="n/a"/>
    <s v="Se logró que la población atendida pudiera participar de forma activa en las diferentes actividades lúdicas."/>
    <s v="n/a"/>
    <s v="Sin observaciones"/>
  </r>
  <r>
    <n v="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099-2018  Gestión 2018-1083"/>
    <n v="1"/>
    <n v="0"/>
    <s v="Guatemala"/>
    <s v="Guatemala"/>
    <s v="Colonia el Renacimiento zona 18"/>
    <d v="2018-07-29T00:00:00"/>
    <d v="2018-07-29T00:00:00"/>
    <n v="8"/>
    <n v="6"/>
    <n v="0"/>
    <n v="0"/>
    <n v="0"/>
    <n v="0"/>
    <n v="14"/>
    <n v="10"/>
    <n v="22"/>
    <n v="16"/>
    <n v="38"/>
    <n v="1"/>
    <n v="1"/>
    <n v="0"/>
    <n v="0"/>
    <n v="0"/>
    <n v="0"/>
    <n v="1"/>
    <n v="1"/>
    <n v="2"/>
    <n v="2"/>
    <n v="4"/>
    <n v="1"/>
    <n v="1"/>
    <n v="0"/>
    <n v="0"/>
    <n v="0"/>
    <n v="0"/>
    <n v="1"/>
    <n v="1"/>
    <n v="2"/>
    <n v="2"/>
    <n v="4"/>
    <n v="1"/>
    <n v="1"/>
    <n v="0"/>
    <n v="0"/>
    <n v="0"/>
    <n v="0"/>
    <n v="1"/>
    <n v="1"/>
    <n v="2"/>
    <n v="2"/>
    <n v="4"/>
    <n v="28"/>
    <n v="22"/>
    <n v="50"/>
    <n v="0"/>
    <n v="0"/>
    <n v="0"/>
    <n v="0"/>
    <n v="0"/>
    <n v="0"/>
    <n v="125"/>
    <s v="Camas Elástica e inflable"/>
    <s v="n/a"/>
    <s v="n/a"/>
    <s v="n/a"/>
    <s v="n/a"/>
    <s v="n/a"/>
    <s v="Adán Celada"/>
    <s v="n/a"/>
    <s v="Se logró que la población atendida pudiera participar de forma activa en las diferentes actividades lúdicas."/>
    <s v="n/a"/>
    <s v="Sin observaciones"/>
  </r>
  <r>
    <n v="4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77-2018/dc Gestión 2018-612"/>
    <n v="1"/>
    <n v="0"/>
    <s v="Sololá"/>
    <s v="Santa Clara la Laguna"/>
    <s v="Campo de Futbol de las Instalaciones de INTECAP"/>
    <d v="2018-07-27T00:00:00"/>
    <d v="2018-07-27T00:00:00"/>
    <n v="35"/>
    <n v="30"/>
    <n v="0"/>
    <n v="0"/>
    <n v="0"/>
    <n v="0"/>
    <n v="2"/>
    <n v="6"/>
    <n v="37"/>
    <n v="36"/>
    <n v="73"/>
    <n v="3"/>
    <n v="2"/>
    <n v="0"/>
    <n v="0"/>
    <n v="0"/>
    <n v="0"/>
    <n v="1"/>
    <n v="2"/>
    <n v="4"/>
    <n v="4"/>
    <n v="8"/>
    <n v="4"/>
    <n v="2"/>
    <n v="0"/>
    <n v="0"/>
    <n v="0"/>
    <n v="0"/>
    <n v="2"/>
    <n v="2"/>
    <n v="6"/>
    <n v="4"/>
    <n v="10"/>
    <n v="3"/>
    <n v="3"/>
    <n v="0"/>
    <n v="0"/>
    <n v="0"/>
    <n v="0"/>
    <n v="1"/>
    <n v="2"/>
    <n v="4"/>
    <n v="5"/>
    <n v="9"/>
    <n v="51"/>
    <n v="49"/>
    <n v="100"/>
    <n v="0"/>
    <n v="0"/>
    <n v="0"/>
    <n v="0"/>
    <n v="0"/>
    <n v="0"/>
    <n v="125"/>
    <s v="Camas Elástica e inflable"/>
    <s v="n/a"/>
    <s v="n/a"/>
    <s v="n/a"/>
    <s v="n/a"/>
    <s v="n/a"/>
    <s v="Elsa Alvarado"/>
    <s v="n/a"/>
    <s v="Se logró que la población atendida pudiera participar de forma activa en las diferentes actividades lúdicas."/>
    <s v="n/a"/>
    <s v="Sin observaciones"/>
  </r>
  <r>
    <n v="4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85-2018/RC Gestión 2018-1782"/>
    <n v="1"/>
    <n v="0"/>
    <s v="Baja_Verapaz"/>
    <s v="Salamá"/>
    <s v="Parque Infantil "/>
    <d v="2018-07-27T00:00:00"/>
    <d v="2018-07-27T00:00:00"/>
    <n v="45"/>
    <n v="60"/>
    <n v="0"/>
    <n v="0"/>
    <n v="0"/>
    <n v="0"/>
    <n v="20"/>
    <n v="15"/>
    <n v="65"/>
    <n v="75"/>
    <n v="140"/>
    <n v="5"/>
    <n v="6"/>
    <n v="0"/>
    <n v="0"/>
    <n v="0"/>
    <n v="0"/>
    <n v="5"/>
    <n v="5"/>
    <n v="10"/>
    <n v="11"/>
    <n v="21"/>
    <n v="4"/>
    <n v="0"/>
    <n v="0"/>
    <n v="0"/>
    <n v="0"/>
    <n v="0"/>
    <n v="0"/>
    <n v="0"/>
    <n v="4"/>
    <n v="0"/>
    <n v="4"/>
    <n v="2"/>
    <n v="3"/>
    <n v="0"/>
    <n v="0"/>
    <n v="0"/>
    <n v="0"/>
    <n v="2"/>
    <n v="3"/>
    <n v="4"/>
    <n v="6"/>
    <n v="10"/>
    <n v="83"/>
    <n v="92"/>
    <n v="175"/>
    <n v="2"/>
    <n v="2"/>
    <n v="2"/>
    <n v="1680"/>
    <n v="1680"/>
    <n v="3360"/>
    <n v="125"/>
    <s v="Camas Elástica e inflable"/>
    <s v="n/a"/>
    <s v="n/a"/>
    <s v="n/a"/>
    <s v="n/a"/>
    <s v="n/a"/>
    <s v="Carlos Oliva"/>
    <s v="n/a"/>
    <s v="Se logró que la población atendida pudiera participar de forma activa en las diferentes actividades lúdicas."/>
    <s v="n/a"/>
    <s v="Sin observaciones"/>
  </r>
  <r>
    <n v="4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96-2018/RC Gestión 2018-1839"/>
    <n v="1"/>
    <n v="0"/>
    <s v="El_Progreso"/>
    <s v="Morazán"/>
    <s v="Parque Central"/>
    <d v="2018-07-29T00:00:00"/>
    <d v="2018-07-29T00:00:00"/>
    <n v="20"/>
    <n v="20"/>
    <n v="0"/>
    <n v="0"/>
    <n v="0"/>
    <n v="0"/>
    <n v="45"/>
    <n v="65"/>
    <n v="65"/>
    <n v="85"/>
    <n v="150"/>
    <n v="3"/>
    <n v="2"/>
    <n v="0"/>
    <n v="0"/>
    <n v="0"/>
    <n v="0"/>
    <n v="3"/>
    <n v="2"/>
    <n v="6"/>
    <n v="4"/>
    <n v="10"/>
    <n v="5"/>
    <n v="0"/>
    <n v="0"/>
    <n v="0"/>
    <n v="0"/>
    <n v="0"/>
    <n v="3"/>
    <n v="2"/>
    <n v="8"/>
    <n v="2"/>
    <n v="10"/>
    <n v="3"/>
    <n v="2"/>
    <n v="0"/>
    <n v="0"/>
    <n v="0"/>
    <n v="0"/>
    <n v="5"/>
    <n v="5"/>
    <n v="8"/>
    <n v="7"/>
    <n v="15"/>
    <n v="87"/>
    <n v="98"/>
    <n v="185"/>
    <n v="1"/>
    <n v="2"/>
    <n v="2"/>
    <n v="840"/>
    <n v="1680"/>
    <n v="2520"/>
    <n v="3500"/>
    <s v="Alquiler de Vehiculo, Camas Elástica e inflable"/>
    <s v="P:E:F 0196"/>
    <m/>
    <s v="n/a"/>
    <s v="n/a"/>
    <s v="x"/>
    <s v="Douglas Tecun"/>
    <s v="n/a"/>
    <s v="Se logró que la población atendida pudiera participar de forma activa en las diferentes actividades lúdicas."/>
    <s v="No hubo disponibilidad de vehículo"/>
    <s v="Se alquilo vehículo tipo microbús"/>
  </r>
  <r>
    <n v="4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196-2018/RC Gestión 2018-1839"/>
    <n v="1"/>
    <n v="0"/>
    <s v="El_Progreso"/>
    <s v="San Cristóbal Acasaguastlán"/>
    <s v="Parque Central"/>
    <d v="2018-07-30T00:00:00"/>
    <d v="2018-07-30T00:00:00"/>
    <n v="40"/>
    <n v="35"/>
    <n v="0"/>
    <n v="0"/>
    <n v="0"/>
    <n v="0"/>
    <n v="50"/>
    <n v="20"/>
    <n v="90"/>
    <n v="55"/>
    <n v="145"/>
    <n v="15"/>
    <n v="10"/>
    <n v="0"/>
    <n v="0"/>
    <n v="0"/>
    <n v="0"/>
    <n v="20"/>
    <n v="25"/>
    <n v="35"/>
    <n v="35"/>
    <n v="70"/>
    <n v="10"/>
    <n v="5"/>
    <n v="0"/>
    <n v="0"/>
    <n v="0"/>
    <n v="0"/>
    <n v="15"/>
    <n v="15"/>
    <n v="25"/>
    <n v="20"/>
    <n v="45"/>
    <n v="5"/>
    <n v="5"/>
    <n v="0"/>
    <n v="0"/>
    <n v="0"/>
    <n v="0"/>
    <n v="10"/>
    <n v="5"/>
    <n v="15"/>
    <n v="10"/>
    <n v="25"/>
    <n v="165"/>
    <n v="120"/>
    <n v="285"/>
    <n v="1"/>
    <n v="2"/>
    <n v="2"/>
    <n v="840"/>
    <n v="1680"/>
    <n v="2520"/>
    <n v="3500"/>
    <s v="Alquiler de Vehiculo, Camas Elástica e inflable"/>
    <s v="P:E:F 0196"/>
    <m/>
    <s v="n/a"/>
    <s v="n/a"/>
    <s v="x"/>
    <s v="Douglas Tecun"/>
    <s v="n/a"/>
    <s v="Se logró que la población atendida pudiera participar de forma activa en las diferentes actividades lúdicas."/>
    <s v="No hubo disponibilidad de vehículo"/>
    <s v="Se alquilo vehículo tipo microbús"/>
  </r>
  <r>
    <n v="2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15-2018/dc Gestión 2018-1700"/>
    <n v="1"/>
    <n v="0"/>
    <s v="Guatemala"/>
    <s v="Guatemala"/>
    <s v="Colonia la Bendición en el Municipio de Bárcenas Villa Nueva"/>
    <d v="2018-08-04T00:00:00"/>
    <d v="2018-08-04T00:00:00"/>
    <n v="15"/>
    <n v="18"/>
    <n v="0"/>
    <n v="0"/>
    <n v="0"/>
    <n v="0"/>
    <n v="0"/>
    <n v="0"/>
    <n v="15"/>
    <n v="18"/>
    <n v="33"/>
    <n v="10"/>
    <n v="22"/>
    <n v="0"/>
    <n v="0"/>
    <n v="0"/>
    <n v="0"/>
    <n v="0"/>
    <n v="0"/>
    <n v="10"/>
    <n v="22"/>
    <n v="32"/>
    <n v="14"/>
    <n v="17"/>
    <n v="0"/>
    <n v="0"/>
    <n v="0"/>
    <n v="0"/>
    <n v="0"/>
    <n v="0"/>
    <n v="14"/>
    <n v="17"/>
    <n v="31"/>
    <n v="12"/>
    <n v="6"/>
    <n v="0"/>
    <n v="0"/>
    <n v="0"/>
    <n v="0"/>
    <n v="0"/>
    <n v="0"/>
    <n v="12"/>
    <n v="6"/>
    <n v="18"/>
    <n v="51"/>
    <n v="63"/>
    <n v="114"/>
    <n v="0"/>
    <n v="0"/>
    <n v="0"/>
    <n v="0"/>
    <n v="0"/>
    <n v="0"/>
    <n v="125"/>
    <s v="Camas Elástica e inflable"/>
    <s v="n/a"/>
    <s v="n/a"/>
    <s v="n/a"/>
    <s v="n/a"/>
    <s v="n/a"/>
    <s v="Alex Boror"/>
    <s v="n/a"/>
    <s v="Se logró que la población atendida pudiera participar de forma activa en las diferentes actividades lúdicas."/>
    <s v="n/a"/>
    <s v="Sin observaciones"/>
  </r>
  <r>
    <n v="3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07-2018/RC Gestión 2018-2191"/>
    <n v="1"/>
    <n v="0"/>
    <s v="Izabal"/>
    <s v="Puerto Barrios"/>
    <s v="Parque Central "/>
    <d v="2018-08-04T00:00:00"/>
    <d v="2018-08-05T00:00:00"/>
    <n v="45"/>
    <n v="98"/>
    <n v="0"/>
    <n v="0"/>
    <n v="0"/>
    <n v="0"/>
    <n v="0"/>
    <n v="0"/>
    <n v="45"/>
    <n v="98"/>
    <n v="143"/>
    <n v="25"/>
    <n v="35"/>
    <n v="0"/>
    <n v="0"/>
    <n v="0"/>
    <n v="0"/>
    <n v="0"/>
    <n v="0"/>
    <n v="25"/>
    <n v="35"/>
    <n v="60"/>
    <n v="20"/>
    <n v="28"/>
    <n v="0"/>
    <n v="0"/>
    <n v="0"/>
    <n v="0"/>
    <n v="0"/>
    <n v="0"/>
    <n v="20"/>
    <n v="28"/>
    <n v="48"/>
    <n v="0"/>
    <n v="0"/>
    <n v="0"/>
    <n v="0"/>
    <n v="0"/>
    <n v="0"/>
    <n v="0"/>
    <n v="0"/>
    <n v="0"/>
    <n v="0"/>
    <n v="0"/>
    <n v="90"/>
    <n v="161"/>
    <n v="251"/>
    <n v="3"/>
    <n v="0"/>
    <n v="2"/>
    <n v="2520"/>
    <n v="0"/>
    <n v="2520"/>
    <n v="125"/>
    <s v="Camas Elástica e inflable"/>
    <s v="n/a"/>
    <s v="n/a"/>
    <s v="n/a"/>
    <s v="n/a"/>
    <s v="n/a"/>
    <s v="Carlos Cinto"/>
    <s v="n/a"/>
    <s v="Se logró que la población atendida pudiera participar de forma activa en las diferentes actividades lúdicas."/>
    <s v="n/a"/>
    <s v="Sin observaciones"/>
  </r>
  <r>
    <n v="2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98-2018/ea Gestión 2018-1082"/>
    <n v="1"/>
    <n v="0"/>
    <s v="Guatemala"/>
    <s v="Guatemala"/>
    <s v="Colonia El Esfuerzo  zona 18"/>
    <d v="2018-08-05T00:00:00"/>
    <d v="2018-08-05T00:00:00"/>
    <n v="15"/>
    <n v="12"/>
    <n v="0"/>
    <n v="0"/>
    <n v="0"/>
    <n v="0"/>
    <n v="0"/>
    <n v="0"/>
    <n v="15"/>
    <n v="12"/>
    <n v="27"/>
    <n v="3"/>
    <n v="5"/>
    <n v="0"/>
    <n v="0"/>
    <n v="0"/>
    <n v="0"/>
    <n v="0"/>
    <n v="0"/>
    <n v="3"/>
    <n v="5"/>
    <n v="8"/>
    <n v="4"/>
    <n v="6"/>
    <n v="0"/>
    <n v="0"/>
    <n v="0"/>
    <n v="0"/>
    <n v="0"/>
    <n v="0"/>
    <n v="4"/>
    <n v="6"/>
    <n v="10"/>
    <n v="2"/>
    <n v="1"/>
    <n v="0"/>
    <n v="0"/>
    <n v="0"/>
    <n v="0"/>
    <n v="0"/>
    <n v="0"/>
    <n v="2"/>
    <n v="1"/>
    <n v="3"/>
    <n v="24"/>
    <n v="24"/>
    <n v="48"/>
    <n v="0"/>
    <n v="0"/>
    <n v="0"/>
    <n v="0"/>
    <n v="0"/>
    <n v="0"/>
    <n v="125"/>
    <s v="Camas Elástica e inflable"/>
    <s v="n/a"/>
    <s v="n/a"/>
    <s v="n/a"/>
    <s v="n/a"/>
    <s v="n/a"/>
    <s v="Rodrigo Camey"/>
    <s v="n/a"/>
    <s v="Se logró que la población atendida pudiera participar de forma activa en las diferentes actividades lúdicas."/>
    <s v="n/a"/>
    <s v="Sin observaciones"/>
  </r>
  <r>
    <n v="3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23-2018/RC Gestión 2018-194"/>
    <n v="1"/>
    <n v="0"/>
    <s v="San_Marcos"/>
    <s v="San Lorenzo"/>
    <s v="Parque  Central "/>
    <d v="2018-08-07T00:00:00"/>
    <d v="2018-08-09T00:00:00"/>
    <n v="25"/>
    <n v="55"/>
    <n v="0"/>
    <n v="0"/>
    <n v="0"/>
    <n v="0"/>
    <n v="0"/>
    <n v="0"/>
    <n v="25"/>
    <n v="55"/>
    <n v="80"/>
    <n v="10"/>
    <n v="38"/>
    <n v="0"/>
    <n v="0"/>
    <n v="0"/>
    <n v="0"/>
    <n v="0"/>
    <n v="0"/>
    <n v="10"/>
    <n v="38"/>
    <n v="48"/>
    <n v="5"/>
    <n v="10"/>
    <n v="0"/>
    <n v="0"/>
    <n v="0"/>
    <n v="0"/>
    <n v="0"/>
    <n v="0"/>
    <n v="5"/>
    <n v="10"/>
    <n v="15"/>
    <n v="5"/>
    <n v="2"/>
    <n v="0"/>
    <n v="0"/>
    <n v="0"/>
    <n v="0"/>
    <n v="0"/>
    <n v="0"/>
    <n v="5"/>
    <n v="2"/>
    <n v="7"/>
    <n v="45"/>
    <n v="105"/>
    <n v="150"/>
    <n v="3"/>
    <n v="1"/>
    <n v="5"/>
    <n v="6300"/>
    <n v="2100"/>
    <n v="8400"/>
    <n v="0"/>
    <s v="n/a"/>
    <s v="n/a"/>
    <s v="n/a"/>
    <s v="n/a"/>
    <s v="n/a"/>
    <s v="n/a"/>
    <s v="Carlos Oliva"/>
    <s v="n/a"/>
    <s v="Se logró que la población disfrutara de activides gratuitas y de calidad en su feria titular."/>
    <s v="n/a"/>
    <s v="Sin observaciones"/>
  </r>
  <r>
    <n v="3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etzaltenango"/>
    <s v="Almolonga"/>
    <s v="Parque Central"/>
    <d v="2018-08-14T00:00:00"/>
    <d v="2018-08-14T00:00:00"/>
    <n v="50"/>
    <n v="58"/>
    <n v="0"/>
    <n v="0"/>
    <n v="0"/>
    <n v="0"/>
    <n v="25"/>
    <n v="20"/>
    <n v="75"/>
    <n v="78"/>
    <n v="153"/>
    <n v="3"/>
    <n v="5"/>
    <n v="0"/>
    <n v="0"/>
    <n v="0"/>
    <n v="0"/>
    <n v="4"/>
    <n v="6"/>
    <n v="7"/>
    <n v="11"/>
    <n v="18"/>
    <n v="2"/>
    <n v="6"/>
    <n v="0"/>
    <n v="0"/>
    <n v="0"/>
    <n v="0"/>
    <n v="5"/>
    <n v="5"/>
    <n v="7"/>
    <n v="11"/>
    <n v="18"/>
    <n v="4"/>
    <n v="5"/>
    <n v="0"/>
    <n v="0"/>
    <n v="0"/>
    <n v="0"/>
    <n v="4"/>
    <n v="3"/>
    <n v="8"/>
    <n v="8"/>
    <n v="16"/>
    <n v="97"/>
    <n v="108"/>
    <n v="205"/>
    <n v="0"/>
    <n v="5"/>
    <n v="2"/>
    <n v="0"/>
    <n v="4200"/>
    <n v="4200"/>
    <n v="125"/>
    <s v="Camas Elástica e inflable"/>
    <s v="n/a"/>
    <s v="n/a"/>
    <s v="n/a"/>
    <s v="n/a"/>
    <s v="n/a"/>
    <s v="Abigail Villalta"/>
    <s v="n/a"/>
    <s v="Se logró que la población atendida pudiera participar de forma activa en las diferentes actividades lúdicas."/>
    <s v="n/a"/>
    <s v="Sin observaciones"/>
  </r>
  <r>
    <n v="3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etzaltenango"/>
    <s v="Zunil"/>
    <s v="Parque Central"/>
    <d v="2018-08-15T00:00:00"/>
    <d v="2018-08-15T00:00:00"/>
    <n v="250"/>
    <n v="400"/>
    <n v="0"/>
    <n v="0"/>
    <n v="0"/>
    <n v="0"/>
    <n v="50"/>
    <n v="50"/>
    <n v="300"/>
    <n v="450"/>
    <n v="750"/>
    <n v="75"/>
    <n v="40"/>
    <n v="0"/>
    <n v="0"/>
    <n v="0"/>
    <n v="0"/>
    <n v="20"/>
    <n v="15"/>
    <n v="95"/>
    <n v="55"/>
    <n v="150"/>
    <n v="20"/>
    <n v="35"/>
    <n v="0"/>
    <n v="0"/>
    <n v="0"/>
    <n v="0"/>
    <n v="5"/>
    <n v="5"/>
    <n v="25"/>
    <n v="40"/>
    <n v="65"/>
    <n v="15"/>
    <n v="10"/>
    <n v="0"/>
    <n v="0"/>
    <n v="0"/>
    <n v="0"/>
    <n v="5"/>
    <n v="5"/>
    <n v="20"/>
    <n v="15"/>
    <n v="35"/>
    <n v="440"/>
    <n v="560"/>
    <n v="1000"/>
    <n v="0"/>
    <n v="5"/>
    <n v="1"/>
    <n v="0"/>
    <n v="2100"/>
    <n v="2100"/>
    <n v="125"/>
    <s v="Camas Elástica e inflable"/>
    <s v="n/a"/>
    <s v="n/a"/>
    <s v="n/a"/>
    <s v="n/a"/>
    <s v="n/a"/>
    <s v="Abigail Villalta"/>
    <s v="n/a"/>
    <s v="Se logró que la población atendida pudiera participar de forma activa en las diferentes actividades lúdicas."/>
    <s v="n/a"/>
    <s v="Sin observaciones"/>
  </r>
  <r>
    <n v="3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etzaltenango"/>
    <s v="Quetzaltenango"/>
    <s v="Parque Central"/>
    <d v="2018-08-16T00:00:00"/>
    <d v="2018-08-16T00:00:00"/>
    <n v="150"/>
    <n v="125"/>
    <n v="0"/>
    <n v="0"/>
    <n v="0"/>
    <n v="0"/>
    <n v="20"/>
    <n v="25"/>
    <n v="170"/>
    <n v="150"/>
    <n v="320"/>
    <n v="25"/>
    <n v="20"/>
    <n v="0"/>
    <n v="0"/>
    <n v="0"/>
    <n v="0"/>
    <n v="5"/>
    <n v="5"/>
    <n v="30"/>
    <n v="25"/>
    <n v="55"/>
    <n v="15"/>
    <n v="15"/>
    <n v="0"/>
    <n v="0"/>
    <n v="0"/>
    <n v="0"/>
    <n v="5"/>
    <n v="5"/>
    <n v="20"/>
    <n v="20"/>
    <n v="40"/>
    <n v="5"/>
    <n v="5"/>
    <n v="0"/>
    <n v="0"/>
    <n v="0"/>
    <n v="0"/>
    <n v="5"/>
    <n v="5"/>
    <n v="10"/>
    <n v="10"/>
    <n v="20"/>
    <n v="230"/>
    <n v="205"/>
    <n v="435"/>
    <n v="0"/>
    <n v="5"/>
    <n v="1"/>
    <n v="0"/>
    <n v="2100"/>
    <n v="2100"/>
    <n v="125"/>
    <s v="Camas Elástica e inflable"/>
    <s v="n/a"/>
    <s v="n/a"/>
    <s v="n/a"/>
    <s v="n/a"/>
    <s v="n/a"/>
    <s v="Abigail Villalta"/>
    <s v="n/a"/>
    <s v="Se logró que la población atendida pudiera participar de forma activa en las diferentes actividades lúdicas."/>
    <s v="n/a"/>
    <s v="Sin observaciones"/>
  </r>
  <r>
    <n v="3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49-2018/RC Gestión 2018-2055"/>
    <n v="1"/>
    <n v="0"/>
    <s v="Guatemala"/>
    <s v="Guatemala"/>
    <s v="Asentamiento 15 de agosto de la zona 5"/>
    <d v="2018-08-15T00:00:00"/>
    <d v="2018-08-15T00:00:00"/>
    <n v="25"/>
    <n v="35"/>
    <n v="0"/>
    <n v="0"/>
    <n v="0"/>
    <n v="0"/>
    <n v="15"/>
    <n v="10"/>
    <n v="40"/>
    <n v="45"/>
    <n v="85"/>
    <n v="5"/>
    <n v="5"/>
    <n v="0"/>
    <n v="0"/>
    <n v="0"/>
    <n v="0"/>
    <n v="5"/>
    <n v="5"/>
    <n v="10"/>
    <n v="10"/>
    <n v="20"/>
    <n v="3"/>
    <n v="2"/>
    <n v="0"/>
    <n v="0"/>
    <n v="0"/>
    <n v="0"/>
    <n v="0"/>
    <n v="3"/>
    <n v="3"/>
    <n v="5"/>
    <n v="8"/>
    <n v="3"/>
    <n v="2"/>
    <n v="0"/>
    <n v="0"/>
    <n v="0"/>
    <n v="0"/>
    <n v="4"/>
    <n v="3"/>
    <n v="7"/>
    <n v="5"/>
    <n v="12"/>
    <n v="60"/>
    <n v="65"/>
    <n v="125"/>
    <n v="0"/>
    <n v="0"/>
    <n v="0"/>
    <n v="0"/>
    <n v="0"/>
    <n v="0"/>
    <n v="125"/>
    <s v="Camas Elástica e inflable"/>
    <s v="n/a"/>
    <s v="n/a"/>
    <s v="n/a"/>
    <s v="n/a"/>
    <s v="n/a"/>
    <s v="Douglas Tecun"/>
    <s v="n/a"/>
    <s v="Se logró que la población de escasos recursos pudiera participar de forma activa en las diferentes actividades lúdicas."/>
    <s v="n/a"/>
    <s v="Sin observaciones"/>
  </r>
  <r>
    <n v="3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50-2018/RC Gestión 2018-2097"/>
    <n v="1"/>
    <n v="0"/>
    <s v="Guatemala"/>
    <s v="Guatemala"/>
    <s v="2da av 8-49 cantón San Antonio, Amatitlán"/>
    <d v="2018-08-15T00:00:00"/>
    <d v="2018-08-15T00:00:00"/>
    <n v="25"/>
    <n v="25"/>
    <n v="0"/>
    <n v="0"/>
    <n v="0"/>
    <n v="0"/>
    <n v="5"/>
    <n v="10"/>
    <n v="30"/>
    <n v="35"/>
    <n v="65"/>
    <n v="5"/>
    <n v="5"/>
    <n v="0"/>
    <n v="0"/>
    <n v="0"/>
    <n v="0"/>
    <n v="3"/>
    <n v="2"/>
    <n v="8"/>
    <n v="7"/>
    <n v="15"/>
    <n v="3"/>
    <n v="2"/>
    <n v="0"/>
    <n v="0"/>
    <n v="0"/>
    <n v="0"/>
    <n v="3"/>
    <n v="2"/>
    <n v="6"/>
    <n v="4"/>
    <n v="10"/>
    <n v="3"/>
    <n v="2"/>
    <n v="0"/>
    <n v="0"/>
    <n v="0"/>
    <n v="0"/>
    <n v="2"/>
    <n v="3"/>
    <n v="5"/>
    <n v="5"/>
    <n v="10"/>
    <n v="49"/>
    <n v="51"/>
    <n v="100"/>
    <n v="0"/>
    <n v="0"/>
    <n v="0"/>
    <n v="0"/>
    <n v="0"/>
    <n v="0"/>
    <n v="0"/>
    <s v="n/a"/>
    <s v="n/a"/>
    <s v="n/a"/>
    <s v="n/a"/>
    <s v="n/a"/>
    <s v="n/a"/>
    <s v="Kevin Boror"/>
    <s v="n/a"/>
    <s v="Se logró que la población de escasos recursos pudiera participar de forma activa en las diferentes actividades lúdicas."/>
    <s v="n/a"/>
    <s v="Sin observaciones"/>
  </r>
  <r>
    <n v="4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1"/>
    <n v="0"/>
    <s v="n/a"/>
    <n v="1"/>
    <n v="0"/>
    <s v="Quetzaltenango"/>
    <s v="Quetzaltenango"/>
    <s v="Parque Central"/>
    <d v="2018-08-16T00:00:00"/>
    <d v="2018-08-16T00:00:00"/>
    <n v="115"/>
    <n v="140"/>
    <n v="0"/>
    <n v="0"/>
    <n v="0"/>
    <n v="0"/>
    <n v="0"/>
    <n v="0"/>
    <n v="115"/>
    <n v="140"/>
    <n v="255"/>
    <n v="32"/>
    <n v="65"/>
    <n v="0"/>
    <n v="0"/>
    <n v="0"/>
    <n v="0"/>
    <n v="0"/>
    <n v="0"/>
    <n v="32"/>
    <n v="65"/>
    <n v="97"/>
    <n v="19"/>
    <n v="24"/>
    <n v="0"/>
    <n v="0"/>
    <n v="0"/>
    <n v="0"/>
    <n v="0"/>
    <n v="0"/>
    <n v="19"/>
    <n v="24"/>
    <n v="43"/>
    <n v="2"/>
    <n v="3"/>
    <n v="0"/>
    <n v="0"/>
    <n v="0"/>
    <n v="0"/>
    <n v="0"/>
    <n v="0"/>
    <n v="2"/>
    <n v="3"/>
    <n v="5"/>
    <n v="168"/>
    <n v="232"/>
    <n v="400"/>
    <n v="0"/>
    <n v="5"/>
    <n v="1"/>
    <n v="0"/>
    <n v="2100"/>
    <n v="2100"/>
    <n v="125"/>
    <s v="Camas Elastica e inflable"/>
    <s v="n/a"/>
    <s v="n/a"/>
    <s v="n/a"/>
    <s v="n/a"/>
    <s v="n/a"/>
    <s v="Abigail Villalta"/>
    <s v="n/a"/>
    <s v="Se logró que la población atentida pudiera participar de forma activa en las diferentes activiades ludicas."/>
    <s v="n/a"/>
    <s v="Sin observaciones"/>
  </r>
  <r>
    <n v="4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1"/>
    <n v="0"/>
    <s v="n/a"/>
    <n v="1"/>
    <n v="0"/>
    <s v="Quetzaltenango"/>
    <s v="Cantel"/>
    <s v="Parque Central"/>
    <d v="2018-08-17T00:00:00"/>
    <d v="2018-08-17T00:00:00"/>
    <n v="55"/>
    <n v="95"/>
    <n v="0"/>
    <n v="0"/>
    <n v="0"/>
    <n v="0"/>
    <n v="0"/>
    <n v="0"/>
    <n v="55"/>
    <n v="95"/>
    <n v="150"/>
    <n v="32"/>
    <n v="38"/>
    <n v="0"/>
    <n v="0"/>
    <n v="0"/>
    <n v="0"/>
    <n v="0"/>
    <n v="0"/>
    <n v="32"/>
    <n v="38"/>
    <n v="70"/>
    <n v="12"/>
    <n v="8"/>
    <n v="0"/>
    <n v="0"/>
    <n v="0"/>
    <n v="0"/>
    <n v="0"/>
    <n v="0"/>
    <n v="12"/>
    <n v="8"/>
    <n v="20"/>
    <n v="4"/>
    <n v="6"/>
    <n v="0"/>
    <n v="0"/>
    <n v="0"/>
    <n v="0"/>
    <n v="0"/>
    <n v="0"/>
    <n v="4"/>
    <n v="6"/>
    <n v="10"/>
    <n v="103"/>
    <n v="147"/>
    <n v="250"/>
    <n v="0"/>
    <n v="5"/>
    <n v="1"/>
    <n v="0"/>
    <n v="2100"/>
    <n v="2100"/>
    <n v="125"/>
    <s v="Camas Elastica e inflable"/>
    <s v="n/a"/>
    <s v="n/a"/>
    <s v="n/a"/>
    <s v="n/a"/>
    <s v="n/a"/>
    <s v="Abigail Villalta"/>
    <s v="n/a"/>
    <s v="Se logró que la población atentida pudiera participar de forma activa en las diferentes activiades ludicas."/>
    <s v="n/a"/>
    <s v="Sin observaciones"/>
  </r>
  <r>
    <n v="4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1"/>
    <n v="0"/>
    <s v="n/a"/>
    <n v="1"/>
    <n v="0"/>
    <s v="Quetzaltenango"/>
    <s v="Cajolá"/>
    <s v="Parque Central"/>
    <d v="2018-08-18T00:00:00"/>
    <d v="2018-08-18T00:00:00"/>
    <n v="200"/>
    <n v="350"/>
    <n v="0"/>
    <n v="0"/>
    <n v="0"/>
    <n v="0"/>
    <n v="0"/>
    <n v="0"/>
    <n v="200"/>
    <n v="350"/>
    <n v="550"/>
    <n v="65"/>
    <n v="95"/>
    <n v="0"/>
    <n v="0"/>
    <n v="0"/>
    <n v="0"/>
    <n v="0"/>
    <n v="0"/>
    <n v="65"/>
    <n v="95"/>
    <n v="160"/>
    <n v="25"/>
    <n v="38"/>
    <n v="0"/>
    <n v="0"/>
    <n v="0"/>
    <n v="0"/>
    <n v="0"/>
    <n v="0"/>
    <n v="25"/>
    <n v="38"/>
    <n v="63"/>
    <n v="15"/>
    <n v="12"/>
    <n v="0"/>
    <n v="0"/>
    <n v="0"/>
    <n v="0"/>
    <n v="0"/>
    <n v="0"/>
    <n v="15"/>
    <n v="12"/>
    <n v="27"/>
    <n v="305"/>
    <n v="495"/>
    <n v="800"/>
    <n v="0"/>
    <n v="5"/>
    <n v="1"/>
    <n v="0"/>
    <n v="2100"/>
    <n v="2100"/>
    <n v="125"/>
    <s v="Camas Elastica e inflable"/>
    <s v="n/a"/>
    <s v="n/a"/>
    <s v="n/a"/>
    <s v="n/a"/>
    <s v="n/a"/>
    <s v="Abigail Villalta"/>
    <s v="n/a"/>
    <s v="Se logró que la población atentida pudiera participar de forma activa en las diferentes activiades ludicas."/>
    <s v="n/a"/>
    <s v="Sin observaciones"/>
  </r>
  <r>
    <n v="4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249-2018/RC Gestion 2018-2055"/>
    <n v="1"/>
    <n v="0"/>
    <s v="Quetzaltenango"/>
    <s v="La Esperanza"/>
    <s v="Parque Central"/>
    <d v="2018-08-17T00:00:00"/>
    <d v="2018-08-17T00:00:00"/>
    <n v="190"/>
    <n v="295"/>
    <n v="0"/>
    <n v="0"/>
    <n v="0"/>
    <n v="0"/>
    <n v="0"/>
    <n v="0"/>
    <n v="190"/>
    <n v="295"/>
    <n v="485"/>
    <n v="45"/>
    <n v="85"/>
    <n v="0"/>
    <n v="0"/>
    <n v="0"/>
    <n v="0"/>
    <n v="0"/>
    <n v="0"/>
    <n v="45"/>
    <n v="85"/>
    <n v="130"/>
    <n v="40"/>
    <n v="33"/>
    <n v="0"/>
    <n v="0"/>
    <n v="0"/>
    <n v="0"/>
    <n v="0"/>
    <n v="0"/>
    <n v="40"/>
    <n v="33"/>
    <n v="73"/>
    <n v="5"/>
    <n v="7"/>
    <n v="0"/>
    <n v="0"/>
    <n v="0"/>
    <n v="0"/>
    <n v="0"/>
    <n v="0"/>
    <n v="5"/>
    <n v="7"/>
    <n v="12"/>
    <n v="280"/>
    <n v="420"/>
    <n v="700"/>
    <n v="3"/>
    <n v="2"/>
    <n v="1"/>
    <n v="1260"/>
    <n v="840"/>
    <n v="2100"/>
    <n v="125"/>
    <s v="Camas Elastica e inflable"/>
    <s v="n/a"/>
    <s v="n/a"/>
    <s v="n/a"/>
    <s v="n/a"/>
    <s v="n/a"/>
    <s v="Douglas Tecun"/>
    <s v="n/a"/>
    <s v="Se logró que la población de escasos recuros pudiera participar de forma activa en las diferentes activiades ludicas."/>
    <s v="n/a"/>
    <s v="Sin observaciones"/>
  </r>
  <r>
    <n v="4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250-2018/RC Gestion 2018-2097"/>
    <n v="1"/>
    <n v="0"/>
    <s v="Quetzaltenango"/>
    <s v="La Esperanza"/>
    <s v="Parque Central"/>
    <d v="2018-08-18T00:00:00"/>
    <d v="2018-08-18T00:00:00"/>
    <n v="45"/>
    <n v="35"/>
    <n v="0"/>
    <n v="0"/>
    <n v="0"/>
    <n v="0"/>
    <n v="0"/>
    <n v="0"/>
    <n v="45"/>
    <n v="35"/>
    <n v="80"/>
    <n v="5"/>
    <n v="5"/>
    <n v="0"/>
    <n v="0"/>
    <n v="0"/>
    <n v="0"/>
    <n v="0"/>
    <n v="0"/>
    <n v="5"/>
    <n v="5"/>
    <n v="10"/>
    <n v="3"/>
    <n v="2"/>
    <n v="0"/>
    <n v="0"/>
    <n v="0"/>
    <n v="0"/>
    <n v="0"/>
    <n v="0"/>
    <n v="3"/>
    <n v="2"/>
    <n v="5"/>
    <n v="3"/>
    <n v="2"/>
    <n v="0"/>
    <n v="0"/>
    <n v="0"/>
    <n v="0"/>
    <n v="0"/>
    <n v="0"/>
    <n v="3"/>
    <n v="2"/>
    <n v="5"/>
    <n v="56"/>
    <n v="44"/>
    <n v="100"/>
    <n v="3"/>
    <n v="2"/>
    <n v="1"/>
    <n v="1260"/>
    <n v="840"/>
    <n v="2100"/>
    <n v="125"/>
    <s v="Camas Elastica e inflable"/>
    <s v="n/a"/>
    <s v="n/a"/>
    <s v="n/a"/>
    <s v="n/a"/>
    <s v="n/a"/>
    <s v="Kevin Boror"/>
    <s v="n/a"/>
    <s v="Se logró que la población de escasos recuros pudiera participar de forma activa en las diferentes activiades ludicas."/>
    <s v="n/a"/>
    <s v="Sin observaciones"/>
  </r>
  <r>
    <n v="4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250-2018/RC Gestion 2018-2097"/>
    <n v="1"/>
    <n v="0"/>
    <s v="San_Marcos"/>
    <s v="San Pedro Sacatepéquez"/>
    <s v="Parque Central"/>
    <d v="2018-08-20T00:00:00"/>
    <d v="1900-02-08T00:00:00"/>
    <n v="40"/>
    <n v="36"/>
    <n v="0"/>
    <n v="0"/>
    <n v="0"/>
    <n v="0"/>
    <n v="0"/>
    <n v="0"/>
    <n v="40"/>
    <n v="36"/>
    <n v="76"/>
    <n v="18"/>
    <n v="22"/>
    <n v="0"/>
    <n v="0"/>
    <n v="0"/>
    <n v="0"/>
    <n v="0"/>
    <n v="0"/>
    <n v="18"/>
    <n v="22"/>
    <n v="40"/>
    <n v="12"/>
    <n v="14"/>
    <n v="0"/>
    <n v="0"/>
    <n v="0"/>
    <n v="0"/>
    <n v="0"/>
    <n v="0"/>
    <n v="12"/>
    <n v="14"/>
    <n v="26"/>
    <n v="5"/>
    <n v="3"/>
    <n v="0"/>
    <n v="0"/>
    <n v="0"/>
    <n v="0"/>
    <n v="0"/>
    <n v="0"/>
    <n v="5"/>
    <n v="3"/>
    <n v="8"/>
    <n v="75"/>
    <n v="75"/>
    <n v="150"/>
    <n v="1"/>
    <n v="1"/>
    <n v="1"/>
    <n v="420"/>
    <n v="420"/>
    <n v="840"/>
    <n v="125"/>
    <s v="Camas Elastica e inflable"/>
    <s v="n/a"/>
    <s v="n/a"/>
    <s v="n/a"/>
    <s v="n/a"/>
    <s v="n/a"/>
    <s v="Arem Zulama"/>
    <s v="n/a"/>
    <s v="Se logró que la población de escasos recuros pudiera participar de forma activa en las diferentes activiades ludicas."/>
    <s v="n/a"/>
    <s v="Sin observaciones"/>
  </r>
  <r>
    <n v="5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250-2018/RC Gestion 2018-2097"/>
    <n v="1"/>
    <n v="0"/>
    <s v="San_Marcos"/>
    <s v="San Pedro Sacatepéquez"/>
    <s v="Parque Central"/>
    <d v="2018-08-21T00:00:00"/>
    <d v="2018-08-21T00:00:00"/>
    <n v="45"/>
    <n v="22"/>
    <n v="0"/>
    <n v="0"/>
    <n v="0"/>
    <n v="0"/>
    <n v="0"/>
    <n v="0"/>
    <n v="45"/>
    <n v="22"/>
    <n v="67"/>
    <n v="10"/>
    <n v="9"/>
    <n v="0"/>
    <n v="0"/>
    <n v="0"/>
    <n v="0"/>
    <n v="0"/>
    <n v="0"/>
    <n v="10"/>
    <n v="9"/>
    <n v="19"/>
    <n v="4"/>
    <n v="5"/>
    <n v="0"/>
    <n v="0"/>
    <n v="0"/>
    <n v="0"/>
    <n v="0"/>
    <n v="0"/>
    <n v="4"/>
    <n v="5"/>
    <n v="9"/>
    <n v="2"/>
    <n v="3"/>
    <n v="0"/>
    <n v="0"/>
    <n v="0"/>
    <n v="0"/>
    <n v="0"/>
    <n v="0"/>
    <n v="2"/>
    <n v="3"/>
    <n v="5"/>
    <n v="61"/>
    <n v="39"/>
    <n v="100"/>
    <n v="1"/>
    <n v="1"/>
    <n v="1"/>
    <n v="420"/>
    <n v="420"/>
    <n v="840"/>
    <n v="125"/>
    <s v="Camas Elastica e inflable"/>
    <s v="n/a"/>
    <s v="n/a"/>
    <s v="n/a"/>
    <s v="n/a"/>
    <s v="n/a"/>
    <s v="Arem Zulama"/>
    <s v="n/a"/>
    <s v="Se logró que la población de escasos recuros pudiera participar de forma activa en las diferentes activiades ludicas."/>
    <s v="n/a"/>
    <s v="Sin observaciones"/>
  </r>
  <r>
    <n v="5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1"/>
    <n v="0"/>
    <s v="n/a"/>
    <n v="1"/>
    <n v="0"/>
    <s v="Quetzaltenango"/>
    <s v="Cabricán"/>
    <s v="Parque Central"/>
    <d v="2018-08-22T00:00:00"/>
    <d v="2018-08-22T00:00:00"/>
    <n v="250"/>
    <n v="298"/>
    <n v="0"/>
    <n v="0"/>
    <n v="0"/>
    <n v="0"/>
    <n v="0"/>
    <n v="0"/>
    <n v="250"/>
    <n v="298"/>
    <n v="548"/>
    <n v="92"/>
    <n v="100"/>
    <n v="0"/>
    <n v="0"/>
    <n v="0"/>
    <n v="0"/>
    <n v="0"/>
    <n v="0"/>
    <n v="92"/>
    <n v="100"/>
    <n v="192"/>
    <n v="35"/>
    <n v="12"/>
    <n v="0"/>
    <n v="0"/>
    <n v="0"/>
    <n v="0"/>
    <n v="0"/>
    <n v="0"/>
    <n v="35"/>
    <n v="12"/>
    <n v="47"/>
    <n v="5"/>
    <n v="8"/>
    <n v="0"/>
    <n v="0"/>
    <n v="0"/>
    <n v="0"/>
    <n v="0"/>
    <n v="0"/>
    <n v="5"/>
    <n v="8"/>
    <n v="13"/>
    <n v="382"/>
    <n v="418"/>
    <n v="800"/>
    <n v="0"/>
    <n v="5"/>
    <n v="1"/>
    <n v="0"/>
    <n v="2100"/>
    <n v="2100"/>
    <n v="125"/>
    <s v="Camas Elastica e inflable"/>
    <s v="n/a"/>
    <s v="n/a"/>
    <s v="n/a"/>
    <s v="n/a"/>
    <s v="n/a"/>
    <s v="Abigail Villalta"/>
    <s v="n/a"/>
    <s v="Se logró que la población de escasos recuros pudiera participar de forma activa en las diferentes activiades ludicas."/>
    <s v="n/a"/>
    <s v="Sin observaciones"/>
  </r>
  <r>
    <n v="5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250-2018/RC Gestion 2018-2097"/>
    <n v="1"/>
    <n v="0"/>
    <s v="San_Marcos"/>
    <s v="San Pedro Sacatepéquez"/>
    <s v="Parque Central"/>
    <d v="2018-08-22T00:00:00"/>
    <d v="2018-08-22T00:00:00"/>
    <n v="18"/>
    <n v="36"/>
    <n v="0"/>
    <n v="0"/>
    <n v="0"/>
    <n v="0"/>
    <n v="0"/>
    <n v="0"/>
    <n v="18"/>
    <n v="36"/>
    <n v="54"/>
    <n v="15"/>
    <n v="16"/>
    <n v="0"/>
    <n v="0"/>
    <n v="0"/>
    <n v="0"/>
    <n v="0"/>
    <n v="0"/>
    <n v="15"/>
    <n v="16"/>
    <n v="31"/>
    <n v="5"/>
    <n v="6"/>
    <n v="0"/>
    <n v="0"/>
    <n v="0"/>
    <n v="0"/>
    <n v="0"/>
    <n v="0"/>
    <n v="5"/>
    <n v="6"/>
    <n v="11"/>
    <n v="1"/>
    <n v="3"/>
    <n v="0"/>
    <n v="0"/>
    <n v="0"/>
    <n v="0"/>
    <n v="0"/>
    <n v="0"/>
    <n v="1"/>
    <n v="3"/>
    <n v="4"/>
    <n v="39"/>
    <n v="61"/>
    <n v="100"/>
    <n v="1"/>
    <n v="1"/>
    <n v="1"/>
    <n v="420"/>
    <n v="420"/>
    <n v="840"/>
    <n v="125"/>
    <s v="Camas Elastica e inflable"/>
    <s v="n/a"/>
    <s v="n/a"/>
    <s v="n/a"/>
    <s v="n/a"/>
    <s v="n/a"/>
    <s v="Arem Zulama"/>
    <s v="n/a"/>
    <s v="Se logró que la población de escasos recuros pudiera participar de forma activa en las diferentes activiades ludicas."/>
    <s v="n/a"/>
    <s v="Sin observaciones"/>
  </r>
  <r>
    <n v="5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1"/>
    <n v="0"/>
    <s v="n/a"/>
    <n v="1"/>
    <n v="0"/>
    <s v="Quetzaltenango"/>
    <s v="Sibilia"/>
    <s v="Parque Central"/>
    <d v="2018-08-23T00:00:00"/>
    <d v="2018-08-23T00:00:00"/>
    <n v="20"/>
    <n v="38"/>
    <n v="0"/>
    <n v="0"/>
    <n v="0"/>
    <n v="0"/>
    <n v="0"/>
    <n v="0"/>
    <n v="20"/>
    <n v="38"/>
    <n v="58"/>
    <n v="18"/>
    <n v="35"/>
    <n v="0"/>
    <n v="0"/>
    <n v="0"/>
    <n v="0"/>
    <n v="0"/>
    <n v="0"/>
    <n v="18"/>
    <n v="35"/>
    <n v="53"/>
    <n v="10"/>
    <n v="18"/>
    <n v="0"/>
    <n v="0"/>
    <n v="0"/>
    <n v="0"/>
    <n v="0"/>
    <n v="0"/>
    <n v="10"/>
    <n v="18"/>
    <n v="28"/>
    <n v="5"/>
    <n v="6"/>
    <n v="0"/>
    <n v="0"/>
    <n v="0"/>
    <n v="0"/>
    <n v="0"/>
    <n v="0"/>
    <n v="5"/>
    <n v="6"/>
    <n v="11"/>
    <n v="53"/>
    <n v="97"/>
    <n v="150"/>
    <n v="1"/>
    <n v="2"/>
    <n v="1"/>
    <n v="420"/>
    <n v="840"/>
    <n v="1260"/>
    <n v="125"/>
    <s v="Camas Elastica e inflable"/>
    <s v="n/a"/>
    <s v="n/a"/>
    <s v="n/a"/>
    <s v="n/a"/>
    <s v="n/a"/>
    <s v="Kevin Rojas"/>
    <s v="n/a"/>
    <s v="Se logró que la población de escasos recuros pudiera participar de forma activa en las diferentes activiades ludicas."/>
    <s v="n/a"/>
    <s v="Sin observaciones"/>
  </r>
  <r>
    <n v="5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187-2018/RC Gestion 2018-1603"/>
    <n v="1"/>
    <n v="0"/>
    <s v="San_Marcos"/>
    <s v="San Miguel Ixtahuacán"/>
    <s v="Parque Central"/>
    <d v="2018-08-23T00:00:00"/>
    <d v="2018-08-23T00:00:00"/>
    <n v="45"/>
    <n v="65"/>
    <n v="0"/>
    <n v="0"/>
    <n v="0"/>
    <n v="0"/>
    <n v="0"/>
    <n v="0"/>
    <n v="45"/>
    <n v="65"/>
    <n v="110"/>
    <n v="10"/>
    <n v="14"/>
    <n v="0"/>
    <n v="0"/>
    <n v="0"/>
    <n v="0"/>
    <n v="0"/>
    <n v="0"/>
    <n v="10"/>
    <n v="14"/>
    <n v="24"/>
    <n v="4"/>
    <n v="6"/>
    <n v="0"/>
    <n v="0"/>
    <n v="0"/>
    <n v="0"/>
    <n v="0"/>
    <n v="0"/>
    <n v="4"/>
    <n v="6"/>
    <n v="10"/>
    <n v="2"/>
    <n v="4"/>
    <n v="0"/>
    <n v="0"/>
    <n v="0"/>
    <n v="0"/>
    <n v="0"/>
    <n v="0"/>
    <n v="2"/>
    <n v="4"/>
    <n v="6"/>
    <n v="61"/>
    <n v="89"/>
    <n v="150"/>
    <n v="2"/>
    <n v="2"/>
    <n v="4"/>
    <n v="3360"/>
    <n v="3360"/>
    <n v="6720"/>
    <n v="125"/>
    <s v="Camas Elastica e inflable"/>
    <s v="n/a"/>
    <s v="n/a"/>
    <s v="n/a"/>
    <s v="n/a"/>
    <s v="n/a"/>
    <s v="Carlos Oliva"/>
    <s v="n/a"/>
    <s v="Se logró que la población de escasos recuros pudiera participar de forma activa en las diferentes activiades ludicas."/>
    <s v="n/a"/>
    <s v="Sin observaciones"/>
  </r>
  <r>
    <n v="11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45-2018/RC Gestión 2018-2154"/>
    <n v="1"/>
    <n v="0"/>
    <s v="Guatemala"/>
    <s v="Chinautla"/>
    <s v="Campo de Futbol de Tierra Nueva I"/>
    <d v="2018-08-26T00:00:00"/>
    <d v="2018-08-26T00:00:00"/>
    <n v="100"/>
    <n v="125"/>
    <n v="0"/>
    <n v="0"/>
    <n v="0"/>
    <n v="0"/>
    <n v="20"/>
    <n v="45"/>
    <n v="120"/>
    <n v="170"/>
    <n v="290"/>
    <n v="25"/>
    <n v="30"/>
    <n v="0"/>
    <n v="0"/>
    <n v="0"/>
    <n v="0"/>
    <n v="15"/>
    <n v="5"/>
    <n v="40"/>
    <n v="35"/>
    <n v="75"/>
    <n v="25"/>
    <n v="20"/>
    <n v="0"/>
    <n v="0"/>
    <n v="0"/>
    <n v="0"/>
    <n v="10"/>
    <n v="5"/>
    <n v="35"/>
    <n v="25"/>
    <n v="60"/>
    <n v="25"/>
    <n v="20"/>
    <n v="0"/>
    <n v="0"/>
    <n v="0"/>
    <n v="0"/>
    <n v="15"/>
    <n v="15"/>
    <n v="40"/>
    <n v="35"/>
    <n v="75"/>
    <n v="235"/>
    <n v="265"/>
    <n v="500"/>
    <n v="0"/>
    <n v="0"/>
    <n v="0"/>
    <n v="0"/>
    <n v="0"/>
    <n v="0"/>
    <n v="125"/>
    <s v="Camas Elástica e inflable"/>
    <s v="n/a"/>
    <s v="n/a"/>
    <s v="n/a"/>
    <s v="n/a"/>
    <s v="n/a"/>
    <s v="Kevin Boror"/>
    <s v="n/a"/>
    <s v="Se logró que la población de escasos recursos pudiera participar de forma activa en las diferentes actividades lúdicas."/>
    <s v="n/a"/>
    <s v="Sin observaciones"/>
  </r>
  <r>
    <n v="11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52-2018/RC Gestión 2018-2142"/>
    <n v="1"/>
    <n v="0"/>
    <s v="Guatemala"/>
    <s v="Villa Canales"/>
    <s v="Cancha Polideportiva de Boca del Monte"/>
    <d v="2018-08-30T00:00:00"/>
    <d v="2018-08-30T00:00:00"/>
    <n v="20"/>
    <n v="20"/>
    <n v="0"/>
    <n v="0"/>
    <n v="0"/>
    <n v="0"/>
    <n v="5"/>
    <n v="5"/>
    <n v="25"/>
    <n v="25"/>
    <n v="50"/>
    <n v="5"/>
    <n v="5"/>
    <n v="0"/>
    <n v="0"/>
    <n v="0"/>
    <n v="0"/>
    <n v="5"/>
    <n v="5"/>
    <n v="10"/>
    <n v="10"/>
    <n v="20"/>
    <n v="5"/>
    <n v="5"/>
    <n v="0"/>
    <n v="0"/>
    <n v="0"/>
    <n v="0"/>
    <n v="5"/>
    <n v="5"/>
    <n v="10"/>
    <n v="10"/>
    <n v="20"/>
    <n v="5"/>
    <n v="5"/>
    <n v="0"/>
    <n v="0"/>
    <n v="0"/>
    <n v="0"/>
    <n v="5"/>
    <n v="5"/>
    <n v="10"/>
    <n v="10"/>
    <n v="20"/>
    <n v="55"/>
    <n v="55"/>
    <n v="110"/>
    <n v="0"/>
    <n v="0"/>
    <n v="0"/>
    <n v="0"/>
    <n v="0"/>
    <n v="0"/>
    <n v="125"/>
    <s v="Camas Elástica e inflable"/>
    <s v="n/a"/>
    <s v="n/a"/>
    <s v="n/a"/>
    <s v="n/a"/>
    <s v="n/a"/>
    <s v="Arem Zulama"/>
    <s v="n/a"/>
    <s v="Se logró que la población de escasos recursos pudiera participar de forma activa en las diferentes actividades lúdicas."/>
    <s v="n/a"/>
    <s v="Sin observaciones"/>
  </r>
  <r>
    <n v="11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23-2018/RC Gestión 2018-167"/>
    <n v="1"/>
    <n v="0"/>
    <s v="San_Marcos"/>
    <s v="San Lorenzo"/>
    <s v="Aldea Santa Rosa de Lima"/>
    <d v="2018-08-29T00:00:00"/>
    <d v="2018-08-30T00:00:00"/>
    <n v="45"/>
    <n v="22"/>
    <n v="0"/>
    <n v="0"/>
    <n v="0"/>
    <n v="0"/>
    <n v="5"/>
    <n v="5"/>
    <n v="50"/>
    <n v="27"/>
    <n v="77"/>
    <n v="10"/>
    <n v="15"/>
    <n v="0"/>
    <n v="0"/>
    <n v="0"/>
    <n v="0"/>
    <n v="5"/>
    <n v="5"/>
    <n v="15"/>
    <n v="20"/>
    <n v="35"/>
    <n v="5"/>
    <n v="5"/>
    <n v="0"/>
    <n v="0"/>
    <n v="0"/>
    <n v="0"/>
    <n v="0"/>
    <n v="0"/>
    <n v="5"/>
    <n v="5"/>
    <n v="10"/>
    <n v="5"/>
    <n v="5"/>
    <n v="0"/>
    <n v="0"/>
    <n v="0"/>
    <n v="0"/>
    <n v="3"/>
    <n v="5"/>
    <n v="8"/>
    <n v="10"/>
    <n v="18"/>
    <n v="78"/>
    <n v="62"/>
    <n v="140"/>
    <n v="2"/>
    <n v="1"/>
    <n v="3"/>
    <n v="2520"/>
    <n v="1260"/>
    <n v="3780"/>
    <n v="125"/>
    <s v="Camas Elástica e inflable"/>
    <s v="n/a"/>
    <s v="n/a"/>
    <s v="n/a"/>
    <s v="n/a"/>
    <s v="n/a"/>
    <s v="Carlos Cinto"/>
    <s v="n/a"/>
    <s v="Se logró que la población de escasos recursos pudiera participar de forma activa en las diferentes actividades lúdicas."/>
    <s v="n/a"/>
    <s v="Sin observaciones"/>
  </r>
  <r>
    <n v="11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PESDL/052-2018/RC Gestión 2018-1025"/>
    <n v="1"/>
    <n v="0"/>
    <s v="Chimaltenango"/>
    <s v="Zaragoza"/>
    <s v="Parque Central"/>
    <d v="2018-08-29T00:00:00"/>
    <d v="2018-08-30T00:00:00"/>
    <n v="150"/>
    <n v="125"/>
    <n v="0"/>
    <n v="0"/>
    <n v="0"/>
    <n v="0"/>
    <n v="15"/>
    <n v="25"/>
    <n v="165"/>
    <n v="150"/>
    <n v="315"/>
    <n v="15"/>
    <n v="20"/>
    <n v="0"/>
    <n v="0"/>
    <n v="0"/>
    <n v="0"/>
    <n v="5"/>
    <n v="5"/>
    <n v="20"/>
    <n v="25"/>
    <n v="45"/>
    <n v="35"/>
    <n v="12"/>
    <n v="0"/>
    <n v="0"/>
    <n v="0"/>
    <n v="0"/>
    <n v="5"/>
    <n v="5"/>
    <n v="40"/>
    <n v="17"/>
    <n v="57"/>
    <n v="5"/>
    <n v="8"/>
    <n v="0"/>
    <n v="0"/>
    <n v="0"/>
    <n v="0"/>
    <n v="5"/>
    <n v="5"/>
    <n v="10"/>
    <n v="13"/>
    <n v="23"/>
    <n v="235"/>
    <n v="205"/>
    <n v="440"/>
    <n v="1"/>
    <n v="0"/>
    <n v="3"/>
    <n v="1260"/>
    <n v="0"/>
    <n v="1260"/>
    <n v="125"/>
    <s v="Camas Elástica e inflable"/>
    <s v="n/a"/>
    <s v="n/a"/>
    <s v="n/a"/>
    <s v="n/a"/>
    <s v="n/a"/>
    <s v="Abigail Villalta"/>
    <s v="n/a"/>
    <s v="Se logró que la población de escasos recursos pudiera participar de forma activa en las diferentes actividades lúdicas."/>
    <s v="n/a"/>
    <s v="Sin observaciones"/>
  </r>
  <r>
    <n v="12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34-2018/RC Gestión 2018-2349"/>
    <n v="1"/>
    <n v="0"/>
    <s v="El_Progreso"/>
    <s v="Sanarate"/>
    <s v="Parque Central"/>
    <d v="2018-09-06T00:00:00"/>
    <d v="2018-09-06T00:00:00"/>
    <n v="0"/>
    <n v="0"/>
    <n v="0"/>
    <n v="0"/>
    <n v="3"/>
    <n v="4"/>
    <n v="125"/>
    <n v="110"/>
    <n v="128"/>
    <n v="114"/>
    <n v="242"/>
    <n v="0"/>
    <n v="0"/>
    <n v="0"/>
    <n v="0"/>
    <n v="3"/>
    <n v="4"/>
    <n v="66"/>
    <n v="56"/>
    <n v="69"/>
    <n v="60"/>
    <n v="129"/>
    <n v="0"/>
    <n v="0"/>
    <n v="0"/>
    <n v="0"/>
    <n v="1"/>
    <n v="1"/>
    <n v="35"/>
    <n v="22"/>
    <n v="36"/>
    <n v="23"/>
    <n v="59"/>
    <n v="0"/>
    <n v="0"/>
    <n v="0"/>
    <n v="0"/>
    <n v="1"/>
    <n v="1"/>
    <n v="10"/>
    <n v="8"/>
    <n v="11"/>
    <n v="9"/>
    <n v="20"/>
    <n v="244"/>
    <n v="206"/>
    <n v="450"/>
    <n v="1"/>
    <n v="2"/>
    <n v="1"/>
    <n v="420"/>
    <n v="840"/>
    <n v="1260"/>
    <n v="125"/>
    <s v="Camas Elástica e inflable"/>
    <s v="n/a"/>
    <s v="n/a"/>
    <s v="n/a"/>
    <s v="n/a"/>
    <s v="n/a"/>
    <s v="Elsa Alvarado"/>
    <s v="n/a"/>
    <s v="Se logró que la población de escasos recursos pudiera participar de forma activa en las diferentes actividades lúdicas."/>
    <s v="n/a"/>
    <s v="Sin observaciones"/>
  </r>
  <r>
    <n v="12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78-20187rc         gestion 2018-2579"/>
    <n v="1"/>
    <n v="0"/>
    <s v="Izabal"/>
    <s v="Puerto Barrios"/>
    <s v="Parque Central"/>
    <d v="2018-09-07T00:00:00"/>
    <d v="2018-09-07T00:00:00"/>
    <n v="10"/>
    <n v="10"/>
    <n v="3"/>
    <n v="2"/>
    <n v="0"/>
    <n v="0"/>
    <n v="15"/>
    <n v="20"/>
    <n v="28"/>
    <n v="32"/>
    <n v="60"/>
    <n v="2"/>
    <n v="2"/>
    <n v="0"/>
    <n v="0"/>
    <n v="0"/>
    <n v="0"/>
    <n v="2"/>
    <n v="2"/>
    <n v="4"/>
    <n v="4"/>
    <n v="8"/>
    <n v="15"/>
    <n v="10"/>
    <n v="0"/>
    <n v="0"/>
    <n v="0"/>
    <n v="0"/>
    <n v="20"/>
    <n v="15"/>
    <n v="35"/>
    <n v="25"/>
    <n v="60"/>
    <n v="5"/>
    <n v="5"/>
    <n v="0"/>
    <n v="0"/>
    <n v="1"/>
    <n v="3"/>
    <n v="5"/>
    <n v="5"/>
    <n v="11"/>
    <n v="13"/>
    <n v="24"/>
    <n v="78"/>
    <n v="74"/>
    <n v="152"/>
    <n v="2"/>
    <n v="1"/>
    <n v="2"/>
    <n v="1680"/>
    <n v="840"/>
    <n v="2520"/>
    <n v="225"/>
    <s v="Pinta caritas y globoflexia"/>
    <s v="n/a"/>
    <s v="n/a"/>
    <s v="n/a"/>
    <s v="n/a"/>
    <s v="n/a"/>
    <s v="Carlos Oliva"/>
    <s v="Apoyo Municipal"/>
    <s v="Se logró que la población atentida pudiera participar de forma activa en las diferentes activiades ludicas."/>
    <s v="n/a"/>
    <s v="Sin observaciones"/>
  </r>
  <r>
    <n v="13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25-20187rc         gestion 2018-2425"/>
    <n v="1"/>
    <n v="0"/>
    <s v="El_Progreso"/>
    <s v="Sansare"/>
    <s v="Parque Central"/>
    <d v="2018-09-07T00:00:00"/>
    <d v="2018-09-07T00:00:00"/>
    <n v="150"/>
    <n v="100"/>
    <n v="0"/>
    <n v="0"/>
    <n v="0"/>
    <n v="0"/>
    <n v="150"/>
    <n v="125"/>
    <n v="300"/>
    <n v="225"/>
    <n v="525"/>
    <n v="20"/>
    <n v="30"/>
    <n v="0"/>
    <n v="0"/>
    <n v="0"/>
    <n v="0"/>
    <n v="20"/>
    <n v="25"/>
    <n v="40"/>
    <n v="55"/>
    <n v="95"/>
    <n v="25"/>
    <n v="20"/>
    <n v="0"/>
    <n v="0"/>
    <n v="0"/>
    <n v="0"/>
    <n v="25"/>
    <n v="30"/>
    <n v="50"/>
    <n v="50"/>
    <n v="100"/>
    <n v="25"/>
    <n v="20"/>
    <n v="0"/>
    <n v="0"/>
    <n v="0"/>
    <n v="0"/>
    <n v="15"/>
    <n v="15"/>
    <n v="40"/>
    <n v="35"/>
    <n v="75"/>
    <n v="430"/>
    <n v="365"/>
    <n v="795"/>
    <n v="1"/>
    <n v="2"/>
    <n v="1"/>
    <n v="420"/>
    <n v="840"/>
    <n v="1260"/>
    <n v="225"/>
    <s v="Pinta caritas y globoflexia"/>
    <s v="n/a"/>
    <s v="n/a"/>
    <s v="n/a"/>
    <s v="n/a"/>
    <s v="n/a"/>
    <s v="Carlos Oliva"/>
    <s v="Apoyo Municipal"/>
    <s v="Se logró que la población atentida pudiera participar de forma activa en las diferentes activiades ludicas."/>
    <s v="n/a"/>
    <s v="Sin observaciones"/>
  </r>
  <r>
    <n v="13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35-20187rc         gestion 2018-1953"/>
    <n v="1"/>
    <n v="0"/>
    <s v="El_Progreso"/>
    <s v="Morazán"/>
    <s v="Parque Central"/>
    <d v="2018-09-08T00:00:00"/>
    <d v="2018-09-08T00:00:00"/>
    <n v="15"/>
    <n v="15"/>
    <n v="0"/>
    <n v="0"/>
    <n v="0"/>
    <n v="0"/>
    <n v="5"/>
    <n v="5"/>
    <n v="20"/>
    <n v="20"/>
    <n v="40"/>
    <n v="5"/>
    <n v="5"/>
    <n v="0"/>
    <n v="0"/>
    <n v="0"/>
    <n v="0"/>
    <n v="5"/>
    <n v="5"/>
    <n v="10"/>
    <n v="10"/>
    <n v="20"/>
    <n v="5"/>
    <n v="5"/>
    <n v="0"/>
    <n v="0"/>
    <n v="0"/>
    <n v="0"/>
    <n v="5"/>
    <n v="5"/>
    <n v="10"/>
    <n v="10"/>
    <n v="20"/>
    <n v="5"/>
    <n v="5"/>
    <n v="0"/>
    <n v="0"/>
    <n v="0"/>
    <n v="0"/>
    <n v="5"/>
    <n v="5"/>
    <n v="10"/>
    <n v="10"/>
    <n v="20"/>
    <n v="50"/>
    <n v="50"/>
    <n v="100"/>
    <n v="1"/>
    <n v="2"/>
    <n v="1"/>
    <n v="420"/>
    <n v="840"/>
    <n v="1260"/>
    <n v="225"/>
    <s v="Pinta caritas y globoflexia"/>
    <s v="n/a"/>
    <s v="n/a"/>
    <s v="n/a"/>
    <s v="n/a"/>
    <s v="n/a"/>
    <s v="Hosbin Polanco"/>
    <s v="Apoyo Municipal"/>
    <s v="Se logró que la población atentida pudiera participar de forma activa en las diferentes activiades ludicas."/>
    <s v="n/a"/>
    <s v="Sin observaciones"/>
  </r>
  <r>
    <n v="13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55-20187rc         gestion 2018-2541"/>
    <n v="1"/>
    <n v="0"/>
    <s v="Guatemala"/>
    <s v="Guatemala"/>
    <s v="Colonia Mario Julio Salazar zona 7"/>
    <d v="2018-09-08T00:00:00"/>
    <d v="2018-09-08T00:00:00"/>
    <n v="5"/>
    <n v="10"/>
    <n v="0"/>
    <n v="0"/>
    <n v="0"/>
    <n v="0"/>
    <n v="5"/>
    <n v="5"/>
    <n v="10"/>
    <n v="15"/>
    <n v="25"/>
    <n v="3"/>
    <n v="2"/>
    <n v="0"/>
    <n v="0"/>
    <n v="0"/>
    <n v="0"/>
    <n v="0"/>
    <n v="0"/>
    <n v="3"/>
    <n v="2"/>
    <n v="5"/>
    <n v="2"/>
    <n v="1"/>
    <n v="0"/>
    <n v="0"/>
    <n v="0"/>
    <n v="0"/>
    <n v="1"/>
    <n v="1"/>
    <n v="3"/>
    <n v="2"/>
    <n v="5"/>
    <n v="0"/>
    <n v="0"/>
    <n v="0"/>
    <n v="0"/>
    <n v="0"/>
    <n v="0"/>
    <n v="0"/>
    <n v="0"/>
    <n v="0"/>
    <n v="0"/>
    <n v="0"/>
    <n v="16"/>
    <n v="19"/>
    <n v="35"/>
    <n v="0"/>
    <n v="0"/>
    <n v="0"/>
    <n v="0"/>
    <n v="0"/>
    <n v="0"/>
    <n v="225"/>
    <s v="Pinta caritas y globoflexia"/>
    <s v="n/a"/>
    <s v="n/a"/>
    <s v="n/a"/>
    <s v="n/a"/>
    <s v="n/a"/>
    <s v="Hosbin Polanco"/>
    <s v="Gestión de Cocode"/>
    <s v="Se logró que la población atentida pudiera participar de forma activa en las diferentes activiades ludicas."/>
    <s v="n/a"/>
    <s v="Sin observaciones"/>
  </r>
  <r>
    <n v="13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77-20187rc         gestion 2018-2548"/>
    <n v="1"/>
    <n v="0"/>
    <s v="Guatemala"/>
    <s v="San Raymundo"/>
    <s v="Parque Central"/>
    <d v="2018-09-09T00:00:00"/>
    <d v="2018-09-09T00:00:00"/>
    <n v="15"/>
    <n v="20"/>
    <n v="0"/>
    <n v="0"/>
    <n v="0"/>
    <n v="0"/>
    <n v="5"/>
    <n v="5"/>
    <n v="20"/>
    <n v="25"/>
    <n v="45"/>
    <n v="10"/>
    <n v="5"/>
    <n v="0"/>
    <n v="0"/>
    <n v="0"/>
    <n v="0"/>
    <n v="5"/>
    <n v="5"/>
    <n v="15"/>
    <n v="10"/>
    <n v="25"/>
    <n v="5"/>
    <n v="5"/>
    <n v="0"/>
    <n v="0"/>
    <n v="0"/>
    <n v="0"/>
    <n v="5"/>
    <n v="5"/>
    <n v="10"/>
    <n v="10"/>
    <n v="20"/>
    <n v="5"/>
    <n v="5"/>
    <n v="0"/>
    <n v="0"/>
    <n v="0"/>
    <n v="0"/>
    <n v="5"/>
    <n v="5"/>
    <n v="10"/>
    <n v="10"/>
    <n v="20"/>
    <n v="55"/>
    <n v="55"/>
    <n v="110"/>
    <n v="0"/>
    <n v="0"/>
    <n v="0"/>
    <n v="0"/>
    <n v="0"/>
    <n v="0"/>
    <n v="225"/>
    <s v="Pinta caritas y globoflexia"/>
    <s v="n/a"/>
    <s v="n/a"/>
    <s v="n/a"/>
    <s v="n/a"/>
    <s v="n/a"/>
    <s v="Elsa Garcia"/>
    <s v="Apoyo Municipal"/>
    <s v="Se logró que la población atentida pudiera participar de forma activa en las diferentes activiades ludicas."/>
    <s v="n/a"/>
    <s v="Sin observaciones"/>
  </r>
  <r>
    <n v="1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JPS/AVMB/45-2018/RC                 GESTION 2018-2429"/>
    <n v="1"/>
    <n v="0"/>
    <s v="Baja_Verapaz"/>
    <s v="Salamá"/>
    <s v="Polideportivo de Salama, Baja Verapaz"/>
    <d v="2018-09-18T00:00:00"/>
    <d v="2018-09-18T00:00:00"/>
    <n v="30"/>
    <n v="45"/>
    <n v="0"/>
    <n v="0"/>
    <n v="0"/>
    <n v="0"/>
    <n v="50"/>
    <n v="50"/>
    <n v="80"/>
    <n v="95"/>
    <n v="175"/>
    <n v="15"/>
    <n v="15"/>
    <n v="0"/>
    <n v="0"/>
    <n v="0"/>
    <n v="0"/>
    <n v="15"/>
    <n v="20"/>
    <n v="30"/>
    <n v="35"/>
    <n v="65"/>
    <n v="10"/>
    <n v="5"/>
    <n v="0"/>
    <n v="0"/>
    <n v="0"/>
    <n v="0"/>
    <n v="5"/>
    <n v="5"/>
    <n v="15"/>
    <n v="10"/>
    <n v="25"/>
    <n v="15"/>
    <n v="10"/>
    <n v="0"/>
    <n v="0"/>
    <n v="0"/>
    <n v="0"/>
    <n v="5"/>
    <n v="5"/>
    <n v="20"/>
    <n v="15"/>
    <n v="35"/>
    <n v="145"/>
    <n v="155"/>
    <n v="300"/>
    <n v="1"/>
    <n v="2"/>
    <n v="2"/>
    <n v="840"/>
    <n v="1680"/>
    <n v="2520"/>
    <n v="225"/>
    <s v="Pinta caritas y globoflexia"/>
    <s v="n/a"/>
    <s v="n/a"/>
    <s v="n/a"/>
    <s v="n/a"/>
    <s v="n/a"/>
    <s v="Carlos Oliva"/>
    <s v="Apoyo Municipal"/>
    <s v="Se logró que la población atendida pudiera participar de forma activa en las diferentes actividades lúdicas."/>
    <s v="n/a"/>
    <s v="Sin observaciones"/>
  </r>
  <r>
    <n v="11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etzaltenango"/>
    <s v="San Carlos Sija"/>
    <s v="Parque Central"/>
    <d v="2018-08-24T00:00:00"/>
    <d v="2018-08-24T00:00:00"/>
    <n v="125"/>
    <n v="175"/>
    <n v="0"/>
    <n v="0"/>
    <n v="0"/>
    <n v="0"/>
    <n v="75"/>
    <n v="60"/>
    <n v="200"/>
    <n v="235"/>
    <n v="435"/>
    <n v="40"/>
    <n v="55"/>
    <n v="0"/>
    <n v="0"/>
    <n v="0"/>
    <n v="0"/>
    <n v="5"/>
    <n v="10"/>
    <n v="45"/>
    <n v="65"/>
    <n v="110"/>
    <n v="15"/>
    <n v="15"/>
    <n v="0"/>
    <n v="0"/>
    <n v="0"/>
    <n v="0"/>
    <n v="5"/>
    <n v="5"/>
    <n v="20"/>
    <n v="20"/>
    <n v="40"/>
    <n v="3"/>
    <n v="5"/>
    <n v="0"/>
    <n v="0"/>
    <n v="0"/>
    <n v="0"/>
    <n v="2"/>
    <n v="5"/>
    <n v="5"/>
    <n v="10"/>
    <n v="15"/>
    <n v="270"/>
    <n v="330"/>
    <n v="600"/>
    <n v="1"/>
    <n v="2"/>
    <n v="1"/>
    <n v="420"/>
    <n v="840"/>
    <n v="1260"/>
    <n v="125"/>
    <s v="Camas Elástica e inflable"/>
    <s v="n/a"/>
    <s v="n/a"/>
    <s v="n/a"/>
    <s v="n/a"/>
    <s v="n/a"/>
    <s v="Abigail Villalta"/>
    <s v="n/a"/>
    <s v="Se logró que la población atendida pudiera participar de forma activa en las diferentes actividades lúdicas."/>
    <s v="n/a"/>
    <s v="Sin observaciones"/>
  </r>
  <r>
    <n v="11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etzaltenango"/>
    <s v="Coatepeque"/>
    <s v="Parque Central"/>
    <d v="2018-08-26T00:00:00"/>
    <d v="2018-08-26T00:00:00"/>
    <n v="50"/>
    <n v="50"/>
    <n v="0"/>
    <n v="0"/>
    <n v="0"/>
    <n v="0"/>
    <n v="10"/>
    <n v="10"/>
    <n v="60"/>
    <n v="60"/>
    <n v="120"/>
    <n v="5"/>
    <n v="10"/>
    <n v="0"/>
    <n v="0"/>
    <n v="0"/>
    <n v="0"/>
    <n v="3"/>
    <n v="2"/>
    <n v="8"/>
    <n v="12"/>
    <n v="20"/>
    <n v="5"/>
    <n v="5"/>
    <n v="0"/>
    <n v="0"/>
    <n v="0"/>
    <n v="0"/>
    <n v="5"/>
    <n v="5"/>
    <n v="10"/>
    <n v="10"/>
    <n v="20"/>
    <n v="2"/>
    <n v="3"/>
    <n v="0"/>
    <n v="0"/>
    <n v="0"/>
    <n v="0"/>
    <n v="0"/>
    <n v="0"/>
    <n v="2"/>
    <n v="3"/>
    <n v="5"/>
    <n v="80"/>
    <n v="85"/>
    <n v="165"/>
    <n v="1"/>
    <n v="2"/>
    <n v="2"/>
    <n v="840"/>
    <n v="1680"/>
    <n v="2520"/>
    <n v="125"/>
    <s v="Camas Elástica e inflable"/>
    <s v="n/a"/>
    <s v="n/a"/>
    <s v="n/a"/>
    <s v="n/a"/>
    <s v="n/a"/>
    <s v="Abigail Villalta"/>
    <s v="n/a"/>
    <s v="Se logró que la población atendida pudiera participar de forma activa en las diferentes actividades lúdicas."/>
    <s v="n/a"/>
    <s v="Sin observaciones"/>
  </r>
  <r>
    <n v="11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Quetzaltenango"/>
    <s v="Colomba"/>
    <s v="Parque Central"/>
    <d v="2018-08-27T00:00:00"/>
    <d v="2018-08-27T00:00:00"/>
    <n v="100"/>
    <n v="75"/>
    <n v="0"/>
    <n v="0"/>
    <n v="0"/>
    <n v="0"/>
    <n v="5"/>
    <n v="5"/>
    <n v="105"/>
    <n v="80"/>
    <n v="185"/>
    <n v="15"/>
    <n v="10"/>
    <n v="0"/>
    <n v="0"/>
    <n v="0"/>
    <n v="0"/>
    <n v="5"/>
    <n v="5"/>
    <n v="20"/>
    <n v="15"/>
    <n v="35"/>
    <n v="5"/>
    <n v="5"/>
    <n v="0"/>
    <n v="0"/>
    <n v="0"/>
    <n v="0"/>
    <n v="5"/>
    <n v="5"/>
    <n v="10"/>
    <n v="10"/>
    <n v="20"/>
    <n v="5"/>
    <n v="5"/>
    <n v="0"/>
    <n v="0"/>
    <n v="0"/>
    <n v="0"/>
    <n v="5"/>
    <n v="5"/>
    <n v="10"/>
    <n v="10"/>
    <n v="20"/>
    <n v="145"/>
    <n v="115"/>
    <n v="260"/>
    <n v="1"/>
    <n v="2"/>
    <n v="2"/>
    <n v="840"/>
    <n v="1680"/>
    <n v="2520"/>
    <n v="125"/>
    <s v="Camas Elástica e inflable"/>
    <s v="n/a"/>
    <s v="n/a"/>
    <s v="n/a"/>
    <s v="n/a"/>
    <s v="n/a"/>
    <s v="Abigail Villalta"/>
    <s v="n/a"/>
    <s v="Se logró que la población atendida pudiera participar de forma activa en las diferentes actividades lúdicas."/>
    <s v="n/a"/>
    <s v="Sin observaciones"/>
  </r>
  <r>
    <n v="11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Chiquimula"/>
    <s v="Camotan"/>
    <s v="Parque Central"/>
    <d v="2018-09-04T00:00:00"/>
    <d v="2018-09-04T00:00:00"/>
    <n v="0"/>
    <n v="0"/>
    <n v="0"/>
    <n v="0"/>
    <n v="5"/>
    <n v="6"/>
    <n v="45"/>
    <n v="68"/>
    <n v="50"/>
    <n v="74"/>
    <n v="124"/>
    <n v="0"/>
    <n v="0"/>
    <n v="0"/>
    <n v="0"/>
    <n v="4"/>
    <n v="6"/>
    <n v="14"/>
    <n v="24"/>
    <n v="18"/>
    <n v="30"/>
    <n v="48"/>
    <n v="0"/>
    <n v="0"/>
    <n v="0"/>
    <n v="0"/>
    <n v="2"/>
    <n v="8"/>
    <n v="14"/>
    <n v="17"/>
    <n v="16"/>
    <n v="25"/>
    <n v="41"/>
    <n v="0"/>
    <n v="0"/>
    <n v="0"/>
    <n v="0"/>
    <n v="1"/>
    <n v="3"/>
    <n v="1"/>
    <n v="2"/>
    <n v="2"/>
    <n v="5"/>
    <n v="7"/>
    <n v="86"/>
    <n v="134"/>
    <n v="220"/>
    <n v="1"/>
    <n v="3"/>
    <n v="2"/>
    <n v="840"/>
    <n v="2520"/>
    <n v="3360"/>
    <n v="125"/>
    <s v="Camas Elástica e inflable"/>
    <s v="n/a"/>
    <s v="n/a"/>
    <s v="n/a"/>
    <s v="n/a"/>
    <s v="n/a"/>
    <s v="Kevin Rojas"/>
    <s v="n/a"/>
    <s v="Se logró que la población atendida pudiera participar de forma activa en las diferentes actividades lúdicas."/>
    <s v="n/a"/>
    <s v="Sin observaciones"/>
  </r>
  <r>
    <n v="15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JPS/AVMB/101-2018/RC                 GESTION 2018-1241"/>
    <n v="1"/>
    <n v="0"/>
    <s v="Guatemala"/>
    <s v="Guatemala"/>
    <s v="Conservatoria Nacional de Música "/>
    <d v="2018-10-13T00:00:00"/>
    <d v="2018-10-13T00:00:00"/>
    <n v="15"/>
    <n v="10"/>
    <n v="0"/>
    <n v="0"/>
    <n v="0"/>
    <n v="0"/>
    <n v="45"/>
    <n v="65"/>
    <n v="60"/>
    <n v="75"/>
    <n v="135"/>
    <n v="5"/>
    <n v="5"/>
    <n v="0"/>
    <n v="0"/>
    <n v="0"/>
    <n v="0"/>
    <n v="35"/>
    <n v="45"/>
    <n v="40"/>
    <n v="50"/>
    <n v="90"/>
    <n v="10"/>
    <n v="9"/>
    <n v="0"/>
    <n v="0"/>
    <n v="0"/>
    <n v="0"/>
    <n v="15"/>
    <n v="16"/>
    <n v="25"/>
    <n v="25"/>
    <n v="50"/>
    <n v="5"/>
    <n v="5"/>
    <n v="0"/>
    <n v="0"/>
    <n v="0"/>
    <n v="0"/>
    <n v="25"/>
    <n v="15"/>
    <n v="30"/>
    <n v="20"/>
    <n v="50"/>
    <n v="155"/>
    <n v="170"/>
    <n v="325"/>
    <n v="0"/>
    <n v="0"/>
    <n v="0"/>
    <n v="0"/>
    <n v="0"/>
    <n v="0"/>
    <n v="0"/>
    <s v="n/a"/>
    <s v="n/a"/>
    <s v="n/a"/>
    <s v="n/a"/>
    <s v="n/a"/>
    <s v="n/a"/>
    <s v="Kevin Boror"/>
    <s v="n/a"/>
    <s v="Se logró que la población del lugar pueda de gozar de un momento de sana recreación en familia con actividades de calidad"/>
    <s v="no hubo limitantes"/>
    <s v="Sin observaciones"/>
  </r>
  <r>
    <n v="153"/>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JPS/AVMB/78-2018/RC                 GESTION 2018-1295"/>
    <n v="1"/>
    <n v="0"/>
    <s v="Suchitepéquez"/>
    <s v="San José el Ídolo"/>
    <s v="Polideportivo"/>
    <d v="2018-10-13T00:00:00"/>
    <d v="2018-10-13T00:00:00"/>
    <n v="20"/>
    <n v="25"/>
    <n v="0"/>
    <n v="0"/>
    <n v="0"/>
    <n v="0"/>
    <n v="150"/>
    <n v="150"/>
    <n v="170"/>
    <n v="175"/>
    <n v="345"/>
    <n v="5"/>
    <n v="5"/>
    <n v="0"/>
    <n v="0"/>
    <n v="0"/>
    <n v="0"/>
    <n v="5"/>
    <n v="5"/>
    <n v="10"/>
    <n v="10"/>
    <n v="20"/>
    <n v="5"/>
    <n v="5"/>
    <n v="0"/>
    <n v="0"/>
    <n v="0"/>
    <n v="0"/>
    <n v="5"/>
    <n v="5"/>
    <n v="10"/>
    <n v="10"/>
    <n v="20"/>
    <n v="5"/>
    <n v="5"/>
    <n v="0"/>
    <n v="0"/>
    <n v="0"/>
    <n v="0"/>
    <n v="3"/>
    <n v="2"/>
    <n v="8"/>
    <n v="7"/>
    <n v="15"/>
    <n v="198"/>
    <n v="202"/>
    <n v="400"/>
    <n v="2"/>
    <n v="1"/>
    <n v="3"/>
    <n v="2520"/>
    <n v="1260"/>
    <n v="3780"/>
    <n v="125"/>
    <s v="Pintacarita y_x000a_Globoflexia"/>
    <s v="n/a"/>
    <s v="n/a"/>
    <s v="n/a"/>
    <s v="n/a"/>
    <s v="n/a"/>
    <s v="Carlos Oliva"/>
    <s v="n/a"/>
    <s v="Se logró que la población del lugar pueda de gozar de un momento de sana recreación en familia con actividades de calidad"/>
    <s v="n/a"/>
    <s v="Sin observaciones"/>
  </r>
  <r>
    <n v="15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22-2018/RC                                     GESTION 2018-1924"/>
    <n v="1"/>
    <n v="0"/>
    <s v="Guatemala"/>
    <s v="Guatemala"/>
    <s v="19 avenida fina 19 calle lote 6-A La Joyita zona 6  Ciudad de Guatemala"/>
    <d v="2018-10-21T00:00:00"/>
    <d v="2018-10-21T00:00:00"/>
    <n v="0"/>
    <n v="0"/>
    <n v="0"/>
    <n v="0"/>
    <n v="0"/>
    <n v="0"/>
    <n v="2"/>
    <n v="3"/>
    <n v="2"/>
    <n v="3"/>
    <n v="5"/>
    <n v="0"/>
    <n v="0"/>
    <n v="0"/>
    <n v="0"/>
    <n v="0"/>
    <n v="0"/>
    <n v="3"/>
    <n v="3"/>
    <n v="3"/>
    <n v="3"/>
    <n v="6"/>
    <n v="0"/>
    <n v="0"/>
    <n v="0"/>
    <n v="0"/>
    <n v="0"/>
    <n v="0"/>
    <n v="1"/>
    <n v="2"/>
    <n v="1"/>
    <n v="2"/>
    <n v="3"/>
    <n v="0"/>
    <n v="0"/>
    <n v="0"/>
    <n v="0"/>
    <n v="0"/>
    <n v="0"/>
    <n v="2"/>
    <n v="2"/>
    <n v="2"/>
    <n v="2"/>
    <n v="4"/>
    <n v="8"/>
    <n v="10"/>
    <n v="18"/>
    <n v="0"/>
    <n v="0"/>
    <n v="0"/>
    <n v="0"/>
    <n v="0"/>
    <n v="0"/>
    <n v="125"/>
    <s v="Inflables, , pintacaritas y globoflexia"/>
    <s v="n/a"/>
    <s v="n/a"/>
    <s v="n/a"/>
    <s v="n/a"/>
    <s v="n/a"/>
    <s v=" Flor Marroquín"/>
    <s v="n/a"/>
    <s v="Se logró que la población del lugar pueda de gozar de un momento de sana recreación en familia con actividades de calidad"/>
    <s v="n/a"/>
    <s v="Sin observaciones"/>
  </r>
  <r>
    <n v="15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JPS/AVMB/105-2018/RC                 GESTION 2018-2321"/>
    <n v="1"/>
    <n v="0"/>
    <s v="San_Marcos"/>
    <s v="San Pablo"/>
    <s v="Parque Central"/>
    <d v="2018-10-16T00:00:00"/>
    <d v="2018-10-18T00:00:00"/>
    <n v="300"/>
    <n v="250"/>
    <n v="0"/>
    <n v="0"/>
    <n v="0"/>
    <n v="0"/>
    <n v="200"/>
    <n v="200"/>
    <n v="500"/>
    <n v="450"/>
    <n v="950"/>
    <n v="60"/>
    <n v="45"/>
    <n v="0"/>
    <n v="0"/>
    <n v="0"/>
    <n v="0"/>
    <n v="50"/>
    <n v="50"/>
    <n v="110"/>
    <n v="95"/>
    <n v="205"/>
    <n v="20"/>
    <n v="30"/>
    <n v="0"/>
    <n v="0"/>
    <n v="0"/>
    <n v="0"/>
    <n v="20"/>
    <n v="35"/>
    <n v="40"/>
    <n v="65"/>
    <n v="105"/>
    <n v="35"/>
    <n v="30"/>
    <n v="0"/>
    <n v="0"/>
    <n v="0"/>
    <n v="0"/>
    <n v="40"/>
    <n v="35"/>
    <n v="75"/>
    <n v="65"/>
    <n v="140"/>
    <n v="725"/>
    <n v="675"/>
    <n v="1400"/>
    <n v="4"/>
    <n v="3"/>
    <n v="4"/>
    <n v="6720"/>
    <n v="5040"/>
    <n v="11760"/>
    <n v="125"/>
    <s v="Pintacarita y_x000a_Globoflexia"/>
    <s v="n/a"/>
    <s v="n/a"/>
    <s v="n/a"/>
    <s v="n/a"/>
    <s v="n/a"/>
    <s v="Elsa Alvarado"/>
    <s v="n/a"/>
    <s v="Se logró que la población del lugar pueda de gozar de un momento de sana recreación en familia con actividades de calidad"/>
    <s v="n/a"/>
    <s v="Sin observaciones"/>
  </r>
  <r>
    <n v="34"/>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25-2018/RC                                     GESTION 2018-2014"/>
    <n v="1"/>
    <n v="0"/>
    <s v="Chimaltenango"/>
    <s v="Santa Cruz Balanyá"/>
    <s v="Parque Central"/>
    <d v="2018-10-26T00:00:00"/>
    <d v="2018-10-26T00:00:00"/>
    <n v="75"/>
    <n v="90"/>
    <n v="0"/>
    <n v="0"/>
    <n v="0"/>
    <n v="0"/>
    <n v="20"/>
    <n v="15"/>
    <n v="95"/>
    <n v="105"/>
    <n v="200"/>
    <n v="15"/>
    <n v="20"/>
    <n v="0"/>
    <n v="0"/>
    <n v="0"/>
    <n v="0"/>
    <n v="5"/>
    <n v="5"/>
    <n v="20"/>
    <n v="25"/>
    <n v="45"/>
    <n v="5"/>
    <n v="5"/>
    <n v="0"/>
    <n v="0"/>
    <n v="0"/>
    <n v="0"/>
    <n v="5"/>
    <n v="5"/>
    <n v="10"/>
    <n v="10"/>
    <n v="20"/>
    <n v="5"/>
    <n v="5"/>
    <n v="0"/>
    <n v="0"/>
    <n v="0"/>
    <n v="0"/>
    <n v="5"/>
    <n v="5"/>
    <n v="10"/>
    <n v="10"/>
    <n v="20"/>
    <n v="135"/>
    <n v="150"/>
    <n v="285"/>
    <n v="3"/>
    <n v="3"/>
    <n v="2"/>
    <n v="2520"/>
    <n v="2520"/>
    <n v="5040"/>
    <n v="125"/>
    <s v="n/a"/>
    <s v="n/a"/>
    <s v="n/a"/>
    <s v="n/a"/>
    <s v="n/a"/>
    <s v="n/a"/>
    <s v=" Flor Marroquín"/>
    <s v="n/a"/>
    <s v="Se logro que la población del lugar pueda de gozar de un momento de sana recreación en familia con actividades de calidad"/>
    <s v="n/a"/>
    <s v="Sin observaciones"/>
  </r>
  <r>
    <n v="35"/>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36-2018/RC                                     GESTION 2018-2034"/>
    <n v="1"/>
    <n v="0"/>
    <s v="Quetzaltenango"/>
    <s v="Quetzaltenango"/>
    <s v="Campo de Futbol Aldea Las Ilusiones, Flores Costa Cuca"/>
    <d v="2018-10-27T00:00:00"/>
    <d v="2018-10-27T00:00:00"/>
    <n v="50"/>
    <n v="60"/>
    <n v="0"/>
    <n v="0"/>
    <n v="0"/>
    <n v="0"/>
    <n v="40"/>
    <n v="40"/>
    <n v="90"/>
    <n v="100"/>
    <n v="190"/>
    <n v="15"/>
    <n v="20"/>
    <n v="0"/>
    <n v="0"/>
    <n v="0"/>
    <n v="0"/>
    <n v="2"/>
    <n v="3"/>
    <n v="17"/>
    <n v="23"/>
    <n v="40"/>
    <n v="3"/>
    <n v="3"/>
    <n v="0"/>
    <n v="0"/>
    <n v="0"/>
    <n v="0"/>
    <n v="3"/>
    <n v="3"/>
    <n v="6"/>
    <n v="6"/>
    <n v="12"/>
    <n v="3"/>
    <n v="2"/>
    <n v="0"/>
    <n v="0"/>
    <n v="0"/>
    <n v="0"/>
    <n v="3"/>
    <n v="2"/>
    <n v="6"/>
    <n v="4"/>
    <n v="10"/>
    <n v="119"/>
    <n v="133"/>
    <n v="252"/>
    <n v="2"/>
    <n v="2"/>
    <n v="2"/>
    <n v="1680"/>
    <n v="1680"/>
    <n v="3360"/>
    <n v="125"/>
    <s v="n/a"/>
    <s v="n/a"/>
    <s v="n/a"/>
    <s v="n/a"/>
    <s v="n/a"/>
    <s v="n/a"/>
    <s v=" Flor Marroquín"/>
    <s v="n/a"/>
    <s v="Se logro que la población del lugar pueda de gozar de un momento de sana recreación en familia con actividades de calidad"/>
    <s v="n/a"/>
    <s v="Sin observaciones"/>
  </r>
  <r>
    <n v="3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36-2018/RC                                     GESTION 2018-2034"/>
    <n v="1"/>
    <n v="0"/>
    <s v="Quetzaltenango"/>
    <s v="Quetzaltenango"/>
    <s v="Mercado de La Esperanza, Quetzaltenango"/>
    <d v="2018-10-28T00:00:00"/>
    <d v="2018-10-28T00:00:00"/>
    <n v="20"/>
    <n v="15"/>
    <n v="0"/>
    <n v="0"/>
    <n v="0"/>
    <n v="0"/>
    <n v="5"/>
    <n v="5"/>
    <n v="25"/>
    <n v="20"/>
    <n v="45"/>
    <n v="5"/>
    <n v="5"/>
    <n v="0"/>
    <n v="0"/>
    <n v="0"/>
    <n v="0"/>
    <n v="3"/>
    <n v="2"/>
    <n v="8"/>
    <n v="7"/>
    <n v="15"/>
    <n v="5"/>
    <n v="5"/>
    <n v="0"/>
    <n v="0"/>
    <n v="0"/>
    <n v="0"/>
    <n v="0"/>
    <n v="0"/>
    <n v="5"/>
    <n v="5"/>
    <n v="10"/>
    <n v="0"/>
    <n v="0"/>
    <n v="0"/>
    <n v="0"/>
    <n v="0"/>
    <n v="0"/>
    <n v="0"/>
    <n v="0"/>
    <n v="0"/>
    <n v="0"/>
    <n v="0"/>
    <n v="38"/>
    <n v="32"/>
    <n v="70"/>
    <n v="2"/>
    <n v="2"/>
    <n v="1"/>
    <n v="840"/>
    <n v="840"/>
    <n v="1680"/>
    <n v="125"/>
    <s v="n/a"/>
    <s v="n/a"/>
    <s v="n/a"/>
    <s v="n/a"/>
    <s v="n/a"/>
    <s v="n/a"/>
    <s v=" Flor Marroquín"/>
    <s v="n/a"/>
    <s v="Se logro que la población del lugar pueda de gozar de un momento de sana recreación en familia con actividades de calidad"/>
    <s v="n/a"/>
    <s v="Sin observaciones"/>
  </r>
  <r>
    <n v="3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36-2018/RC                                     GESTION 2018-2034"/>
    <n v="1"/>
    <n v="0"/>
    <s v="Quetzaltenango"/>
    <s v="Quetzaltenango"/>
    <s v="Campo de Futbol Aldea El Manantial, Flores Costa Cuca"/>
    <d v="2018-10-29T00:00:00"/>
    <d v="2018-10-29T00:00:00"/>
    <n v="80"/>
    <n v="105"/>
    <n v="0"/>
    <n v="0"/>
    <n v="0"/>
    <n v="0"/>
    <n v="20"/>
    <n v="15"/>
    <n v="100"/>
    <n v="120"/>
    <n v="220"/>
    <n v="15"/>
    <n v="20"/>
    <n v="0"/>
    <n v="0"/>
    <n v="0"/>
    <n v="0"/>
    <n v="20"/>
    <n v="15"/>
    <n v="35"/>
    <n v="35"/>
    <n v="70"/>
    <n v="5"/>
    <n v="5"/>
    <n v="0"/>
    <n v="0"/>
    <n v="0"/>
    <n v="0"/>
    <n v="5"/>
    <n v="5"/>
    <n v="10"/>
    <n v="10"/>
    <n v="20"/>
    <n v="5"/>
    <n v="5"/>
    <n v="0"/>
    <n v="0"/>
    <n v="0"/>
    <n v="0"/>
    <n v="5"/>
    <n v="5"/>
    <n v="10"/>
    <n v="10"/>
    <n v="20"/>
    <n v="155"/>
    <n v="175"/>
    <n v="330"/>
    <n v="2"/>
    <n v="2"/>
    <n v="2"/>
    <n v="1680"/>
    <n v="1680"/>
    <n v="3360"/>
    <n v="125"/>
    <s v="n/a"/>
    <s v="n/a"/>
    <s v="n/a"/>
    <s v="n/a"/>
    <s v="n/a"/>
    <s v="n/a"/>
    <s v=" Flor Marroquín"/>
    <s v="n/a"/>
    <s v="Se logro que la población del lugar pueda de gozar de un momento de sana recreación en familia con actividades de calidad"/>
    <s v="n/a"/>
    <s v="Sin observaciones"/>
  </r>
  <r>
    <n v="3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15-2018/RC                                     GESTION 2018-2452"/>
    <n v="1"/>
    <n v="0"/>
    <s v="Jutiapa"/>
    <s v="Jutiapa"/>
    <s v="Parque central de Jutiapa"/>
    <d v="2018-10-26T00:00:00"/>
    <d v="2018-10-26T00:00:00"/>
    <n v="125"/>
    <n v="105"/>
    <n v="0"/>
    <n v="0"/>
    <n v="5"/>
    <n v="5"/>
    <n v="40"/>
    <n v="15"/>
    <n v="170"/>
    <n v="125"/>
    <n v="295"/>
    <n v="30"/>
    <n v="45"/>
    <n v="0"/>
    <n v="0"/>
    <n v="5"/>
    <n v="5"/>
    <n v="20"/>
    <n v="20"/>
    <n v="55"/>
    <n v="70"/>
    <n v="125"/>
    <n v="5"/>
    <n v="5"/>
    <n v="0"/>
    <n v="0"/>
    <n v="0"/>
    <n v="0"/>
    <n v="5"/>
    <n v="5"/>
    <n v="10"/>
    <n v="10"/>
    <n v="20"/>
    <n v="5"/>
    <n v="5"/>
    <n v="0"/>
    <n v="0"/>
    <n v="0"/>
    <n v="0"/>
    <n v="5"/>
    <n v="5"/>
    <n v="10"/>
    <n v="10"/>
    <n v="20"/>
    <n v="245"/>
    <n v="215"/>
    <n v="460"/>
    <n v="2"/>
    <n v="2"/>
    <n v="2"/>
    <n v="1680"/>
    <n v="1680"/>
    <n v="3360"/>
    <n v="125"/>
    <s v="n/a"/>
    <s v="n/a"/>
    <s v="n/a"/>
    <s v="n/a"/>
    <s v="n/a"/>
    <s v="n/a"/>
    <s v=" Flor Marroquín"/>
    <s v="n/a"/>
    <s v="Se logro que la población del lugar pueda de gozar de un momento de sana recreación en familia con actividades de calidad"/>
    <s v="n/a"/>
    <s v="Sin observaciones"/>
  </r>
  <r>
    <n v="3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45-2018/RC                                     GESTION 2018-2325"/>
    <n v="1"/>
    <n v="0"/>
    <s v="Izabal"/>
    <s v="Livingston"/>
    <s v="Aldea Buenos Aires"/>
    <d v="2018-10-29T00:00:00"/>
    <d v="2018-10-29T00:00:00"/>
    <n v="125"/>
    <n v="105"/>
    <n v="0"/>
    <n v="0"/>
    <n v="5"/>
    <n v="5"/>
    <n v="45"/>
    <n v="20"/>
    <n v="175"/>
    <n v="130"/>
    <n v="305"/>
    <n v="15"/>
    <n v="20"/>
    <n v="0"/>
    <n v="0"/>
    <n v="5"/>
    <n v="5"/>
    <n v="20"/>
    <n v="20"/>
    <n v="40"/>
    <n v="45"/>
    <n v="85"/>
    <n v="5"/>
    <n v="5"/>
    <n v="0"/>
    <n v="0"/>
    <n v="0"/>
    <n v="0"/>
    <n v="5"/>
    <n v="5"/>
    <n v="10"/>
    <n v="10"/>
    <n v="20"/>
    <n v="5"/>
    <n v="5"/>
    <n v="0"/>
    <n v="0"/>
    <n v="0"/>
    <n v="0"/>
    <n v="5"/>
    <n v="5"/>
    <n v="10"/>
    <n v="10"/>
    <n v="20"/>
    <n v="235"/>
    <n v="195"/>
    <n v="430"/>
    <n v="2"/>
    <n v="2"/>
    <n v="2"/>
    <n v="1680"/>
    <n v="1680"/>
    <n v="3360"/>
    <n v="125"/>
    <s v="n/a"/>
    <s v="n/a"/>
    <s v="n/a"/>
    <s v="n/a"/>
    <s v="n/a"/>
    <s v="n/a"/>
    <s v=" Flor Marroquín"/>
    <s v="n/a"/>
    <s v="Se logro que la población del lugar pueda de gozar de un momento de sana recreación en familia con actividades de calidad"/>
    <s v="n/a"/>
    <s v="Sin observaciones"/>
  </r>
  <r>
    <n v="4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45-2018/RC                                     GESTION 2018-2325"/>
    <n v="1"/>
    <n v="0"/>
    <s v="Izabal"/>
    <s v="Livingston"/>
    <s v="Aldea Chaperonas"/>
    <d v="2018-10-30T00:00:00"/>
    <d v="2018-10-30T00:00:00"/>
    <n v="125"/>
    <n v="105"/>
    <n v="0"/>
    <n v="0"/>
    <n v="5"/>
    <n v="5"/>
    <n v="45"/>
    <n v="40"/>
    <n v="175"/>
    <n v="150"/>
    <n v="325"/>
    <n v="20"/>
    <n v="15"/>
    <n v="0"/>
    <n v="0"/>
    <n v="5"/>
    <n v="5"/>
    <n v="20"/>
    <n v="20"/>
    <n v="45"/>
    <n v="40"/>
    <n v="85"/>
    <n v="5"/>
    <n v="5"/>
    <n v="0"/>
    <n v="0"/>
    <n v="0"/>
    <n v="0"/>
    <n v="5"/>
    <n v="5"/>
    <n v="10"/>
    <n v="10"/>
    <n v="20"/>
    <n v="5"/>
    <n v="5"/>
    <n v="0"/>
    <n v="0"/>
    <n v="0"/>
    <n v="0"/>
    <n v="5"/>
    <n v="5"/>
    <n v="10"/>
    <n v="10"/>
    <n v="20"/>
    <n v="240"/>
    <n v="210"/>
    <n v="450"/>
    <n v="2"/>
    <n v="2"/>
    <n v="1"/>
    <n v="840"/>
    <n v="840"/>
    <n v="1680"/>
    <n v="125"/>
    <s v="n/a"/>
    <s v="n/a"/>
    <s v="n/a"/>
    <s v="n/a"/>
    <s v="n/a"/>
    <s v="n/a"/>
    <s v=" Flor Marroquín"/>
    <s v="n/a"/>
    <s v="Se logro que la población del lugar pueda de gozar de un momento de sana recreación en familia con actividades de calidad"/>
    <s v="n/a"/>
    <s v="Sin observaciones"/>
  </r>
  <r>
    <n v="4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45-2018/RC                                     GESTION 2018-2325"/>
    <n v="1"/>
    <n v="0"/>
    <s v="Izabal"/>
    <s v="Livingston"/>
    <s v="Aldea Chicasec"/>
    <d v="2018-10-31T00:00:00"/>
    <d v="2018-10-31T00:00:00"/>
    <n v="40"/>
    <n v="60"/>
    <n v="0"/>
    <n v="0"/>
    <n v="5"/>
    <n v="5"/>
    <n v="50"/>
    <n v="50"/>
    <n v="95"/>
    <n v="115"/>
    <n v="210"/>
    <n v="20"/>
    <n v="15"/>
    <n v="0"/>
    <n v="0"/>
    <n v="25"/>
    <n v="5"/>
    <n v="20"/>
    <n v="20"/>
    <n v="65"/>
    <n v="40"/>
    <n v="105"/>
    <n v="5"/>
    <n v="5"/>
    <n v="0"/>
    <n v="0"/>
    <n v="0"/>
    <n v="0"/>
    <n v="5"/>
    <n v="5"/>
    <n v="10"/>
    <n v="10"/>
    <n v="20"/>
    <n v="5"/>
    <n v="5"/>
    <n v="0"/>
    <n v="0"/>
    <n v="0"/>
    <n v="0"/>
    <n v="5"/>
    <n v="5"/>
    <n v="10"/>
    <n v="10"/>
    <n v="20"/>
    <n v="180"/>
    <n v="175"/>
    <n v="355"/>
    <n v="2"/>
    <n v="2"/>
    <n v="2"/>
    <n v="1680"/>
    <n v="1680"/>
    <n v="3360"/>
    <n v="125"/>
    <s v="n/a"/>
    <s v="n/a"/>
    <s v="n/a"/>
    <s v="n/a"/>
    <s v="n/a"/>
    <s v="n/a"/>
    <s v=" Flor Marroquín"/>
    <s v="n/a"/>
    <s v="Se logro que la población del lugar pueda de gozar de un momento de sana recreación en familia con actividades de calidad"/>
    <s v="n/a"/>
    <s v="Sin observaciones"/>
  </r>
  <r>
    <n v="2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078-2018/RC                                     GESTION 2018-2579"/>
    <n v="1"/>
    <n v="0"/>
    <s v="Jutiapa"/>
    <s v="Atescatempa"/>
    <s v="Parque Central"/>
    <d v="2018-11-02T00:00:00"/>
    <d v="2018-11-02T00:00:00"/>
    <n v="0"/>
    <n v="0"/>
    <n v="0"/>
    <n v="0"/>
    <n v="0"/>
    <n v="0"/>
    <n v="125"/>
    <n v="15"/>
    <n v="125"/>
    <n v="15"/>
    <n v="140"/>
    <n v="0"/>
    <n v="0"/>
    <n v="0"/>
    <n v="0"/>
    <n v="0"/>
    <n v="0"/>
    <n v="100"/>
    <n v="71"/>
    <n v="100"/>
    <n v="71"/>
    <n v="171"/>
    <n v="0"/>
    <n v="0"/>
    <n v="0"/>
    <n v="0"/>
    <n v="0"/>
    <n v="0"/>
    <n v="10"/>
    <n v="18"/>
    <n v="10"/>
    <n v="18"/>
    <n v="28"/>
    <n v="0"/>
    <n v="0"/>
    <n v="0"/>
    <n v="0"/>
    <n v="0"/>
    <n v="0"/>
    <n v="5"/>
    <n v="6"/>
    <n v="5"/>
    <n v="6"/>
    <n v="11"/>
    <n v="240"/>
    <n v="110"/>
    <n v="350"/>
    <n v="2"/>
    <n v="2"/>
    <n v="2"/>
    <n v="1680"/>
    <n v="1680"/>
    <n v="3360"/>
    <n v="125"/>
    <s v="Inflables, pintacaritas y globoflexia"/>
    <s v="n/a"/>
    <s v="n/a"/>
    <s v="n/a"/>
    <s v="n/a"/>
    <s v="n/a"/>
    <s v="Carlos Oliva"/>
    <s v="n/a"/>
    <s v="Se logro que la población del lugar pueda de gozar de un momento de sana recreación en familia con actividades de calidad"/>
    <s v="n/a"/>
    <s v="Sin observaciones"/>
  </r>
  <r>
    <n v="2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227-2018/RC                                     GESTION 2018-1929"/>
    <n v="1"/>
    <n v="0"/>
    <s v="Guatemala"/>
    <s v="Guatemala"/>
    <s v="Colonia 10 de mayo  en la zona 7 de la Ciudad de Guatemala"/>
    <d v="2018-11-03T00:00:00"/>
    <d v="2018-10-27T00:00:00"/>
    <n v="0"/>
    <n v="0"/>
    <n v="0"/>
    <n v="0"/>
    <n v="0"/>
    <n v="0"/>
    <n v="15"/>
    <n v="25"/>
    <n v="15"/>
    <n v="25"/>
    <n v="40"/>
    <n v="0"/>
    <n v="0"/>
    <n v="0"/>
    <n v="0"/>
    <n v="0"/>
    <n v="0"/>
    <n v="2"/>
    <n v="7"/>
    <n v="2"/>
    <n v="7"/>
    <n v="9"/>
    <n v="0"/>
    <n v="0"/>
    <n v="0"/>
    <n v="0"/>
    <n v="0"/>
    <n v="0"/>
    <n v="3"/>
    <n v="3"/>
    <n v="3"/>
    <n v="3"/>
    <n v="6"/>
    <n v="0"/>
    <n v="0"/>
    <n v="0"/>
    <n v="0"/>
    <n v="0"/>
    <n v="0"/>
    <n v="3"/>
    <n v="2"/>
    <n v="3"/>
    <n v="2"/>
    <n v="5"/>
    <n v="23"/>
    <n v="37"/>
    <n v="60"/>
    <n v="0"/>
    <n v="0"/>
    <n v="0"/>
    <n v="0"/>
    <n v="0"/>
    <n v="0"/>
    <n v="125"/>
    <s v="Inflables, pintacaritas y globoflexia"/>
    <s v="n/a"/>
    <s v="n/a"/>
    <s v="n/a"/>
    <s v="n/a"/>
    <s v="n/a"/>
    <s v="Adán Celada"/>
    <s v="n/a"/>
    <s v="Se logro que la población del lugar pueda de gozar de un momento de sana recreación en familia con actividades de calidad"/>
    <s v="n/a"/>
    <s v="Sin observaciones"/>
  </r>
  <r>
    <n v="3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078-2018/RC                                     GESTION 2018-2579"/>
    <n v="1"/>
    <n v="0"/>
    <s v="Guatemala"/>
    <s v="Guatemala"/>
    <s v="Colonia Lomas de Santa faz zona 18 de la Ciudad de Guatemala"/>
    <d v="2018-11-15T00:00:00"/>
    <d v="2018-11-15T00:00:00"/>
    <n v="0"/>
    <n v="0"/>
    <n v="0"/>
    <n v="0"/>
    <n v="0"/>
    <n v="0"/>
    <n v="15"/>
    <n v="25"/>
    <n v="15"/>
    <n v="25"/>
    <n v="40"/>
    <n v="0"/>
    <n v="0"/>
    <n v="0"/>
    <n v="0"/>
    <n v="0"/>
    <n v="0"/>
    <n v="2"/>
    <n v="7"/>
    <n v="2"/>
    <n v="7"/>
    <n v="9"/>
    <n v="0"/>
    <n v="0"/>
    <n v="0"/>
    <n v="0"/>
    <n v="0"/>
    <n v="0"/>
    <n v="3"/>
    <n v="3"/>
    <n v="3"/>
    <n v="3"/>
    <n v="6"/>
    <n v="0"/>
    <n v="0"/>
    <n v="0"/>
    <n v="0"/>
    <n v="0"/>
    <n v="0"/>
    <n v="3"/>
    <n v="2"/>
    <n v="3"/>
    <n v="2"/>
    <n v="5"/>
    <n v="23"/>
    <n v="37"/>
    <n v="60"/>
    <n v="0"/>
    <n v="0"/>
    <n v="0"/>
    <n v="0"/>
    <n v="0"/>
    <n v="0"/>
    <n v="0"/>
    <s v="n/a"/>
    <s v="n/a"/>
    <s v="n/a"/>
    <s v="n/a"/>
    <s v="n/a"/>
    <s v="n/a"/>
    <s v="Adán Celada"/>
    <s v="n/a"/>
    <s v="Se logro que la poblacion del lugar pueda de gozar de un momento de sana recreacion en familia con actividades de calidad"/>
    <s v="n/a"/>
    <s v="Sin observaciones"/>
  </r>
  <r>
    <n v="2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on guatemalteca atendida aproveche su tiempo libre, premitiendo por medio de la recreacion tener una mejor salud y calidad de vida"/>
    <n v="0"/>
    <n v="1"/>
    <s v="Pase/JPS/AVMB/078-2018/RC                                     GESTION 2018-2579"/>
    <n v="1"/>
    <n v="0"/>
    <s v="Jutiapa"/>
    <s v="Santa Catarina Mita"/>
    <s v="Parque Central"/>
    <d v="2018-11-19T00:00:00"/>
    <d v="2018-11-21T00:00:00"/>
    <n v="0"/>
    <n v="0"/>
    <n v="0"/>
    <n v="0"/>
    <n v="45"/>
    <n v="68"/>
    <n v="0"/>
    <n v="0"/>
    <n v="45"/>
    <n v="68"/>
    <n v="113"/>
    <n v="0"/>
    <n v="0"/>
    <n v="0"/>
    <n v="0"/>
    <n v="15"/>
    <n v="10"/>
    <n v="0"/>
    <n v="0"/>
    <n v="15"/>
    <n v="10"/>
    <n v="25"/>
    <n v="0"/>
    <n v="0"/>
    <n v="0"/>
    <n v="0"/>
    <n v="8"/>
    <n v="13"/>
    <n v="0"/>
    <n v="0"/>
    <n v="8"/>
    <n v="13"/>
    <n v="21"/>
    <n v="0"/>
    <n v="0"/>
    <n v="0"/>
    <n v="0"/>
    <n v="5"/>
    <n v="4"/>
    <n v="0"/>
    <n v="0"/>
    <n v="5"/>
    <n v="4"/>
    <n v="9"/>
    <n v="73"/>
    <n v="95"/>
    <n v="168"/>
    <n v="3"/>
    <n v="2"/>
    <n v="3"/>
    <n v="3780"/>
    <n v="2520"/>
    <n v="6300"/>
    <n v="125"/>
    <s v="Pintacaritas y_x000a_globofexia"/>
    <s v="n/a"/>
    <s v="n/a"/>
    <s v="n/a"/>
    <s v="n/a"/>
    <s v="n/a"/>
    <s v="Douglas Tecún"/>
    <s v="n/a"/>
    <s v="Se logro que la poblacion del lugar pueda de gozar de un momento de sana recreacion en familia con actividades de calidad"/>
    <s v="no huvo limitantes"/>
    <s v="Sin observaciones"/>
  </r>
  <r>
    <n v="26"/>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La Reforma"/>
    <s v="Parque Central"/>
    <d v="2018-11-09T00:00:00"/>
    <d v="2018-11-09T00:00:00"/>
    <n v="25"/>
    <n v="45"/>
    <n v="0"/>
    <n v="0"/>
    <n v="0"/>
    <n v="0"/>
    <n v="0"/>
    <n v="0"/>
    <n v="25"/>
    <n v="45"/>
    <n v="70"/>
    <n v="11"/>
    <n v="10"/>
    <n v="0"/>
    <n v="0"/>
    <n v="0"/>
    <n v="0"/>
    <n v="0"/>
    <n v="0"/>
    <n v="11"/>
    <n v="10"/>
    <n v="21"/>
    <n v="5"/>
    <n v="4"/>
    <n v="0"/>
    <n v="0"/>
    <n v="0"/>
    <n v="0"/>
    <n v="0"/>
    <n v="0"/>
    <n v="5"/>
    <n v="4"/>
    <n v="9"/>
    <n v="2"/>
    <n v="3"/>
    <n v="0"/>
    <n v="0"/>
    <n v="0"/>
    <n v="0"/>
    <n v="0"/>
    <n v="0"/>
    <n v="2"/>
    <n v="3"/>
    <n v="5"/>
    <n v="43"/>
    <n v="62"/>
    <n v="105"/>
    <n v="1"/>
    <n v="3"/>
    <n v="2"/>
    <n v="840"/>
    <n v="2520"/>
    <n v="3360"/>
    <n v="125"/>
    <s v="Pintacaritas y Globofexia"/>
    <s v="n/a"/>
    <s v="n/a"/>
    <s v="n/a"/>
    <s v="n/a"/>
    <s v="n/a"/>
    <s v="Kevin Boror"/>
    <s v="n/a"/>
    <s v="Se logro que la población del lugar pueda de gozar de un momento de sana recreación en familia con actividades de calidad"/>
    <s v="n/a"/>
    <s v="Sin observaciones"/>
  </r>
  <r>
    <n v="27"/>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San Cristóbal Cucho"/>
    <s v="Parque Central"/>
    <d v="2018-11-10T00:00:00"/>
    <d v="2018-11-10T00:00:00"/>
    <n v="150"/>
    <n v="250"/>
    <n v="0"/>
    <n v="0"/>
    <n v="0"/>
    <n v="0"/>
    <n v="0"/>
    <n v="0"/>
    <n v="150"/>
    <n v="250"/>
    <n v="400"/>
    <n v="45"/>
    <n v="55"/>
    <n v="0"/>
    <n v="0"/>
    <n v="0"/>
    <n v="0"/>
    <n v="0"/>
    <n v="0"/>
    <n v="45"/>
    <n v="55"/>
    <n v="100"/>
    <n v="25"/>
    <n v="35"/>
    <n v="0"/>
    <n v="0"/>
    <n v="0"/>
    <n v="0"/>
    <n v="0"/>
    <n v="0"/>
    <n v="25"/>
    <n v="35"/>
    <n v="60"/>
    <n v="45"/>
    <n v="55"/>
    <n v="0"/>
    <n v="0"/>
    <n v="0"/>
    <n v="0"/>
    <n v="0"/>
    <n v="0"/>
    <n v="45"/>
    <n v="55"/>
    <n v="100"/>
    <n v="265"/>
    <n v="395"/>
    <n v="660"/>
    <n v="1"/>
    <n v="3"/>
    <n v="1"/>
    <n v="420"/>
    <n v="1260"/>
    <n v="1680"/>
    <n v="125"/>
    <s v="Pintacaritas y Globofexia"/>
    <s v="n/a"/>
    <s v="n/a"/>
    <s v="n/a"/>
    <s v="n/a"/>
    <s v="n/a"/>
    <s v="Kevin Boror"/>
    <s v="n/a"/>
    <s v="Se logro que la población del lugar pueda de gozar de un momento de sana recreación en familia con actividades de calidad"/>
    <s v="n/a"/>
    <s v="Sin observaciones"/>
  </r>
  <r>
    <n v="28"/>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San Antonio Sacatepéquez"/>
    <s v="Parque Central"/>
    <d v="2018-11-11T00:00:00"/>
    <d v="2018-11-11T00:00:00"/>
    <n v="45"/>
    <n v="55"/>
    <n v="0"/>
    <n v="0"/>
    <n v="0"/>
    <n v="0"/>
    <n v="0"/>
    <n v="0"/>
    <n v="45"/>
    <n v="55"/>
    <n v="100"/>
    <n v="15"/>
    <n v="25"/>
    <n v="0"/>
    <n v="0"/>
    <n v="0"/>
    <n v="0"/>
    <n v="0"/>
    <n v="0"/>
    <n v="15"/>
    <n v="25"/>
    <n v="40"/>
    <n v="15"/>
    <n v="20"/>
    <n v="0"/>
    <n v="0"/>
    <n v="0"/>
    <n v="0"/>
    <n v="0"/>
    <n v="0"/>
    <n v="15"/>
    <n v="20"/>
    <n v="35"/>
    <n v="12"/>
    <n v="13"/>
    <n v="0"/>
    <n v="0"/>
    <n v="0"/>
    <n v="0"/>
    <n v="0"/>
    <n v="0"/>
    <n v="12"/>
    <n v="13"/>
    <n v="25"/>
    <n v="87"/>
    <n v="113"/>
    <n v="200"/>
    <n v="1"/>
    <n v="3"/>
    <n v="1"/>
    <n v="420"/>
    <n v="1260"/>
    <n v="1680"/>
    <n v="125"/>
    <s v="Pintacaritas y Globofexia"/>
    <s v="n/a"/>
    <s v="n/a"/>
    <s v="n/a"/>
    <s v="n/a"/>
    <s v="n/a"/>
    <s v="Kevin Boror"/>
    <s v="n/a"/>
    <s v="Se logro que la población del lugar pueda de gozar de un momento de sana recreación en familia con actividades de calidad"/>
    <s v="n/a"/>
    <s v="Sin observaciones"/>
  </r>
  <r>
    <n v="29"/>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San Jose Ojetenam"/>
    <s v="Parque Central"/>
    <d v="2018-11-12T00:00:00"/>
    <d v="2018-11-12T00:00:00"/>
    <n v="40"/>
    <n v="60"/>
    <n v="0"/>
    <n v="0"/>
    <n v="0"/>
    <n v="0"/>
    <n v="0"/>
    <n v="0"/>
    <n v="40"/>
    <n v="60"/>
    <n v="100"/>
    <n v="25"/>
    <n v="35"/>
    <n v="0"/>
    <n v="0"/>
    <n v="0"/>
    <n v="0"/>
    <n v="0"/>
    <n v="0"/>
    <n v="25"/>
    <n v="35"/>
    <n v="60"/>
    <n v="15"/>
    <n v="25"/>
    <n v="0"/>
    <n v="0"/>
    <n v="0"/>
    <n v="0"/>
    <n v="0"/>
    <n v="0"/>
    <n v="15"/>
    <n v="25"/>
    <n v="40"/>
    <n v="25"/>
    <n v="25"/>
    <n v="0"/>
    <n v="0"/>
    <n v="0"/>
    <n v="0"/>
    <n v="0"/>
    <n v="0"/>
    <n v="25"/>
    <n v="25"/>
    <n v="50"/>
    <n v="105"/>
    <n v="145"/>
    <n v="250"/>
    <n v="1"/>
    <n v="3"/>
    <n v="1"/>
    <n v="420"/>
    <n v="1260"/>
    <n v="1680"/>
    <n v="125"/>
    <s v="Pintacaritas y Globofexia"/>
    <s v="n/a"/>
    <s v="n/a"/>
    <s v="n/a"/>
    <s v="n/a"/>
    <s v="n/a"/>
    <s v="Kevin Boror"/>
    <s v="n/a"/>
    <s v="Se logro que la población del lugar pueda de gozar de un momento de sana recreación en familia con actividades de calidad"/>
    <s v="n/a"/>
    <s v="Sin observaciones"/>
  </r>
  <r>
    <n v="30"/>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Sipacapa"/>
    <s v="Parque Central"/>
    <d v="2018-11-13T00:00:00"/>
    <d v="2018-11-13T00:00:00"/>
    <n v="150"/>
    <n v="250"/>
    <n v="0"/>
    <n v="0"/>
    <n v="0"/>
    <n v="0"/>
    <n v="0"/>
    <n v="0"/>
    <n v="150"/>
    <n v="250"/>
    <n v="400"/>
    <n v="15"/>
    <n v="15"/>
    <n v="0"/>
    <n v="0"/>
    <n v="0"/>
    <n v="0"/>
    <n v="0"/>
    <n v="0"/>
    <n v="15"/>
    <n v="15"/>
    <n v="30"/>
    <n v="10"/>
    <n v="20"/>
    <n v="0"/>
    <n v="0"/>
    <n v="0"/>
    <n v="0"/>
    <n v="0"/>
    <n v="0"/>
    <n v="10"/>
    <n v="20"/>
    <n v="30"/>
    <n v="15"/>
    <n v="15"/>
    <n v="0"/>
    <n v="0"/>
    <n v="0"/>
    <n v="0"/>
    <n v="0"/>
    <n v="0"/>
    <n v="15"/>
    <n v="15"/>
    <n v="30"/>
    <n v="190"/>
    <n v="300"/>
    <n v="490"/>
    <n v="1"/>
    <n v="3"/>
    <n v="1"/>
    <n v="420"/>
    <n v="1260"/>
    <n v="1680"/>
    <n v="125"/>
    <s v="Pintacaritas y Globofexia"/>
    <s v="n/a"/>
    <s v="n/a"/>
    <s v="n/a"/>
    <s v="n/a"/>
    <s v="n/a"/>
    <s v="Kevin Boror"/>
    <s v="n/a"/>
    <s v="Se logro que la población del lugar pueda de gozar de un momento de sana recreación en familia con actividades de calidad"/>
    <s v="n/a"/>
    <s v="Sin observaciones"/>
  </r>
  <r>
    <n v="31"/>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1"/>
    <n v="0"/>
    <s v="n/a"/>
    <n v="1"/>
    <n v="0"/>
    <s v="San_Marcos"/>
    <s v="Tejutla"/>
    <s v="Parque Central"/>
    <d v="2018-11-14T00:00:00"/>
    <d v="2018-11-14T00:00:00"/>
    <n v="45"/>
    <n v="35"/>
    <n v="0"/>
    <n v="0"/>
    <n v="0"/>
    <n v="0"/>
    <n v="0"/>
    <n v="0"/>
    <n v="45"/>
    <n v="35"/>
    <n v="80"/>
    <n v="15"/>
    <n v="20"/>
    <n v="0"/>
    <n v="0"/>
    <n v="0"/>
    <n v="0"/>
    <n v="0"/>
    <n v="0"/>
    <n v="15"/>
    <n v="20"/>
    <n v="35"/>
    <n v="25"/>
    <n v="30"/>
    <n v="0"/>
    <n v="0"/>
    <n v="0"/>
    <n v="0"/>
    <n v="0"/>
    <n v="0"/>
    <n v="25"/>
    <n v="30"/>
    <n v="55"/>
    <n v="10"/>
    <n v="20"/>
    <n v="0"/>
    <n v="0"/>
    <n v="0"/>
    <n v="0"/>
    <n v="0"/>
    <n v="0"/>
    <n v="10"/>
    <n v="20"/>
    <n v="30"/>
    <n v="95"/>
    <n v="105"/>
    <n v="200"/>
    <n v="1"/>
    <n v="3"/>
    <n v="2"/>
    <n v="840"/>
    <n v="2520"/>
    <n v="3360"/>
    <n v="125"/>
    <s v="Pintacaritas y Globofexia"/>
    <s v="n/a"/>
    <s v="n/a"/>
    <s v="n/a"/>
    <s v="n/a"/>
    <s v="n/a"/>
    <s v="Kevin Boror"/>
    <s v="n/a"/>
    <s v="Se logro que la población del lugar pueda de gozar de un momento de sana recreación en familia con actividades de calidad"/>
    <s v="n/a"/>
    <s v="Sin observaciones"/>
  </r>
  <r>
    <n v="32"/>
    <s v="008-008 Festivales deportivos y recreativos y otros eventos de carácter  especial, realizados para promover el acceso a la actividad física, el deporte no federado, no escolar y la recreación"/>
    <s v="008-008-0001  Festivales deportivos y recreativos y otros eventos de carácter  especial, realizados para promover el acceso a la actividad física, el deporte no federado, no escolar y la recreación"/>
    <x v="6"/>
    <s v="n/a"/>
    <x v="138"/>
    <s v="Buscar que la población guatemalteca atendida aproveche su tiempo libre, permitiendo por medio de la recreación tener una mejor salud y calidad de vida"/>
    <n v="0"/>
    <n v="1"/>
    <s v="Pase/JPS/AVMB/078-2018/RC                                     GESTION 2018-2579"/>
    <n v="1"/>
    <n v="0"/>
    <s v="Guatemala"/>
    <s v="Guatemala"/>
    <s v="Colonia Lomas de Santa faz zona 18 de la Ciudad de Guatemala"/>
    <d v="2018-11-15T00:00:00"/>
    <d v="2018-11-15T00:00:00"/>
    <n v="0"/>
    <n v="0"/>
    <n v="0"/>
    <n v="0"/>
    <n v="0"/>
    <n v="0"/>
    <n v="15"/>
    <n v="25"/>
    <n v="15"/>
    <n v="25"/>
    <n v="40"/>
    <n v="0"/>
    <n v="0"/>
    <n v="0"/>
    <n v="0"/>
    <n v="0"/>
    <n v="0"/>
    <n v="2"/>
    <n v="7"/>
    <n v="2"/>
    <n v="7"/>
    <n v="9"/>
    <n v="0"/>
    <n v="0"/>
    <n v="0"/>
    <n v="0"/>
    <n v="0"/>
    <n v="0"/>
    <n v="3"/>
    <n v="3"/>
    <n v="3"/>
    <n v="3"/>
    <n v="6"/>
    <n v="0"/>
    <n v="0"/>
    <n v="0"/>
    <n v="0"/>
    <n v="0"/>
    <n v="0"/>
    <n v="3"/>
    <n v="2"/>
    <n v="3"/>
    <n v="2"/>
    <n v="5"/>
    <n v="23"/>
    <n v="37"/>
    <n v="60"/>
    <n v="0"/>
    <n v="0"/>
    <n v="0"/>
    <n v="0"/>
    <n v="0"/>
    <n v="0"/>
    <n v="125"/>
    <s v="Pintacaritas y Globofexia"/>
    <s v="n/a"/>
    <s v="n/a"/>
    <s v="n/a"/>
    <s v="n/a"/>
    <s v="n/a"/>
    <s v="Adán Celada"/>
    <s v="n/a"/>
    <s v="Se logro que la población del lugar pueda de gozar de un momento de sana recreación en familia con actividades de calidad"/>
    <s v="n/a"/>
    <s v="Sin observaciones"/>
  </r>
  <r>
    <n v="102"/>
    <s v="008-002 Personas beneficiadas con actividades deportivas no escolares, no federadas y de recreación"/>
    <s v="008-002-0008  Personas beneficiadas con acceso a la práctica y exhibición de juegos ancestrales y tradicionales"/>
    <x v="7"/>
    <s v="n/a"/>
    <x v="140"/>
    <s v="Promover y divulgar el ancestral Juego de La pelota Maya ."/>
    <n v="0"/>
    <n v="1"/>
    <s v="Gestión 2018-3431"/>
    <n v="1"/>
    <n v="0"/>
    <s v="Alta_Verapaz"/>
    <s v="San Pedro Carchá"/>
    <s v="Nuevo Centro Comercial"/>
    <d v="2018-11-30T00:00:00"/>
    <d v="2018-11-30T00:00:00"/>
    <n v="0"/>
    <n v="0"/>
    <n v="0"/>
    <n v="0"/>
    <n v="0"/>
    <n v="0"/>
    <n v="0"/>
    <n v="0"/>
    <n v="0"/>
    <n v="0"/>
    <n v="0"/>
    <n v="0"/>
    <n v="0"/>
    <n v="0"/>
    <n v="0"/>
    <n v="0"/>
    <n v="0"/>
    <n v="0"/>
    <n v="0"/>
    <n v="0"/>
    <n v="0"/>
    <n v="0"/>
    <n v="0"/>
    <n v="0"/>
    <n v="0"/>
    <n v="0"/>
    <n v="0"/>
    <n v="0"/>
    <n v="0"/>
    <n v="0"/>
    <n v="0"/>
    <n v="0"/>
    <n v="0"/>
    <n v="0"/>
    <n v="0"/>
    <n v="0"/>
    <n v="0"/>
    <n v="0"/>
    <n v="0"/>
    <n v="0"/>
    <n v="140"/>
    <n v="0"/>
    <n v="140"/>
    <n v="140"/>
    <n v="0"/>
    <n v="140"/>
    <n v="140"/>
    <n v="5"/>
    <n v="0"/>
    <n v="2"/>
    <n v="4200"/>
    <n v="0"/>
    <n v="4200"/>
    <n v="0"/>
    <s v="Tableros de pelota maya, pelotas de hule, 2 bocinas, personal del Programa Pelota Maya  apoyados por Sector Laboral, Juventud "/>
    <s v="n/a"/>
    <s v="n/a"/>
    <s v="n/a"/>
    <s v="n/a"/>
    <s v="n/a"/>
    <s v="Marlon Winter  "/>
    <s v="Conader"/>
    <s v="Dar a conocer el ancestral juego de la pelota maya atreves de la participación de jóvenes"/>
    <s v="Falta de vehículos"/>
    <s v="Sin observaciones"/>
  </r>
  <r>
    <n v="103"/>
    <s v="008-002 Personas beneficiadas con actividades deportivas no escolares, no federadas y de recreación"/>
    <s v="008-002-0008  Personas beneficiadas con acceso a la práctica y exhibición de juegos ancestrales y tradicionales"/>
    <x v="7"/>
    <s v="n/a"/>
    <x v="140"/>
    <s v="Promover y divulgar el ancestral Juego de La pelota Maya ."/>
    <n v="0"/>
    <n v="1"/>
    <s v="2018-3806"/>
    <n v="1"/>
    <n v="0"/>
    <s v="Chimaltenango"/>
    <s v="Comalapa"/>
    <s v="Parque Central "/>
    <d v="2018-12-08T00:00:00"/>
    <d v="2018-12-08T00:00:00"/>
    <n v="0"/>
    <n v="0"/>
    <n v="0"/>
    <n v="0"/>
    <n v="0"/>
    <n v="0"/>
    <n v="0"/>
    <n v="0"/>
    <n v="0"/>
    <n v="0"/>
    <n v="0"/>
    <n v="78"/>
    <n v="90"/>
    <n v="0"/>
    <n v="0"/>
    <n v="0"/>
    <n v="0"/>
    <n v="0"/>
    <n v="0"/>
    <n v="78"/>
    <n v="90"/>
    <n v="168"/>
    <n v="0"/>
    <n v="0"/>
    <n v="0"/>
    <n v="0"/>
    <n v="0"/>
    <n v="0"/>
    <n v="0"/>
    <n v="0"/>
    <n v="0"/>
    <n v="0"/>
    <n v="0"/>
    <n v="0"/>
    <n v="0"/>
    <n v="0"/>
    <n v="0"/>
    <n v="0"/>
    <n v="0"/>
    <n v="0"/>
    <n v="0"/>
    <n v="0"/>
    <n v="0"/>
    <n v="0"/>
    <n v="78"/>
    <n v="90"/>
    <n v="168"/>
    <n v="0"/>
    <n v="0"/>
    <n v="0"/>
    <n v="0"/>
    <n v="0"/>
    <n v="0"/>
    <n v="0"/>
    <s v="Tableros de pelota maya, pelotas de hule, 2 bocinas, personal del Programa Pelota Maya  apoyados por Sector Laboral, Juventud "/>
    <s v="n/a"/>
    <s v="n/a"/>
    <s v="n/a"/>
    <s v="n/a"/>
    <s v="n/a"/>
    <s v="Marlon Winter  "/>
    <s v="Conader"/>
    <s v="Dar a conocer el ancestral juego de la pelota maya atreves de la participación de jóvenes"/>
    <s v="n/a"/>
    <s v="Sin observaciones"/>
  </r>
  <r>
    <n v="104"/>
    <s v="008-002 Personas beneficiadas con actividades deportivas no escolares, no federadas y de recreación"/>
    <s v="008-002-0008  Personas beneficiadas con acceso a la práctica y exhibición de juegos ancestrales y tradicionales"/>
    <x v="7"/>
    <s v="n/a"/>
    <x v="140"/>
    <s v="Promover y divulgar el ancestral Juego de La pelota Maya ."/>
    <n v="1"/>
    <n v="0"/>
    <s v="n/a"/>
    <n v="1"/>
    <n v="0"/>
    <s v="Guatemala"/>
    <s v="Petapa"/>
    <s v="Residenciales Cañadas del Río"/>
    <d v="2018-12-15T00:00:00"/>
    <d v="2018-12-15T00:00:00"/>
    <n v="0"/>
    <n v="0"/>
    <n v="0"/>
    <n v="0"/>
    <n v="0"/>
    <n v="0"/>
    <n v="0"/>
    <n v="0"/>
    <n v="0"/>
    <n v="0"/>
    <n v="0"/>
    <n v="5"/>
    <n v="3"/>
    <n v="0"/>
    <n v="0"/>
    <n v="0"/>
    <n v="0"/>
    <n v="65"/>
    <n v="40"/>
    <n v="70"/>
    <n v="43"/>
    <n v="113"/>
    <n v="0"/>
    <n v="0"/>
    <n v="0"/>
    <n v="0"/>
    <n v="0"/>
    <n v="0"/>
    <n v="0"/>
    <n v="0"/>
    <n v="0"/>
    <n v="0"/>
    <n v="0"/>
    <n v="0"/>
    <n v="0"/>
    <n v="0"/>
    <n v="0"/>
    <n v="0"/>
    <n v="0"/>
    <n v="0"/>
    <n v="0"/>
    <n v="0"/>
    <n v="0"/>
    <n v="0"/>
    <n v="70"/>
    <n v="43"/>
    <n v="113"/>
    <n v="5"/>
    <n v="0"/>
    <n v="0"/>
    <n v="0"/>
    <n v="0"/>
    <n v="0"/>
    <n v="60"/>
    <s v="Tableros de pelota maya, pelotas de hule, 2 bocinas, personal del Programa Pelota Maya  apoyados por Sector Laboral, Juventud "/>
    <s v="n/a"/>
    <s v="n/a"/>
    <s v="n/a"/>
    <s v="n/a"/>
    <s v="n/a"/>
    <s v="Marlon Winter  "/>
    <s v="n/a"/>
    <s v="Dar a conocer el ancestral juego de la pelota maya atreves de la participación de jóvenes"/>
    <s v="n/a"/>
    <s v="Sin observaciones"/>
  </r>
  <r>
    <n v="201"/>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07"/>
    <s v="Empoderar a las mujeres sobre sus derechos y que conozcan sus obligaciones, haciéndoles conocer los diversos temas de la violencia"/>
    <n v="1"/>
    <n v="0"/>
    <s v="n/a"/>
    <n v="1"/>
    <n v="0"/>
    <s v="Jutiapa"/>
    <s v="Agua Blanca"/>
    <s v="Salón Municipal"/>
    <d v="2018-05-19T00:00:00"/>
    <d v="2018-05-19T00:00:00"/>
    <n v="0"/>
    <n v="0"/>
    <n v="0"/>
    <n v="0"/>
    <n v="0"/>
    <n v="0"/>
    <n v="53"/>
    <n v="25"/>
    <n v="53"/>
    <n v="25"/>
    <n v="78"/>
    <n v="0"/>
    <n v="0"/>
    <n v="0"/>
    <n v="0"/>
    <n v="0"/>
    <n v="0"/>
    <n v="55"/>
    <n v="15"/>
    <n v="55"/>
    <n v="15"/>
    <n v="70"/>
    <n v="0"/>
    <n v="0"/>
    <n v="0"/>
    <n v="0"/>
    <n v="0"/>
    <n v="0"/>
    <n v="35"/>
    <n v="120"/>
    <n v="35"/>
    <n v="120"/>
    <n v="155"/>
    <n v="0"/>
    <n v="0"/>
    <n v="0"/>
    <n v="0"/>
    <n v="0"/>
    <n v="0"/>
    <n v="0"/>
    <n v="0"/>
    <n v="0"/>
    <n v="0"/>
    <n v="0"/>
    <n v="143"/>
    <n v="160"/>
    <n v="303"/>
    <n v="2"/>
    <n v="0"/>
    <n v="2"/>
    <n v="1680"/>
    <n v="0"/>
    <n v="1680"/>
    <n v="7800"/>
    <s v="100 Refacciones, playeras"/>
    <s v="P.M 00200"/>
    <n v="32264754"/>
    <s v="n/a"/>
    <s v="n/a"/>
    <s v="n/a"/>
    <s v="Beatriz Orantes"/>
    <s v="Dirección Municipal de la Mujer"/>
    <s v="Fortalecimiento de la participación de la mujer en actividades deportivas"/>
    <s v="n/a"/>
    <s v="A solicitud de Alcalde de Asunción Mita, se atendió Agua Blanca el 19 de mayo de 2018"/>
  </r>
  <r>
    <n v="204"/>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1"/>
    <s v="Empoderar a las mujeres sobre sus derechos y que conozcan sus obligaciones, haciéndoles conocer los diversos temas de la violencia"/>
    <n v="1"/>
    <n v="0"/>
    <s v="n/a"/>
    <n v="1"/>
    <n v="0"/>
    <s v="Escuintla"/>
    <s v="Escuintla"/>
    <s v="Salón Municipal"/>
    <d v="2018-05-23T00:00:00"/>
    <d v="2018-05-23T00:00:00"/>
    <n v="0"/>
    <n v="0"/>
    <n v="0"/>
    <n v="0"/>
    <n v="0"/>
    <n v="0"/>
    <n v="3"/>
    <n v="5"/>
    <n v="3"/>
    <n v="5"/>
    <n v="8"/>
    <n v="0"/>
    <n v="0"/>
    <n v="0"/>
    <n v="0"/>
    <n v="0"/>
    <n v="0"/>
    <n v="2"/>
    <n v="15"/>
    <n v="2"/>
    <n v="15"/>
    <n v="17"/>
    <n v="0"/>
    <n v="0"/>
    <n v="0"/>
    <n v="0"/>
    <n v="0"/>
    <n v="0"/>
    <n v="0"/>
    <n v="75"/>
    <n v="0"/>
    <n v="75"/>
    <n v="75"/>
    <n v="0"/>
    <n v="0"/>
    <n v="0"/>
    <n v="0"/>
    <n v="0"/>
    <n v="0"/>
    <n v="0"/>
    <n v="0"/>
    <n v="0"/>
    <n v="0"/>
    <n v="0"/>
    <n v="5"/>
    <n v="95"/>
    <n v="100"/>
    <n v="1"/>
    <n v="1"/>
    <n v="1"/>
    <n v="420"/>
    <n v="420"/>
    <n v="840"/>
    <n v="26000"/>
    <s v="100 Refacciones, playeras"/>
    <s v="P.M 00200"/>
    <n v="32264754"/>
    <s v="n/a"/>
    <s v="n/a"/>
    <s v="n/a"/>
    <s v="Beatriz Orantes"/>
    <s v="Dirección Municipal de la Mujer"/>
    <s v="Fortalecimiento de la participación de la mujer en actividades deportivas_x000a_Se contó con el apoyo de la Municipalidad Local"/>
    <s v="n/a"/>
    <s v="Sin observaciones"/>
  </r>
  <r>
    <n v="218"/>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2"/>
    <s v="Empoderar a las mujeres sobre sus derechos y que conozcan sus obligaciones, haciéndoles conocer los diversos temas de la violencia"/>
    <n v="1"/>
    <n v="0"/>
    <s v="n/a"/>
    <n v="1"/>
    <n v="0"/>
    <s v="Guatemala"/>
    <s v="Santa Catarina Pinula"/>
    <s v="Salón Municipal"/>
    <d v="2108-06-15T00:00:00"/>
    <d v="2018-06-15T00:00:00"/>
    <n v="0"/>
    <n v="0"/>
    <n v="0"/>
    <n v="0"/>
    <n v="0"/>
    <n v="0"/>
    <n v="50"/>
    <n v="25"/>
    <n v="50"/>
    <n v="25"/>
    <n v="75"/>
    <n v="0"/>
    <n v="0"/>
    <n v="0"/>
    <n v="0"/>
    <n v="0"/>
    <n v="0"/>
    <n v="0"/>
    <n v="0"/>
    <n v="0"/>
    <n v="0"/>
    <n v="0"/>
    <n v="0"/>
    <n v="0"/>
    <n v="0"/>
    <n v="0"/>
    <n v="0"/>
    <n v="0"/>
    <n v="50"/>
    <n v="380"/>
    <n v="50"/>
    <n v="380"/>
    <n v="430"/>
    <n v="0"/>
    <n v="0"/>
    <n v="0"/>
    <n v="0"/>
    <n v="0"/>
    <n v="0"/>
    <n v="0"/>
    <n v="0"/>
    <n v="0"/>
    <n v="0"/>
    <n v="0"/>
    <n v="100"/>
    <n v="405"/>
    <n v="505"/>
    <n v="0"/>
    <n v="0"/>
    <n v="0"/>
    <n v="0"/>
    <n v="0"/>
    <n v="0"/>
    <n v="0"/>
    <s v="n/a"/>
    <s v="n/a"/>
    <s v="n/a"/>
    <s v="n/a"/>
    <s v="n/a"/>
    <s v="n/a"/>
    <s v="Beatriz Orantes"/>
    <s v="n/a"/>
    <s v="Convivencia en armonía entre los Centros Permanentes y la comunidad."/>
    <s v="n/a"/>
    <s v="Sin observaciones"/>
  </r>
  <r>
    <n v="41"/>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1"/>
    <s v="Empoderar a las mujeres sobre sus derechos y que conozcan sus obligaciones, haciéndoles conocer los diversos temas de la violencia"/>
    <n v="0"/>
    <n v="1"/>
    <s v="PASE/JPS/AVMB/228-2018"/>
    <n v="1"/>
    <n v="0"/>
    <s v="Guatemala"/>
    <s v="Guatemala"/>
    <s v="Zona 7"/>
    <d v="2018-08-03T00:00:00"/>
    <d v="2018-08-03T00:00:00"/>
    <n v="0"/>
    <n v="0"/>
    <n v="0"/>
    <n v="0"/>
    <n v="0"/>
    <n v="0"/>
    <n v="22"/>
    <n v="55"/>
    <n v="22"/>
    <n v="55"/>
    <n v="77"/>
    <n v="0"/>
    <n v="0"/>
    <n v="0"/>
    <n v="0"/>
    <n v="0"/>
    <n v="0"/>
    <n v="0"/>
    <n v="0"/>
    <n v="0"/>
    <n v="0"/>
    <n v="0"/>
    <n v="0"/>
    <n v="0"/>
    <n v="0"/>
    <n v="0"/>
    <n v="0"/>
    <n v="0"/>
    <n v="29"/>
    <n v="35"/>
    <n v="29"/>
    <n v="35"/>
    <n v="64"/>
    <n v="0"/>
    <n v="0"/>
    <n v="0"/>
    <n v="0"/>
    <n v="0"/>
    <n v="0"/>
    <n v="0"/>
    <n v="0"/>
    <n v="0"/>
    <n v="0"/>
    <n v="0"/>
    <n v="51"/>
    <n v="90"/>
    <n v="141"/>
    <n v="0"/>
    <n v="0"/>
    <n v="0"/>
    <n v="0"/>
    <n v="0"/>
    <n v="0"/>
    <n v="0"/>
    <s v="n/a"/>
    <s v="n/a"/>
    <s v="n/a"/>
    <s v="n/a"/>
    <s v="n/a"/>
    <s v="n/a"/>
    <s v="Scarlette Rojas"/>
    <s v="n/a"/>
    <s v="Se apoyó con una instructora al Ministerio de Salud Publica y Asistencia Social, La Verbena"/>
    <s v="n/a"/>
    <s v="Sin observaciones"/>
  </r>
  <r>
    <n v="42"/>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3"/>
    <s v="Empoderar a las mujeres sobre sus derechos y que conozcan sus obligaciones, haciendoles conocer los diversos temas de la violencia"/>
    <n v="0"/>
    <n v="1"/>
    <s v="PASE/jps/avmb/144-2018"/>
    <n v="1"/>
    <n v="0"/>
    <s v="Guatemala"/>
    <s v="Guatemala"/>
    <s v="Plaza de la Constitución"/>
    <d v="2018-08-12T00:00:00"/>
    <d v="2018-08-12T00:00:00"/>
    <n v="0"/>
    <n v="0"/>
    <n v="0"/>
    <n v="0"/>
    <n v="0"/>
    <n v="0"/>
    <n v="5"/>
    <n v="0"/>
    <n v="5"/>
    <n v="0"/>
    <n v="5"/>
    <n v="0"/>
    <n v="0"/>
    <n v="0"/>
    <n v="0"/>
    <n v="0"/>
    <n v="0"/>
    <n v="5"/>
    <n v="5"/>
    <n v="5"/>
    <n v="5"/>
    <n v="10"/>
    <n v="0"/>
    <n v="0"/>
    <n v="0"/>
    <n v="0"/>
    <n v="0"/>
    <n v="25"/>
    <n v="0"/>
    <n v="0"/>
    <n v="0"/>
    <n v="25"/>
    <n v="25"/>
    <n v="0"/>
    <n v="0"/>
    <n v="0"/>
    <n v="0"/>
    <n v="0"/>
    <n v="0"/>
    <n v="0"/>
    <n v="0"/>
    <n v="0"/>
    <n v="0"/>
    <n v="0"/>
    <n v="10"/>
    <n v="30"/>
    <n v="40"/>
    <n v="0"/>
    <n v="0"/>
    <n v="0"/>
    <n v="0"/>
    <n v="0"/>
    <n v="0"/>
    <n v="0"/>
    <s v="n/a"/>
    <s v="n/a"/>
    <s v="n/a"/>
    <s v="n/a"/>
    <s v="n/a"/>
    <s v="n/a"/>
    <s v="Scarlette Rojas"/>
    <s v="n/a"/>
    <s v="Se aperturó  el evento logrando la participación de las beneficiarias"/>
    <s v="n/a"/>
    <s v="Sin observaciones"/>
  </r>
  <r>
    <n v="56"/>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endoles conocer los diversos temas de la violencia"/>
    <n v="1"/>
    <n v="0"/>
    <s v="n/a"/>
    <n v="1"/>
    <n v="0"/>
    <s v="Alta_Verapaz"/>
    <s v="Panzós"/>
    <s v="Salón Municipal"/>
    <d v="2018-08-20T00:00:00"/>
    <d v="2018-08-20T00:00:00"/>
    <n v="10"/>
    <n v="15"/>
    <n v="0"/>
    <n v="0"/>
    <n v="0"/>
    <n v="0"/>
    <n v="0"/>
    <n v="0"/>
    <n v="10"/>
    <n v="15"/>
    <n v="25"/>
    <n v="25"/>
    <n v="25"/>
    <n v="0"/>
    <n v="0"/>
    <n v="0"/>
    <n v="0"/>
    <n v="0"/>
    <n v="0"/>
    <n v="25"/>
    <n v="25"/>
    <n v="50"/>
    <n v="35"/>
    <n v="215"/>
    <n v="0"/>
    <n v="0"/>
    <n v="0"/>
    <n v="0"/>
    <n v="0"/>
    <n v="0"/>
    <n v="35"/>
    <n v="215"/>
    <n v="250"/>
    <n v="0"/>
    <n v="0"/>
    <n v="0"/>
    <n v="0"/>
    <n v="0"/>
    <n v="0"/>
    <n v="0"/>
    <n v="0"/>
    <n v="0"/>
    <n v="0"/>
    <n v="0"/>
    <n v="70"/>
    <n v="255"/>
    <n v="325"/>
    <n v="2"/>
    <n v="0"/>
    <n v="1"/>
    <n v="840"/>
    <n v="0"/>
    <n v="840"/>
    <n v="0"/>
    <s v="Balones de balonces, mami futbol y playeras"/>
    <s v="n/a"/>
    <s v="n/a"/>
    <s v="n/a"/>
    <s v="n/a"/>
    <s v="n/a"/>
    <s v="Scarlette Rojas"/>
    <s v="n/a"/>
    <s v="Se logró la participación de las beneficiarias"/>
    <s v="n/a"/>
    <s v="Sin observaciones"/>
  </r>
  <r>
    <n v="58"/>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endoles conocer los diversos temas de la violencia"/>
    <n v="1"/>
    <n v="0"/>
    <s v="n/a"/>
    <n v="1"/>
    <n v="0"/>
    <s v="Alta_Verapaz"/>
    <s v="Senahú"/>
    <s v="Salón Municipal"/>
    <d v="2018-08-21T00:00:00"/>
    <d v="2018-08-21T00:00:00"/>
    <n v="5"/>
    <n v="5"/>
    <n v="0"/>
    <n v="0"/>
    <n v="0"/>
    <n v="0"/>
    <n v="0"/>
    <n v="0"/>
    <n v="5"/>
    <n v="5"/>
    <n v="10"/>
    <n v="0"/>
    <n v="0"/>
    <n v="0"/>
    <n v="0"/>
    <n v="0"/>
    <n v="0"/>
    <n v="0"/>
    <n v="0"/>
    <n v="0"/>
    <n v="0"/>
    <n v="0"/>
    <n v="4"/>
    <n v="65"/>
    <n v="0"/>
    <n v="0"/>
    <n v="0"/>
    <n v="0"/>
    <n v="0"/>
    <n v="0"/>
    <n v="4"/>
    <n v="65"/>
    <n v="69"/>
    <n v="0"/>
    <n v="0"/>
    <n v="0"/>
    <n v="0"/>
    <n v="0"/>
    <n v="0"/>
    <n v="0"/>
    <n v="0"/>
    <n v="0"/>
    <n v="0"/>
    <n v="0"/>
    <n v="9"/>
    <n v="70"/>
    <n v="79"/>
    <n v="2"/>
    <n v="0"/>
    <n v="1"/>
    <n v="840"/>
    <n v="0"/>
    <n v="840"/>
    <n v="0"/>
    <s v="Balones de balonces, mami futbol y playeras"/>
    <s v="n/a"/>
    <s v="n/a"/>
    <s v="n/a"/>
    <s v="n/a"/>
    <s v="n/a"/>
    <s v="Scarlette Rojas"/>
    <s v="n/a"/>
    <s v="Se logró la participación de las beneficiarias"/>
    <s v="n/a"/>
    <s v="Sin observaciones"/>
  </r>
  <r>
    <n v="59"/>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endoles conocer los diversos temas de la violencia"/>
    <n v="1"/>
    <n v="0"/>
    <s v="n/a"/>
    <n v="1"/>
    <n v="0"/>
    <s v="Alta_Verapaz"/>
    <s v="Tactic"/>
    <s v="Salón Municipal"/>
    <d v="2018-08-22T00:00:00"/>
    <d v="2018-08-22T00:00:00"/>
    <n v="5"/>
    <n v="10"/>
    <n v="0"/>
    <n v="0"/>
    <n v="0"/>
    <n v="0"/>
    <n v="0"/>
    <n v="0"/>
    <n v="5"/>
    <n v="10"/>
    <n v="15"/>
    <n v="0"/>
    <n v="0"/>
    <n v="0"/>
    <n v="0"/>
    <n v="0"/>
    <n v="0"/>
    <n v="0"/>
    <n v="0"/>
    <n v="0"/>
    <n v="0"/>
    <n v="0"/>
    <n v="5"/>
    <n v="75"/>
    <n v="0"/>
    <n v="0"/>
    <n v="0"/>
    <n v="0"/>
    <n v="0"/>
    <n v="0"/>
    <n v="5"/>
    <n v="75"/>
    <n v="80"/>
    <n v="0"/>
    <n v="0"/>
    <n v="0"/>
    <n v="0"/>
    <n v="0"/>
    <n v="0"/>
    <n v="0"/>
    <n v="0"/>
    <n v="0"/>
    <n v="0"/>
    <n v="0"/>
    <n v="10"/>
    <n v="85"/>
    <n v="95"/>
    <n v="2"/>
    <n v="0"/>
    <n v="1"/>
    <n v="840"/>
    <n v="0"/>
    <n v="840"/>
    <n v="0"/>
    <s v="Balones de balonces, mami futbol y playeras"/>
    <s v="n/a"/>
    <s v="n/a"/>
    <s v="n/a"/>
    <s v="n/a"/>
    <s v="n/a"/>
    <s v="Scarlette Rojas"/>
    <s v="n/a"/>
    <s v="Se logró la participación de las beneficiarias"/>
    <s v="n/a"/>
    <s v="Sin observaciones"/>
  </r>
  <r>
    <n v="63"/>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3"/>
    <s v="Desarrollar las habilidades motrices básicas y representar a través del cuerpo y el espacio los elementos musicales básicos."/>
    <n v="0"/>
    <n v="1"/>
    <s v="PASE/jps/pesdl/006-2018-rc"/>
    <n v="1"/>
    <n v="0"/>
    <s v="Guatemala"/>
    <s v="Guatemala"/>
    <s v="9a. Avenida 8-42 Zona 1 "/>
    <d v="2018-08-19T00:00:00"/>
    <d v="2018-08-19T00:00:00"/>
    <n v="0"/>
    <n v="0"/>
    <n v="0"/>
    <n v="0"/>
    <n v="0"/>
    <n v="0"/>
    <n v="0"/>
    <n v="20"/>
    <n v="0"/>
    <n v="20"/>
    <n v="20"/>
    <n v="0"/>
    <n v="0"/>
    <n v="0"/>
    <n v="0"/>
    <n v="0"/>
    <n v="0"/>
    <n v="0"/>
    <n v="20"/>
    <n v="0"/>
    <n v="20"/>
    <n v="20"/>
    <n v="0"/>
    <n v="0"/>
    <n v="0"/>
    <n v="0"/>
    <n v="0"/>
    <n v="0"/>
    <n v="0"/>
    <n v="20"/>
    <n v="0"/>
    <n v="20"/>
    <n v="20"/>
    <n v="0"/>
    <n v="0"/>
    <n v="0"/>
    <n v="0"/>
    <n v="0"/>
    <n v="0"/>
    <n v="0"/>
    <n v="0"/>
    <n v="0"/>
    <n v="0"/>
    <n v="0"/>
    <n v="0"/>
    <n v="60"/>
    <n v="60"/>
    <n v="0"/>
    <n v="0"/>
    <n v="0"/>
    <n v="0"/>
    <n v="0"/>
    <n v="0"/>
    <n v="2800"/>
    <s v="100 Refacciones"/>
    <s v="PM213"/>
    <s v="n/a"/>
    <s v="n/a"/>
    <s v="n/a"/>
    <s v="x"/>
    <s v="Scarlette Rojas"/>
    <s v="Solicitud de la señora Ana María Azurdia, trabajadora del Congreso."/>
    <s v="Se logró la participación de las beneficiarias"/>
    <s v="n/a"/>
    <s v="Sin observaciones"/>
  </r>
  <r>
    <n v="159"/>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3"/>
    <s v="Empoderar a las mujeres sobre sus derechos y que conozcan sus obligaciones, haciéndoles conocer los diversos temas de la violencia"/>
    <n v="0"/>
    <n v="1"/>
    <s v="PASE/jps/avmb/144-2018 "/>
    <n v="1"/>
    <n v="0"/>
    <s v="Guatemala"/>
    <s v="Guatemala"/>
    <s v="Feria de la Salud Zona 18"/>
    <d v="2018-08-24T00:00:00"/>
    <d v="2018-08-24T00:00:00"/>
    <n v="0"/>
    <n v="0"/>
    <n v="0"/>
    <n v="0"/>
    <n v="0"/>
    <n v="0"/>
    <n v="12"/>
    <n v="13"/>
    <n v="12"/>
    <n v="13"/>
    <n v="25"/>
    <n v="0"/>
    <n v="0"/>
    <n v="0"/>
    <n v="0"/>
    <n v="0"/>
    <n v="0"/>
    <n v="0"/>
    <n v="0"/>
    <n v="0"/>
    <n v="0"/>
    <n v="0"/>
    <n v="0"/>
    <n v="0"/>
    <n v="0"/>
    <n v="0"/>
    <n v="0"/>
    <n v="0"/>
    <n v="12"/>
    <n v="124"/>
    <n v="12"/>
    <n v="124"/>
    <n v="136"/>
    <n v="0"/>
    <n v="0"/>
    <n v="0"/>
    <n v="0"/>
    <n v="0"/>
    <n v="0"/>
    <n v="0"/>
    <n v="0"/>
    <n v="0"/>
    <n v="0"/>
    <n v="0"/>
    <n v="24"/>
    <n v="137"/>
    <n v="161"/>
    <n v="0"/>
    <n v="0"/>
    <n v="0"/>
    <n v="0"/>
    <n v="0"/>
    <n v="0"/>
    <n v="0"/>
    <s v="n/a"/>
    <s v="n/a"/>
    <s v="n/a"/>
    <s v="n/a"/>
    <s v="n/a"/>
    <s v="n/a"/>
    <s v="Nataly Pacheco"/>
    <s v="Ministerio de Salud Pública"/>
    <s v="Se logró la participación de las beneficiarias"/>
    <s v="n/a"/>
    <s v="Sin observaciones"/>
  </r>
  <r>
    <n v="160"/>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3"/>
    <s v="Empoderar a las mujeres sobre sus derechos y que conozcan sus obligaciones, haciéndoles conocer los diversos temas de la violencia"/>
    <n v="0"/>
    <n v="1"/>
    <s v="PASE/jps/avmb/144-2019"/>
    <n v="1"/>
    <n v="0"/>
    <s v="Guatemala"/>
    <s v="Guatemala"/>
    <s v="Santa Lucía Los Ocotes Centro de Salud"/>
    <d v="2018-08-27T00:00:00"/>
    <d v="2018-08-27T00:00:00"/>
    <n v="105"/>
    <n v="110"/>
    <n v="0"/>
    <n v="0"/>
    <n v="0"/>
    <n v="0"/>
    <n v="0"/>
    <n v="0"/>
    <n v="105"/>
    <n v="110"/>
    <n v="215"/>
    <n v="0"/>
    <n v="0"/>
    <n v="0"/>
    <n v="0"/>
    <n v="0"/>
    <n v="0"/>
    <n v="0"/>
    <n v="0"/>
    <n v="0"/>
    <n v="0"/>
    <n v="0"/>
    <n v="0"/>
    <n v="0"/>
    <n v="0"/>
    <n v="0"/>
    <n v="0"/>
    <n v="0"/>
    <n v="0"/>
    <n v="0"/>
    <n v="0"/>
    <n v="0"/>
    <n v="0"/>
    <n v="0"/>
    <n v="0"/>
    <n v="0"/>
    <n v="0"/>
    <n v="0"/>
    <n v="0"/>
    <n v="0"/>
    <n v="0"/>
    <n v="0"/>
    <n v="0"/>
    <n v="0"/>
    <n v="105"/>
    <n v="110"/>
    <n v="215"/>
    <n v="0"/>
    <n v="0"/>
    <n v="0"/>
    <n v="0"/>
    <n v="0"/>
    <n v="0"/>
    <n v="0"/>
    <s v="n/a"/>
    <s v="n/a"/>
    <s v="n/a"/>
    <s v="n/a"/>
    <s v="n/a"/>
    <s v="n/a"/>
    <s v="Nataly Pacheco"/>
    <s v="Ministerio de Salud Pública"/>
    <s v="Se logró la participación de las beneficiarias"/>
    <s v="n/a"/>
    <s v="Sin observaciones"/>
  </r>
  <r>
    <n v="162"/>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5"/>
    <s v="Empoderar a las mujeres sobre sus derechos y que conozcan sus obligaciones, haciéndoles conocer los diversos temas de la violencia"/>
    <n v="1"/>
    <n v="0"/>
    <s v="n/a"/>
    <n v="1"/>
    <n v="0"/>
    <s v="Chimaltenango"/>
    <s v="Tecpán Guatemala"/>
    <s v="Sitio Arqueológico Iximché"/>
    <d v="2018-08-31T00:00:00"/>
    <d v="2018-08-31T00:00:00"/>
    <n v="0"/>
    <n v="0"/>
    <n v="0"/>
    <n v="0"/>
    <n v="0"/>
    <n v="0"/>
    <n v="13"/>
    <n v="12"/>
    <n v="13"/>
    <n v="12"/>
    <n v="25"/>
    <n v="0"/>
    <n v="0"/>
    <n v="0"/>
    <n v="0"/>
    <n v="0"/>
    <n v="0"/>
    <n v="1"/>
    <n v="0"/>
    <n v="1"/>
    <n v="0"/>
    <n v="1"/>
    <n v="0"/>
    <n v="0"/>
    <n v="0"/>
    <n v="0"/>
    <n v="0"/>
    <n v="0"/>
    <n v="0"/>
    <n v="174"/>
    <n v="0"/>
    <n v="174"/>
    <n v="174"/>
    <n v="0"/>
    <n v="0"/>
    <n v="0"/>
    <n v="0"/>
    <n v="0"/>
    <n v="0"/>
    <n v="0"/>
    <n v="0"/>
    <n v="0"/>
    <n v="0"/>
    <n v="0"/>
    <n v="14"/>
    <n v="186"/>
    <n v="200"/>
    <n v="4"/>
    <n v="0"/>
    <n v="1"/>
    <n v="1680"/>
    <n v="0"/>
    <n v="1680"/>
    <n v="20200"/>
    <s v="Playeras, 200  refacciones y transporte 4 buses"/>
    <s v="PM 214   PM 229"/>
    <s v="n/a"/>
    <s v="n/a"/>
    <s v="n/a"/>
    <s v="x"/>
    <s v="Nataly Pacheco"/>
    <s v="n/a"/>
    <s v="Se logró la participación de las beneficiarias"/>
    <s v="n/a"/>
    <s v="Sin observaciones"/>
  </r>
  <r>
    <n v="166"/>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Chiquimula"/>
    <s v="Camotán"/>
    <s v="Salón Municipal"/>
    <d v="2018-09-05T00:00:00"/>
    <d v="2018-09-07T00:00:00"/>
    <n v="0"/>
    <n v="0"/>
    <n v="0"/>
    <n v="0"/>
    <n v="0"/>
    <n v="0"/>
    <n v="0"/>
    <n v="0"/>
    <n v="0"/>
    <n v="0"/>
    <n v="0"/>
    <n v="0"/>
    <n v="0"/>
    <n v="0"/>
    <n v="0"/>
    <n v="0"/>
    <n v="0"/>
    <n v="0"/>
    <n v="0"/>
    <n v="0"/>
    <n v="0"/>
    <n v="0"/>
    <n v="0"/>
    <n v="0"/>
    <n v="0"/>
    <n v="0"/>
    <n v="0"/>
    <n v="0"/>
    <n v="60"/>
    <n v="15"/>
    <n v="60"/>
    <n v="15"/>
    <n v="75"/>
    <n v="0"/>
    <n v="0"/>
    <n v="0"/>
    <n v="0"/>
    <n v="0"/>
    <n v="0"/>
    <n v="0"/>
    <n v="0"/>
    <n v="0"/>
    <n v="0"/>
    <n v="0"/>
    <n v="60"/>
    <n v="15"/>
    <n v="75"/>
    <n v="2"/>
    <n v="0"/>
    <n v="1"/>
    <n v="840"/>
    <n v="0"/>
    <n v="840"/>
    <n v="0"/>
    <s v="n/a"/>
    <s v="PM 231"/>
    <s v="n/a"/>
    <s v="n/a"/>
    <s v="n/a"/>
    <s v="n/a"/>
    <s v="Nataly Pacheco"/>
    <s v="n/a"/>
    <s v="Se logró la participación de las beneficiarias"/>
    <s v="n/a"/>
    <s v="Sin observaciones"/>
  </r>
  <r>
    <n v="170"/>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6"/>
    <s v="Promover actividades recreativas el tiempo libre, para una mejora de autoestima y bienestar corporal. "/>
    <n v="0"/>
    <n v="1"/>
    <s v="Gestión_x000a_Interna"/>
    <n v="1"/>
    <n v="0"/>
    <s v="Guatemala"/>
    <s v="Guatemala"/>
    <s v="Parque Erick Bernabé Barrondo "/>
    <d v="2018-09-14T00:00:00"/>
    <d v="2018-09-14T00:00:00"/>
    <n v="0"/>
    <n v="0"/>
    <n v="0"/>
    <n v="0"/>
    <n v="0"/>
    <n v="0"/>
    <n v="12"/>
    <n v="10"/>
    <n v="12"/>
    <n v="10"/>
    <n v="22"/>
    <n v="0"/>
    <n v="0"/>
    <n v="0"/>
    <n v="0"/>
    <n v="0"/>
    <n v="0"/>
    <n v="10"/>
    <n v="85"/>
    <n v="10"/>
    <n v="85"/>
    <n v="95"/>
    <n v="0"/>
    <n v="0"/>
    <n v="0"/>
    <n v="0"/>
    <n v="0"/>
    <n v="0"/>
    <m/>
    <n v="65"/>
    <n v="0"/>
    <n v="65"/>
    <n v="65"/>
    <n v="0"/>
    <n v="0"/>
    <n v="0"/>
    <n v="0"/>
    <n v="0"/>
    <n v="0"/>
    <n v="0"/>
    <n v="18"/>
    <n v="0"/>
    <n v="18"/>
    <n v="18"/>
    <n v="22"/>
    <n v="178"/>
    <n v="200"/>
    <n v="0"/>
    <n v="0"/>
    <n v="0"/>
    <n v="0"/>
    <n v="0"/>
    <n v="0"/>
    <n v="0"/>
    <s v="Playeras, 200 refacciones y  200 almuerzos, transporte"/>
    <s v="PM 227   PM 228    "/>
    <s v="n/a"/>
    <s v="n/a"/>
    <s v="n/a"/>
    <s v="n/a"/>
    <s v="Nataly Pacheco"/>
    <s v="n/a"/>
    <s v="Se logró la participación de las beneficiarias"/>
    <s v="n/a"/>
    <s v="Sin observaciones"/>
  </r>
  <r>
    <n v="202"/>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5"/>
    <s v="Empoderar a las mujeres sobre sus derechos y que conozcan sus obligaciones, haciéndoles conocer los diversos temas de la violencia"/>
    <n v="1"/>
    <n v="0"/>
    <s v="n/a"/>
    <n v="1"/>
    <n v="0"/>
    <s v="Sacatepéquez"/>
    <s v="San Lucas Sacatepéquez"/>
    <s v="Cerro Alux"/>
    <d v="2018-09-28T00:00:00"/>
    <d v="2018-09-28T00:00:00"/>
    <n v="0"/>
    <n v="0"/>
    <n v="0"/>
    <n v="0"/>
    <n v="0"/>
    <n v="0"/>
    <n v="1"/>
    <n v="0"/>
    <n v="1"/>
    <n v="0"/>
    <n v="1"/>
    <n v="0"/>
    <n v="0"/>
    <n v="0"/>
    <n v="0"/>
    <n v="0"/>
    <n v="0"/>
    <n v="1"/>
    <n v="0"/>
    <n v="1"/>
    <n v="0"/>
    <n v="1"/>
    <n v="0"/>
    <n v="0"/>
    <n v="0"/>
    <n v="0"/>
    <n v="0"/>
    <n v="0"/>
    <n v="0"/>
    <n v="198"/>
    <n v="0"/>
    <n v="198"/>
    <n v="198"/>
    <n v="0"/>
    <n v="0"/>
    <n v="0"/>
    <n v="0"/>
    <n v="0"/>
    <n v="0"/>
    <n v="0"/>
    <n v="0"/>
    <n v="0"/>
    <n v="0"/>
    <n v="0"/>
    <n v="2"/>
    <n v="198"/>
    <n v="200"/>
    <n v="0"/>
    <n v="0"/>
    <n v="0"/>
    <n v="0"/>
    <n v="0"/>
    <n v="0"/>
    <n v="10200"/>
    <s v="200 Refacciones                           4 buses Transporte"/>
    <s v="PM 234                     PM235"/>
    <m/>
    <s v="n/a"/>
    <s v="X"/>
    <s v="n/a"/>
    <s v="Nataly Pacheco"/>
    <s v="n/a"/>
    <s v="Se logró la participación de las beneficiarias"/>
    <s v="n/a"/>
    <s v="Reprogramación Según número de oficio 351"/>
  </r>
  <r>
    <n v="41"/>
    <s v="008-003 Mujeres beneficiadas con acceso a actividades físicas, recreativas y de sensibilización para la prevención de la violencia"/>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endoles conocer los diversos temas de la violencia"/>
    <n v="1"/>
    <n v="0"/>
    <s v="n/a"/>
    <n v="1"/>
    <n v="0"/>
    <s v="Izabal "/>
    <s v="Morales"/>
    <s v="Salón Municipal"/>
    <d v="2018-11-13T00:00:00"/>
    <d v="2018-11-13T00:00:00"/>
    <n v="0"/>
    <n v="0"/>
    <n v="2"/>
    <n v="5"/>
    <n v="0"/>
    <n v="0"/>
    <n v="0"/>
    <n v="0"/>
    <n v="2"/>
    <n v="5"/>
    <n v="7"/>
    <n v="0"/>
    <n v="0"/>
    <n v="5"/>
    <n v="25"/>
    <n v="0"/>
    <n v="0"/>
    <n v="0"/>
    <n v="0"/>
    <n v="5"/>
    <n v="25"/>
    <n v="30"/>
    <n v="0"/>
    <n v="0"/>
    <n v="0"/>
    <n v="45"/>
    <n v="0"/>
    <n v="0"/>
    <n v="0"/>
    <n v="0"/>
    <n v="0"/>
    <n v="45"/>
    <n v="45"/>
    <n v="0"/>
    <n v="0"/>
    <n v="0"/>
    <n v="0"/>
    <n v="0"/>
    <n v="20"/>
    <n v="0"/>
    <n v="0"/>
    <n v="0"/>
    <n v="20"/>
    <n v="20"/>
    <n v="7"/>
    <n v="95"/>
    <n v="102"/>
    <n v="3"/>
    <n v="0"/>
    <n v="1"/>
    <n v="1260"/>
    <n v="0"/>
    <n v="1260"/>
    <n v="2600"/>
    <s v="100 Refacciones "/>
    <s v="PM269"/>
    <s v="n/a"/>
    <s v="n/a"/>
    <s v="n/a"/>
    <s v="n/a"/>
    <s v="Nataly Pacheco"/>
    <s v="n/a"/>
    <s v="Se logró la participación de las beneficiarias"/>
    <s v="n/a"/>
    <s v="Sin observaciones"/>
  </r>
  <r>
    <n v="34"/>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7"/>
    <s v="Empoderar a las mujeres sobre sus derechos y que conozcan sus obligaciones, haciéndoles conocer los diversos temas de la violencia"/>
    <n v="1"/>
    <n v="0"/>
    <s v="n/a"/>
    <n v="1"/>
    <n v="0"/>
    <s v="Guatemala "/>
    <s v="Guatemala "/>
    <s v="Salón Municipal"/>
    <d v="2018-11-16T00:00:00"/>
    <d v="2018-11-16T00:00:00"/>
    <n v="0"/>
    <n v="0"/>
    <n v="0"/>
    <n v="0"/>
    <n v="0"/>
    <n v="0"/>
    <n v="0"/>
    <n v="7"/>
    <n v="0"/>
    <n v="7"/>
    <n v="7"/>
    <n v="0"/>
    <n v="0"/>
    <n v="0"/>
    <n v="0"/>
    <n v="0"/>
    <n v="0"/>
    <n v="3"/>
    <n v="215"/>
    <n v="3"/>
    <n v="215"/>
    <n v="218"/>
    <n v="0"/>
    <n v="0"/>
    <n v="0"/>
    <n v="0"/>
    <n v="0"/>
    <n v="0"/>
    <n v="1"/>
    <n v="175"/>
    <n v="1"/>
    <n v="175"/>
    <n v="176"/>
    <n v="0"/>
    <n v="0"/>
    <n v="0"/>
    <n v="0"/>
    <n v="0"/>
    <n v="0"/>
    <n v="0"/>
    <n v="0"/>
    <n v="0"/>
    <n v="0"/>
    <n v="0"/>
    <n v="4"/>
    <n v="397"/>
    <n v="401"/>
    <n v="0"/>
    <n v="0"/>
    <n v="0"/>
    <n v="0"/>
    <n v="0"/>
    <n v="0"/>
    <n v="5200"/>
    <s v="200 Refacciones "/>
    <s v="PM267"/>
    <s v="n/a"/>
    <s v="n/a"/>
    <s v="n/a"/>
    <s v="n/a"/>
    <s v="Nataly Pacheco"/>
    <s v="n/a"/>
    <s v="Se logró la participación de más beneficiarias de las establecidas para la actividad. "/>
    <s v="n/a"/>
    <s v="Sin observaciones"/>
  </r>
  <r>
    <n v="35"/>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Zacapa"/>
    <s v="Zacapa"/>
    <s v="Salón Municipal"/>
    <d v="2018-11-16T00:00:00"/>
    <d v="2018-11-16T00:00:00"/>
    <n v="2"/>
    <n v="5"/>
    <n v="0"/>
    <n v="0"/>
    <n v="0"/>
    <n v="0"/>
    <n v="0"/>
    <n v="0"/>
    <n v="2"/>
    <n v="5"/>
    <n v="7"/>
    <n v="0"/>
    <n v="0"/>
    <n v="5"/>
    <n v="25"/>
    <n v="0"/>
    <n v="0"/>
    <n v="0"/>
    <n v="0"/>
    <n v="5"/>
    <n v="25"/>
    <n v="30"/>
    <n v="0"/>
    <n v="0"/>
    <n v="0"/>
    <n v="45"/>
    <n v="0"/>
    <n v="0"/>
    <n v="0"/>
    <n v="0"/>
    <n v="0"/>
    <n v="45"/>
    <n v="45"/>
    <n v="0"/>
    <n v="0"/>
    <n v="0"/>
    <n v="0"/>
    <n v="0"/>
    <n v="20"/>
    <n v="0"/>
    <n v="0"/>
    <n v="0"/>
    <n v="20"/>
    <n v="20"/>
    <n v="7"/>
    <n v="95"/>
    <n v="102"/>
    <n v="3"/>
    <n v="0"/>
    <n v="1"/>
    <n v="1260"/>
    <n v="0"/>
    <n v="1260"/>
    <n v="2600"/>
    <s v="100 Refacciones "/>
    <s v="PM269"/>
    <s v="n/a"/>
    <s v="n/a"/>
    <s v="n/a"/>
    <s v="x"/>
    <s v="Nataly Pacheco"/>
    <s v="n/a"/>
    <s v="Se logró la participación de las beneficiarias"/>
    <s v="n/a"/>
    <s v="Sin observaciones"/>
  </r>
  <r>
    <n v="36"/>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Zacapa"/>
    <s v="Huite "/>
    <s v="Salón Municipal"/>
    <d v="2018-11-16T00:00:00"/>
    <d v="2018-11-16T00:00:00"/>
    <n v="3"/>
    <n v="9"/>
    <n v="0"/>
    <n v="0"/>
    <n v="0"/>
    <n v="0"/>
    <n v="0"/>
    <n v="0"/>
    <n v="3"/>
    <n v="9"/>
    <n v="12"/>
    <n v="0"/>
    <n v="0"/>
    <n v="5"/>
    <n v="25"/>
    <n v="0"/>
    <n v="0"/>
    <n v="0"/>
    <n v="0"/>
    <n v="5"/>
    <n v="25"/>
    <n v="30"/>
    <n v="0"/>
    <n v="0"/>
    <n v="0"/>
    <n v="45"/>
    <n v="0"/>
    <n v="0"/>
    <n v="0"/>
    <n v="0"/>
    <n v="0"/>
    <n v="45"/>
    <n v="45"/>
    <n v="0"/>
    <n v="0"/>
    <n v="0"/>
    <n v="0"/>
    <n v="0"/>
    <n v="20"/>
    <n v="0"/>
    <n v="0"/>
    <n v="0"/>
    <n v="20"/>
    <n v="20"/>
    <n v="8"/>
    <n v="99"/>
    <n v="107"/>
    <n v="3"/>
    <n v="0"/>
    <n v="1"/>
    <n v="1260"/>
    <n v="0"/>
    <n v="1260"/>
    <n v="2600"/>
    <s v="100 Refacciones "/>
    <s v="PM269"/>
    <s v="n/a"/>
    <s v="n/a"/>
    <s v="n/a"/>
    <s v="x"/>
    <s v="Nataly Pacheco"/>
    <s v="n/a"/>
    <s v="Se logró la participación de las beneficiarias"/>
    <s v="n/a"/>
    <s v="Sin observaciones"/>
  </r>
  <r>
    <n v="37"/>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Zacapa"/>
    <s v="Teculután "/>
    <s v="Salón Municipal"/>
    <d v="2018-11-17T00:00:00"/>
    <d v="2018-11-17T00:00:00"/>
    <n v="0"/>
    <n v="7"/>
    <n v="0"/>
    <n v="0"/>
    <n v="0"/>
    <n v="0"/>
    <n v="0"/>
    <n v="0"/>
    <n v="0"/>
    <n v="7"/>
    <n v="7"/>
    <n v="0"/>
    <n v="0"/>
    <n v="5"/>
    <n v="25"/>
    <n v="0"/>
    <n v="0"/>
    <n v="0"/>
    <n v="0"/>
    <n v="5"/>
    <n v="25"/>
    <n v="30"/>
    <n v="0"/>
    <n v="0"/>
    <n v="0"/>
    <n v="45"/>
    <n v="0"/>
    <n v="0"/>
    <n v="0"/>
    <n v="0"/>
    <n v="0"/>
    <n v="45"/>
    <n v="45"/>
    <n v="0"/>
    <n v="0"/>
    <n v="0"/>
    <n v="0"/>
    <n v="0"/>
    <n v="20"/>
    <n v="0"/>
    <n v="0"/>
    <n v="0"/>
    <n v="20"/>
    <n v="20"/>
    <n v="5"/>
    <n v="97"/>
    <n v="102"/>
    <n v="3"/>
    <n v="0"/>
    <n v="1"/>
    <n v="1260"/>
    <n v="0"/>
    <n v="1260"/>
    <n v="2600"/>
    <s v="100 Refacciones "/>
    <s v="PM269"/>
    <s v="n/a"/>
    <s v="n/a"/>
    <s v="n/a"/>
    <s v="x"/>
    <s v="Nataly Pacheco"/>
    <s v="n/a"/>
    <s v="Se logró la participación de las beneficiarias"/>
    <s v="n/a"/>
    <s v="Sin observaciones"/>
  </r>
  <r>
    <n v="38"/>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8"/>
    <s v="Empoderar a las mujeres sobre sus derechos y que conozcan sus obligaciones, haciéndoles conocer los diversos temas de la violencia"/>
    <n v="0"/>
    <n v="1"/>
    <s v="Gestión_x000a_Interna"/>
    <n v="1"/>
    <n v="0"/>
    <s v="Sacatepéquez "/>
    <s v="San Bartolomé Milpas Altas "/>
    <s v="Salón Municipal"/>
    <d v="2018-11-20T00:00:00"/>
    <d v="2018-11-14T00:00:00"/>
    <n v="2"/>
    <n v="5"/>
    <n v="0"/>
    <n v="0"/>
    <n v="0"/>
    <n v="0"/>
    <n v="0"/>
    <n v="0"/>
    <n v="2"/>
    <n v="5"/>
    <n v="7"/>
    <n v="2"/>
    <n v="30"/>
    <n v="0"/>
    <n v="0"/>
    <n v="0"/>
    <n v="0"/>
    <n v="0"/>
    <n v="15"/>
    <n v="2"/>
    <n v="45"/>
    <n v="47"/>
    <n v="0"/>
    <n v="45"/>
    <n v="0"/>
    <n v="0"/>
    <n v="0"/>
    <n v="0"/>
    <n v="0"/>
    <n v="25"/>
    <n v="0"/>
    <n v="70"/>
    <n v="70"/>
    <n v="0"/>
    <n v="10"/>
    <n v="0"/>
    <n v="0"/>
    <n v="0"/>
    <n v="10"/>
    <n v="0"/>
    <n v="0"/>
    <n v="0"/>
    <n v="20"/>
    <n v="20"/>
    <n v="4"/>
    <n v="140"/>
    <n v="144"/>
    <n v="0"/>
    <n v="0"/>
    <n v="0"/>
    <n v="0"/>
    <n v="0"/>
    <n v="0"/>
    <n v="3900"/>
    <s v="150 Refacciones "/>
    <s v="PM277"/>
    <s v="n/a"/>
    <s v="n/a"/>
    <s v="n/a"/>
    <s v="x"/>
    <s v="Nataly Pacheco"/>
    <s v="n/a"/>
    <s v="Se logró la participación de las beneficiarias"/>
    <s v="n/a"/>
    <s v="Sin observaciones"/>
  </r>
  <r>
    <n v="39"/>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9"/>
    <s v="Fomentar la participación, convivencia, deporte y la recreación."/>
    <n v="1"/>
    <n v="0"/>
    <s v="n/a"/>
    <n v="1"/>
    <n v="0"/>
    <s v="Guatemala "/>
    <s v="Guatemala "/>
    <s v="Salón Municipal"/>
    <d v="2018-11-22T00:00:00"/>
    <d v="2018-11-22T00:00:00"/>
    <n v="0"/>
    <n v="0"/>
    <n v="0"/>
    <n v="0"/>
    <n v="0"/>
    <n v="0"/>
    <n v="0"/>
    <n v="14"/>
    <n v="0"/>
    <n v="14"/>
    <n v="14"/>
    <n v="0"/>
    <n v="0"/>
    <n v="0"/>
    <n v="0"/>
    <n v="0"/>
    <n v="0"/>
    <n v="3"/>
    <n v="250"/>
    <n v="3"/>
    <n v="250"/>
    <n v="253"/>
    <n v="0"/>
    <n v="10"/>
    <n v="0"/>
    <n v="0"/>
    <n v="0"/>
    <n v="0"/>
    <n v="0"/>
    <n v="195"/>
    <n v="0"/>
    <n v="205"/>
    <n v="205"/>
    <n v="0"/>
    <n v="0"/>
    <n v="0"/>
    <n v="0"/>
    <n v="0"/>
    <n v="0"/>
    <n v="0"/>
    <n v="0"/>
    <n v="0"/>
    <n v="0"/>
    <n v="0"/>
    <n v="3"/>
    <n v="469"/>
    <n v="472"/>
    <n v="0"/>
    <n v="0"/>
    <n v="0"/>
    <n v="0"/>
    <n v="0"/>
    <n v="0"/>
    <n v="2600"/>
    <s v="400 Refacciones y 400 Almuerzos "/>
    <s v="PM273"/>
    <s v="n/a"/>
    <s v="n/a"/>
    <s v="n/a"/>
    <s v="x"/>
    <s v="Nataly Pacheco"/>
    <s v="n/a"/>
    <s v="Se logró la participación de las beneficiarias"/>
    <s v="n/a"/>
    <s v="Sin observaciones"/>
  </r>
  <r>
    <n v="34"/>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50"/>
    <s v="Empoderar a las mujeres sobre sus derechos y que conozcan sus obligaciones, haciéndoles conocer los diversos temas de la violencia"/>
    <n v="0"/>
    <n v="1"/>
    <s v="Pase/166-2018 Gestión 2018-3155"/>
    <n v="1"/>
    <n v="0"/>
    <s v="Guatemala "/>
    <s v="Guatemala "/>
    <s v="USAC "/>
    <d v="2018-11-23T00:00:00"/>
    <d v="2018-11-23T00:00:00"/>
    <n v="0"/>
    <n v="0"/>
    <n v="0"/>
    <n v="0"/>
    <n v="0"/>
    <n v="0"/>
    <n v="0"/>
    <n v="0"/>
    <n v="0"/>
    <n v="0"/>
    <n v="0"/>
    <n v="0"/>
    <n v="0"/>
    <n v="0"/>
    <n v="0"/>
    <n v="0"/>
    <n v="0"/>
    <n v="125"/>
    <n v="175"/>
    <n v="125"/>
    <n v="175"/>
    <n v="300"/>
    <n v="0"/>
    <n v="0"/>
    <n v="0"/>
    <n v="0"/>
    <n v="0"/>
    <n v="0"/>
    <n v="0"/>
    <n v="0"/>
    <n v="0"/>
    <n v="0"/>
    <n v="0"/>
    <n v="0"/>
    <n v="0"/>
    <n v="0"/>
    <n v="0"/>
    <n v="0"/>
    <n v="0"/>
    <n v="0"/>
    <n v="0"/>
    <n v="0"/>
    <n v="0"/>
    <n v="0"/>
    <n v="125"/>
    <n v="175"/>
    <n v="300"/>
    <n v="0"/>
    <n v="0"/>
    <n v="0"/>
    <n v="0"/>
    <n v="0"/>
    <n v="0"/>
    <n v="7800"/>
    <s v="300 Refacciones "/>
    <s v="PM280"/>
    <s v="n/a"/>
    <s v="n/a"/>
    <s v="n/a"/>
    <s v="n/a"/>
    <s v="Nataly Pacheco"/>
    <s v="n/a"/>
    <s v="Se logró la participación de más beneficiarias de las establecidas para la actividad. "/>
    <s v="n/a"/>
    <s v="Sin observaciones"/>
  </r>
  <r>
    <n v="35"/>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51"/>
    <s v="Empoderar a las mujeres sobre sus derechos y que conozcan sus obligaciones, haciéndoles conocer los diversos temas de la violencia"/>
    <n v="0"/>
    <n v="1"/>
    <s v="138/2018"/>
    <n v="1"/>
    <n v="0"/>
    <s v="Sacatepéquez"/>
    <s v="San Bartolomé"/>
    <s v="Salón Municipal"/>
    <d v="2018-11-20T00:00:00"/>
    <d v="2018-11-20T00:00:00"/>
    <n v="0"/>
    <n v="0"/>
    <n v="0"/>
    <n v="0"/>
    <n v="0"/>
    <n v="0"/>
    <n v="0"/>
    <n v="0"/>
    <n v="0"/>
    <n v="0"/>
    <n v="0"/>
    <n v="0"/>
    <n v="0"/>
    <n v="0"/>
    <n v="0"/>
    <n v="0"/>
    <n v="0"/>
    <n v="5"/>
    <n v="50"/>
    <n v="5"/>
    <n v="50"/>
    <n v="55"/>
    <n v="0"/>
    <n v="0"/>
    <n v="0"/>
    <n v="0"/>
    <n v="0"/>
    <n v="0"/>
    <n v="5"/>
    <n v="90"/>
    <n v="5"/>
    <n v="90"/>
    <n v="95"/>
    <n v="0"/>
    <n v="0"/>
    <n v="0"/>
    <n v="0"/>
    <n v="0"/>
    <n v="0"/>
    <n v="0"/>
    <n v="0"/>
    <n v="0"/>
    <n v="0"/>
    <n v="0"/>
    <n v="10"/>
    <n v="140"/>
    <n v="150"/>
    <n v="0"/>
    <n v="0"/>
    <n v="0"/>
    <n v="0"/>
    <n v="0"/>
    <n v="0"/>
    <n v="3900"/>
    <s v="150 Refacciones "/>
    <s v="PM277"/>
    <s v="n/a"/>
    <s v="n/a"/>
    <s v="n/a"/>
    <s v="n/a"/>
    <s v="Nataly Pacheco"/>
    <s v="n/a"/>
    <s v="Se logró la participación de las beneficiarias"/>
    <s v="n/a"/>
    <s v="Sin observaciones"/>
  </r>
  <r>
    <n v="36"/>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52"/>
    <s v="Brindar actividad física y recreativa a la mujer Guatemalteca. "/>
    <n v="0"/>
    <n v="1"/>
    <s v="n/a"/>
    <n v="1"/>
    <n v="0"/>
    <s v="Zacapa"/>
    <s v="Cabañas"/>
    <s v="Salón Municipal"/>
    <d v="2018-11-24T00:00:00"/>
    <d v="2018-11-14T00:00:00"/>
    <n v="0"/>
    <n v="0"/>
    <n v="0"/>
    <n v="0"/>
    <n v="0"/>
    <n v="0"/>
    <n v="0"/>
    <n v="0"/>
    <n v="0"/>
    <n v="0"/>
    <n v="0"/>
    <n v="0"/>
    <n v="0"/>
    <n v="0"/>
    <n v="0"/>
    <n v="0"/>
    <n v="0"/>
    <n v="75"/>
    <n v="50"/>
    <n v="75"/>
    <n v="50"/>
    <n v="125"/>
    <n v="0"/>
    <n v="0"/>
    <n v="0"/>
    <n v="0"/>
    <n v="0"/>
    <n v="0"/>
    <n v="15"/>
    <n v="10"/>
    <n v="15"/>
    <n v="10"/>
    <n v="25"/>
    <n v="0"/>
    <n v="0"/>
    <n v="0"/>
    <n v="0"/>
    <n v="0"/>
    <n v="0"/>
    <n v="0"/>
    <n v="0"/>
    <n v="0"/>
    <n v="0"/>
    <n v="0"/>
    <n v="90"/>
    <n v="60"/>
    <n v="150"/>
    <n v="0"/>
    <n v="0"/>
    <n v="0"/>
    <n v="0"/>
    <n v="0"/>
    <n v="0"/>
    <n v="6001"/>
    <s v="Tarima sonido e Iluminación "/>
    <s v="PM301"/>
    <s v="n/a"/>
    <s v="n/a"/>
    <s v="n/a"/>
    <s v="n/a"/>
    <s v="Nataly Pacheco"/>
    <s v="n/a"/>
    <s v="Se logró la participación de las beneficiarias"/>
    <s v="n/a"/>
    <s v="Sin observaciones"/>
  </r>
  <r>
    <n v="37"/>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52"/>
    <s v="Empoderar a las mujeres sobre sus derechos y que conozcan sus obligaciones, haciéndoles conocer los diversos temas de la violencia"/>
    <n v="0"/>
    <n v="1"/>
    <s v="n/a"/>
    <n v="1"/>
    <n v="0"/>
    <s v="Guatemala "/>
    <s v="Guatemala "/>
    <s v="Asociación Pro ciegos "/>
    <d v="2018-11-27T00:00:00"/>
    <d v="2018-11-27T00:00:00"/>
    <n v="0"/>
    <n v="0"/>
    <n v="0"/>
    <n v="0"/>
    <n v="0"/>
    <n v="0"/>
    <n v="0"/>
    <n v="0"/>
    <n v="0"/>
    <n v="0"/>
    <n v="0"/>
    <n v="0"/>
    <n v="0"/>
    <n v="0"/>
    <n v="0"/>
    <n v="0"/>
    <n v="0"/>
    <n v="10"/>
    <n v="25"/>
    <n v="10"/>
    <n v="25"/>
    <n v="35"/>
    <n v="0"/>
    <n v="0"/>
    <n v="0"/>
    <n v="0"/>
    <n v="0"/>
    <n v="0"/>
    <n v="0"/>
    <n v="0"/>
    <n v="0"/>
    <n v="0"/>
    <n v="0"/>
    <n v="0"/>
    <n v="0"/>
    <n v="0"/>
    <n v="0"/>
    <n v="0"/>
    <n v="0"/>
    <n v="0"/>
    <n v="0"/>
    <n v="0"/>
    <n v="0"/>
    <n v="0"/>
    <n v="10"/>
    <n v="25"/>
    <n v="35"/>
    <n v="0"/>
    <n v="0"/>
    <n v="0"/>
    <n v="0"/>
    <n v="0"/>
    <n v="0"/>
    <n v="3750"/>
    <s v="Maletines, Pachones y Bebidas Rehidratantes "/>
    <s v="PM265"/>
    <s v="n/a"/>
    <s v="n/a"/>
    <s v="n/a"/>
    <s v="n/a"/>
    <s v="Nataly Pacheco"/>
    <s v="n/a"/>
    <s v="Se logró la participación de las beneficiarias"/>
    <s v="n/a"/>
    <s v="Sin observaciones"/>
  </r>
  <r>
    <n v="38"/>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52"/>
    <s v="Brindar actividad física y recreativa a la mujer Guatemalteca. "/>
    <n v="0"/>
    <n v="1"/>
    <s v="n/a"/>
    <n v="1"/>
    <n v="0"/>
    <s v="Santa Rosa "/>
    <s v="Barberena "/>
    <s v="Laguna del Pino "/>
    <d v="2018-11-27T00:00:00"/>
    <d v="2018-11-27T00:00:00"/>
    <n v="0"/>
    <n v="0"/>
    <n v="0"/>
    <n v="0"/>
    <n v="0"/>
    <n v="0"/>
    <n v="7"/>
    <n v="15"/>
    <n v="7"/>
    <n v="15"/>
    <n v="22"/>
    <n v="0"/>
    <n v="0"/>
    <n v="0"/>
    <n v="0"/>
    <n v="0"/>
    <n v="0"/>
    <n v="8"/>
    <n v="175"/>
    <n v="8"/>
    <n v="175"/>
    <n v="183"/>
    <n v="0"/>
    <n v="0"/>
    <n v="0"/>
    <n v="0"/>
    <n v="0"/>
    <n v="0"/>
    <n v="3"/>
    <n v="85"/>
    <n v="3"/>
    <n v="85"/>
    <n v="88"/>
    <n v="0"/>
    <n v="0"/>
    <n v="0"/>
    <n v="0"/>
    <n v="0"/>
    <n v="0"/>
    <n v="0"/>
    <n v="0"/>
    <n v="0"/>
    <n v="0"/>
    <n v="0"/>
    <n v="18"/>
    <n v="275"/>
    <n v="293"/>
    <n v="0"/>
    <n v="0"/>
    <n v="0"/>
    <n v="0"/>
    <n v="0"/>
    <n v="0"/>
    <n v="21600"/>
    <s v="400 Refacciones  400Almuerzos             "/>
    <s v="PM286"/>
    <s v="n/a"/>
    <s v="n/a"/>
    <s v="n/a"/>
    <s v="n/a"/>
    <s v="Nataly Pacheco"/>
    <s v="n/a"/>
    <s v="Se logró la participación de las beneficiarias"/>
    <s v="n/a"/>
    <s v="Sin observaciones"/>
  </r>
  <r>
    <n v="39"/>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Jalapa"/>
    <s v="Monjas "/>
    <s v="Salón Municipal"/>
    <d v="2018-11-26T00:00:00"/>
    <d v="2018-11-26T00:00:00"/>
    <n v="0"/>
    <n v="0"/>
    <n v="0"/>
    <n v="0"/>
    <n v="0"/>
    <n v="0"/>
    <n v="0"/>
    <n v="0"/>
    <n v="0"/>
    <n v="0"/>
    <n v="0"/>
    <n v="0"/>
    <n v="0"/>
    <n v="0"/>
    <n v="0"/>
    <n v="0"/>
    <n v="0"/>
    <n v="5"/>
    <n v="170"/>
    <n v="5"/>
    <n v="170"/>
    <n v="175"/>
    <n v="0"/>
    <n v="0"/>
    <n v="0"/>
    <n v="0"/>
    <n v="0"/>
    <n v="0"/>
    <n v="0"/>
    <n v="20"/>
    <n v="0"/>
    <n v="20"/>
    <n v="20"/>
    <n v="0"/>
    <n v="0"/>
    <n v="0"/>
    <n v="0"/>
    <n v="0"/>
    <n v="0"/>
    <n v="0"/>
    <n v="5"/>
    <n v="0"/>
    <n v="5"/>
    <n v="5"/>
    <n v="5"/>
    <n v="195"/>
    <n v="200"/>
    <n v="3"/>
    <n v="0"/>
    <n v="2"/>
    <n v="2520"/>
    <n v="0"/>
    <n v="2520"/>
    <n v="5200"/>
    <s v="200 Refacciones "/>
    <s v="PM284"/>
    <s v="n/a"/>
    <s v="n/a"/>
    <s v="n/a"/>
    <s v="n/a"/>
    <s v="Nataly Pacheco"/>
    <s v="n/a"/>
    <s v="Se logró la participación de las beneficiarias"/>
    <s v="n/a"/>
    <s v="Sin observaciones"/>
  </r>
  <r>
    <n v="40"/>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Jutiapa"/>
    <s v="Asunción Mita"/>
    <s v="Salón Municipal"/>
    <d v="2018-11-27T00:00:00"/>
    <d v="2018-11-27T00:00:00"/>
    <n v="0"/>
    <n v="0"/>
    <n v="0"/>
    <n v="0"/>
    <n v="0"/>
    <n v="0"/>
    <n v="0"/>
    <n v="5"/>
    <n v="0"/>
    <n v="5"/>
    <n v="5"/>
    <n v="0"/>
    <n v="0"/>
    <n v="0"/>
    <n v="0"/>
    <n v="0"/>
    <n v="0"/>
    <n v="5"/>
    <n v="75"/>
    <n v="5"/>
    <n v="75"/>
    <n v="80"/>
    <n v="0"/>
    <n v="0"/>
    <n v="0"/>
    <n v="0"/>
    <n v="0"/>
    <n v="0"/>
    <n v="0"/>
    <n v="20"/>
    <n v="0"/>
    <n v="20"/>
    <n v="20"/>
    <n v="0"/>
    <n v="0"/>
    <n v="0"/>
    <n v="0"/>
    <n v="0"/>
    <n v="0"/>
    <n v="0"/>
    <n v="0"/>
    <n v="0"/>
    <n v="0"/>
    <n v="0"/>
    <n v="5"/>
    <n v="100"/>
    <n v="105"/>
    <n v="3"/>
    <n v="0"/>
    <n v="1"/>
    <n v="1260"/>
    <n v="0"/>
    <n v="1260"/>
    <n v="2600"/>
    <s v="100 Refacciones "/>
    <s v="PM284"/>
    <s v="n/a"/>
    <s v="n/a"/>
    <s v="n/a"/>
    <s v="n/a"/>
    <s v="Nataly Pacheco"/>
    <s v="n/a"/>
    <s v="Se logró la participación de las beneficiarias"/>
    <s v="n/a"/>
    <s v="Sin observaciones"/>
  </r>
  <r>
    <n v="41"/>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Jutiapa"/>
    <s v="Yupiltepeque"/>
    <s v="Salón Municipal"/>
    <d v="2018-11-27T00:00:00"/>
    <d v="2018-11-27T00:00:00"/>
    <n v="0"/>
    <n v="0"/>
    <n v="0"/>
    <n v="0"/>
    <n v="0"/>
    <n v="0"/>
    <n v="0"/>
    <n v="5"/>
    <n v="0"/>
    <n v="5"/>
    <n v="5"/>
    <n v="0"/>
    <n v="0"/>
    <n v="0"/>
    <n v="0"/>
    <n v="0"/>
    <n v="0"/>
    <n v="5"/>
    <n v="75"/>
    <n v="5"/>
    <n v="75"/>
    <n v="80"/>
    <n v="0"/>
    <n v="0"/>
    <n v="0"/>
    <n v="0"/>
    <n v="0"/>
    <n v="0"/>
    <n v="0"/>
    <n v="20"/>
    <n v="0"/>
    <n v="20"/>
    <n v="20"/>
    <n v="0"/>
    <n v="0"/>
    <n v="0"/>
    <n v="0"/>
    <n v="0"/>
    <n v="0"/>
    <n v="0"/>
    <n v="0"/>
    <n v="0"/>
    <n v="0"/>
    <n v="0"/>
    <n v="5"/>
    <n v="100"/>
    <n v="105"/>
    <n v="3"/>
    <n v="0"/>
    <n v="1"/>
    <n v="1260"/>
    <n v="0"/>
    <n v="1260"/>
    <n v="2600"/>
    <s v="100 Refacciones "/>
    <s v="PM284"/>
    <s v="n/a"/>
    <s v="n/a"/>
    <s v="n/a"/>
    <s v="n/a"/>
    <s v="Nataly Pacheco"/>
    <s v="n/a"/>
    <s v="Se logró la participación de las beneficiarias"/>
    <s v="n/a"/>
    <s v="Sin observaciones"/>
  </r>
  <r>
    <n v="42"/>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Jutiapa"/>
    <s v="Conguaco"/>
    <s v="Salón Municipal"/>
    <d v="2018-11-28T00:00:00"/>
    <d v="2018-11-28T00:00:00"/>
    <n v="0"/>
    <n v="0"/>
    <n v="0"/>
    <n v="0"/>
    <n v="0"/>
    <n v="0"/>
    <n v="0"/>
    <n v="5"/>
    <n v="0"/>
    <n v="5"/>
    <n v="5"/>
    <n v="0"/>
    <n v="0"/>
    <n v="0"/>
    <n v="0"/>
    <n v="0"/>
    <n v="0"/>
    <n v="5"/>
    <n v="75"/>
    <n v="5"/>
    <n v="75"/>
    <n v="80"/>
    <n v="0"/>
    <n v="0"/>
    <n v="0"/>
    <n v="0"/>
    <n v="0"/>
    <n v="0"/>
    <n v="0"/>
    <n v="20"/>
    <n v="0"/>
    <n v="20"/>
    <n v="20"/>
    <n v="0"/>
    <n v="0"/>
    <n v="0"/>
    <n v="0"/>
    <n v="0"/>
    <n v="0"/>
    <n v="0"/>
    <n v="0"/>
    <n v="0"/>
    <n v="0"/>
    <n v="0"/>
    <n v="5"/>
    <n v="100"/>
    <n v="105"/>
    <n v="3"/>
    <n v="0"/>
    <n v="1"/>
    <n v="1260"/>
    <n v="0"/>
    <n v="1260"/>
    <n v="2600"/>
    <s v="100 Refacciones "/>
    <s v="PM284"/>
    <s v="n/a"/>
    <s v="n/a"/>
    <s v="n/a"/>
    <s v="n/a"/>
    <s v="Nataly Pacheco"/>
    <s v="n/a"/>
    <s v="Se logró la participación de las beneficiarias"/>
    <s v="n/a"/>
    <s v="Sin observaciones"/>
  </r>
  <r>
    <n v="43"/>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Jutiapa"/>
    <s v="Comapa"/>
    <s v="Salón Municipal"/>
    <d v="2018-11-28T00:00:00"/>
    <d v="2018-11-28T00:00:00"/>
    <n v="0"/>
    <n v="0"/>
    <n v="0"/>
    <n v="0"/>
    <n v="0"/>
    <n v="0"/>
    <n v="0"/>
    <n v="5"/>
    <n v="0"/>
    <n v="5"/>
    <n v="5"/>
    <n v="0"/>
    <n v="0"/>
    <n v="0"/>
    <n v="0"/>
    <n v="0"/>
    <n v="0"/>
    <n v="5"/>
    <n v="75"/>
    <n v="5"/>
    <n v="75"/>
    <n v="80"/>
    <n v="0"/>
    <n v="0"/>
    <n v="0"/>
    <n v="0"/>
    <n v="0"/>
    <n v="0"/>
    <n v="0"/>
    <n v="20"/>
    <n v="0"/>
    <n v="20"/>
    <n v="20"/>
    <n v="0"/>
    <n v="0"/>
    <n v="0"/>
    <n v="0"/>
    <n v="0"/>
    <n v="0"/>
    <n v="0"/>
    <n v="0"/>
    <n v="0"/>
    <n v="0"/>
    <n v="0"/>
    <n v="5"/>
    <n v="100"/>
    <n v="105"/>
    <n v="3"/>
    <n v="0"/>
    <n v="1"/>
    <n v="1260"/>
    <n v="0"/>
    <n v="1260"/>
    <n v="2600"/>
    <s v="100 Refacciones "/>
    <s v="PM284"/>
    <s v="n/a"/>
    <s v="n/a"/>
    <s v="n/a"/>
    <s v="n/a"/>
    <s v="Nataly Pacheco"/>
    <s v="n/a"/>
    <s v="Se logró la participación de las beneficiarias"/>
    <s v="n/a"/>
    <s v="Sin observaciones"/>
  </r>
  <r>
    <n v="44"/>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Santa Rosa "/>
    <s v="Cuilapa"/>
    <s v="Salón Municipal"/>
    <d v="2018-11-29T00:00:00"/>
    <d v="2018-11-29T00:00:00"/>
    <n v="0"/>
    <n v="0"/>
    <n v="0"/>
    <n v="0"/>
    <n v="0"/>
    <n v="0"/>
    <n v="0"/>
    <n v="5"/>
    <n v="0"/>
    <n v="5"/>
    <n v="5"/>
    <n v="0"/>
    <n v="0"/>
    <n v="0"/>
    <n v="0"/>
    <n v="0"/>
    <n v="0"/>
    <n v="5"/>
    <n v="150"/>
    <n v="5"/>
    <n v="150"/>
    <n v="155"/>
    <n v="0"/>
    <n v="0"/>
    <n v="0"/>
    <n v="0"/>
    <n v="0"/>
    <n v="0"/>
    <n v="0"/>
    <n v="45"/>
    <n v="0"/>
    <n v="45"/>
    <n v="45"/>
    <n v="0"/>
    <n v="0"/>
    <n v="0"/>
    <n v="0"/>
    <n v="0"/>
    <n v="0"/>
    <n v="0"/>
    <n v="0"/>
    <n v="0"/>
    <n v="0"/>
    <n v="0"/>
    <n v="5"/>
    <n v="200"/>
    <n v="205"/>
    <n v="3"/>
    <n v="0"/>
    <n v="1"/>
    <n v="1260"/>
    <n v="0"/>
    <n v="1260"/>
    <n v="2600"/>
    <s v="100 Refacciones "/>
    <s v="PM284"/>
    <s v="n/a"/>
    <s v="n/a"/>
    <s v="n/a"/>
    <s v="n/a"/>
    <s v="Nataly Pacheco"/>
    <s v="n/a"/>
    <s v="Se logró la participación de las beneficiarias"/>
    <s v="n/a"/>
    <s v="Sin observaciones"/>
  </r>
  <r>
    <n v="45"/>
    <s v="008-008 Festivales deportivos y recreativos y otros eventos de carácter  especial, realizados para promover el acceso a la actividad física, el deporte no federado, no escolar y la recreación"/>
    <s v="008-003-0001  Mujeres beneficiadas con acceso a actividades físicas, recreativas y de sensibilización para la prevención de la violencia"/>
    <x v="8"/>
    <s v="Política Nacional de Promoción y Desarrollo Integral de la Mujer y el Plan de Equidad de Oportunidades "/>
    <x v="144"/>
    <s v="Empoderar a las mujeres sobre sus derechos y que conozcan sus obligaciones, haciéndoles conocer los diversos temas de la violencia"/>
    <n v="1"/>
    <n v="0"/>
    <s v="n/a"/>
    <n v="1"/>
    <n v="0"/>
    <s v="Santa Rosa "/>
    <s v="Barberena "/>
    <s v="Salón Municipal"/>
    <d v="2018-11-29T00:00:00"/>
    <d v="2018-11-29T00:00:00"/>
    <n v="0"/>
    <n v="0"/>
    <n v="0"/>
    <n v="0"/>
    <n v="0"/>
    <n v="0"/>
    <n v="0"/>
    <n v="5"/>
    <n v="0"/>
    <n v="5"/>
    <n v="5"/>
    <n v="0"/>
    <n v="0"/>
    <n v="0"/>
    <n v="0"/>
    <n v="0"/>
    <n v="0"/>
    <n v="7"/>
    <n v="148"/>
    <n v="7"/>
    <n v="148"/>
    <n v="155"/>
    <n v="0"/>
    <n v="0"/>
    <n v="0"/>
    <n v="0"/>
    <n v="0"/>
    <n v="0"/>
    <n v="0"/>
    <n v="40"/>
    <n v="0"/>
    <n v="40"/>
    <n v="40"/>
    <n v="0"/>
    <n v="0"/>
    <n v="0"/>
    <n v="0"/>
    <n v="0"/>
    <n v="0"/>
    <n v="0"/>
    <n v="0"/>
    <n v="0"/>
    <n v="0"/>
    <n v="0"/>
    <n v="7"/>
    <n v="193"/>
    <n v="200"/>
    <n v="3"/>
    <n v="0"/>
    <n v="2"/>
    <n v="2520"/>
    <n v="0"/>
    <n v="2520"/>
    <n v="2600"/>
    <s v="100 Refacciones "/>
    <s v="PM284"/>
    <s v="n/a"/>
    <s v="n/a"/>
    <s v="n/a"/>
    <s v="n/a"/>
    <s v="Nataly Pacheco"/>
    <s v="n/a"/>
    <s v="Se logró la participación de las beneficiarias"/>
    <s v="n/a"/>
    <s v="Sin observacion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3:F178" firstHeaderRow="1" firstDataRow="2" firstDataCol="1"/>
  <pivotFields count="82">
    <pivotField showAll="0"/>
    <pivotField showAll="0"/>
    <pivotField showAll="0"/>
    <pivotField axis="axisRow" showAll="0">
      <items count="13">
        <item x="0"/>
        <item x="2"/>
        <item m="1" x="9"/>
        <item x="1"/>
        <item m="1" x="11"/>
        <item m="1" x="10"/>
        <item x="4"/>
        <item x="5"/>
        <item x="6"/>
        <item x="7"/>
        <item x="8"/>
        <item x="3"/>
        <item t="default"/>
      </items>
    </pivotField>
    <pivotField showAll="0"/>
    <pivotField axis="axisRow" showAll="0">
      <items count="211">
        <item m="1" x="191"/>
        <item m="1" x="184"/>
        <item m="1" x="185"/>
        <item m="1" x="154"/>
        <item m="1" x="186"/>
        <item m="1" x="182"/>
        <item x="13"/>
        <item x="0"/>
        <item m="1" x="172"/>
        <item m="1" x="153"/>
        <item m="1" x="206"/>
        <item x="4"/>
        <item m="1" x="204"/>
        <item m="1" x="159"/>
        <item m="1" x="205"/>
        <item m="1" x="160"/>
        <item m="1" x="165"/>
        <item m="1" x="207"/>
        <item x="15"/>
        <item x="16"/>
        <item x="17"/>
        <item x="18"/>
        <item x="19"/>
        <item m="1" x="200"/>
        <item m="1" x="167"/>
        <item m="1" x="176"/>
        <item m="1" x="201"/>
        <item m="1" x="178"/>
        <item m="1" x="208"/>
        <item x="35"/>
        <item m="1" x="157"/>
        <item m="1" x="188"/>
        <item m="1" x="161"/>
        <item m="1" x="180"/>
        <item m="1" x="203"/>
        <item m="1" x="209"/>
        <item m="1" x="174"/>
        <item m="1" x="194"/>
        <item m="1" x="199"/>
        <item m="1" x="181"/>
        <item m="1" x="162"/>
        <item m="1" x="155"/>
        <item m="1" x="187"/>
        <item m="1" x="190"/>
        <item m="1" x="196"/>
        <item m="1" x="166"/>
        <item m="1" x="156"/>
        <item m="1" x="158"/>
        <item m="1" x="189"/>
        <item m="1" x="177"/>
        <item m="1" x="193"/>
        <item x="63"/>
        <item x="64"/>
        <item x="65"/>
        <item x="66"/>
        <item x="67"/>
        <item x="68"/>
        <item x="69"/>
        <item x="70"/>
        <item m="1" x="202"/>
        <item m="1" x="197"/>
        <item m="1" x="198"/>
        <item m="1" x="169"/>
        <item m="1" x="168"/>
        <item m="1" x="173"/>
        <item m="1" x="192"/>
        <item m="1" x="175"/>
        <item m="1" x="179"/>
        <item m="1" x="195"/>
        <item x="138"/>
        <item x="140"/>
        <item x="152"/>
        <item m="1" x="163"/>
        <item m="1" x="183"/>
        <item m="1" x="164"/>
        <item m="1" x="170"/>
        <item m="1" x="171"/>
        <item x="1"/>
        <item x="2"/>
        <item x="3"/>
        <item x="5"/>
        <item x="6"/>
        <item x="7"/>
        <item x="8"/>
        <item x="9"/>
        <item x="10"/>
        <item x="11"/>
        <item x="12"/>
        <item x="14"/>
        <item x="20"/>
        <item x="21"/>
        <item x="22"/>
        <item x="23"/>
        <item x="24"/>
        <item x="25"/>
        <item x="26"/>
        <item x="27"/>
        <item x="28"/>
        <item x="29"/>
        <item x="30"/>
        <item x="31"/>
        <item x="32"/>
        <item x="33"/>
        <item x="34"/>
        <item x="36"/>
        <item x="37"/>
        <item x="38"/>
        <item x="39"/>
        <item x="40"/>
        <item x="41"/>
        <item x="42"/>
        <item x="43"/>
        <item x="44"/>
        <item x="45"/>
        <item x="46"/>
        <item x="47"/>
        <item x="48"/>
        <item x="49"/>
        <item x="50"/>
        <item x="51"/>
        <item x="52"/>
        <item x="53"/>
        <item x="54"/>
        <item x="55"/>
        <item x="56"/>
        <item x="57"/>
        <item x="58"/>
        <item x="59"/>
        <item x="60"/>
        <item x="61"/>
        <item x="62"/>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9"/>
        <item x="141"/>
        <item x="142"/>
        <item x="143"/>
        <item x="144"/>
        <item x="145"/>
        <item x="146"/>
        <item x="147"/>
        <item x="148"/>
        <item x="149"/>
        <item x="150"/>
        <item x="151"/>
        <item t="default"/>
      </items>
    </pivotField>
    <pivotField showAll="0"/>
    <pivotField dataField="1" showAll="0"/>
    <pivotField dataField="1" showAll="0"/>
    <pivotField showAll="0"/>
    <pivotField dataField="1" showAll="0"/>
    <pivotField dataField="1" showAll="0"/>
    <pivotField showAll="0"/>
    <pivotField showAll="0"/>
    <pivotField showAll="0"/>
    <pivotField numFmtId="166" showAll="0"/>
    <pivotField numFmtId="166"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dataField="1" numFmtId="3" showAll="0"/>
    <pivotField showAll="0" defaultSubtotal="0"/>
    <pivotField showAll="0" defaultSubtotal="0"/>
    <pivotField numFmtId="3" showAll="0" defaultSubtotal="0"/>
    <pivotField showAll="0" defaultSubtotal="0"/>
    <pivotField numFmtId="167" showAll="0" defaultSubtotal="0"/>
    <pivotField showAll="0" defaultSubtotal="0"/>
    <pivotField numFmtId="164" showAll="0"/>
    <pivotField showAll="0"/>
    <pivotField showAll="0"/>
    <pivotField showAll="0"/>
    <pivotField showAll="0"/>
    <pivotField showAll="0"/>
    <pivotField showAll="0"/>
    <pivotField showAll="0"/>
    <pivotField showAll="0"/>
    <pivotField showAll="0"/>
    <pivotField showAll="0"/>
    <pivotField showAll="0"/>
  </pivotFields>
  <rowFields count="2">
    <field x="3"/>
    <field x="5"/>
  </rowFields>
  <rowItems count="164">
    <i>
      <x/>
    </i>
    <i r="1">
      <x v="6"/>
    </i>
    <i r="1">
      <x v="7"/>
    </i>
    <i r="1">
      <x v="11"/>
    </i>
    <i r="1">
      <x v="77"/>
    </i>
    <i r="1">
      <x v="78"/>
    </i>
    <i r="1">
      <x v="79"/>
    </i>
    <i r="1">
      <x v="80"/>
    </i>
    <i r="1">
      <x v="81"/>
    </i>
    <i r="1">
      <x v="82"/>
    </i>
    <i r="1">
      <x v="83"/>
    </i>
    <i r="1">
      <x v="84"/>
    </i>
    <i r="1">
      <x v="85"/>
    </i>
    <i r="1">
      <x v="86"/>
    </i>
    <i r="1">
      <x v="87"/>
    </i>
    <i r="1">
      <x v="88"/>
    </i>
    <i>
      <x v="1"/>
    </i>
    <i r="1">
      <x v="29"/>
    </i>
    <i r="1">
      <x v="96"/>
    </i>
    <i r="1">
      <x v="97"/>
    </i>
    <i r="1">
      <x v="98"/>
    </i>
    <i r="1">
      <x v="99"/>
    </i>
    <i r="1">
      <x v="100"/>
    </i>
    <i r="1">
      <x v="101"/>
    </i>
    <i r="1">
      <x v="102"/>
    </i>
    <i r="1">
      <x v="103"/>
    </i>
    <i r="1">
      <x v="104"/>
    </i>
    <i>
      <x v="3"/>
    </i>
    <i r="1">
      <x v="18"/>
    </i>
    <i r="1">
      <x v="19"/>
    </i>
    <i r="1">
      <x v="20"/>
    </i>
    <i r="1">
      <x v="21"/>
    </i>
    <i r="1">
      <x v="22"/>
    </i>
    <i r="1">
      <x v="89"/>
    </i>
    <i r="1">
      <x v="90"/>
    </i>
    <i r="1">
      <x v="91"/>
    </i>
    <i r="1">
      <x v="92"/>
    </i>
    <i r="1">
      <x v="93"/>
    </i>
    <i r="1">
      <x v="94"/>
    </i>
    <i r="1">
      <x v="95"/>
    </i>
    <i>
      <x v="6"/>
    </i>
    <i r="1">
      <x v="51"/>
    </i>
    <i r="1">
      <x v="52"/>
    </i>
    <i r="1">
      <x v="53"/>
    </i>
    <i r="1">
      <x v="54"/>
    </i>
    <i r="1">
      <x v="55"/>
    </i>
    <i r="1">
      <x v="56"/>
    </i>
    <i r="1">
      <x v="57"/>
    </i>
    <i r="1">
      <x v="58"/>
    </i>
    <i r="1">
      <x v="131"/>
    </i>
    <i r="1">
      <x v="132"/>
    </i>
    <i r="1">
      <x v="133"/>
    </i>
    <i r="1">
      <x v="134"/>
    </i>
    <i r="1">
      <x v="135"/>
    </i>
    <i r="1">
      <x v="136"/>
    </i>
    <i r="1">
      <x v="137"/>
    </i>
    <i r="1">
      <x v="138"/>
    </i>
    <i r="1">
      <x v="139"/>
    </i>
    <i r="1">
      <x v="140"/>
    </i>
    <i r="1">
      <x v="141"/>
    </i>
    <i r="1">
      <x v="142"/>
    </i>
    <i r="1">
      <x v="143"/>
    </i>
    <i r="1">
      <x v="144"/>
    </i>
    <i r="1">
      <x v="145"/>
    </i>
    <i r="1">
      <x v="146"/>
    </i>
    <i r="1">
      <x v="147"/>
    </i>
    <i r="1">
      <x v="148"/>
    </i>
    <i r="1">
      <x v="149"/>
    </i>
    <i r="1">
      <x v="150"/>
    </i>
    <i r="1">
      <x v="151"/>
    </i>
    <i r="1">
      <x v="152"/>
    </i>
    <i r="1">
      <x v="153"/>
    </i>
    <i r="1">
      <x v="154"/>
    </i>
    <i r="1">
      <x v="155"/>
    </i>
    <i r="1">
      <x v="156"/>
    </i>
    <i r="1">
      <x v="157"/>
    </i>
    <i r="1">
      <x v="158"/>
    </i>
    <i r="1">
      <x v="159"/>
    </i>
    <i r="1">
      <x v="160"/>
    </i>
    <i r="1">
      <x v="161"/>
    </i>
    <i r="1">
      <x v="162"/>
    </i>
    <i r="1">
      <x v="163"/>
    </i>
    <i r="1">
      <x v="164"/>
    </i>
    <i r="1">
      <x v="165"/>
    </i>
    <i>
      <x v="7"/>
    </i>
    <i r="1">
      <x v="166"/>
    </i>
    <i r="1">
      <x v="167"/>
    </i>
    <i r="1">
      <x v="168"/>
    </i>
    <i r="1">
      <x v="169"/>
    </i>
    <i r="1">
      <x v="170"/>
    </i>
    <i r="1">
      <x v="171"/>
    </i>
    <i r="1">
      <x v="172"/>
    </i>
    <i r="1">
      <x v="173"/>
    </i>
    <i r="1">
      <x v="174"/>
    </i>
    <i r="1">
      <x v="175"/>
    </i>
    <i r="1">
      <x v="176"/>
    </i>
    <i r="1">
      <x v="177"/>
    </i>
    <i r="1">
      <x v="178"/>
    </i>
    <i r="1">
      <x v="179"/>
    </i>
    <i r="1">
      <x v="180"/>
    </i>
    <i r="1">
      <x v="181"/>
    </i>
    <i r="1">
      <x v="182"/>
    </i>
    <i r="1">
      <x v="183"/>
    </i>
    <i r="1">
      <x v="184"/>
    </i>
    <i r="1">
      <x v="185"/>
    </i>
    <i r="1">
      <x v="186"/>
    </i>
    <i r="1">
      <x v="187"/>
    </i>
    <i r="1">
      <x v="188"/>
    </i>
    <i r="1">
      <x v="189"/>
    </i>
    <i r="1">
      <x v="190"/>
    </i>
    <i r="1">
      <x v="191"/>
    </i>
    <i r="1">
      <x v="192"/>
    </i>
    <i r="1">
      <x v="193"/>
    </i>
    <i r="1">
      <x v="194"/>
    </i>
    <i r="1">
      <x v="195"/>
    </i>
    <i r="1">
      <x v="196"/>
    </i>
    <i r="1">
      <x v="197"/>
    </i>
    <i>
      <x v="8"/>
    </i>
    <i r="1">
      <x v="69"/>
    </i>
    <i r="1">
      <x v="198"/>
    </i>
    <i>
      <x v="9"/>
    </i>
    <i r="1">
      <x v="70"/>
    </i>
    <i>
      <x v="10"/>
    </i>
    <i r="1">
      <x v="71"/>
    </i>
    <i r="1">
      <x v="167"/>
    </i>
    <i r="1">
      <x v="199"/>
    </i>
    <i r="1">
      <x v="200"/>
    </i>
    <i r="1">
      <x v="201"/>
    </i>
    <i r="1">
      <x v="202"/>
    </i>
    <i r="1">
      <x v="203"/>
    </i>
    <i r="1">
      <x v="204"/>
    </i>
    <i r="1">
      <x v="205"/>
    </i>
    <i r="1">
      <x v="206"/>
    </i>
    <i r="1">
      <x v="207"/>
    </i>
    <i r="1">
      <x v="208"/>
    </i>
    <i r="1">
      <x v="209"/>
    </i>
    <i>
      <x v="11"/>
    </i>
    <i r="1">
      <x v="105"/>
    </i>
    <i r="1">
      <x v="106"/>
    </i>
    <i r="1">
      <x v="107"/>
    </i>
    <i r="1">
      <x v="108"/>
    </i>
    <i r="1">
      <x v="109"/>
    </i>
    <i r="1">
      <x v="110"/>
    </i>
    <i r="1">
      <x v="111"/>
    </i>
    <i r="1">
      <x v="112"/>
    </i>
    <i r="1">
      <x v="113"/>
    </i>
    <i r="1">
      <x v="114"/>
    </i>
    <i r="1">
      <x v="115"/>
    </i>
    <i r="1">
      <x v="116"/>
    </i>
    <i r="1">
      <x v="117"/>
    </i>
    <i r="1">
      <x v="118"/>
    </i>
    <i r="1">
      <x v="119"/>
    </i>
    <i r="1">
      <x v="120"/>
    </i>
    <i r="1">
      <x v="121"/>
    </i>
    <i r="1">
      <x v="122"/>
    </i>
    <i r="1">
      <x v="123"/>
    </i>
    <i r="1">
      <x v="124"/>
    </i>
    <i r="1">
      <x v="125"/>
    </i>
    <i r="1">
      <x v="126"/>
    </i>
    <i r="1">
      <x v="127"/>
    </i>
    <i r="1">
      <x v="128"/>
    </i>
    <i r="1">
      <x v="129"/>
    </i>
    <i r="1">
      <x v="130"/>
    </i>
    <i t="grand">
      <x/>
    </i>
  </rowItems>
  <colFields count="1">
    <field x="-2"/>
  </colFields>
  <colItems count="5">
    <i>
      <x/>
    </i>
    <i i="1">
      <x v="1"/>
    </i>
    <i i="2">
      <x v="2"/>
    </i>
    <i i="3">
      <x v="3"/>
    </i>
    <i i="4">
      <x v="4"/>
    </i>
  </colItems>
  <dataFields count="5">
    <dataField name="Cuenta de Temporal" fld="7" subtotal="count" baseField="0" baseItem="0"/>
    <dataField name="Cuenta de Externa" fld="8" subtotal="count" baseField="0" baseItem="0"/>
    <dataField name="Suma de Ejecutada" fld="10" baseField="0" baseItem="0"/>
    <dataField name="Suma de No Ejecutada" fld="11" baseField="0" baseItem="0"/>
    <dataField name="Suma de Total por Actividad" fld="63" baseField="0" baseItem="0" numFmtId="3"/>
  </dataFields>
  <formats count="10">
    <format dxfId="9">
      <pivotArea outline="0" collapsedLevelsAreSubtotals="1" fieldPosition="0">
        <references count="1">
          <reference field="4294967294" count="1" selected="0">
            <x v="4"/>
          </reference>
        </references>
      </pivotArea>
    </format>
    <format dxfId="8">
      <pivotArea dataOnly="0" labelOnly="1" outline="0" fieldPosition="0">
        <references count="1">
          <reference field="4294967294" count="1">
            <x v="4"/>
          </reference>
        </references>
      </pivotArea>
    </format>
    <format dxfId="7">
      <pivotArea collapsedLevelsAreSubtotals="1" fieldPosition="0">
        <references count="2">
          <reference field="4294967294" count="1" selected="0">
            <x v="4"/>
          </reference>
          <reference field="3" count="1">
            <x v="0"/>
          </reference>
        </references>
      </pivotArea>
    </format>
    <format dxfId="6">
      <pivotArea collapsedLevelsAreSubtotals="1" fieldPosition="0">
        <references count="2">
          <reference field="4294967294" count="1" selected="0">
            <x v="4"/>
          </reference>
          <reference field="3" count="1">
            <x v="1"/>
          </reference>
        </references>
      </pivotArea>
    </format>
    <format dxfId="5">
      <pivotArea collapsedLevelsAreSubtotals="1" fieldPosition="0">
        <references count="2">
          <reference field="4294967294" count="1" selected="0">
            <x v="4"/>
          </reference>
          <reference field="3" count="1">
            <x v="3"/>
          </reference>
        </references>
      </pivotArea>
    </format>
    <format dxfId="4">
      <pivotArea collapsedLevelsAreSubtotals="1" fieldPosition="0">
        <references count="2">
          <reference field="4294967294" count="1" selected="0">
            <x v="4"/>
          </reference>
          <reference field="3" count="1">
            <x v="4"/>
          </reference>
        </references>
      </pivotArea>
    </format>
    <format dxfId="3">
      <pivotArea collapsedLevelsAreSubtotals="1" fieldPosition="0">
        <references count="2">
          <reference field="4294967294" count="1" selected="0">
            <x v="4"/>
          </reference>
          <reference field="3" count="1">
            <x v="5"/>
          </reference>
        </references>
      </pivotArea>
    </format>
    <format dxfId="2">
      <pivotArea collapsedLevelsAreSubtotals="1" fieldPosition="0">
        <references count="2">
          <reference field="4294967294" count="1" selected="0">
            <x v="4"/>
          </reference>
          <reference field="3" count="1">
            <x v="7"/>
          </reference>
        </references>
      </pivotArea>
    </format>
    <format dxfId="1">
      <pivotArea collapsedLevelsAreSubtotals="1" fieldPosition="0">
        <references count="2">
          <reference field="4294967294" count="1" selected="0">
            <x v="4"/>
          </reference>
          <reference field="3" count="1">
            <x v="9"/>
          </reference>
        </references>
      </pivotArea>
    </format>
    <format dxfId="0">
      <pivotArea collapsedLevelsAreSubtotals="1" fieldPosition="0">
        <references count="2">
          <reference field="4294967294" count="1" selected="0">
            <x v="4"/>
          </reference>
          <reference field="3" count="1">
            <x v="1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1"/>
  <sheetViews>
    <sheetView topLeftCell="E37" workbookViewId="0">
      <selection activeCell="H44" sqref="H44"/>
    </sheetView>
  </sheetViews>
  <sheetFormatPr baseColWidth="10" defaultRowHeight="12.75" x14ac:dyDescent="0.2"/>
  <cols>
    <col min="1" max="1" width="97.42578125" style="23" customWidth="1"/>
    <col min="2" max="2" width="18.28515625" style="23" customWidth="1"/>
    <col min="3" max="3" width="133.140625" style="23" customWidth="1"/>
    <col min="4" max="4" width="147.140625" style="23" customWidth="1"/>
    <col min="5" max="5" width="11.42578125" style="23"/>
    <col min="6" max="6" width="23" style="23" customWidth="1"/>
    <col min="7" max="7" width="22.42578125" style="23" bestFit="1" customWidth="1"/>
    <col min="8" max="8" width="25.28515625" style="23" bestFit="1" customWidth="1"/>
    <col min="9" max="9" width="25.5703125" style="23" bestFit="1" customWidth="1"/>
    <col min="10" max="10" width="20" style="23" bestFit="1" customWidth="1"/>
    <col min="11" max="11" width="24.5703125" style="23" bestFit="1" customWidth="1"/>
    <col min="12" max="12" width="18.85546875" style="23" bestFit="1" customWidth="1"/>
    <col min="13" max="13" width="23.140625" style="23" bestFit="1" customWidth="1"/>
    <col min="14" max="14" width="23" style="23" bestFit="1" customWidth="1"/>
    <col min="15" max="15" width="22.7109375" style="23" bestFit="1" customWidth="1"/>
    <col min="16" max="16" width="27" style="23" bestFit="1" customWidth="1"/>
    <col min="17" max="17" width="19.85546875" style="23" bestFit="1" customWidth="1"/>
    <col min="18" max="18" width="24.5703125" style="23" bestFit="1" customWidth="1"/>
    <col min="19" max="19" width="27" style="23" bestFit="1" customWidth="1"/>
    <col min="20" max="20" width="24.5703125" style="23" bestFit="1" customWidth="1"/>
    <col min="21" max="21" width="16.140625" style="23" bestFit="1" customWidth="1"/>
    <col min="22" max="22" width="25.42578125" style="23" bestFit="1" customWidth="1"/>
    <col min="23" max="23" width="17.42578125" style="23" bestFit="1" customWidth="1"/>
    <col min="24" max="24" width="12.85546875" style="23" bestFit="1" customWidth="1"/>
    <col min="25" max="25" width="10.28515625" style="23" bestFit="1" customWidth="1"/>
    <col min="26" max="26" width="20" style="23" bestFit="1" customWidth="1"/>
    <col min="27" max="27" width="11.42578125" style="23"/>
    <col min="28" max="28" width="17.85546875" style="23" bestFit="1" customWidth="1"/>
    <col min="29" max="16384" width="11.42578125" style="23"/>
  </cols>
  <sheetData>
    <row r="1" spans="1:35" x14ac:dyDescent="0.2">
      <c r="B1" s="78"/>
    </row>
    <row r="2" spans="1:35" s="24" customFormat="1" x14ac:dyDescent="0.2">
      <c r="A2" s="24" t="s">
        <v>473</v>
      </c>
      <c r="B2" s="24" t="s">
        <v>86</v>
      </c>
      <c r="C2" s="24" t="s">
        <v>87</v>
      </c>
      <c r="D2" s="24" t="s">
        <v>88</v>
      </c>
    </row>
    <row r="3" spans="1:35" x14ac:dyDescent="0.2">
      <c r="A3" s="73" t="s">
        <v>468</v>
      </c>
      <c r="B3" s="23" t="s">
        <v>55</v>
      </c>
      <c r="C3" s="23" t="s">
        <v>100</v>
      </c>
      <c r="D3" s="29" t="s">
        <v>105</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2">
      <c r="A4" s="73" t="s">
        <v>469</v>
      </c>
      <c r="B4" s="23" t="s">
        <v>107</v>
      </c>
      <c r="C4" s="23" t="s">
        <v>101</v>
      </c>
      <c r="D4" s="26" t="s">
        <v>89</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x14ac:dyDescent="0.2">
      <c r="A5" s="73" t="s">
        <v>470</v>
      </c>
      <c r="B5" s="23" t="s">
        <v>108</v>
      </c>
      <c r="C5" s="23" t="s">
        <v>102</v>
      </c>
      <c r="D5" s="26" t="s">
        <v>90</v>
      </c>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row>
    <row r="6" spans="1:35" x14ac:dyDescent="0.2">
      <c r="A6" s="73" t="s">
        <v>471</v>
      </c>
      <c r="B6" s="23" t="s">
        <v>109</v>
      </c>
      <c r="C6" s="23" t="s">
        <v>103</v>
      </c>
      <c r="D6" s="26" t="s">
        <v>91</v>
      </c>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row>
    <row r="7" spans="1:35" x14ac:dyDescent="0.2">
      <c r="A7" s="73" t="s">
        <v>472</v>
      </c>
      <c r="B7" s="23" t="s">
        <v>110</v>
      </c>
      <c r="C7" s="23" t="s">
        <v>120</v>
      </c>
      <c r="D7" s="26" t="s">
        <v>92</v>
      </c>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1:35" x14ac:dyDescent="0.2">
      <c r="A8" s="23" t="s">
        <v>54</v>
      </c>
      <c r="B8" s="23" t="s">
        <v>111</v>
      </c>
      <c r="C8" s="23" t="s">
        <v>104</v>
      </c>
      <c r="D8" s="27" t="s">
        <v>93</v>
      </c>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row>
    <row r="9" spans="1:35" x14ac:dyDescent="0.2">
      <c r="A9" s="73" t="s">
        <v>474</v>
      </c>
      <c r="B9" s="23" t="s">
        <v>112</v>
      </c>
      <c r="D9" s="26" t="s">
        <v>94</v>
      </c>
      <c r="E9" s="26"/>
      <c r="F9" s="26" t="s">
        <v>542</v>
      </c>
      <c r="G9" s="26"/>
      <c r="H9" s="26" t="s">
        <v>543</v>
      </c>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row>
    <row r="10" spans="1:35" x14ac:dyDescent="0.2">
      <c r="B10" s="23" t="s">
        <v>113</v>
      </c>
      <c r="D10" s="26" t="s">
        <v>95</v>
      </c>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row>
    <row r="11" spans="1:35" x14ac:dyDescent="0.2">
      <c r="B11" s="23" t="s">
        <v>114</v>
      </c>
      <c r="D11" s="26" t="s">
        <v>96</v>
      </c>
      <c r="E11" s="26"/>
      <c r="F11" s="26" t="s">
        <v>541</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1:35" ht="13.5" thickBot="1" x14ac:dyDescent="0.25">
      <c r="B12" s="23" t="s">
        <v>115</v>
      </c>
      <c r="D12" s="26" t="s">
        <v>97</v>
      </c>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1:35" ht="15.75" thickBot="1" x14ac:dyDescent="0.25">
      <c r="B13" s="23" t="s">
        <v>116</v>
      </c>
      <c r="D13" s="26" t="s">
        <v>106</v>
      </c>
      <c r="E13" s="26"/>
      <c r="F13" s="65" t="s">
        <v>121</v>
      </c>
      <c r="G13" s="61" t="s">
        <v>5</v>
      </c>
      <c r="H13" s="61" t="s">
        <v>496</v>
      </c>
      <c r="I13" s="61" t="s">
        <v>137</v>
      </c>
      <c r="J13" s="61" t="s">
        <v>125</v>
      </c>
      <c r="K13" s="61" t="s">
        <v>128</v>
      </c>
      <c r="L13" s="61" t="s">
        <v>497</v>
      </c>
      <c r="M13" s="61" t="s">
        <v>140</v>
      </c>
      <c r="N13" s="61" t="s">
        <v>142</v>
      </c>
      <c r="O13" s="61" t="s">
        <v>134</v>
      </c>
      <c r="P13" s="61" t="s">
        <v>141</v>
      </c>
      <c r="Q13" s="61" t="s">
        <v>136</v>
      </c>
      <c r="R13" s="61" t="s">
        <v>498</v>
      </c>
      <c r="S13" s="61" t="s">
        <v>129</v>
      </c>
      <c r="T13" s="61" t="s">
        <v>135</v>
      </c>
      <c r="U13" s="61" t="s">
        <v>499</v>
      </c>
      <c r="V13" s="61" t="s">
        <v>500</v>
      </c>
      <c r="W13" s="61" t="s">
        <v>133</v>
      </c>
      <c r="X13" s="61" t="s">
        <v>130</v>
      </c>
      <c r="Y13" s="61" t="s">
        <v>143</v>
      </c>
      <c r="Z13" s="61" t="s">
        <v>126</v>
      </c>
      <c r="AA13" s="61" t="s">
        <v>131</v>
      </c>
      <c r="AB13" s="61" t="s">
        <v>132</v>
      </c>
      <c r="AC13" s="26"/>
      <c r="AD13" s="26"/>
      <c r="AE13" s="26"/>
      <c r="AF13" s="26"/>
      <c r="AG13" s="26"/>
      <c r="AH13" s="26"/>
      <c r="AI13" s="26"/>
    </row>
    <row r="14" spans="1:35" ht="15" x14ac:dyDescent="0.2">
      <c r="B14" s="23" t="s">
        <v>117</v>
      </c>
      <c r="D14" s="26" t="s">
        <v>98</v>
      </c>
      <c r="E14" s="26"/>
      <c r="F14" s="66" t="s">
        <v>5</v>
      </c>
      <c r="G14" s="62" t="s">
        <v>5</v>
      </c>
      <c r="H14" s="63" t="s">
        <v>204</v>
      </c>
      <c r="I14" s="62" t="s">
        <v>362</v>
      </c>
      <c r="J14" s="62" t="s">
        <v>125</v>
      </c>
      <c r="K14" s="64" t="s">
        <v>128</v>
      </c>
      <c r="L14" s="62" t="s">
        <v>291</v>
      </c>
      <c r="M14" s="62" t="s">
        <v>140</v>
      </c>
      <c r="N14" s="64" t="s">
        <v>142</v>
      </c>
      <c r="O14" s="62" t="s">
        <v>134</v>
      </c>
      <c r="P14" s="62" t="s">
        <v>456</v>
      </c>
      <c r="Q14" s="63" t="s">
        <v>136</v>
      </c>
      <c r="R14" s="63" t="s">
        <v>138</v>
      </c>
      <c r="S14" s="62" t="s">
        <v>129</v>
      </c>
      <c r="T14" s="62" t="s">
        <v>218</v>
      </c>
      <c r="U14" s="63" t="s">
        <v>191</v>
      </c>
      <c r="V14" s="62" t="s">
        <v>169</v>
      </c>
      <c r="W14" s="62" t="s">
        <v>241</v>
      </c>
      <c r="X14" s="63" t="s">
        <v>256</v>
      </c>
      <c r="Y14" s="62" t="s">
        <v>143</v>
      </c>
      <c r="Z14" s="62" t="s">
        <v>126</v>
      </c>
      <c r="AA14" s="63" t="s">
        <v>131</v>
      </c>
      <c r="AB14" s="62" t="s">
        <v>132</v>
      </c>
      <c r="AC14" s="26"/>
      <c r="AD14" s="26"/>
      <c r="AE14" s="26"/>
      <c r="AF14" s="26"/>
      <c r="AG14" s="26"/>
      <c r="AH14" s="26"/>
      <c r="AI14" s="26"/>
    </row>
    <row r="15" spans="1:35" ht="15.75" customHeight="1" x14ac:dyDescent="0.2">
      <c r="B15" s="23" t="s">
        <v>118</v>
      </c>
      <c r="D15" s="30" t="s">
        <v>99</v>
      </c>
      <c r="E15" s="30"/>
      <c r="F15" s="67" t="s">
        <v>496</v>
      </c>
      <c r="G15" s="62" t="s">
        <v>153</v>
      </c>
      <c r="H15" s="63" t="s">
        <v>205</v>
      </c>
      <c r="I15" s="62" t="s">
        <v>364</v>
      </c>
      <c r="J15" s="62" t="s">
        <v>501</v>
      </c>
      <c r="K15" s="64" t="s">
        <v>358</v>
      </c>
      <c r="L15" s="62" t="s">
        <v>304</v>
      </c>
      <c r="M15" s="62" t="s">
        <v>443</v>
      </c>
      <c r="N15" s="64" t="s">
        <v>410</v>
      </c>
      <c r="O15" s="62" t="s">
        <v>321</v>
      </c>
      <c r="P15" s="62" t="s">
        <v>458</v>
      </c>
      <c r="Q15" s="63" t="s">
        <v>383</v>
      </c>
      <c r="R15" s="63" t="s">
        <v>160</v>
      </c>
      <c r="S15" s="62" t="s">
        <v>330</v>
      </c>
      <c r="T15" s="62" t="s">
        <v>222</v>
      </c>
      <c r="U15" s="63" t="s">
        <v>192</v>
      </c>
      <c r="V15" s="62" t="s">
        <v>183</v>
      </c>
      <c r="W15" s="62" t="s">
        <v>244</v>
      </c>
      <c r="X15" s="63" t="s">
        <v>257</v>
      </c>
      <c r="Y15" s="62" t="s">
        <v>262</v>
      </c>
      <c r="Z15" s="62" t="s">
        <v>201</v>
      </c>
      <c r="AA15" s="63" t="s">
        <v>270</v>
      </c>
      <c r="AB15" s="62" t="s">
        <v>127</v>
      </c>
      <c r="AC15" s="30"/>
      <c r="AD15" s="30"/>
      <c r="AE15" s="30"/>
      <c r="AF15" s="28"/>
      <c r="AG15" s="28"/>
      <c r="AH15" s="28"/>
      <c r="AI15" s="28"/>
    </row>
    <row r="16" spans="1:35" ht="15" x14ac:dyDescent="0.2">
      <c r="B16" s="23" t="s">
        <v>119</v>
      </c>
      <c r="D16" s="25"/>
      <c r="E16" s="25"/>
      <c r="F16" s="67" t="s">
        <v>137</v>
      </c>
      <c r="G16" s="62" t="s">
        <v>154</v>
      </c>
      <c r="H16" s="63" t="s">
        <v>206</v>
      </c>
      <c r="I16" s="62" t="s">
        <v>366</v>
      </c>
      <c r="J16" s="62" t="s">
        <v>306</v>
      </c>
      <c r="K16" s="64" t="s">
        <v>335</v>
      </c>
      <c r="L16" s="62" t="s">
        <v>302</v>
      </c>
      <c r="M16" s="62" t="s">
        <v>454</v>
      </c>
      <c r="N16" s="64" t="s">
        <v>502</v>
      </c>
      <c r="O16" s="62" t="s">
        <v>318</v>
      </c>
      <c r="P16" s="62" t="s">
        <v>467</v>
      </c>
      <c r="Q16" s="63" t="s">
        <v>384</v>
      </c>
      <c r="R16" s="63" t="s">
        <v>426</v>
      </c>
      <c r="S16" s="62" t="s">
        <v>336</v>
      </c>
      <c r="T16" s="62" t="s">
        <v>224</v>
      </c>
      <c r="U16" s="63" t="s">
        <v>190</v>
      </c>
      <c r="V16" s="62" t="s">
        <v>172</v>
      </c>
      <c r="W16" s="62" t="s">
        <v>240</v>
      </c>
      <c r="X16" s="63" t="s">
        <v>258</v>
      </c>
      <c r="Y16" s="62" t="s">
        <v>266</v>
      </c>
      <c r="Z16" s="62" t="s">
        <v>503</v>
      </c>
      <c r="AA16" s="63" t="s">
        <v>271</v>
      </c>
      <c r="AB16" s="62" t="s">
        <v>288</v>
      </c>
      <c r="AC16" s="25"/>
      <c r="AD16" s="25"/>
      <c r="AE16" s="25"/>
      <c r="AF16" s="25"/>
      <c r="AG16" s="25"/>
      <c r="AH16" s="25"/>
      <c r="AI16" s="25"/>
    </row>
    <row r="17" spans="1:35" ht="15" x14ac:dyDescent="0.2">
      <c r="D17" s="25"/>
      <c r="E17" s="25"/>
      <c r="F17" s="67" t="s">
        <v>125</v>
      </c>
      <c r="G17" s="62" t="s">
        <v>155</v>
      </c>
      <c r="H17" s="63" t="s">
        <v>251</v>
      </c>
      <c r="I17" s="62" t="s">
        <v>376</v>
      </c>
      <c r="J17" s="62" t="s">
        <v>504</v>
      </c>
      <c r="K17" s="64" t="s">
        <v>359</v>
      </c>
      <c r="L17" s="62" t="s">
        <v>292</v>
      </c>
      <c r="M17" s="62" t="s">
        <v>453</v>
      </c>
      <c r="N17" s="64" t="s">
        <v>408</v>
      </c>
      <c r="O17" s="62" t="s">
        <v>322</v>
      </c>
      <c r="P17" s="62" t="s">
        <v>464</v>
      </c>
      <c r="Q17" s="63" t="s">
        <v>381</v>
      </c>
      <c r="R17" s="63" t="s">
        <v>387</v>
      </c>
      <c r="S17" s="62" t="s">
        <v>333</v>
      </c>
      <c r="T17" s="62" t="s">
        <v>239</v>
      </c>
      <c r="U17" s="63" t="s">
        <v>186</v>
      </c>
      <c r="V17" s="62" t="s">
        <v>173</v>
      </c>
      <c r="W17" s="62" t="s">
        <v>249</v>
      </c>
      <c r="X17" s="63" t="s">
        <v>259</v>
      </c>
      <c r="Y17" s="62" t="s">
        <v>263</v>
      </c>
      <c r="Z17" s="62" t="s">
        <v>198</v>
      </c>
      <c r="AA17" s="63" t="s">
        <v>272</v>
      </c>
      <c r="AB17" s="62" t="s">
        <v>276</v>
      </c>
      <c r="AC17" s="25"/>
      <c r="AD17" s="25"/>
      <c r="AE17" s="25"/>
      <c r="AF17" s="25"/>
      <c r="AG17" s="25"/>
      <c r="AH17" s="25"/>
      <c r="AI17" s="25"/>
    </row>
    <row r="18" spans="1:35" s="24" customFormat="1" ht="15" x14ac:dyDescent="0.2">
      <c r="A18" s="24" t="s">
        <v>121</v>
      </c>
      <c r="B18" s="24" t="s">
        <v>122</v>
      </c>
      <c r="C18" s="24" t="s">
        <v>144</v>
      </c>
      <c r="F18" s="67" t="s">
        <v>128</v>
      </c>
      <c r="G18" s="62" t="s">
        <v>156</v>
      </c>
      <c r="H18" s="63" t="s">
        <v>252</v>
      </c>
      <c r="I18" s="62" t="s">
        <v>375</v>
      </c>
      <c r="J18" s="62" t="s">
        <v>308</v>
      </c>
      <c r="K18" s="64" t="s">
        <v>353</v>
      </c>
      <c r="L18" s="62" t="s">
        <v>505</v>
      </c>
      <c r="M18" s="62" t="s">
        <v>439</v>
      </c>
      <c r="N18" s="64" t="s">
        <v>407</v>
      </c>
      <c r="O18" s="62" t="s">
        <v>327</v>
      </c>
      <c r="P18" s="62" t="s">
        <v>506</v>
      </c>
      <c r="Q18" s="63" t="s">
        <v>382</v>
      </c>
      <c r="R18" s="63" t="s">
        <v>429</v>
      </c>
      <c r="S18" s="62" t="s">
        <v>337</v>
      </c>
      <c r="T18" s="62" t="s">
        <v>220</v>
      </c>
      <c r="U18" s="63" t="s">
        <v>188</v>
      </c>
      <c r="V18" s="62" t="s">
        <v>175</v>
      </c>
      <c r="W18" s="62" t="s">
        <v>243</v>
      </c>
      <c r="X18" s="63" t="s">
        <v>260</v>
      </c>
      <c r="Y18" s="62" t="s">
        <v>268</v>
      </c>
      <c r="Z18" s="62" t="s">
        <v>194</v>
      </c>
      <c r="AA18" s="63" t="s">
        <v>273</v>
      </c>
      <c r="AB18" s="62" t="s">
        <v>277</v>
      </c>
    </row>
    <row r="19" spans="1:35" ht="15" x14ac:dyDescent="0.2">
      <c r="A19" s="23" t="s">
        <v>123</v>
      </c>
      <c r="B19" s="23" t="s">
        <v>5</v>
      </c>
      <c r="C19" s="23" t="s">
        <v>145</v>
      </c>
      <c r="F19" s="67" t="s">
        <v>497</v>
      </c>
      <c r="G19" s="62" t="s">
        <v>157</v>
      </c>
      <c r="H19" s="63" t="s">
        <v>253</v>
      </c>
      <c r="I19" s="62" t="s">
        <v>374</v>
      </c>
      <c r="J19" s="62" t="s">
        <v>309</v>
      </c>
      <c r="K19" s="64" t="s">
        <v>360</v>
      </c>
      <c r="L19" s="62" t="s">
        <v>296</v>
      </c>
      <c r="M19" s="62" t="s">
        <v>507</v>
      </c>
      <c r="N19" s="64" t="s">
        <v>413</v>
      </c>
      <c r="O19" s="62" t="s">
        <v>415</v>
      </c>
      <c r="P19" s="62" t="s">
        <v>508</v>
      </c>
      <c r="Q19" s="63" t="s">
        <v>380</v>
      </c>
      <c r="R19" s="63" t="s">
        <v>388</v>
      </c>
      <c r="S19" s="62" t="s">
        <v>345</v>
      </c>
      <c r="T19" s="62" t="s">
        <v>223</v>
      </c>
      <c r="U19" s="63" t="s">
        <v>509</v>
      </c>
      <c r="V19" s="62" t="s">
        <v>174</v>
      </c>
      <c r="W19" s="62" t="s">
        <v>242</v>
      </c>
      <c r="X19"/>
      <c r="Y19" s="62" t="s">
        <v>269</v>
      </c>
      <c r="Z19" s="62" t="s">
        <v>199</v>
      </c>
      <c r="AA19" s="63" t="s">
        <v>274</v>
      </c>
      <c r="AB19" s="62" t="s">
        <v>289</v>
      </c>
    </row>
    <row r="20" spans="1:35" ht="15" x14ac:dyDescent="0.2">
      <c r="A20" s="23" t="s">
        <v>124</v>
      </c>
      <c r="B20" s="23" t="s">
        <v>153</v>
      </c>
      <c r="C20" s="23" t="s">
        <v>146</v>
      </c>
      <c r="F20" s="67" t="s">
        <v>140</v>
      </c>
      <c r="G20" s="62" t="s">
        <v>158</v>
      </c>
      <c r="H20" s="63" t="s">
        <v>254</v>
      </c>
      <c r="I20" s="62" t="s">
        <v>368</v>
      </c>
      <c r="J20" s="62" t="s">
        <v>310</v>
      </c>
      <c r="K20" s="64" t="s">
        <v>352</v>
      </c>
      <c r="L20" s="62" t="s">
        <v>298</v>
      </c>
      <c r="M20" s="62" t="s">
        <v>510</v>
      </c>
      <c r="N20" s="64" t="s">
        <v>511</v>
      </c>
      <c r="O20" s="62" t="s">
        <v>416</v>
      </c>
      <c r="P20" s="62" t="s">
        <v>400</v>
      </c>
      <c r="Q20" s="63" t="s">
        <v>377</v>
      </c>
      <c r="R20" s="63" t="s">
        <v>434</v>
      </c>
      <c r="S20" s="62" t="s">
        <v>334</v>
      </c>
      <c r="T20" s="62" t="s">
        <v>230</v>
      </c>
      <c r="U20" s="63" t="s">
        <v>193</v>
      </c>
      <c r="V20" s="62" t="s">
        <v>176</v>
      </c>
      <c r="W20" s="62" t="s">
        <v>248</v>
      </c>
      <c r="X20"/>
      <c r="Y20" s="62" t="s">
        <v>261</v>
      </c>
      <c r="Z20" s="62" t="s">
        <v>196</v>
      </c>
      <c r="AA20" s="63" t="s">
        <v>275</v>
      </c>
      <c r="AB20" s="62" t="s">
        <v>278</v>
      </c>
    </row>
    <row r="21" spans="1:35" ht="15" x14ac:dyDescent="0.2">
      <c r="A21" s="23" t="s">
        <v>125</v>
      </c>
      <c r="B21" s="23" t="s">
        <v>154</v>
      </c>
      <c r="C21" s="23" t="s">
        <v>147</v>
      </c>
      <c r="F21" s="67" t="s">
        <v>142</v>
      </c>
      <c r="G21" s="62" t="s">
        <v>159</v>
      </c>
      <c r="H21" s="63" t="s">
        <v>512</v>
      </c>
      <c r="I21" s="62" t="s">
        <v>369</v>
      </c>
      <c r="J21" s="62" t="s">
        <v>311</v>
      </c>
      <c r="K21" s="64" t="s">
        <v>350</v>
      </c>
      <c r="L21" s="62" t="s">
        <v>293</v>
      </c>
      <c r="M21" s="62" t="s">
        <v>438</v>
      </c>
      <c r="N21" s="64" t="s">
        <v>409</v>
      </c>
      <c r="O21" s="62" t="s">
        <v>513</v>
      </c>
      <c r="P21" s="62" t="s">
        <v>462</v>
      </c>
      <c r="Q21" s="63" t="s">
        <v>379</v>
      </c>
      <c r="R21" s="63" t="s">
        <v>432</v>
      </c>
      <c r="S21" s="62" t="s">
        <v>514</v>
      </c>
      <c r="T21" s="62" t="s">
        <v>233</v>
      </c>
      <c r="U21" s="63" t="s">
        <v>189</v>
      </c>
      <c r="V21" s="62" t="s">
        <v>177</v>
      </c>
      <c r="W21" s="62" t="s">
        <v>238</v>
      </c>
      <c r="X21"/>
      <c r="Y21" s="62" t="s">
        <v>267</v>
      </c>
      <c r="Z21" s="62" t="s">
        <v>195</v>
      </c>
      <c r="AA21"/>
      <c r="AB21" s="62" t="s">
        <v>515</v>
      </c>
    </row>
    <row r="22" spans="1:35" ht="15" x14ac:dyDescent="0.2">
      <c r="A22" s="23" t="s">
        <v>126</v>
      </c>
      <c r="B22" s="23" t="s">
        <v>155</v>
      </c>
      <c r="C22" s="23" t="s">
        <v>148</v>
      </c>
      <c r="F22" s="67" t="s">
        <v>134</v>
      </c>
      <c r="G22" s="62" t="s">
        <v>160</v>
      </c>
      <c r="H22"/>
      <c r="I22" s="62" t="s">
        <v>372</v>
      </c>
      <c r="J22" s="62" t="s">
        <v>312</v>
      </c>
      <c r="K22" s="64" t="s">
        <v>244</v>
      </c>
      <c r="L22" s="62" t="s">
        <v>303</v>
      </c>
      <c r="M22" s="62" t="s">
        <v>441</v>
      </c>
      <c r="N22"/>
      <c r="O22" s="62" t="s">
        <v>516</v>
      </c>
      <c r="P22" s="62" t="s">
        <v>402</v>
      </c>
      <c r="Q22" s="63" t="s">
        <v>378</v>
      </c>
      <c r="R22" s="63" t="s">
        <v>435</v>
      </c>
      <c r="S22" s="62" t="s">
        <v>517</v>
      </c>
      <c r="T22" s="62" t="s">
        <v>236</v>
      </c>
      <c r="U22"/>
      <c r="V22" s="62" t="s">
        <v>170</v>
      </c>
      <c r="W22" s="62" t="s">
        <v>246</v>
      </c>
      <c r="X22"/>
      <c r="Y22" s="62" t="s">
        <v>265</v>
      </c>
      <c r="Z22" s="62" t="s">
        <v>518</v>
      </c>
      <c r="AA22"/>
      <c r="AB22" s="62" t="s">
        <v>281</v>
      </c>
    </row>
    <row r="23" spans="1:35" ht="15" x14ac:dyDescent="0.2">
      <c r="A23" s="23" t="s">
        <v>127</v>
      </c>
      <c r="B23" s="23" t="s">
        <v>156</v>
      </c>
      <c r="C23" s="23" t="s">
        <v>149</v>
      </c>
      <c r="F23" s="67" t="s">
        <v>141</v>
      </c>
      <c r="G23" s="62" t="s">
        <v>161</v>
      </c>
      <c r="H23"/>
      <c r="I23" s="62" t="s">
        <v>365</v>
      </c>
      <c r="J23" s="62" t="s">
        <v>313</v>
      </c>
      <c r="K23" s="64" t="s">
        <v>351</v>
      </c>
      <c r="L23" s="62" t="s">
        <v>301</v>
      </c>
      <c r="M23" s="62" t="s">
        <v>440</v>
      </c>
      <c r="N23"/>
      <c r="O23" s="62" t="s">
        <v>325</v>
      </c>
      <c r="P23" s="62" t="s">
        <v>463</v>
      </c>
      <c r="Q23"/>
      <c r="R23" s="63" t="s">
        <v>436</v>
      </c>
      <c r="S23" s="62" t="s">
        <v>211</v>
      </c>
      <c r="T23" s="62" t="s">
        <v>225</v>
      </c>
      <c r="U23"/>
      <c r="V23" s="62" t="s">
        <v>171</v>
      </c>
      <c r="W23" s="62" t="s">
        <v>250</v>
      </c>
      <c r="X23"/>
      <c r="Y23" s="62" t="s">
        <v>264</v>
      </c>
      <c r="Z23" s="62" t="s">
        <v>203</v>
      </c>
      <c r="AA23"/>
      <c r="AB23" s="62" t="s">
        <v>290</v>
      </c>
    </row>
    <row r="24" spans="1:35" ht="15" x14ac:dyDescent="0.2">
      <c r="A24" s="23" t="s">
        <v>128</v>
      </c>
      <c r="B24" s="23" t="s">
        <v>157</v>
      </c>
      <c r="C24" s="23" t="s">
        <v>150</v>
      </c>
      <c r="F24" s="67" t="s">
        <v>136</v>
      </c>
      <c r="G24" s="62" t="s">
        <v>162</v>
      </c>
      <c r="H24"/>
      <c r="I24" s="62" t="s">
        <v>373</v>
      </c>
      <c r="J24" s="62" t="s">
        <v>314</v>
      </c>
      <c r="K24" s="64" t="s">
        <v>355</v>
      </c>
      <c r="L24" s="62" t="s">
        <v>294</v>
      </c>
      <c r="M24" s="62" t="s">
        <v>450</v>
      </c>
      <c r="N24"/>
      <c r="O24" s="62" t="s">
        <v>420</v>
      </c>
      <c r="P24" s="62" t="s">
        <v>401</v>
      </c>
      <c r="Q24"/>
      <c r="R24" s="63" t="s">
        <v>519</v>
      </c>
      <c r="S24" s="62" t="s">
        <v>243</v>
      </c>
      <c r="T24" s="62" t="s">
        <v>235</v>
      </c>
      <c r="U24"/>
      <c r="V24" s="62" t="s">
        <v>179</v>
      </c>
      <c r="W24" s="62" t="s">
        <v>245</v>
      </c>
      <c r="X24"/>
      <c r="Y24" s="62" t="s">
        <v>520</v>
      </c>
      <c r="Z24" s="62" t="s">
        <v>197</v>
      </c>
      <c r="AA24"/>
      <c r="AB24" s="62" t="s">
        <v>279</v>
      </c>
    </row>
    <row r="25" spans="1:35" ht="15" x14ac:dyDescent="0.2">
      <c r="A25" s="23" t="s">
        <v>5</v>
      </c>
      <c r="B25" s="23" t="s">
        <v>158</v>
      </c>
      <c r="C25" s="23" t="s">
        <v>151</v>
      </c>
      <c r="F25" s="67" t="s">
        <v>498</v>
      </c>
      <c r="G25" s="62" t="s">
        <v>163</v>
      </c>
      <c r="H25"/>
      <c r="I25" s="62" t="s">
        <v>363</v>
      </c>
      <c r="J25" s="62" t="s">
        <v>521</v>
      </c>
      <c r="K25" s="64" t="s">
        <v>357</v>
      </c>
      <c r="L25" s="62" t="s">
        <v>300</v>
      </c>
      <c r="M25" s="62" t="s">
        <v>442</v>
      </c>
      <c r="N25"/>
      <c r="O25" s="62" t="s">
        <v>324</v>
      </c>
      <c r="P25" s="62" t="s">
        <v>466</v>
      </c>
      <c r="Q25"/>
      <c r="R25" s="63" t="s">
        <v>522</v>
      </c>
      <c r="S25" s="62" t="s">
        <v>335</v>
      </c>
      <c r="T25" s="62" t="s">
        <v>227</v>
      </c>
      <c r="U25"/>
      <c r="V25" s="62" t="s">
        <v>178</v>
      </c>
      <c r="W25" s="62" t="s">
        <v>247</v>
      </c>
      <c r="X25"/>
      <c r="Y25"/>
      <c r="Z25"/>
      <c r="AA25"/>
      <c r="AB25" s="62" t="s">
        <v>282</v>
      </c>
    </row>
    <row r="26" spans="1:35" ht="15" x14ac:dyDescent="0.2">
      <c r="A26" s="23" t="s">
        <v>129</v>
      </c>
      <c r="B26" s="23" t="s">
        <v>159</v>
      </c>
      <c r="C26" s="23" t="s">
        <v>152</v>
      </c>
      <c r="F26" s="67" t="s">
        <v>129</v>
      </c>
      <c r="G26" s="62" t="s">
        <v>164</v>
      </c>
      <c r="H26"/>
      <c r="I26" s="62" t="s">
        <v>370</v>
      </c>
      <c r="J26" s="62" t="s">
        <v>316</v>
      </c>
      <c r="K26" s="64" t="s">
        <v>354</v>
      </c>
      <c r="L26" s="62" t="s">
        <v>297</v>
      </c>
      <c r="M26" s="62" t="s">
        <v>445</v>
      </c>
      <c r="N26"/>
      <c r="O26" s="62" t="s">
        <v>414</v>
      </c>
      <c r="P26" s="62" t="s">
        <v>457</v>
      </c>
      <c r="Q26"/>
      <c r="R26" s="63" t="s">
        <v>391</v>
      </c>
      <c r="S26" s="62" t="s">
        <v>344</v>
      </c>
      <c r="T26" s="62" t="s">
        <v>228</v>
      </c>
      <c r="U26"/>
      <c r="V26" s="62" t="s">
        <v>182</v>
      </c>
      <c r="W26" s="62" t="s">
        <v>523</v>
      </c>
      <c r="X26"/>
      <c r="Y26"/>
      <c r="Z26"/>
      <c r="AA26"/>
      <c r="AB26" s="62" t="s">
        <v>280</v>
      </c>
    </row>
    <row r="27" spans="1:35" ht="15" x14ac:dyDescent="0.2">
      <c r="A27" s="23" t="s">
        <v>130</v>
      </c>
      <c r="B27" s="23" t="s">
        <v>160</v>
      </c>
      <c r="F27" s="67" t="s">
        <v>135</v>
      </c>
      <c r="G27" s="62" t="s">
        <v>165</v>
      </c>
      <c r="H27"/>
      <c r="I27" s="62" t="s">
        <v>361</v>
      </c>
      <c r="J27" s="62" t="s">
        <v>317</v>
      </c>
      <c r="K27"/>
      <c r="L27" s="62" t="s">
        <v>295</v>
      </c>
      <c r="M27" s="62" t="s">
        <v>524</v>
      </c>
      <c r="N27"/>
      <c r="O27" s="62" t="s">
        <v>417</v>
      </c>
      <c r="P27" s="62" t="s">
        <v>459</v>
      </c>
      <c r="Q27"/>
      <c r="R27" s="63" t="s">
        <v>390</v>
      </c>
      <c r="S27" s="62" t="s">
        <v>525</v>
      </c>
      <c r="T27" s="62" t="s">
        <v>232</v>
      </c>
      <c r="U27"/>
      <c r="V27" s="62" t="s">
        <v>180</v>
      </c>
      <c r="W27" s="62" t="s">
        <v>526</v>
      </c>
      <c r="X27"/>
      <c r="Y27"/>
      <c r="Z27"/>
      <c r="AA27"/>
      <c r="AB27" s="62" t="s">
        <v>284</v>
      </c>
    </row>
    <row r="28" spans="1:35" ht="15" x14ac:dyDescent="0.2">
      <c r="A28" s="23" t="s">
        <v>131</v>
      </c>
      <c r="B28" s="23" t="s">
        <v>161</v>
      </c>
      <c r="F28" s="67" t="s">
        <v>499</v>
      </c>
      <c r="G28" s="62" t="s">
        <v>166</v>
      </c>
      <c r="H28"/>
      <c r="I28" s="62" t="s">
        <v>367</v>
      </c>
      <c r="J28" s="62" t="s">
        <v>348</v>
      </c>
      <c r="K28"/>
      <c r="L28"/>
      <c r="M28" s="62" t="s">
        <v>527</v>
      </c>
      <c r="N28"/>
      <c r="O28" s="62" t="s">
        <v>424</v>
      </c>
      <c r="P28" s="62" t="s">
        <v>211</v>
      </c>
      <c r="Q28"/>
      <c r="R28" s="63" t="s">
        <v>394</v>
      </c>
      <c r="S28" s="62" t="s">
        <v>216</v>
      </c>
      <c r="T28" s="62" t="s">
        <v>237</v>
      </c>
      <c r="U28"/>
      <c r="V28" s="62" t="s">
        <v>181</v>
      </c>
      <c r="W28"/>
      <c r="X28"/>
      <c r="Y28"/>
      <c r="Z28"/>
      <c r="AA28"/>
      <c r="AB28" s="62" t="s">
        <v>285</v>
      </c>
    </row>
    <row r="29" spans="1:35" ht="15" x14ac:dyDescent="0.2">
      <c r="A29" s="23" t="s">
        <v>132</v>
      </c>
      <c r="B29" s="23" t="s">
        <v>162</v>
      </c>
      <c r="F29" s="67" t="s">
        <v>500</v>
      </c>
      <c r="G29" s="62" t="s">
        <v>167</v>
      </c>
      <c r="H29"/>
      <c r="I29" s="62" t="s">
        <v>371</v>
      </c>
      <c r="J29" s="62" t="s">
        <v>349</v>
      </c>
      <c r="K29"/>
      <c r="L29"/>
      <c r="M29" s="62" t="s">
        <v>528</v>
      </c>
      <c r="N29"/>
      <c r="O29" s="62" t="s">
        <v>328</v>
      </c>
      <c r="P29" s="62" t="s">
        <v>399</v>
      </c>
      <c r="Q29"/>
      <c r="R29" s="63" t="s">
        <v>386</v>
      </c>
      <c r="S29" s="62" t="s">
        <v>341</v>
      </c>
      <c r="T29" s="62" t="s">
        <v>231</v>
      </c>
      <c r="U29"/>
      <c r="V29" s="62" t="s">
        <v>529</v>
      </c>
      <c r="W29"/>
      <c r="X29"/>
      <c r="Y29"/>
      <c r="Z29"/>
      <c r="AA29"/>
      <c r="AB29" s="62" t="s">
        <v>287</v>
      </c>
    </row>
    <row r="30" spans="1:35" ht="15" x14ac:dyDescent="0.2">
      <c r="A30" s="23" t="s">
        <v>133</v>
      </c>
      <c r="B30" s="23" t="s">
        <v>163</v>
      </c>
      <c r="F30" s="67" t="s">
        <v>133</v>
      </c>
      <c r="G30" s="62" t="s">
        <v>530</v>
      </c>
      <c r="H30"/>
      <c r="I30"/>
      <c r="J30"/>
      <c r="K30"/>
      <c r="L30"/>
      <c r="M30" s="62" t="s">
        <v>531</v>
      </c>
      <c r="N30"/>
      <c r="O30" s="62" t="s">
        <v>419</v>
      </c>
      <c r="P30" s="62" t="s">
        <v>532</v>
      </c>
      <c r="Q30"/>
      <c r="R30" s="63" t="s">
        <v>385</v>
      </c>
      <c r="S30" s="62" t="s">
        <v>213</v>
      </c>
      <c r="T30" s="62" t="s">
        <v>234</v>
      </c>
      <c r="U30"/>
      <c r="V30" s="62" t="s">
        <v>185</v>
      </c>
      <c r="W30"/>
      <c r="X30"/>
      <c r="Y30"/>
      <c r="Z30"/>
      <c r="AA30"/>
      <c r="AB30" s="62" t="s">
        <v>286</v>
      </c>
    </row>
    <row r="31" spans="1:35" ht="15" x14ac:dyDescent="0.2">
      <c r="A31" s="23" t="s">
        <v>134</v>
      </c>
      <c r="B31" s="23" t="s">
        <v>164</v>
      </c>
      <c r="F31" s="67" t="s">
        <v>130</v>
      </c>
      <c r="G31"/>
      <c r="H31"/>
      <c r="I31"/>
      <c r="J31"/>
      <c r="K31"/>
      <c r="L31"/>
      <c r="M31" s="62" t="s">
        <v>533</v>
      </c>
      <c r="N31"/>
      <c r="O31" s="62" t="s">
        <v>534</v>
      </c>
      <c r="P31" s="62" t="s">
        <v>406</v>
      </c>
      <c r="Q31"/>
      <c r="R31" s="63" t="s">
        <v>396</v>
      </c>
      <c r="S31" s="62" t="s">
        <v>343</v>
      </c>
      <c r="T31" s="62" t="s">
        <v>219</v>
      </c>
      <c r="U31"/>
      <c r="V31"/>
      <c r="W31"/>
      <c r="X31"/>
      <c r="Y31"/>
      <c r="Z31"/>
      <c r="AA31"/>
      <c r="AB31"/>
    </row>
    <row r="32" spans="1:35" ht="15" x14ac:dyDescent="0.2">
      <c r="A32" s="23" t="s">
        <v>135</v>
      </c>
      <c r="B32" s="23" t="s">
        <v>165</v>
      </c>
      <c r="F32" s="67" t="s">
        <v>143</v>
      </c>
      <c r="G32"/>
      <c r="H32"/>
      <c r="I32"/>
      <c r="J32"/>
      <c r="K32"/>
      <c r="L32"/>
      <c r="M32" s="62" t="s">
        <v>455</v>
      </c>
      <c r="N32"/>
      <c r="O32" s="62" t="s">
        <v>421</v>
      </c>
      <c r="P32" s="62" t="s">
        <v>460</v>
      </c>
      <c r="Q32"/>
      <c r="R32" s="63" t="s">
        <v>430</v>
      </c>
      <c r="S32" s="62" t="s">
        <v>331</v>
      </c>
      <c r="T32" s="62" t="s">
        <v>221</v>
      </c>
      <c r="U32"/>
      <c r="V32"/>
      <c r="W32"/>
      <c r="X32"/>
      <c r="Y32"/>
      <c r="Z32"/>
      <c r="AA32"/>
      <c r="AB32"/>
    </row>
    <row r="33" spans="1:28" ht="15" x14ac:dyDescent="0.2">
      <c r="A33" s="23" t="s">
        <v>136</v>
      </c>
      <c r="B33" s="23" t="s">
        <v>166</v>
      </c>
      <c r="F33" s="67" t="s">
        <v>126</v>
      </c>
      <c r="G33"/>
      <c r="H33"/>
      <c r="I33"/>
      <c r="J33"/>
      <c r="K33"/>
      <c r="L33"/>
      <c r="M33"/>
      <c r="N33"/>
      <c r="O33" s="62" t="s">
        <v>418</v>
      </c>
      <c r="P33" s="62" t="s">
        <v>461</v>
      </c>
      <c r="Q33"/>
      <c r="R33" s="63" t="s">
        <v>389</v>
      </c>
      <c r="S33" s="62" t="s">
        <v>209</v>
      </c>
      <c r="T33" s="62" t="s">
        <v>226</v>
      </c>
      <c r="U33"/>
      <c r="V33"/>
      <c r="W33"/>
      <c r="X33"/>
      <c r="Y33"/>
      <c r="Z33"/>
      <c r="AA33"/>
      <c r="AB33"/>
    </row>
    <row r="34" spans="1:28" ht="15" x14ac:dyDescent="0.2">
      <c r="A34" s="23" t="s">
        <v>137</v>
      </c>
      <c r="B34" s="23" t="s">
        <v>167</v>
      </c>
      <c r="F34" s="67" t="s">
        <v>131</v>
      </c>
      <c r="G34"/>
      <c r="H34"/>
      <c r="I34"/>
      <c r="J34"/>
      <c r="K34"/>
      <c r="L34"/>
      <c r="M34"/>
      <c r="N34"/>
      <c r="O34" s="62" t="s">
        <v>423</v>
      </c>
      <c r="P34" s="62" t="s">
        <v>535</v>
      </c>
      <c r="Q34"/>
      <c r="R34" s="63" t="s">
        <v>536</v>
      </c>
      <c r="S34" s="62" t="s">
        <v>215</v>
      </c>
      <c r="T34" s="62" t="s">
        <v>229</v>
      </c>
      <c r="U34"/>
      <c r="V34"/>
      <c r="W34"/>
      <c r="X34"/>
      <c r="Y34"/>
      <c r="Z34"/>
      <c r="AA34"/>
      <c r="AB34"/>
    </row>
    <row r="35" spans="1:28" ht="15" x14ac:dyDescent="0.2">
      <c r="A35" s="23" t="s">
        <v>138</v>
      </c>
      <c r="B35" s="23" t="s">
        <v>168</v>
      </c>
      <c r="F35" s="67" t="s">
        <v>132</v>
      </c>
      <c r="G35"/>
      <c r="H35"/>
      <c r="I35"/>
      <c r="J35"/>
      <c r="K35"/>
      <c r="L35"/>
      <c r="M35"/>
      <c r="N35"/>
      <c r="O35" s="62" t="s">
        <v>422</v>
      </c>
      <c r="P35"/>
      <c r="Q35"/>
      <c r="R35" s="63" t="s">
        <v>397</v>
      </c>
      <c r="S35" s="62" t="s">
        <v>332</v>
      </c>
      <c r="T35"/>
      <c r="U35"/>
      <c r="V35"/>
      <c r="W35"/>
      <c r="X35"/>
      <c r="Y35"/>
      <c r="Z35"/>
      <c r="AA35"/>
      <c r="AB35"/>
    </row>
    <row r="36" spans="1:28" x14ac:dyDescent="0.2">
      <c r="A36" s="23" t="s">
        <v>139</v>
      </c>
      <c r="B36" s="23" t="s">
        <v>169</v>
      </c>
      <c r="F36"/>
      <c r="G36"/>
      <c r="H36"/>
      <c r="I36"/>
      <c r="J36"/>
      <c r="K36"/>
      <c r="L36"/>
      <c r="M36"/>
      <c r="N36"/>
      <c r="O36" s="62" t="s">
        <v>425</v>
      </c>
      <c r="P36"/>
      <c r="Q36"/>
      <c r="R36" s="63" t="s">
        <v>392</v>
      </c>
      <c r="S36" s="62" t="s">
        <v>342</v>
      </c>
      <c r="T36"/>
      <c r="U36"/>
      <c r="V36"/>
      <c r="W36"/>
      <c r="X36"/>
      <c r="Y36"/>
      <c r="Z36"/>
      <c r="AA36"/>
      <c r="AB36"/>
    </row>
    <row r="37" spans="1:28" x14ac:dyDescent="0.2">
      <c r="A37" s="23" t="s">
        <v>140</v>
      </c>
      <c r="B37" s="23" t="s">
        <v>170</v>
      </c>
      <c r="F37"/>
      <c r="G37"/>
      <c r="H37"/>
      <c r="I37"/>
      <c r="J37"/>
      <c r="K37"/>
      <c r="L37"/>
      <c r="M37"/>
      <c r="N37"/>
      <c r="O37" s="62" t="s">
        <v>537</v>
      </c>
      <c r="P37"/>
      <c r="Q37"/>
      <c r="R37" s="63" t="s">
        <v>538</v>
      </c>
      <c r="S37" s="62" t="s">
        <v>338</v>
      </c>
      <c r="T37"/>
      <c r="U37"/>
      <c r="V37"/>
      <c r="W37"/>
      <c r="X37"/>
      <c r="Y37"/>
      <c r="Z37"/>
      <c r="AA37"/>
      <c r="AB37"/>
    </row>
    <row r="38" spans="1:28" x14ac:dyDescent="0.2">
      <c r="A38" s="23" t="s">
        <v>141</v>
      </c>
      <c r="B38" s="23" t="s">
        <v>171</v>
      </c>
      <c r="F38"/>
      <c r="G38"/>
      <c r="H38"/>
      <c r="I38"/>
      <c r="J38"/>
      <c r="K38"/>
      <c r="L38"/>
      <c r="M38"/>
      <c r="N38"/>
      <c r="O38"/>
      <c r="P38"/>
      <c r="Q38"/>
      <c r="R38" s="63" t="s">
        <v>427</v>
      </c>
      <c r="S38" s="62" t="s">
        <v>208</v>
      </c>
      <c r="T38"/>
      <c r="U38"/>
      <c r="V38"/>
      <c r="W38"/>
      <c r="X38"/>
      <c r="Y38"/>
      <c r="Z38"/>
      <c r="AA38"/>
      <c r="AB38"/>
    </row>
    <row r="39" spans="1:28" x14ac:dyDescent="0.2">
      <c r="A39" s="23" t="s">
        <v>142</v>
      </c>
      <c r="B39" s="23" t="s">
        <v>172</v>
      </c>
      <c r="F39"/>
      <c r="G39"/>
      <c r="H39"/>
      <c r="I39"/>
      <c r="J39"/>
      <c r="K39"/>
      <c r="L39"/>
      <c r="M39"/>
      <c r="N39"/>
      <c r="O39"/>
      <c r="P39"/>
      <c r="Q39"/>
      <c r="R39" s="63" t="s">
        <v>433</v>
      </c>
      <c r="S39" s="62" t="s">
        <v>539</v>
      </c>
      <c r="T39"/>
      <c r="U39"/>
      <c r="V39"/>
      <c r="W39"/>
      <c r="X39"/>
      <c r="Y39"/>
      <c r="Z39"/>
      <c r="AA39"/>
      <c r="AB39"/>
    </row>
    <row r="40" spans="1:28" x14ac:dyDescent="0.2">
      <c r="A40" s="23" t="s">
        <v>143</v>
      </c>
      <c r="B40" s="23" t="s">
        <v>173</v>
      </c>
      <c r="F40"/>
      <c r="G40"/>
      <c r="H40"/>
      <c r="I40"/>
      <c r="J40"/>
      <c r="K40"/>
      <c r="L40"/>
      <c r="M40"/>
      <c r="N40"/>
      <c r="O40"/>
      <c r="P40"/>
      <c r="Q40"/>
      <c r="R40" s="63" t="s">
        <v>398</v>
      </c>
      <c r="S40" s="62" t="s">
        <v>329</v>
      </c>
      <c r="T40"/>
      <c r="U40"/>
      <c r="V40"/>
      <c r="W40"/>
      <c r="X40"/>
      <c r="Y40"/>
      <c r="Z40"/>
      <c r="AA40"/>
      <c r="AB40"/>
    </row>
    <row r="41" spans="1:28" x14ac:dyDescent="0.2">
      <c r="B41" s="23" t="s">
        <v>174</v>
      </c>
      <c r="F41"/>
      <c r="G41"/>
      <c r="H41"/>
      <c r="I41"/>
      <c r="J41"/>
      <c r="K41"/>
      <c r="L41"/>
      <c r="M41"/>
      <c r="N41"/>
      <c r="O41"/>
      <c r="P41"/>
      <c r="Q41"/>
      <c r="R41" s="63" t="s">
        <v>437</v>
      </c>
      <c r="S41" s="62" t="s">
        <v>207</v>
      </c>
      <c r="T41"/>
      <c r="U41"/>
      <c r="V41"/>
      <c r="W41"/>
      <c r="X41"/>
      <c r="Y41"/>
      <c r="Z41"/>
      <c r="AA41"/>
      <c r="AB41"/>
    </row>
    <row r="42" spans="1:28" x14ac:dyDescent="0.2">
      <c r="B42" s="23" t="s">
        <v>175</v>
      </c>
      <c r="F42" s="68"/>
      <c r="G42"/>
      <c r="H42"/>
      <c r="I42"/>
      <c r="J42"/>
      <c r="K42"/>
      <c r="L42"/>
      <c r="M42"/>
      <c r="N42"/>
      <c r="O42"/>
      <c r="P42"/>
      <c r="Q42"/>
      <c r="R42" s="63" t="s">
        <v>400</v>
      </c>
      <c r="S42" s="62" t="s">
        <v>339</v>
      </c>
      <c r="T42"/>
      <c r="U42"/>
      <c r="V42"/>
      <c r="W42"/>
      <c r="X42"/>
      <c r="Y42"/>
      <c r="Z42"/>
      <c r="AA42"/>
      <c r="AB42"/>
    </row>
    <row r="43" spans="1:28" x14ac:dyDescent="0.2">
      <c r="B43" s="23" t="s">
        <v>176</v>
      </c>
      <c r="R43" s="63" t="s">
        <v>540</v>
      </c>
      <c r="S43" s="62" t="s">
        <v>214</v>
      </c>
      <c r="T43"/>
      <c r="U43"/>
      <c r="V43"/>
      <c r="W43"/>
      <c r="X43"/>
      <c r="Y43"/>
      <c r="Z43"/>
      <c r="AA43"/>
      <c r="AB43"/>
    </row>
    <row r="44" spans="1:28" ht="51" customHeight="1" x14ac:dyDescent="0.2">
      <c r="B44" s="23" t="s">
        <v>177</v>
      </c>
      <c r="R44"/>
      <c r="S44" s="62" t="s">
        <v>210</v>
      </c>
      <c r="T44"/>
      <c r="U44"/>
      <c r="V44"/>
      <c r="W44"/>
      <c r="X44"/>
      <c r="Y44"/>
      <c r="Z44"/>
      <c r="AA44"/>
      <c r="AB44"/>
    </row>
    <row r="45" spans="1:28" ht="27.75" customHeight="1" x14ac:dyDescent="0.2">
      <c r="B45" s="23" t="s">
        <v>178</v>
      </c>
      <c r="R45"/>
      <c r="S45" s="62" t="s">
        <v>217</v>
      </c>
      <c r="T45"/>
      <c r="U45"/>
      <c r="V45"/>
      <c r="W45"/>
      <c r="X45"/>
      <c r="Y45"/>
      <c r="Z45"/>
      <c r="AA45"/>
      <c r="AB45"/>
    </row>
    <row r="46" spans="1:28" x14ac:dyDescent="0.2">
      <c r="B46" s="23" t="s">
        <v>179</v>
      </c>
    </row>
    <row r="47" spans="1:28" x14ac:dyDescent="0.2">
      <c r="B47" s="23" t="s">
        <v>180</v>
      </c>
    </row>
    <row r="48" spans="1:28" ht="13.5" thickBot="1" x14ac:dyDescent="0.25">
      <c r="B48" s="23" t="s">
        <v>181</v>
      </c>
    </row>
    <row r="49" spans="2:20" x14ac:dyDescent="0.2">
      <c r="B49" s="23" t="s">
        <v>182</v>
      </c>
      <c r="F49" s="72" t="s">
        <v>86</v>
      </c>
      <c r="G49" s="70" t="s">
        <v>107</v>
      </c>
      <c r="H49" s="70" t="s">
        <v>544</v>
      </c>
      <c r="I49" s="71" t="s">
        <v>545</v>
      </c>
      <c r="J49" s="71" t="s">
        <v>546</v>
      </c>
      <c r="K49" s="71" t="s">
        <v>110</v>
      </c>
      <c r="L49" s="79" t="s">
        <v>55</v>
      </c>
      <c r="M49" s="79" t="s">
        <v>108</v>
      </c>
      <c r="N49" s="79" t="s">
        <v>109</v>
      </c>
      <c r="O49" s="79" t="s">
        <v>114</v>
      </c>
      <c r="P49" s="79" t="s">
        <v>115</v>
      </c>
      <c r="Q49" s="79" t="s">
        <v>116</v>
      </c>
      <c r="R49" s="79" t="s">
        <v>117</v>
      </c>
      <c r="S49" s="79" t="s">
        <v>118</v>
      </c>
      <c r="T49" s="79" t="s">
        <v>119</v>
      </c>
    </row>
    <row r="50" spans="2:20" ht="63.75" x14ac:dyDescent="0.2">
      <c r="B50" s="23" t="s">
        <v>183</v>
      </c>
      <c r="F50" s="83" t="s">
        <v>107</v>
      </c>
      <c r="G50" s="74" t="s">
        <v>550</v>
      </c>
      <c r="H50" s="75" t="s">
        <v>474</v>
      </c>
      <c r="I50" s="74" t="s">
        <v>547</v>
      </c>
      <c r="J50" s="74" t="s">
        <v>548</v>
      </c>
      <c r="K50" s="76" t="s">
        <v>471</v>
      </c>
      <c r="L50" s="80" t="s">
        <v>54</v>
      </c>
      <c r="M50" s="80" t="s">
        <v>54</v>
      </c>
      <c r="N50" s="80" t="s">
        <v>54</v>
      </c>
      <c r="O50" s="80" t="s">
        <v>54</v>
      </c>
      <c r="P50" s="80" t="s">
        <v>54</v>
      </c>
      <c r="Q50" s="80" t="s">
        <v>54</v>
      </c>
      <c r="R50" s="80" t="s">
        <v>54</v>
      </c>
      <c r="S50" s="80" t="s">
        <v>54</v>
      </c>
      <c r="T50" s="80" t="s">
        <v>54</v>
      </c>
    </row>
    <row r="51" spans="2:20" ht="25.5" x14ac:dyDescent="0.2">
      <c r="B51" s="23" t="s">
        <v>184</v>
      </c>
      <c r="F51" s="83" t="s">
        <v>544</v>
      </c>
      <c r="G51" s="77" t="s">
        <v>54</v>
      </c>
      <c r="H51" s="77" t="s">
        <v>54</v>
      </c>
      <c r="I51" s="77" t="s">
        <v>54</v>
      </c>
      <c r="J51" s="75" t="s">
        <v>54</v>
      </c>
      <c r="K51" s="74" t="s">
        <v>549</v>
      </c>
      <c r="L51"/>
      <c r="M51"/>
      <c r="N51"/>
      <c r="O51"/>
      <c r="P51"/>
      <c r="Q51"/>
    </row>
    <row r="52" spans="2:20" ht="15" x14ac:dyDescent="0.2">
      <c r="B52" s="23" t="s">
        <v>185</v>
      </c>
      <c r="F52" s="84" t="s">
        <v>545</v>
      </c>
      <c r="K52" s="75" t="s">
        <v>54</v>
      </c>
    </row>
    <row r="53" spans="2:20" ht="15" x14ac:dyDescent="0.2">
      <c r="B53" s="23" t="s">
        <v>186</v>
      </c>
      <c r="F53" s="84" t="s">
        <v>546</v>
      </c>
      <c r="K53" s="74" t="s">
        <v>547</v>
      </c>
    </row>
    <row r="54" spans="2:20" ht="15" x14ac:dyDescent="0.2">
      <c r="B54" s="23" t="s">
        <v>187</v>
      </c>
      <c r="F54" s="84" t="s">
        <v>110</v>
      </c>
    </row>
    <row r="55" spans="2:20" ht="15" x14ac:dyDescent="0.2">
      <c r="B55" s="23" t="s">
        <v>188</v>
      </c>
      <c r="F55" s="83" t="s">
        <v>55</v>
      </c>
    </row>
    <row r="56" spans="2:20" ht="15" x14ac:dyDescent="0.2">
      <c r="B56" s="23" t="s">
        <v>189</v>
      </c>
      <c r="F56" s="83" t="s">
        <v>108</v>
      </c>
    </row>
    <row r="57" spans="2:20" ht="15" x14ac:dyDescent="0.2">
      <c r="B57" s="23" t="s">
        <v>190</v>
      </c>
      <c r="F57" s="83" t="s">
        <v>109</v>
      </c>
    </row>
    <row r="58" spans="2:20" ht="15" x14ac:dyDescent="0.2">
      <c r="B58" s="23" t="s">
        <v>191</v>
      </c>
      <c r="F58" s="83" t="s">
        <v>114</v>
      </c>
    </row>
    <row r="59" spans="2:20" ht="15" x14ac:dyDescent="0.2">
      <c r="B59" s="23" t="s">
        <v>192</v>
      </c>
      <c r="F59" s="83" t="s">
        <v>115</v>
      </c>
    </row>
    <row r="60" spans="2:20" ht="15" x14ac:dyDescent="0.2">
      <c r="B60" s="23" t="s">
        <v>193</v>
      </c>
      <c r="F60" s="83" t="s">
        <v>116</v>
      </c>
    </row>
    <row r="61" spans="2:20" ht="15" x14ac:dyDescent="0.2">
      <c r="B61" s="23" t="s">
        <v>126</v>
      </c>
      <c r="F61" s="83" t="s">
        <v>117</v>
      </c>
    </row>
    <row r="62" spans="2:20" ht="15" x14ac:dyDescent="0.2">
      <c r="B62" s="23" t="s">
        <v>194</v>
      </c>
      <c r="F62" s="83" t="s">
        <v>118</v>
      </c>
    </row>
    <row r="63" spans="2:20" ht="15" x14ac:dyDescent="0.2">
      <c r="B63" s="23" t="s">
        <v>195</v>
      </c>
      <c r="F63" s="83" t="s">
        <v>119</v>
      </c>
    </row>
    <row r="64" spans="2:20" x14ac:dyDescent="0.2">
      <c r="B64" s="23" t="s">
        <v>196</v>
      </c>
    </row>
    <row r="65" spans="2:2" x14ac:dyDescent="0.2">
      <c r="B65" s="23" t="s">
        <v>197</v>
      </c>
    </row>
    <row r="66" spans="2:2" x14ac:dyDescent="0.2">
      <c r="B66" s="23" t="s">
        <v>198</v>
      </c>
    </row>
    <row r="67" spans="2:2" x14ac:dyDescent="0.2">
      <c r="B67" s="23" t="s">
        <v>199</v>
      </c>
    </row>
    <row r="68" spans="2:2" x14ac:dyDescent="0.2">
      <c r="B68" s="23" t="s">
        <v>200</v>
      </c>
    </row>
    <row r="69" spans="2:2" x14ac:dyDescent="0.2">
      <c r="B69" s="23" t="s">
        <v>201</v>
      </c>
    </row>
    <row r="70" spans="2:2" x14ac:dyDescent="0.2">
      <c r="B70" s="23" t="s">
        <v>202</v>
      </c>
    </row>
    <row r="71" spans="2:2" x14ac:dyDescent="0.2">
      <c r="B71" s="23" t="s">
        <v>203</v>
      </c>
    </row>
    <row r="72" spans="2:2" x14ac:dyDescent="0.2">
      <c r="B72" s="23" t="s">
        <v>204</v>
      </c>
    </row>
    <row r="73" spans="2:2" x14ac:dyDescent="0.2">
      <c r="B73" s="23" t="s">
        <v>205</v>
      </c>
    </row>
    <row r="74" spans="2:2" x14ac:dyDescent="0.2">
      <c r="B74" s="23" t="s">
        <v>206</v>
      </c>
    </row>
    <row r="75" spans="2:2" x14ac:dyDescent="0.2">
      <c r="B75" s="23" t="s">
        <v>251</v>
      </c>
    </row>
    <row r="76" spans="2:2" x14ac:dyDescent="0.2">
      <c r="B76" s="23" t="s">
        <v>252</v>
      </c>
    </row>
    <row r="77" spans="2:2" x14ac:dyDescent="0.2">
      <c r="B77" s="23" t="s">
        <v>253</v>
      </c>
    </row>
    <row r="78" spans="2:2" x14ac:dyDescent="0.2">
      <c r="B78" s="23" t="s">
        <v>254</v>
      </c>
    </row>
    <row r="79" spans="2:2" x14ac:dyDescent="0.2">
      <c r="B79" s="23" t="s">
        <v>255</v>
      </c>
    </row>
    <row r="80" spans="2:2" x14ac:dyDescent="0.2">
      <c r="B80" s="23" t="s">
        <v>256</v>
      </c>
    </row>
    <row r="81" spans="2:2" x14ac:dyDescent="0.2">
      <c r="B81" s="23" t="s">
        <v>257</v>
      </c>
    </row>
    <row r="82" spans="2:2" x14ac:dyDescent="0.2">
      <c r="B82" s="23" t="s">
        <v>258</v>
      </c>
    </row>
    <row r="83" spans="2:2" x14ac:dyDescent="0.2">
      <c r="B83" s="23" t="s">
        <v>259</v>
      </c>
    </row>
    <row r="84" spans="2:2" x14ac:dyDescent="0.2">
      <c r="B84" s="23" t="s">
        <v>260</v>
      </c>
    </row>
    <row r="85" spans="2:2" x14ac:dyDescent="0.2">
      <c r="B85" s="23" t="s">
        <v>261</v>
      </c>
    </row>
    <row r="86" spans="2:2" x14ac:dyDescent="0.2">
      <c r="B86" s="23" t="s">
        <v>262</v>
      </c>
    </row>
    <row r="87" spans="2:2" x14ac:dyDescent="0.2">
      <c r="B87" s="23" t="s">
        <v>263</v>
      </c>
    </row>
    <row r="88" spans="2:2" x14ac:dyDescent="0.2">
      <c r="B88" s="23" t="s">
        <v>264</v>
      </c>
    </row>
    <row r="89" spans="2:2" x14ac:dyDescent="0.2">
      <c r="B89" s="23" t="s">
        <v>265</v>
      </c>
    </row>
    <row r="90" spans="2:2" x14ac:dyDescent="0.2">
      <c r="B90" s="23" t="s">
        <v>266</v>
      </c>
    </row>
    <row r="91" spans="2:2" x14ac:dyDescent="0.2">
      <c r="B91" s="23" t="s">
        <v>267</v>
      </c>
    </row>
    <row r="92" spans="2:2" x14ac:dyDescent="0.2">
      <c r="B92" s="23" t="s">
        <v>268</v>
      </c>
    </row>
    <row r="93" spans="2:2" x14ac:dyDescent="0.2">
      <c r="B93" s="23" t="s">
        <v>269</v>
      </c>
    </row>
    <row r="94" spans="2:2" x14ac:dyDescent="0.2">
      <c r="B94" s="23" t="s">
        <v>143</v>
      </c>
    </row>
    <row r="95" spans="2:2" x14ac:dyDescent="0.2">
      <c r="B95" s="23" t="s">
        <v>131</v>
      </c>
    </row>
    <row r="96" spans="2:2" x14ac:dyDescent="0.2">
      <c r="B96" s="23" t="s">
        <v>270</v>
      </c>
    </row>
    <row r="97" spans="2:2" x14ac:dyDescent="0.2">
      <c r="B97" s="23" t="s">
        <v>271</v>
      </c>
    </row>
    <row r="98" spans="2:2" x14ac:dyDescent="0.2">
      <c r="B98" s="23" t="s">
        <v>272</v>
      </c>
    </row>
    <row r="99" spans="2:2" x14ac:dyDescent="0.2">
      <c r="B99" s="23" t="s">
        <v>273</v>
      </c>
    </row>
    <row r="100" spans="2:2" x14ac:dyDescent="0.2">
      <c r="B100" s="23" t="s">
        <v>274</v>
      </c>
    </row>
    <row r="101" spans="2:2" x14ac:dyDescent="0.2">
      <c r="B101" s="23" t="s">
        <v>275</v>
      </c>
    </row>
    <row r="102" spans="2:2" x14ac:dyDescent="0.2">
      <c r="B102" s="23" t="s">
        <v>132</v>
      </c>
    </row>
    <row r="103" spans="2:2" x14ac:dyDescent="0.2">
      <c r="B103" s="23" t="s">
        <v>276</v>
      </c>
    </row>
    <row r="104" spans="2:2" x14ac:dyDescent="0.2">
      <c r="B104" s="23" t="s">
        <v>277</v>
      </c>
    </row>
    <row r="105" spans="2:2" x14ac:dyDescent="0.2">
      <c r="B105" s="23" t="s">
        <v>278</v>
      </c>
    </row>
    <row r="106" spans="2:2" x14ac:dyDescent="0.2">
      <c r="B106" s="23" t="s">
        <v>279</v>
      </c>
    </row>
    <row r="107" spans="2:2" x14ac:dyDescent="0.2">
      <c r="B107" s="23" t="s">
        <v>280</v>
      </c>
    </row>
    <row r="108" spans="2:2" x14ac:dyDescent="0.2">
      <c r="B108" s="23" t="s">
        <v>281</v>
      </c>
    </row>
    <row r="109" spans="2:2" x14ac:dyDescent="0.2">
      <c r="B109" s="23" t="s">
        <v>127</v>
      </c>
    </row>
    <row r="110" spans="2:2" x14ac:dyDescent="0.2">
      <c r="B110" s="23" t="s">
        <v>282</v>
      </c>
    </row>
    <row r="111" spans="2:2" x14ac:dyDescent="0.2">
      <c r="B111" s="23" t="s">
        <v>283</v>
      </c>
    </row>
    <row r="112" spans="2:2" x14ac:dyDescent="0.2">
      <c r="B112" s="23" t="s">
        <v>284</v>
      </c>
    </row>
    <row r="113" spans="2:2" x14ac:dyDescent="0.2">
      <c r="B113" s="23" t="s">
        <v>285</v>
      </c>
    </row>
    <row r="114" spans="2:2" x14ac:dyDescent="0.2">
      <c r="B114" s="23" t="s">
        <v>286</v>
      </c>
    </row>
    <row r="115" spans="2:2" x14ac:dyDescent="0.2">
      <c r="B115" s="23" t="s">
        <v>287</v>
      </c>
    </row>
    <row r="116" spans="2:2" x14ac:dyDescent="0.2">
      <c r="B116" s="23" t="s">
        <v>288</v>
      </c>
    </row>
    <row r="117" spans="2:2" x14ac:dyDescent="0.2">
      <c r="B117" s="23" t="s">
        <v>289</v>
      </c>
    </row>
    <row r="118" spans="2:2" x14ac:dyDescent="0.2">
      <c r="B118" s="23" t="s">
        <v>290</v>
      </c>
    </row>
    <row r="119" spans="2:2" x14ac:dyDescent="0.2">
      <c r="B119" s="23" t="s">
        <v>291</v>
      </c>
    </row>
    <row r="120" spans="2:2" x14ac:dyDescent="0.2">
      <c r="B120" s="23" t="s">
        <v>292</v>
      </c>
    </row>
    <row r="121" spans="2:2" x14ac:dyDescent="0.2">
      <c r="B121" s="23" t="s">
        <v>293</v>
      </c>
    </row>
    <row r="122" spans="2:2" x14ac:dyDescent="0.2">
      <c r="B122" s="23" t="s">
        <v>294</v>
      </c>
    </row>
    <row r="123" spans="2:2" x14ac:dyDescent="0.2">
      <c r="B123" s="23" t="s">
        <v>295</v>
      </c>
    </row>
    <row r="124" spans="2:2" x14ac:dyDescent="0.2">
      <c r="B124" s="23" t="s">
        <v>296</v>
      </c>
    </row>
    <row r="125" spans="2:2" x14ac:dyDescent="0.2">
      <c r="B125" s="23" t="s">
        <v>297</v>
      </c>
    </row>
    <row r="126" spans="2:2" x14ac:dyDescent="0.2">
      <c r="B126" s="23" t="s">
        <v>298</v>
      </c>
    </row>
    <row r="127" spans="2:2" x14ac:dyDescent="0.2">
      <c r="B127" s="23" t="s">
        <v>299</v>
      </c>
    </row>
    <row r="128" spans="2:2" x14ac:dyDescent="0.2">
      <c r="B128" s="23" t="s">
        <v>300</v>
      </c>
    </row>
    <row r="129" spans="2:2" x14ac:dyDescent="0.2">
      <c r="B129" s="23" t="s">
        <v>301</v>
      </c>
    </row>
    <row r="130" spans="2:2" x14ac:dyDescent="0.2">
      <c r="B130" s="23" t="s">
        <v>302</v>
      </c>
    </row>
    <row r="131" spans="2:2" x14ac:dyDescent="0.2">
      <c r="B131" s="23" t="s">
        <v>303</v>
      </c>
    </row>
    <row r="132" spans="2:2" x14ac:dyDescent="0.2">
      <c r="B132" s="23" t="s">
        <v>304</v>
      </c>
    </row>
    <row r="133" spans="2:2" x14ac:dyDescent="0.2">
      <c r="B133" s="23" t="s">
        <v>125</v>
      </c>
    </row>
    <row r="134" spans="2:2" x14ac:dyDescent="0.2">
      <c r="B134" s="23" t="s">
        <v>305</v>
      </c>
    </row>
    <row r="135" spans="2:2" x14ac:dyDescent="0.2">
      <c r="B135" s="23" t="s">
        <v>306</v>
      </c>
    </row>
    <row r="136" spans="2:2" x14ac:dyDescent="0.2">
      <c r="B136" s="23" t="s">
        <v>307</v>
      </c>
    </row>
    <row r="137" spans="2:2" x14ac:dyDescent="0.2">
      <c r="B137" s="23" t="s">
        <v>308</v>
      </c>
    </row>
    <row r="138" spans="2:2" x14ac:dyDescent="0.2">
      <c r="B138" s="23" t="s">
        <v>309</v>
      </c>
    </row>
    <row r="139" spans="2:2" x14ac:dyDescent="0.2">
      <c r="B139" s="23" t="s">
        <v>310</v>
      </c>
    </row>
    <row r="140" spans="2:2" x14ac:dyDescent="0.2">
      <c r="B140" s="23" t="s">
        <v>311</v>
      </c>
    </row>
    <row r="141" spans="2:2" x14ac:dyDescent="0.2">
      <c r="B141" s="23" t="s">
        <v>312</v>
      </c>
    </row>
    <row r="142" spans="2:2" x14ac:dyDescent="0.2">
      <c r="B142" s="23" t="s">
        <v>313</v>
      </c>
    </row>
    <row r="143" spans="2:2" x14ac:dyDescent="0.2">
      <c r="B143" s="23" t="s">
        <v>314</v>
      </c>
    </row>
    <row r="144" spans="2:2" x14ac:dyDescent="0.2">
      <c r="B144" s="23" t="s">
        <v>315</v>
      </c>
    </row>
    <row r="145" spans="2:2" x14ac:dyDescent="0.2">
      <c r="B145" s="23" t="s">
        <v>316</v>
      </c>
    </row>
    <row r="146" spans="2:2" x14ac:dyDescent="0.2">
      <c r="B146" s="23" t="s">
        <v>317</v>
      </c>
    </row>
    <row r="147" spans="2:2" x14ac:dyDescent="0.2">
      <c r="B147" s="23" t="s">
        <v>348</v>
      </c>
    </row>
    <row r="148" spans="2:2" x14ac:dyDescent="0.2">
      <c r="B148" s="23" t="s">
        <v>349</v>
      </c>
    </row>
    <row r="149" spans="2:2" x14ac:dyDescent="0.2">
      <c r="B149" s="23" t="s">
        <v>128</v>
      </c>
    </row>
    <row r="150" spans="2:2" x14ac:dyDescent="0.2">
      <c r="B150" s="23" t="s">
        <v>350</v>
      </c>
    </row>
    <row r="151" spans="2:2" x14ac:dyDescent="0.2">
      <c r="B151" s="23" t="s">
        <v>351</v>
      </c>
    </row>
    <row r="152" spans="2:2" x14ac:dyDescent="0.2">
      <c r="B152" s="23" t="s">
        <v>335</v>
      </c>
    </row>
    <row r="153" spans="2:2" x14ac:dyDescent="0.2">
      <c r="B153" s="23" t="s">
        <v>352</v>
      </c>
    </row>
    <row r="154" spans="2:2" x14ac:dyDescent="0.2">
      <c r="B154" s="23" t="s">
        <v>353</v>
      </c>
    </row>
    <row r="155" spans="2:2" x14ac:dyDescent="0.2">
      <c r="B155" s="23" t="s">
        <v>354</v>
      </c>
    </row>
    <row r="156" spans="2:2" x14ac:dyDescent="0.2">
      <c r="B156" s="23" t="s">
        <v>355</v>
      </c>
    </row>
    <row r="157" spans="2:2" x14ac:dyDescent="0.2">
      <c r="B157" s="23" t="s">
        <v>356</v>
      </c>
    </row>
    <row r="158" spans="2:2" x14ac:dyDescent="0.2">
      <c r="B158" s="23" t="s">
        <v>357</v>
      </c>
    </row>
    <row r="159" spans="2:2" x14ac:dyDescent="0.2">
      <c r="B159" s="23" t="s">
        <v>358</v>
      </c>
    </row>
    <row r="160" spans="2:2" x14ac:dyDescent="0.2">
      <c r="B160" s="23" t="s">
        <v>359</v>
      </c>
    </row>
    <row r="161" spans="2:2" x14ac:dyDescent="0.2">
      <c r="B161" s="23" t="s">
        <v>360</v>
      </c>
    </row>
    <row r="162" spans="2:2" x14ac:dyDescent="0.2">
      <c r="B162" s="23" t="s">
        <v>361</v>
      </c>
    </row>
    <row r="163" spans="2:2" x14ac:dyDescent="0.2">
      <c r="B163" s="23" t="s">
        <v>362</v>
      </c>
    </row>
    <row r="164" spans="2:2" x14ac:dyDescent="0.2">
      <c r="B164" s="23" t="s">
        <v>363</v>
      </c>
    </row>
    <row r="165" spans="2:2" x14ac:dyDescent="0.2">
      <c r="B165" s="23" t="s">
        <v>364</v>
      </c>
    </row>
    <row r="166" spans="2:2" x14ac:dyDescent="0.2">
      <c r="B166" s="23" t="s">
        <v>365</v>
      </c>
    </row>
    <row r="167" spans="2:2" x14ac:dyDescent="0.2">
      <c r="B167" s="23" t="s">
        <v>366</v>
      </c>
    </row>
    <row r="168" spans="2:2" x14ac:dyDescent="0.2">
      <c r="B168" s="23" t="s">
        <v>367</v>
      </c>
    </row>
    <row r="169" spans="2:2" x14ac:dyDescent="0.2">
      <c r="B169" s="23" t="s">
        <v>368</v>
      </c>
    </row>
    <row r="170" spans="2:2" x14ac:dyDescent="0.2">
      <c r="B170" s="23" t="s">
        <v>369</v>
      </c>
    </row>
    <row r="171" spans="2:2" x14ac:dyDescent="0.2">
      <c r="B171" s="23" t="s">
        <v>370</v>
      </c>
    </row>
    <row r="172" spans="2:2" x14ac:dyDescent="0.2">
      <c r="B172" s="23" t="s">
        <v>371</v>
      </c>
    </row>
    <row r="173" spans="2:2" x14ac:dyDescent="0.2">
      <c r="B173" s="23" t="s">
        <v>372</v>
      </c>
    </row>
    <row r="174" spans="2:2" x14ac:dyDescent="0.2">
      <c r="B174" s="23" t="s">
        <v>373</v>
      </c>
    </row>
    <row r="175" spans="2:2" x14ac:dyDescent="0.2">
      <c r="B175" s="23" t="s">
        <v>374</v>
      </c>
    </row>
    <row r="176" spans="2:2" x14ac:dyDescent="0.2">
      <c r="B176" s="23" t="s">
        <v>375</v>
      </c>
    </row>
    <row r="177" spans="2:2" x14ac:dyDescent="0.2">
      <c r="B177" s="23" t="s">
        <v>376</v>
      </c>
    </row>
    <row r="178" spans="2:2" x14ac:dyDescent="0.2">
      <c r="B178" s="23" t="s">
        <v>377</v>
      </c>
    </row>
    <row r="179" spans="2:2" x14ac:dyDescent="0.2">
      <c r="B179" s="23" t="s">
        <v>378</v>
      </c>
    </row>
    <row r="180" spans="2:2" x14ac:dyDescent="0.2">
      <c r="B180" s="23" t="s">
        <v>379</v>
      </c>
    </row>
    <row r="181" spans="2:2" x14ac:dyDescent="0.2">
      <c r="B181" s="23" t="s">
        <v>136</v>
      </c>
    </row>
    <row r="182" spans="2:2" x14ac:dyDescent="0.2">
      <c r="B182" s="23" t="s">
        <v>380</v>
      </c>
    </row>
    <row r="183" spans="2:2" x14ac:dyDescent="0.2">
      <c r="B183" s="23" t="s">
        <v>381</v>
      </c>
    </row>
    <row r="184" spans="2:2" x14ac:dyDescent="0.2">
      <c r="B184" s="23" t="s">
        <v>382</v>
      </c>
    </row>
    <row r="185" spans="2:2" x14ac:dyDescent="0.2">
      <c r="B185" s="23" t="s">
        <v>383</v>
      </c>
    </row>
    <row r="186" spans="2:2" x14ac:dyDescent="0.2">
      <c r="B186" s="23" t="s">
        <v>384</v>
      </c>
    </row>
    <row r="187" spans="2:2" x14ac:dyDescent="0.2">
      <c r="B187" s="23" t="s">
        <v>138</v>
      </c>
    </row>
    <row r="188" spans="2:2" x14ac:dyDescent="0.2">
      <c r="B188" s="23" t="s">
        <v>385</v>
      </c>
    </row>
    <row r="189" spans="2:2" x14ac:dyDescent="0.2">
      <c r="B189" s="23" t="s">
        <v>386</v>
      </c>
    </row>
    <row r="190" spans="2:2" x14ac:dyDescent="0.2">
      <c r="B190" s="23" t="s">
        <v>387</v>
      </c>
    </row>
    <row r="191" spans="2:2" x14ac:dyDescent="0.2">
      <c r="B191" s="23" t="s">
        <v>388</v>
      </c>
    </row>
    <row r="192" spans="2:2" x14ac:dyDescent="0.2">
      <c r="B192" s="23" t="s">
        <v>389</v>
      </c>
    </row>
    <row r="193" spans="2:2" x14ac:dyDescent="0.2">
      <c r="B193" s="23" t="s">
        <v>390</v>
      </c>
    </row>
    <row r="194" spans="2:2" x14ac:dyDescent="0.2">
      <c r="B194" s="23" t="s">
        <v>391</v>
      </c>
    </row>
    <row r="195" spans="2:2" x14ac:dyDescent="0.2">
      <c r="B195" s="23" t="s">
        <v>392</v>
      </c>
    </row>
    <row r="196" spans="2:2" x14ac:dyDescent="0.2">
      <c r="B196" s="23" t="s">
        <v>393</v>
      </c>
    </row>
    <row r="197" spans="2:2" x14ac:dyDescent="0.2">
      <c r="B197" s="23" t="s">
        <v>394</v>
      </c>
    </row>
    <row r="198" spans="2:2" x14ac:dyDescent="0.2">
      <c r="B198" s="23" t="s">
        <v>395</v>
      </c>
    </row>
    <row r="199" spans="2:2" x14ac:dyDescent="0.2">
      <c r="B199" s="23" t="s">
        <v>396</v>
      </c>
    </row>
    <row r="200" spans="2:2" x14ac:dyDescent="0.2">
      <c r="B200" s="23" t="s">
        <v>397</v>
      </c>
    </row>
    <row r="201" spans="2:2" x14ac:dyDescent="0.2">
      <c r="B201" s="23" t="s">
        <v>398</v>
      </c>
    </row>
    <row r="202" spans="2:2" x14ac:dyDescent="0.2">
      <c r="B202" s="23" t="s">
        <v>426</v>
      </c>
    </row>
    <row r="203" spans="2:2" x14ac:dyDescent="0.2">
      <c r="B203" s="23" t="s">
        <v>427</v>
      </c>
    </row>
    <row r="204" spans="2:2" x14ac:dyDescent="0.2">
      <c r="B204" s="23" t="s">
        <v>428</v>
      </c>
    </row>
    <row r="205" spans="2:2" x14ac:dyDescent="0.2">
      <c r="B205" s="23" t="s">
        <v>400</v>
      </c>
    </row>
    <row r="206" spans="2:2" x14ac:dyDescent="0.2">
      <c r="B206" s="23" t="s">
        <v>429</v>
      </c>
    </row>
    <row r="207" spans="2:2" x14ac:dyDescent="0.2">
      <c r="B207" s="23" t="s">
        <v>430</v>
      </c>
    </row>
    <row r="208" spans="2:2" x14ac:dyDescent="0.2">
      <c r="B208" s="23" t="s">
        <v>160</v>
      </c>
    </row>
    <row r="209" spans="2:2" x14ac:dyDescent="0.2">
      <c r="B209" s="23" t="s">
        <v>431</v>
      </c>
    </row>
    <row r="210" spans="2:2" x14ac:dyDescent="0.2">
      <c r="B210" s="23" t="s">
        <v>432</v>
      </c>
    </row>
    <row r="211" spans="2:2" x14ac:dyDescent="0.2">
      <c r="B211" s="23" t="s">
        <v>433</v>
      </c>
    </row>
    <row r="212" spans="2:2" x14ac:dyDescent="0.2">
      <c r="B212" s="23" t="s">
        <v>434</v>
      </c>
    </row>
    <row r="213" spans="2:2" x14ac:dyDescent="0.2">
      <c r="B213" s="23" t="s">
        <v>435</v>
      </c>
    </row>
    <row r="214" spans="2:2" x14ac:dyDescent="0.2">
      <c r="B214" s="23" t="s">
        <v>436</v>
      </c>
    </row>
    <row r="215" spans="2:2" x14ac:dyDescent="0.2">
      <c r="B215" s="23" t="s">
        <v>437</v>
      </c>
    </row>
    <row r="216" spans="2:2" x14ac:dyDescent="0.2">
      <c r="B216" s="23" t="s">
        <v>140</v>
      </c>
    </row>
    <row r="217" spans="2:2" x14ac:dyDescent="0.2">
      <c r="B217" s="23" t="s">
        <v>438</v>
      </c>
    </row>
    <row r="218" spans="2:2" x14ac:dyDescent="0.2">
      <c r="B218" s="23" t="s">
        <v>439</v>
      </c>
    </row>
    <row r="219" spans="2:2" x14ac:dyDescent="0.2">
      <c r="B219" s="23" t="s">
        <v>440</v>
      </c>
    </row>
    <row r="220" spans="2:2" x14ac:dyDescent="0.2">
      <c r="B220" s="23" t="s">
        <v>441</v>
      </c>
    </row>
    <row r="221" spans="2:2" x14ac:dyDescent="0.2">
      <c r="B221" s="23" t="s">
        <v>442</v>
      </c>
    </row>
    <row r="222" spans="2:2" x14ac:dyDescent="0.2">
      <c r="B222" s="23" t="s">
        <v>443</v>
      </c>
    </row>
    <row r="223" spans="2:2" x14ac:dyDescent="0.2">
      <c r="B223" s="23" t="s">
        <v>444</v>
      </c>
    </row>
    <row r="224" spans="2:2" x14ac:dyDescent="0.2">
      <c r="B224" s="23" t="s">
        <v>445</v>
      </c>
    </row>
    <row r="225" spans="2:2" x14ac:dyDescent="0.2">
      <c r="B225" s="23" t="s">
        <v>446</v>
      </c>
    </row>
    <row r="226" spans="2:2" x14ac:dyDescent="0.2">
      <c r="B226" s="23" t="s">
        <v>447</v>
      </c>
    </row>
    <row r="227" spans="2:2" x14ac:dyDescent="0.2">
      <c r="B227" s="23" t="s">
        <v>448</v>
      </c>
    </row>
    <row r="228" spans="2:2" x14ac:dyDescent="0.2">
      <c r="B228" s="23" t="s">
        <v>449</v>
      </c>
    </row>
    <row r="229" spans="2:2" x14ac:dyDescent="0.2">
      <c r="B229" s="23" t="s">
        <v>450</v>
      </c>
    </row>
    <row r="230" spans="2:2" x14ac:dyDescent="0.2">
      <c r="B230" s="23" t="s">
        <v>451</v>
      </c>
    </row>
    <row r="231" spans="2:2" x14ac:dyDescent="0.2">
      <c r="B231" s="23" t="s">
        <v>452</v>
      </c>
    </row>
    <row r="232" spans="2:2" x14ac:dyDescent="0.2">
      <c r="B232" s="23" t="s">
        <v>453</v>
      </c>
    </row>
    <row r="233" spans="2:2" x14ac:dyDescent="0.2">
      <c r="B233" s="23" t="s">
        <v>454</v>
      </c>
    </row>
    <row r="234" spans="2:2" x14ac:dyDescent="0.2">
      <c r="B234" s="23" t="s">
        <v>455</v>
      </c>
    </row>
    <row r="235" spans="2:2" x14ac:dyDescent="0.2">
      <c r="B235" s="23" t="s">
        <v>456</v>
      </c>
    </row>
    <row r="236" spans="2:2" x14ac:dyDescent="0.2">
      <c r="B236" s="23" t="s">
        <v>457</v>
      </c>
    </row>
    <row r="237" spans="2:2" x14ac:dyDescent="0.2">
      <c r="B237" s="23" t="s">
        <v>458</v>
      </c>
    </row>
    <row r="238" spans="2:2" x14ac:dyDescent="0.2">
      <c r="B238" s="23" t="s">
        <v>459</v>
      </c>
    </row>
    <row r="239" spans="2:2" x14ac:dyDescent="0.2">
      <c r="B239" s="23" t="s">
        <v>460</v>
      </c>
    </row>
    <row r="240" spans="2:2" x14ac:dyDescent="0.2">
      <c r="B240" s="23" t="s">
        <v>461</v>
      </c>
    </row>
    <row r="241" spans="2:2" x14ac:dyDescent="0.2">
      <c r="B241" s="23" t="s">
        <v>462</v>
      </c>
    </row>
    <row r="242" spans="2:2" x14ac:dyDescent="0.2">
      <c r="B242" s="23" t="s">
        <v>463</v>
      </c>
    </row>
    <row r="243" spans="2:2" x14ac:dyDescent="0.2">
      <c r="B243" s="23" t="s">
        <v>464</v>
      </c>
    </row>
    <row r="244" spans="2:2" x14ac:dyDescent="0.2">
      <c r="B244" s="23" t="s">
        <v>465</v>
      </c>
    </row>
    <row r="245" spans="2:2" x14ac:dyDescent="0.2">
      <c r="B245" s="23" t="s">
        <v>467</v>
      </c>
    </row>
    <row r="246" spans="2:2" x14ac:dyDescent="0.2">
      <c r="B246" s="23" t="s">
        <v>466</v>
      </c>
    </row>
    <row r="247" spans="2:2" x14ac:dyDescent="0.2">
      <c r="B247" s="23" t="s">
        <v>399</v>
      </c>
    </row>
    <row r="248" spans="2:2" x14ac:dyDescent="0.2">
      <c r="B248" s="23" t="s">
        <v>400</v>
      </c>
    </row>
    <row r="249" spans="2:2" x14ac:dyDescent="0.2">
      <c r="B249" s="23" t="s">
        <v>401</v>
      </c>
    </row>
    <row r="250" spans="2:2" x14ac:dyDescent="0.2">
      <c r="B250" s="23" t="s">
        <v>402</v>
      </c>
    </row>
    <row r="251" spans="2:2" x14ac:dyDescent="0.2">
      <c r="B251" s="23" t="s">
        <v>403</v>
      </c>
    </row>
    <row r="252" spans="2:2" x14ac:dyDescent="0.2">
      <c r="B252" s="23" t="s">
        <v>404</v>
      </c>
    </row>
    <row r="253" spans="2:2" x14ac:dyDescent="0.2">
      <c r="B253" s="23" t="s">
        <v>405</v>
      </c>
    </row>
    <row r="254" spans="2:2" x14ac:dyDescent="0.2">
      <c r="B254" s="23" t="s">
        <v>406</v>
      </c>
    </row>
    <row r="255" spans="2:2" x14ac:dyDescent="0.2">
      <c r="B255" s="23" t="s">
        <v>142</v>
      </c>
    </row>
    <row r="256" spans="2:2" x14ac:dyDescent="0.2">
      <c r="B256" s="23" t="s">
        <v>407</v>
      </c>
    </row>
    <row r="257" spans="2:2" x14ac:dyDescent="0.2">
      <c r="B257" s="23" t="s">
        <v>408</v>
      </c>
    </row>
    <row r="258" spans="2:2" x14ac:dyDescent="0.2">
      <c r="B258" s="23" t="s">
        <v>409</v>
      </c>
    </row>
    <row r="259" spans="2:2" x14ac:dyDescent="0.2">
      <c r="B259" s="23" t="s">
        <v>410</v>
      </c>
    </row>
    <row r="260" spans="2:2" x14ac:dyDescent="0.2">
      <c r="B260" s="23" t="s">
        <v>411</v>
      </c>
    </row>
    <row r="261" spans="2:2" x14ac:dyDescent="0.2">
      <c r="B261" s="23" t="s">
        <v>412</v>
      </c>
    </row>
    <row r="262" spans="2:2" x14ac:dyDescent="0.2">
      <c r="B262" s="23" t="s">
        <v>413</v>
      </c>
    </row>
    <row r="263" spans="2:2" x14ac:dyDescent="0.2">
      <c r="B263" s="23" t="s">
        <v>414</v>
      </c>
    </row>
    <row r="264" spans="2:2" x14ac:dyDescent="0.2">
      <c r="B264" s="23" t="s">
        <v>415</v>
      </c>
    </row>
    <row r="265" spans="2:2" x14ac:dyDescent="0.2">
      <c r="B265" s="23" t="s">
        <v>416</v>
      </c>
    </row>
    <row r="266" spans="2:2" x14ac:dyDescent="0.2">
      <c r="B266" s="23" t="s">
        <v>417</v>
      </c>
    </row>
    <row r="267" spans="2:2" x14ac:dyDescent="0.2">
      <c r="B267" s="23" t="s">
        <v>418</v>
      </c>
    </row>
    <row r="268" spans="2:2" x14ac:dyDescent="0.2">
      <c r="B268" s="23" t="s">
        <v>419</v>
      </c>
    </row>
    <row r="269" spans="2:2" x14ac:dyDescent="0.2">
      <c r="B269" s="23" t="s">
        <v>420</v>
      </c>
    </row>
    <row r="270" spans="2:2" x14ac:dyDescent="0.2">
      <c r="B270" s="23" t="s">
        <v>421</v>
      </c>
    </row>
    <row r="271" spans="2:2" x14ac:dyDescent="0.2">
      <c r="B271" s="23" t="s">
        <v>422</v>
      </c>
    </row>
    <row r="272" spans="2:2" x14ac:dyDescent="0.2">
      <c r="B272" s="23" t="s">
        <v>423</v>
      </c>
    </row>
    <row r="273" spans="2:2" x14ac:dyDescent="0.2">
      <c r="B273" s="23" t="s">
        <v>424</v>
      </c>
    </row>
    <row r="274" spans="2:2" x14ac:dyDescent="0.2">
      <c r="B274" s="23" t="s">
        <v>425</v>
      </c>
    </row>
    <row r="275" spans="2:2" x14ac:dyDescent="0.2">
      <c r="B275" s="23" t="s">
        <v>318</v>
      </c>
    </row>
    <row r="276" spans="2:2" x14ac:dyDescent="0.2">
      <c r="B276" s="23" t="s">
        <v>319</v>
      </c>
    </row>
    <row r="277" spans="2:2" x14ac:dyDescent="0.2">
      <c r="B277" s="23" t="s">
        <v>320</v>
      </c>
    </row>
    <row r="278" spans="2:2" x14ac:dyDescent="0.2">
      <c r="B278" s="23" t="s">
        <v>134</v>
      </c>
    </row>
    <row r="279" spans="2:2" x14ac:dyDescent="0.2">
      <c r="B279" s="23" t="s">
        <v>321</v>
      </c>
    </row>
    <row r="280" spans="2:2" x14ac:dyDescent="0.2">
      <c r="B280" s="23" t="s">
        <v>322</v>
      </c>
    </row>
    <row r="281" spans="2:2" x14ac:dyDescent="0.2">
      <c r="B281" s="23" t="s">
        <v>323</v>
      </c>
    </row>
    <row r="282" spans="2:2" x14ac:dyDescent="0.2">
      <c r="B282" s="23" t="s">
        <v>324</v>
      </c>
    </row>
    <row r="283" spans="2:2" x14ac:dyDescent="0.2">
      <c r="B283" s="23" t="s">
        <v>325</v>
      </c>
    </row>
    <row r="284" spans="2:2" x14ac:dyDescent="0.2">
      <c r="B284" s="23" t="s">
        <v>326</v>
      </c>
    </row>
    <row r="285" spans="2:2" x14ac:dyDescent="0.2">
      <c r="B285" s="23" t="s">
        <v>327</v>
      </c>
    </row>
    <row r="286" spans="2:2" x14ac:dyDescent="0.2">
      <c r="B286" s="23" t="s">
        <v>328</v>
      </c>
    </row>
    <row r="287" spans="2:2" x14ac:dyDescent="0.2">
      <c r="B287" s="23" t="s">
        <v>329</v>
      </c>
    </row>
    <row r="288" spans="2:2" x14ac:dyDescent="0.2">
      <c r="B288" s="23" t="s">
        <v>330</v>
      </c>
    </row>
    <row r="289" spans="2:2" x14ac:dyDescent="0.2">
      <c r="B289" s="23" t="s">
        <v>331</v>
      </c>
    </row>
    <row r="290" spans="2:2" x14ac:dyDescent="0.2">
      <c r="B290" s="23" t="s">
        <v>332</v>
      </c>
    </row>
    <row r="291" spans="2:2" x14ac:dyDescent="0.2">
      <c r="B291" s="23" t="s">
        <v>333</v>
      </c>
    </row>
    <row r="292" spans="2:2" x14ac:dyDescent="0.2">
      <c r="B292" s="23" t="s">
        <v>129</v>
      </c>
    </row>
    <row r="293" spans="2:2" x14ac:dyDescent="0.2">
      <c r="B293" s="23" t="s">
        <v>334</v>
      </c>
    </row>
    <row r="294" spans="2:2" x14ac:dyDescent="0.2">
      <c r="B294" s="23" t="s">
        <v>335</v>
      </c>
    </row>
    <row r="295" spans="2:2" x14ac:dyDescent="0.2">
      <c r="B295" s="23" t="s">
        <v>243</v>
      </c>
    </row>
    <row r="296" spans="2:2" x14ac:dyDescent="0.2">
      <c r="B296" s="23" t="s">
        <v>336</v>
      </c>
    </row>
    <row r="297" spans="2:2" x14ac:dyDescent="0.2">
      <c r="B297" s="23" t="s">
        <v>337</v>
      </c>
    </row>
    <row r="298" spans="2:2" x14ac:dyDescent="0.2">
      <c r="B298" s="23" t="s">
        <v>338</v>
      </c>
    </row>
    <row r="299" spans="2:2" x14ac:dyDescent="0.2">
      <c r="B299" s="23" t="s">
        <v>339</v>
      </c>
    </row>
    <row r="300" spans="2:2" x14ac:dyDescent="0.2">
      <c r="B300" s="23" t="s">
        <v>340</v>
      </c>
    </row>
    <row r="301" spans="2:2" x14ac:dyDescent="0.2">
      <c r="B301" s="23" t="s">
        <v>341</v>
      </c>
    </row>
    <row r="302" spans="2:2" x14ac:dyDescent="0.2">
      <c r="B302" s="23" t="s">
        <v>342</v>
      </c>
    </row>
    <row r="303" spans="2:2" x14ac:dyDescent="0.2">
      <c r="B303" s="23" t="s">
        <v>343</v>
      </c>
    </row>
    <row r="304" spans="2:2" x14ac:dyDescent="0.2">
      <c r="B304" s="23" t="s">
        <v>344</v>
      </c>
    </row>
    <row r="305" spans="2:2" x14ac:dyDescent="0.2">
      <c r="B305" s="23" t="s">
        <v>345</v>
      </c>
    </row>
    <row r="306" spans="2:2" x14ac:dyDescent="0.2">
      <c r="B306" s="23" t="s">
        <v>346</v>
      </c>
    </row>
    <row r="307" spans="2:2" x14ac:dyDescent="0.2">
      <c r="B307" s="23" t="s">
        <v>347</v>
      </c>
    </row>
    <row r="308" spans="2:2" x14ac:dyDescent="0.2">
      <c r="B308" s="23" t="s">
        <v>207</v>
      </c>
    </row>
    <row r="309" spans="2:2" x14ac:dyDescent="0.2">
      <c r="B309" s="23" t="s">
        <v>208</v>
      </c>
    </row>
    <row r="310" spans="2:2" x14ac:dyDescent="0.2">
      <c r="B310" s="23" t="s">
        <v>209</v>
      </c>
    </row>
    <row r="311" spans="2:2" x14ac:dyDescent="0.2">
      <c r="B311" s="23" t="s">
        <v>210</v>
      </c>
    </row>
    <row r="312" spans="2:2" x14ac:dyDescent="0.2">
      <c r="B312" s="23" t="s">
        <v>211</v>
      </c>
    </row>
    <row r="313" spans="2:2" x14ac:dyDescent="0.2">
      <c r="B313" s="23" t="s">
        <v>212</v>
      </c>
    </row>
    <row r="314" spans="2:2" x14ac:dyDescent="0.2">
      <c r="B314" s="23" t="s">
        <v>213</v>
      </c>
    </row>
    <row r="315" spans="2:2" x14ac:dyDescent="0.2">
      <c r="B315" s="23" t="s">
        <v>214</v>
      </c>
    </row>
    <row r="316" spans="2:2" x14ac:dyDescent="0.2">
      <c r="B316" s="23" t="s">
        <v>215</v>
      </c>
    </row>
    <row r="317" spans="2:2" x14ac:dyDescent="0.2">
      <c r="B317" s="23" t="s">
        <v>216</v>
      </c>
    </row>
    <row r="318" spans="2:2" x14ac:dyDescent="0.2">
      <c r="B318" s="23" t="s">
        <v>217</v>
      </c>
    </row>
    <row r="319" spans="2:2" x14ac:dyDescent="0.2">
      <c r="B319" s="23" t="s">
        <v>218</v>
      </c>
    </row>
    <row r="320" spans="2:2" x14ac:dyDescent="0.2">
      <c r="B320" s="23" t="s">
        <v>219</v>
      </c>
    </row>
    <row r="321" spans="2:2" x14ac:dyDescent="0.2">
      <c r="B321" s="23" t="s">
        <v>220</v>
      </c>
    </row>
    <row r="322" spans="2:2" x14ac:dyDescent="0.2">
      <c r="B322" s="23" t="s">
        <v>221</v>
      </c>
    </row>
    <row r="323" spans="2:2" x14ac:dyDescent="0.2">
      <c r="B323" s="23" t="s">
        <v>222</v>
      </c>
    </row>
    <row r="324" spans="2:2" x14ac:dyDescent="0.2">
      <c r="B324" s="23" t="s">
        <v>223</v>
      </c>
    </row>
    <row r="325" spans="2:2" x14ac:dyDescent="0.2">
      <c r="B325" s="23" t="s">
        <v>224</v>
      </c>
    </row>
    <row r="326" spans="2:2" x14ac:dyDescent="0.2">
      <c r="B326" s="23" t="s">
        <v>225</v>
      </c>
    </row>
    <row r="327" spans="2:2" x14ac:dyDescent="0.2">
      <c r="B327" s="23" t="s">
        <v>226</v>
      </c>
    </row>
    <row r="328" spans="2:2" x14ac:dyDescent="0.2">
      <c r="B328" s="23" t="s">
        <v>227</v>
      </c>
    </row>
    <row r="329" spans="2:2" x14ac:dyDescent="0.2">
      <c r="B329" s="23" t="s">
        <v>228</v>
      </c>
    </row>
    <row r="330" spans="2:2" x14ac:dyDescent="0.2">
      <c r="B330" s="23" t="s">
        <v>229</v>
      </c>
    </row>
    <row r="331" spans="2:2" x14ac:dyDescent="0.2">
      <c r="B331" s="23" t="s">
        <v>230</v>
      </c>
    </row>
    <row r="332" spans="2:2" x14ac:dyDescent="0.2">
      <c r="B332" s="23" t="s">
        <v>231</v>
      </c>
    </row>
    <row r="333" spans="2:2" x14ac:dyDescent="0.2">
      <c r="B333" s="23" t="s">
        <v>232</v>
      </c>
    </row>
    <row r="334" spans="2:2" x14ac:dyDescent="0.2">
      <c r="B334" s="23" t="s">
        <v>233</v>
      </c>
    </row>
    <row r="335" spans="2:2" x14ac:dyDescent="0.2">
      <c r="B335" s="23" t="s">
        <v>234</v>
      </c>
    </row>
    <row r="336" spans="2:2" x14ac:dyDescent="0.2">
      <c r="B336" s="23" t="s">
        <v>235</v>
      </c>
    </row>
    <row r="337" spans="2:2" x14ac:dyDescent="0.2">
      <c r="B337" s="23" t="s">
        <v>236</v>
      </c>
    </row>
    <row r="338" spans="2:2" x14ac:dyDescent="0.2">
      <c r="B338" s="23" t="s">
        <v>237</v>
      </c>
    </row>
    <row r="339" spans="2:2" x14ac:dyDescent="0.2">
      <c r="B339" s="23" t="s">
        <v>239</v>
      </c>
    </row>
    <row r="340" spans="2:2" x14ac:dyDescent="0.2">
      <c r="B340" s="23" t="s">
        <v>238</v>
      </c>
    </row>
    <row r="341" spans="2:2" x14ac:dyDescent="0.2">
      <c r="B341" s="23" t="s">
        <v>240</v>
      </c>
    </row>
    <row r="342" spans="2:2" x14ac:dyDescent="0.2">
      <c r="B342" s="23" t="s">
        <v>241</v>
      </c>
    </row>
    <row r="343" spans="2:2" x14ac:dyDescent="0.2">
      <c r="B343" s="23" t="s">
        <v>242</v>
      </c>
    </row>
    <row r="344" spans="2:2" x14ac:dyDescent="0.2">
      <c r="B344" s="23" t="s">
        <v>243</v>
      </c>
    </row>
    <row r="345" spans="2:2" x14ac:dyDescent="0.2">
      <c r="B345" s="23" t="s">
        <v>244</v>
      </c>
    </row>
    <row r="346" spans="2:2" x14ac:dyDescent="0.2">
      <c r="B346" s="23" t="s">
        <v>245</v>
      </c>
    </row>
    <row r="347" spans="2:2" x14ac:dyDescent="0.2">
      <c r="B347" s="23" t="s">
        <v>246</v>
      </c>
    </row>
    <row r="348" spans="2:2" x14ac:dyDescent="0.2">
      <c r="B348" s="23" t="s">
        <v>247</v>
      </c>
    </row>
    <row r="349" spans="2:2" x14ac:dyDescent="0.2">
      <c r="B349" s="23" t="s">
        <v>248</v>
      </c>
    </row>
    <row r="350" spans="2:2" x14ac:dyDescent="0.2">
      <c r="B350" s="23" t="s">
        <v>249</v>
      </c>
    </row>
    <row r="351" spans="2:2" x14ac:dyDescent="0.2">
      <c r="B351" s="23" t="s">
        <v>250</v>
      </c>
    </row>
  </sheetData>
  <dataValidations count="1">
    <dataValidation type="list" allowBlank="1" showInputMessage="1" showErrorMessage="1" promptTitle="Politica" sqref="A3:A7">
      <formula1>$A$3:$A$7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386"/>
  <sheetViews>
    <sheetView showGridLines="0" tabSelected="1" zoomScale="85" zoomScaleNormal="85" zoomScaleSheetLayoutView="55" zoomScalePageLayoutView="20" workbookViewId="0">
      <selection activeCell="F16" sqref="F16"/>
    </sheetView>
  </sheetViews>
  <sheetFormatPr baseColWidth="10" defaultRowHeight="15.75" x14ac:dyDescent="0.25"/>
  <cols>
    <col min="1" max="1" width="16.42578125" style="1" customWidth="1"/>
    <col min="2" max="2" width="29.5703125" style="3" customWidth="1"/>
    <col min="3" max="3" width="31.140625" style="3" customWidth="1"/>
    <col min="4" max="4" width="23.5703125" style="3" customWidth="1"/>
    <col min="5" max="5" width="22" style="3" customWidth="1"/>
    <col min="6" max="7" width="32.42578125" style="1" customWidth="1"/>
    <col min="8" max="8" width="14.85546875" style="1" customWidth="1"/>
    <col min="9" max="12" width="12.7109375" style="1" customWidth="1"/>
    <col min="13" max="13" width="23.85546875" style="59" customWidth="1"/>
    <col min="14" max="14" width="19.7109375" style="59" customWidth="1"/>
    <col min="15" max="15" width="33.28515625" style="59" customWidth="1"/>
    <col min="16" max="17" width="16.42578125" style="1" customWidth="1"/>
    <col min="18" max="52" width="11.7109375" style="1" customWidth="1"/>
    <col min="53" max="63" width="11.7109375" style="3" customWidth="1"/>
    <col min="64" max="64" width="11.42578125" style="3"/>
    <col min="65" max="66" width="16.28515625" style="3" customWidth="1"/>
    <col min="67" max="67" width="14.85546875" style="3" customWidth="1"/>
    <col min="68" max="69" width="16.5703125" style="3" customWidth="1"/>
    <col min="70" max="70" width="15" style="3" customWidth="1"/>
    <col min="71" max="72" width="22.28515625" style="3" customWidth="1"/>
    <col min="73" max="73" width="11.42578125" style="3"/>
    <col min="74" max="74" width="15.5703125" style="3" customWidth="1"/>
    <col min="75" max="75" width="14.7109375" style="3" customWidth="1"/>
    <col min="76" max="76" width="11.42578125" style="3"/>
    <col min="77" max="77" width="14.7109375" style="3" customWidth="1"/>
    <col min="78" max="79" width="30.5703125" style="3" customWidth="1"/>
    <col min="80" max="81" width="28" style="3" customWidth="1"/>
    <col min="82" max="82" width="35.140625" style="3" customWidth="1"/>
    <col min="83" max="102" width="11.42578125" style="3"/>
    <col min="103" max="16384" width="11.42578125" style="1"/>
  </cols>
  <sheetData>
    <row r="1" spans="1:102" x14ac:dyDescent="0.25">
      <c r="A1" s="17"/>
      <c r="F1" s="17"/>
      <c r="G1" s="17"/>
      <c r="H1" s="17"/>
      <c r="I1" s="17"/>
      <c r="J1" s="17"/>
      <c r="K1" s="17"/>
      <c r="L1" s="17"/>
      <c r="P1" s="17"/>
      <c r="Q1" s="17"/>
      <c r="R1" s="17"/>
      <c r="S1" s="17"/>
      <c r="T1" s="17"/>
      <c r="U1" s="17"/>
      <c r="V1" s="17"/>
      <c r="W1" s="17"/>
      <c r="X1" s="17"/>
      <c r="Y1" s="17"/>
      <c r="Z1" s="17"/>
      <c r="AA1" s="17"/>
      <c r="AB1" s="17"/>
      <c r="AC1" s="17"/>
      <c r="AD1" s="17"/>
    </row>
    <row r="2" spans="1:102" x14ac:dyDescent="0.25">
      <c r="A2" s="17"/>
      <c r="F2" s="17"/>
      <c r="G2" s="17"/>
      <c r="H2" s="17"/>
      <c r="I2" s="17"/>
      <c r="J2" s="17"/>
      <c r="K2" s="17"/>
      <c r="L2" s="17"/>
      <c r="P2" s="17"/>
      <c r="Q2" s="17"/>
      <c r="R2" s="17"/>
      <c r="S2" s="17"/>
      <c r="T2" s="17"/>
      <c r="U2" s="17"/>
      <c r="V2" s="17"/>
      <c r="W2" s="17"/>
      <c r="X2" s="17"/>
      <c r="Y2" s="17"/>
      <c r="Z2" s="17"/>
      <c r="AA2" s="17"/>
      <c r="AB2" s="17"/>
      <c r="AC2" s="17"/>
      <c r="AD2" s="17"/>
    </row>
    <row r="3" spans="1:102" ht="74.25" customHeight="1" x14ac:dyDescent="0.25">
      <c r="A3" s="17"/>
      <c r="F3" s="17"/>
      <c r="G3" s="17"/>
      <c r="H3" s="17"/>
      <c r="I3" s="17"/>
      <c r="J3" s="17"/>
      <c r="K3" s="17"/>
      <c r="L3" s="17"/>
      <c r="P3" s="17"/>
      <c r="Q3" s="17"/>
      <c r="R3" s="17"/>
      <c r="S3" s="17"/>
      <c r="T3" s="17"/>
      <c r="U3" s="17"/>
      <c r="V3" s="17"/>
      <c r="W3" s="17"/>
      <c r="X3" s="17"/>
      <c r="Y3" s="17"/>
      <c r="Z3" s="17"/>
      <c r="AA3" s="17"/>
      <c r="AB3" s="17"/>
      <c r="AC3" s="17"/>
      <c r="AD3" s="17"/>
    </row>
    <row r="4" spans="1:102" s="3" customFormat="1" ht="27" customHeight="1" x14ac:dyDescent="0.25">
      <c r="A4" s="15" t="s">
        <v>50</v>
      </c>
      <c r="B4" s="22"/>
      <c r="F4" s="18"/>
      <c r="G4" s="18"/>
      <c r="H4" s="18"/>
      <c r="I4" s="18"/>
      <c r="J4" s="18"/>
      <c r="K4" s="18"/>
      <c r="L4" s="18"/>
      <c r="M4" s="18"/>
      <c r="N4" s="18"/>
      <c r="O4" s="18"/>
      <c r="P4" s="18"/>
      <c r="Q4" s="18"/>
      <c r="R4" s="18"/>
      <c r="S4" s="18"/>
      <c r="T4" s="18"/>
      <c r="U4" s="18"/>
      <c r="V4" s="18"/>
      <c r="W4" s="18"/>
      <c r="X4" s="18"/>
      <c r="Y4" s="18"/>
      <c r="Z4" s="18"/>
      <c r="AA4" s="18"/>
      <c r="AB4" s="18"/>
      <c r="AC4" s="18"/>
      <c r="AD4" s="18"/>
    </row>
    <row r="5" spans="1:102" s="3" customFormat="1" ht="27" customHeight="1" x14ac:dyDescent="0.25">
      <c r="A5" s="15" t="s">
        <v>73</v>
      </c>
      <c r="B5" s="22"/>
      <c r="F5" s="18"/>
      <c r="G5" s="18"/>
      <c r="H5" s="18"/>
      <c r="I5" s="18"/>
      <c r="J5" s="18"/>
      <c r="K5" s="18"/>
      <c r="L5" s="18"/>
      <c r="M5" s="18"/>
      <c r="N5" s="18"/>
      <c r="O5" s="18"/>
      <c r="P5" s="18"/>
      <c r="Q5" s="18"/>
      <c r="R5" s="18"/>
      <c r="S5" s="18"/>
      <c r="T5" s="18"/>
      <c r="U5" s="18"/>
      <c r="V5" s="18"/>
      <c r="W5" s="18"/>
      <c r="X5" s="18"/>
      <c r="Y5" s="18"/>
      <c r="Z5" s="18"/>
      <c r="AA5" s="18"/>
      <c r="AB5" s="18"/>
      <c r="AC5" s="18"/>
      <c r="AD5" s="18"/>
    </row>
    <row r="6" spans="1:102" s="3" customFormat="1" ht="27" customHeight="1" x14ac:dyDescent="0.25">
      <c r="A6" s="15" t="s">
        <v>74</v>
      </c>
      <c r="B6" s="22"/>
      <c r="F6" s="18"/>
      <c r="G6" s="18"/>
      <c r="H6" s="18"/>
      <c r="I6" s="18"/>
      <c r="J6" s="18"/>
      <c r="K6" s="18"/>
      <c r="L6" s="18"/>
      <c r="M6" s="18"/>
      <c r="N6" s="18"/>
      <c r="O6" s="18"/>
      <c r="P6" s="18"/>
      <c r="Q6" s="18"/>
      <c r="R6" s="18"/>
      <c r="S6" s="18"/>
      <c r="T6" s="18"/>
      <c r="U6" s="18"/>
      <c r="V6" s="18"/>
      <c r="W6" s="18"/>
      <c r="X6" s="18"/>
      <c r="Y6" s="18"/>
      <c r="Z6" s="18"/>
      <c r="AA6" s="18"/>
      <c r="AB6" s="18"/>
      <c r="AC6" s="18"/>
      <c r="AD6" s="18"/>
    </row>
    <row r="7" spans="1:102" s="3" customFormat="1" ht="27" customHeight="1" thickBot="1" x14ac:dyDescent="0.3">
      <c r="A7" s="39" t="s">
        <v>475</v>
      </c>
      <c r="B7" s="38" t="s">
        <v>490</v>
      </c>
      <c r="F7" s="16"/>
      <c r="G7" s="16"/>
      <c r="H7" s="16"/>
      <c r="I7" s="16"/>
      <c r="J7" s="16"/>
      <c r="K7" s="16"/>
      <c r="L7" s="16"/>
      <c r="M7" s="60"/>
      <c r="N7" s="60"/>
      <c r="O7" s="60"/>
      <c r="P7" s="16"/>
      <c r="Q7" s="16"/>
      <c r="R7" s="16"/>
      <c r="S7" s="18"/>
      <c r="T7" s="18"/>
      <c r="U7" s="18"/>
      <c r="V7" s="18"/>
      <c r="W7" s="18"/>
      <c r="X7" s="18"/>
      <c r="Y7" s="18"/>
      <c r="Z7" s="18"/>
      <c r="AA7" s="18"/>
      <c r="AB7" s="18"/>
      <c r="AC7" s="18"/>
      <c r="AD7" s="18"/>
    </row>
    <row r="8" spans="1:102" s="3" customFormat="1" ht="27" customHeight="1" thickBot="1" x14ac:dyDescent="0.3">
      <c r="A8" s="39" t="s">
        <v>476</v>
      </c>
      <c r="B8" s="38" t="s">
        <v>1618</v>
      </c>
      <c r="F8" s="16"/>
      <c r="G8" s="16"/>
      <c r="H8" s="16"/>
      <c r="I8" s="16"/>
      <c r="J8" s="16"/>
      <c r="K8" s="16"/>
      <c r="L8" s="16"/>
      <c r="M8" s="60"/>
      <c r="N8" s="60"/>
      <c r="O8" s="60"/>
      <c r="P8" s="16"/>
      <c r="Q8" s="16"/>
      <c r="R8" s="16"/>
      <c r="S8" s="18"/>
      <c r="T8" s="18"/>
      <c r="U8" s="18"/>
      <c r="V8" s="18"/>
      <c r="W8" s="18"/>
      <c r="X8" s="18"/>
      <c r="Y8" s="18"/>
      <c r="Z8" s="18"/>
      <c r="AA8" s="18"/>
      <c r="AB8" s="18"/>
      <c r="AC8" s="18"/>
      <c r="AD8" s="18"/>
    </row>
    <row r="9" spans="1:102" s="3" customFormat="1" ht="27" customHeight="1" thickBot="1" x14ac:dyDescent="0.3">
      <c r="A9" s="39" t="s">
        <v>477</v>
      </c>
      <c r="B9" s="38" t="s">
        <v>1619</v>
      </c>
      <c r="F9" s="16"/>
      <c r="G9" s="16"/>
      <c r="H9" s="16"/>
      <c r="I9" s="16"/>
      <c r="J9" s="16"/>
      <c r="K9" s="16"/>
      <c r="L9" s="16"/>
      <c r="M9" s="60"/>
      <c r="N9" s="60"/>
      <c r="O9" s="60"/>
      <c r="P9" s="16"/>
      <c r="Q9" s="16"/>
      <c r="R9" s="16"/>
      <c r="S9" s="18"/>
      <c r="T9" s="18"/>
      <c r="U9" s="18"/>
      <c r="V9" s="18"/>
      <c r="W9" s="18"/>
      <c r="X9" s="18"/>
      <c r="Y9" s="18"/>
      <c r="Z9" s="18"/>
      <c r="AA9" s="18"/>
      <c r="AB9" s="18"/>
      <c r="AC9" s="18"/>
      <c r="AD9" s="18"/>
    </row>
    <row r="10" spans="1:102" s="3" customFormat="1" ht="27" customHeight="1" thickBot="1" x14ac:dyDescent="0.3">
      <c r="A10" s="39" t="s">
        <v>478</v>
      </c>
      <c r="B10" s="38" t="s">
        <v>1621</v>
      </c>
      <c r="C10" s="37">
        <v>2018</v>
      </c>
      <c r="F10" s="16"/>
      <c r="G10" s="16"/>
      <c r="H10" s="16"/>
      <c r="I10" s="16"/>
      <c r="J10" s="16"/>
      <c r="K10" s="16"/>
      <c r="L10" s="16"/>
      <c r="M10" s="60"/>
      <c r="N10" s="60"/>
      <c r="O10" s="60"/>
      <c r="P10" s="16"/>
      <c r="Q10" s="16"/>
      <c r="R10" s="16"/>
      <c r="S10" s="18"/>
      <c r="T10" s="18"/>
      <c r="U10" s="18"/>
      <c r="V10" s="18"/>
      <c r="W10" s="18"/>
      <c r="X10" s="18"/>
      <c r="Y10" s="18"/>
      <c r="Z10" s="18"/>
      <c r="AA10" s="18"/>
      <c r="AB10" s="18"/>
      <c r="AC10" s="18"/>
      <c r="AD10" s="18"/>
    </row>
    <row r="11" spans="1:102" s="3" customFormat="1" ht="27" customHeight="1" x14ac:dyDescent="0.25">
      <c r="A11" s="16" t="s">
        <v>72</v>
      </c>
      <c r="B11" s="22"/>
      <c r="F11" s="10"/>
      <c r="G11" s="10"/>
      <c r="H11" s="10"/>
      <c r="I11" s="10"/>
      <c r="J11" s="10"/>
      <c r="K11" s="10"/>
      <c r="L11" s="10"/>
      <c r="M11" s="60"/>
      <c r="N11" s="60"/>
      <c r="O11" s="60"/>
      <c r="P11" s="10"/>
      <c r="Q11" s="10"/>
      <c r="R11" s="10"/>
      <c r="S11" s="18"/>
      <c r="T11" s="18"/>
      <c r="U11" s="18"/>
      <c r="V11" s="18"/>
      <c r="W11" s="18"/>
      <c r="X11" s="18"/>
      <c r="Y11" s="18"/>
      <c r="Z11" s="18"/>
      <c r="AA11" s="18"/>
      <c r="AB11" s="18"/>
      <c r="AC11" s="18"/>
      <c r="AD11" s="18"/>
    </row>
    <row r="12" spans="1:102" ht="33" customHeight="1" x14ac:dyDescent="0.25">
      <c r="A12" s="2"/>
      <c r="B12" s="22"/>
      <c r="F12" s="2"/>
      <c r="G12" s="2"/>
      <c r="H12" s="2"/>
      <c r="I12" s="2"/>
      <c r="J12" s="2"/>
      <c r="K12" s="2"/>
      <c r="L12" s="2"/>
      <c r="R12" s="190" t="s">
        <v>28</v>
      </c>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2"/>
      <c r="BM12" s="57"/>
      <c r="BN12" s="57"/>
      <c r="BO12" s="57"/>
      <c r="BP12" s="57"/>
      <c r="BQ12" s="57"/>
      <c r="BR12" s="57"/>
    </row>
    <row r="13" spans="1:102" s="9" customFormat="1" ht="30.75" customHeight="1" x14ac:dyDescent="0.2">
      <c r="A13" s="8"/>
      <c r="B13" s="19"/>
      <c r="C13" s="19"/>
      <c r="D13" s="21"/>
      <c r="E13" s="21"/>
      <c r="F13" s="182" t="s">
        <v>24</v>
      </c>
      <c r="G13" s="183"/>
      <c r="H13" s="183"/>
      <c r="I13" s="183"/>
      <c r="J13" s="184"/>
      <c r="K13" s="182" t="s">
        <v>12</v>
      </c>
      <c r="L13" s="184"/>
      <c r="M13" s="193"/>
      <c r="N13" s="193"/>
      <c r="O13" s="186"/>
      <c r="P13" s="185" t="s">
        <v>6</v>
      </c>
      <c r="Q13" s="186"/>
      <c r="R13" s="187" t="s">
        <v>66</v>
      </c>
      <c r="S13" s="188"/>
      <c r="T13" s="188"/>
      <c r="U13" s="188"/>
      <c r="V13" s="188"/>
      <c r="W13" s="188"/>
      <c r="X13" s="188"/>
      <c r="Y13" s="188"/>
      <c r="Z13" s="188"/>
      <c r="AA13" s="188"/>
      <c r="AB13" s="189"/>
      <c r="AC13" s="187" t="s">
        <v>65</v>
      </c>
      <c r="AD13" s="188"/>
      <c r="AE13" s="188"/>
      <c r="AF13" s="188"/>
      <c r="AG13" s="188"/>
      <c r="AH13" s="188"/>
      <c r="AI13" s="188"/>
      <c r="AJ13" s="188"/>
      <c r="AK13" s="188"/>
      <c r="AL13" s="188"/>
      <c r="AM13" s="189"/>
      <c r="AN13" s="187" t="s">
        <v>67</v>
      </c>
      <c r="AO13" s="188"/>
      <c r="AP13" s="188"/>
      <c r="AQ13" s="188"/>
      <c r="AR13" s="188"/>
      <c r="AS13" s="188"/>
      <c r="AT13" s="188"/>
      <c r="AU13" s="188"/>
      <c r="AV13" s="188"/>
      <c r="AW13" s="188"/>
      <c r="AX13" s="189"/>
      <c r="AY13" s="187" t="s">
        <v>68</v>
      </c>
      <c r="AZ13" s="188"/>
      <c r="BA13" s="188"/>
      <c r="BB13" s="188"/>
      <c r="BC13" s="188"/>
      <c r="BD13" s="188"/>
      <c r="BE13" s="188"/>
      <c r="BF13" s="188"/>
      <c r="BG13" s="188"/>
      <c r="BH13" s="188"/>
      <c r="BI13" s="189"/>
      <c r="BJ13" s="187" t="s">
        <v>27</v>
      </c>
      <c r="BK13" s="188"/>
      <c r="BL13" s="189"/>
      <c r="BM13" s="187" t="s">
        <v>553</v>
      </c>
      <c r="BN13" s="188"/>
      <c r="BO13" s="189"/>
      <c r="BP13" s="187" t="s">
        <v>554</v>
      </c>
      <c r="BQ13" s="188"/>
      <c r="BR13" s="189"/>
      <c r="BS13" s="8"/>
      <c r="BT13" s="8"/>
      <c r="BU13" s="195" t="s">
        <v>13</v>
      </c>
      <c r="BV13" s="195"/>
      <c r="BW13" s="195"/>
      <c r="BX13" s="195"/>
      <c r="BY13" s="195"/>
      <c r="BZ13" s="21"/>
      <c r="CA13" s="13"/>
      <c r="CB13" s="194"/>
      <c r="CC13" s="194"/>
      <c r="CD13" s="194"/>
      <c r="CE13" s="8"/>
      <c r="CF13" s="8"/>
      <c r="CG13" s="8"/>
      <c r="CH13" s="8"/>
      <c r="CI13" s="8"/>
      <c r="CJ13" s="8"/>
      <c r="CK13" s="8"/>
      <c r="CL13" s="8"/>
      <c r="CM13" s="8"/>
      <c r="CN13" s="8"/>
      <c r="CO13" s="8"/>
      <c r="CP13" s="8"/>
      <c r="CQ13" s="8"/>
      <c r="CR13" s="8"/>
      <c r="CS13" s="8"/>
      <c r="CT13" s="8"/>
      <c r="CU13" s="8"/>
      <c r="CV13" s="8"/>
      <c r="CW13" s="8"/>
      <c r="CX13" s="8"/>
    </row>
    <row r="14" spans="1:102" s="9" customFormat="1" ht="67.5" customHeight="1" x14ac:dyDescent="0.2">
      <c r="A14" s="20" t="s">
        <v>0</v>
      </c>
      <c r="B14" s="12" t="s">
        <v>56</v>
      </c>
      <c r="C14" s="12" t="s">
        <v>57</v>
      </c>
      <c r="D14" s="12" t="s">
        <v>21</v>
      </c>
      <c r="E14" s="12" t="s">
        <v>75</v>
      </c>
      <c r="F14" s="20" t="s">
        <v>23</v>
      </c>
      <c r="G14" s="20" t="s">
        <v>4</v>
      </c>
      <c r="H14" s="20" t="s">
        <v>8</v>
      </c>
      <c r="I14" s="20" t="s">
        <v>7</v>
      </c>
      <c r="J14" s="20" t="s">
        <v>9</v>
      </c>
      <c r="K14" s="20" t="s">
        <v>10</v>
      </c>
      <c r="L14" s="20" t="s">
        <v>11</v>
      </c>
      <c r="M14" s="20" t="s">
        <v>1</v>
      </c>
      <c r="N14" s="20" t="s">
        <v>2</v>
      </c>
      <c r="O14" s="20" t="s">
        <v>3</v>
      </c>
      <c r="P14" s="20" t="s">
        <v>25</v>
      </c>
      <c r="Q14" s="20" t="s">
        <v>26</v>
      </c>
      <c r="R14" s="11" t="s">
        <v>33</v>
      </c>
      <c r="S14" s="11" t="s">
        <v>32</v>
      </c>
      <c r="T14" s="11" t="s">
        <v>555</v>
      </c>
      <c r="U14" s="11" t="s">
        <v>556</v>
      </c>
      <c r="V14" s="11" t="s">
        <v>34</v>
      </c>
      <c r="W14" s="11" t="s">
        <v>35</v>
      </c>
      <c r="X14" s="11" t="s">
        <v>36</v>
      </c>
      <c r="Y14" s="11" t="s">
        <v>37</v>
      </c>
      <c r="Z14" s="11" t="s">
        <v>78</v>
      </c>
      <c r="AA14" s="11" t="s">
        <v>79</v>
      </c>
      <c r="AB14" s="11" t="s">
        <v>29</v>
      </c>
      <c r="AC14" s="11" t="s">
        <v>38</v>
      </c>
      <c r="AD14" s="11" t="s">
        <v>39</v>
      </c>
      <c r="AE14" s="11" t="s">
        <v>557</v>
      </c>
      <c r="AF14" s="11" t="s">
        <v>558</v>
      </c>
      <c r="AG14" s="11" t="s">
        <v>40</v>
      </c>
      <c r="AH14" s="11" t="s">
        <v>41</v>
      </c>
      <c r="AI14" s="11" t="s">
        <v>42</v>
      </c>
      <c r="AJ14" s="11" t="s">
        <v>43</v>
      </c>
      <c r="AK14" s="11" t="s">
        <v>80</v>
      </c>
      <c r="AL14" s="11" t="s">
        <v>81</v>
      </c>
      <c r="AM14" s="11" t="s">
        <v>30</v>
      </c>
      <c r="AN14" s="11" t="s">
        <v>58</v>
      </c>
      <c r="AO14" s="11" t="s">
        <v>59</v>
      </c>
      <c r="AP14" s="11" t="s">
        <v>559</v>
      </c>
      <c r="AQ14" s="11" t="s">
        <v>560</v>
      </c>
      <c r="AR14" s="11" t="s">
        <v>60</v>
      </c>
      <c r="AS14" s="11" t="s">
        <v>61</v>
      </c>
      <c r="AT14" s="11" t="s">
        <v>62</v>
      </c>
      <c r="AU14" s="11" t="s">
        <v>63</v>
      </c>
      <c r="AV14" s="11" t="s">
        <v>82</v>
      </c>
      <c r="AW14" s="11" t="s">
        <v>83</v>
      </c>
      <c r="AX14" s="11" t="s">
        <v>64</v>
      </c>
      <c r="AY14" s="11" t="s">
        <v>44</v>
      </c>
      <c r="AZ14" s="11" t="s">
        <v>45</v>
      </c>
      <c r="BA14" s="11" t="s">
        <v>561</v>
      </c>
      <c r="BB14" s="11" t="s">
        <v>562</v>
      </c>
      <c r="BC14" s="11" t="s">
        <v>48</v>
      </c>
      <c r="BD14" s="11" t="s">
        <v>49</v>
      </c>
      <c r="BE14" s="11" t="s">
        <v>46</v>
      </c>
      <c r="BF14" s="11" t="s">
        <v>47</v>
      </c>
      <c r="BG14" s="11" t="s">
        <v>84</v>
      </c>
      <c r="BH14" s="11" t="s">
        <v>85</v>
      </c>
      <c r="BI14" s="11" t="s">
        <v>31</v>
      </c>
      <c r="BJ14" s="11" t="s">
        <v>76</v>
      </c>
      <c r="BK14" s="11" t="s">
        <v>77</v>
      </c>
      <c r="BL14" s="11" t="s">
        <v>52</v>
      </c>
      <c r="BM14" s="11" t="s">
        <v>491</v>
      </c>
      <c r="BN14" s="58" t="s">
        <v>492</v>
      </c>
      <c r="BO14" s="11" t="s">
        <v>563</v>
      </c>
      <c r="BP14" s="11" t="s">
        <v>494</v>
      </c>
      <c r="BQ14" s="11" t="s">
        <v>564</v>
      </c>
      <c r="BR14" s="11" t="s">
        <v>493</v>
      </c>
      <c r="BS14" s="11" t="s">
        <v>51</v>
      </c>
      <c r="BT14" s="11" t="s">
        <v>69</v>
      </c>
      <c r="BU14" s="12" t="s">
        <v>14</v>
      </c>
      <c r="BV14" s="12" t="s">
        <v>15</v>
      </c>
      <c r="BW14" s="12" t="s">
        <v>16</v>
      </c>
      <c r="BX14" s="12" t="s">
        <v>17</v>
      </c>
      <c r="BY14" s="12" t="s">
        <v>18</v>
      </c>
      <c r="BZ14" s="12" t="s">
        <v>19</v>
      </c>
      <c r="CA14" s="12" t="s">
        <v>71</v>
      </c>
      <c r="CB14" s="5" t="s">
        <v>22</v>
      </c>
      <c r="CC14" s="14" t="s">
        <v>70</v>
      </c>
      <c r="CD14" s="12" t="s">
        <v>20</v>
      </c>
      <c r="CE14" s="8"/>
      <c r="CF14" s="8"/>
      <c r="CG14" s="8"/>
      <c r="CH14" s="8"/>
      <c r="CI14" s="8"/>
      <c r="CJ14" s="8"/>
      <c r="CK14" s="8"/>
      <c r="CL14" s="8"/>
      <c r="CM14" s="8"/>
      <c r="CN14" s="8"/>
      <c r="CO14" s="8"/>
      <c r="CP14" s="8"/>
      <c r="CQ14" s="8"/>
      <c r="CR14" s="8"/>
      <c r="CS14" s="8"/>
      <c r="CT14" s="8"/>
      <c r="CU14" s="8"/>
      <c r="CV14" s="8"/>
      <c r="CW14" s="8"/>
      <c r="CX14" s="8"/>
    </row>
    <row r="15" spans="1:102" s="7" customFormat="1" ht="81" customHeight="1" x14ac:dyDescent="0.2">
      <c r="A15" s="48">
        <v>1</v>
      </c>
      <c r="B15" s="4" t="s">
        <v>100</v>
      </c>
      <c r="C15" s="4" t="s">
        <v>105</v>
      </c>
      <c r="D15" s="4" t="s">
        <v>55</v>
      </c>
      <c r="E15" s="4" t="s">
        <v>54</v>
      </c>
      <c r="F15" s="33" t="s">
        <v>571</v>
      </c>
      <c r="G15" s="49" t="s">
        <v>566</v>
      </c>
      <c r="H15" s="93">
        <v>0</v>
      </c>
      <c r="I15" s="4">
        <v>1</v>
      </c>
      <c r="J15" s="4" t="s">
        <v>572</v>
      </c>
      <c r="K15" s="4">
        <v>1</v>
      </c>
      <c r="L15" s="4">
        <v>0</v>
      </c>
      <c r="M15" s="4" t="s">
        <v>137</v>
      </c>
      <c r="N15" s="4" t="s">
        <v>361</v>
      </c>
      <c r="O15" s="4" t="s">
        <v>573</v>
      </c>
      <c r="P15" s="94">
        <v>43365</v>
      </c>
      <c r="Q15" s="114">
        <v>43365</v>
      </c>
      <c r="R15" s="34">
        <v>0</v>
      </c>
      <c r="S15" s="34">
        <v>0</v>
      </c>
      <c r="T15" s="95">
        <v>0</v>
      </c>
      <c r="U15" s="95">
        <v>0</v>
      </c>
      <c r="V15" s="96">
        <v>0</v>
      </c>
      <c r="W15" s="96">
        <v>0</v>
      </c>
      <c r="X15" s="97">
        <v>23</v>
      </c>
      <c r="Y15" s="97">
        <v>28</v>
      </c>
      <c r="Z15" s="98">
        <f t="shared" ref="Z15:Z59" si="0">R15+T15+V15+X15</f>
        <v>23</v>
      </c>
      <c r="AA15" s="98">
        <f t="shared" ref="AA15:AA59" si="1">S15+U15+W15+Y15</f>
        <v>28</v>
      </c>
      <c r="AB15" s="98">
        <f t="shared" ref="AB15:AB59" si="2">SUM(Z15:AA15)</f>
        <v>51</v>
      </c>
      <c r="AC15" s="34">
        <v>0</v>
      </c>
      <c r="AD15" s="34">
        <v>0</v>
      </c>
      <c r="AE15" s="95">
        <v>0</v>
      </c>
      <c r="AF15" s="95">
        <v>0</v>
      </c>
      <c r="AG15" s="96">
        <v>0</v>
      </c>
      <c r="AH15" s="96">
        <v>0</v>
      </c>
      <c r="AI15" s="97">
        <v>0</v>
      </c>
      <c r="AJ15" s="97">
        <v>0</v>
      </c>
      <c r="AK15" s="98">
        <f t="shared" ref="AK15:AL59" si="3">AC15+AE15+AG15+AI15</f>
        <v>0</v>
      </c>
      <c r="AL15" s="98">
        <f t="shared" si="3"/>
        <v>0</v>
      </c>
      <c r="AM15" s="98">
        <f t="shared" ref="AM15:AM59" si="4">SUM(AK15:AL15)</f>
        <v>0</v>
      </c>
      <c r="AN15" s="34">
        <v>0</v>
      </c>
      <c r="AO15" s="34">
        <v>0</v>
      </c>
      <c r="AP15" s="95">
        <v>0</v>
      </c>
      <c r="AQ15" s="95">
        <v>0</v>
      </c>
      <c r="AR15" s="96">
        <v>0</v>
      </c>
      <c r="AS15" s="96">
        <v>0</v>
      </c>
      <c r="AT15" s="97">
        <v>0</v>
      </c>
      <c r="AU15" s="97">
        <v>0</v>
      </c>
      <c r="AV15" s="98">
        <f t="shared" ref="AV15:AV59" si="5">AN15+AP15+AR15+AT15</f>
        <v>0</v>
      </c>
      <c r="AW15" s="98">
        <f t="shared" ref="AW15:AW48" si="6">SUM(AO15+AQ15+AS15+AU15)</f>
        <v>0</v>
      </c>
      <c r="AX15" s="98">
        <f t="shared" ref="AX15:AX59" si="7">SUM(AV15:AW15)</f>
        <v>0</v>
      </c>
      <c r="AY15" s="34">
        <v>0</v>
      </c>
      <c r="AZ15" s="34">
        <v>0</v>
      </c>
      <c r="BA15" s="95">
        <v>0</v>
      </c>
      <c r="BB15" s="95">
        <v>0</v>
      </c>
      <c r="BC15" s="96">
        <v>0</v>
      </c>
      <c r="BD15" s="96">
        <v>0</v>
      </c>
      <c r="BE15" s="97">
        <v>0</v>
      </c>
      <c r="BF15" s="97">
        <v>0</v>
      </c>
      <c r="BG15" s="98">
        <f t="shared" ref="BG15:BG59" si="8">AY15+BA15+BC15+BE15</f>
        <v>0</v>
      </c>
      <c r="BH15" s="98">
        <f t="shared" ref="BH15:BH59" si="9">SUM(AZ15+BB15+BD15+BF15)</f>
        <v>0</v>
      </c>
      <c r="BI15" s="98">
        <f t="shared" ref="BI15:BI59" si="10">SUM(BG15:BH15)</f>
        <v>0</v>
      </c>
      <c r="BJ15" s="98">
        <f t="shared" ref="BJ15:BL70" si="11">Z15+AK15+AV15+BG15</f>
        <v>23</v>
      </c>
      <c r="BK15" s="98">
        <f t="shared" si="11"/>
        <v>28</v>
      </c>
      <c r="BL15" s="99">
        <f t="shared" si="11"/>
        <v>51</v>
      </c>
      <c r="BM15" s="100">
        <v>0</v>
      </c>
      <c r="BN15" s="100">
        <v>0</v>
      </c>
      <c r="BO15" s="100">
        <v>0</v>
      </c>
      <c r="BP15" s="101">
        <f t="shared" ref="BP15:BP36" si="12">BM15*BO15*(420)</f>
        <v>0</v>
      </c>
      <c r="BQ15" s="101">
        <f t="shared" ref="BQ15:BQ36" si="13">BN15*BO15*(420)</f>
        <v>0</v>
      </c>
      <c r="BR15" s="102">
        <f t="shared" ref="BR15:BR36" si="14">SUM(BP15+BQ15)</f>
        <v>0</v>
      </c>
      <c r="BS15" s="105">
        <v>45</v>
      </c>
      <c r="BT15" s="49" t="s">
        <v>567</v>
      </c>
      <c r="BU15" s="104" t="s">
        <v>54</v>
      </c>
      <c r="BV15" s="104" t="s">
        <v>54</v>
      </c>
      <c r="BW15" s="104" t="s">
        <v>54</v>
      </c>
      <c r="BX15" s="104" t="s">
        <v>54</v>
      </c>
      <c r="BY15" s="104" t="s">
        <v>54</v>
      </c>
      <c r="BZ15" s="104" t="s">
        <v>714</v>
      </c>
      <c r="CA15" s="104" t="s">
        <v>54</v>
      </c>
      <c r="CB15" s="49" t="s">
        <v>715</v>
      </c>
      <c r="CC15" s="104" t="s">
        <v>54</v>
      </c>
      <c r="CD15" s="33" t="s">
        <v>585</v>
      </c>
      <c r="CE15" s="6"/>
      <c r="CF15" s="6"/>
      <c r="CG15" s="6"/>
      <c r="CH15" s="6"/>
      <c r="CI15" s="6"/>
      <c r="CJ15" s="6"/>
      <c r="CK15" s="6"/>
      <c r="CL15" s="6"/>
      <c r="CM15" s="6"/>
      <c r="CN15" s="6"/>
      <c r="CO15" s="6"/>
      <c r="CP15" s="6"/>
      <c r="CQ15" s="6"/>
      <c r="CR15" s="6"/>
      <c r="CS15" s="6"/>
      <c r="CT15" s="6"/>
      <c r="CU15" s="6"/>
      <c r="CV15" s="6"/>
      <c r="CW15" s="6"/>
      <c r="CX15" s="6"/>
    </row>
    <row r="16" spans="1:102" s="7" customFormat="1" ht="81" customHeight="1" x14ac:dyDescent="0.2">
      <c r="A16" s="48">
        <v>2</v>
      </c>
      <c r="B16" s="4" t="s">
        <v>100</v>
      </c>
      <c r="C16" s="4" t="s">
        <v>105</v>
      </c>
      <c r="D16" s="4" t="s">
        <v>55</v>
      </c>
      <c r="E16" s="4" t="s">
        <v>54</v>
      </c>
      <c r="F16" s="33" t="s">
        <v>716</v>
      </c>
      <c r="G16" s="49" t="s">
        <v>717</v>
      </c>
      <c r="H16" s="93">
        <v>0</v>
      </c>
      <c r="I16" s="4">
        <v>1</v>
      </c>
      <c r="J16" s="4" t="s">
        <v>718</v>
      </c>
      <c r="K16" s="4">
        <v>1</v>
      </c>
      <c r="L16" s="4">
        <v>0</v>
      </c>
      <c r="M16" s="4" t="s">
        <v>5</v>
      </c>
      <c r="N16" s="4" t="s">
        <v>5</v>
      </c>
      <c r="O16" s="4" t="s">
        <v>719</v>
      </c>
      <c r="P16" s="94">
        <v>43366</v>
      </c>
      <c r="Q16" s="114">
        <v>43366</v>
      </c>
      <c r="R16" s="34">
        <v>0</v>
      </c>
      <c r="S16" s="34">
        <v>0</v>
      </c>
      <c r="T16" s="95">
        <v>0</v>
      </c>
      <c r="U16" s="95">
        <v>0</v>
      </c>
      <c r="V16" s="96">
        <v>0</v>
      </c>
      <c r="W16" s="96">
        <v>0</v>
      </c>
      <c r="X16" s="97">
        <v>21</v>
      </c>
      <c r="Y16" s="97">
        <v>24</v>
      </c>
      <c r="Z16" s="98">
        <f t="shared" si="0"/>
        <v>21</v>
      </c>
      <c r="AA16" s="98">
        <f t="shared" si="1"/>
        <v>24</v>
      </c>
      <c r="AB16" s="98">
        <f t="shared" si="2"/>
        <v>45</v>
      </c>
      <c r="AC16" s="34">
        <v>0</v>
      </c>
      <c r="AD16" s="34">
        <v>0</v>
      </c>
      <c r="AE16" s="95">
        <v>0</v>
      </c>
      <c r="AF16" s="95">
        <v>0</v>
      </c>
      <c r="AG16" s="96">
        <v>0</v>
      </c>
      <c r="AH16" s="96">
        <v>0</v>
      </c>
      <c r="AI16" s="97">
        <v>0</v>
      </c>
      <c r="AJ16" s="97">
        <v>0</v>
      </c>
      <c r="AK16" s="98">
        <f t="shared" si="3"/>
        <v>0</v>
      </c>
      <c r="AL16" s="98">
        <f t="shared" si="3"/>
        <v>0</v>
      </c>
      <c r="AM16" s="98">
        <f t="shared" si="4"/>
        <v>0</v>
      </c>
      <c r="AN16" s="34">
        <v>0</v>
      </c>
      <c r="AO16" s="34">
        <v>0</v>
      </c>
      <c r="AP16" s="95">
        <v>0</v>
      </c>
      <c r="AQ16" s="95">
        <v>0</v>
      </c>
      <c r="AR16" s="96">
        <v>0</v>
      </c>
      <c r="AS16" s="96">
        <v>0</v>
      </c>
      <c r="AT16" s="97">
        <v>0</v>
      </c>
      <c r="AU16" s="97">
        <v>0</v>
      </c>
      <c r="AV16" s="98">
        <f t="shared" si="5"/>
        <v>0</v>
      </c>
      <c r="AW16" s="98">
        <f t="shared" si="6"/>
        <v>0</v>
      </c>
      <c r="AX16" s="98">
        <f t="shared" si="7"/>
        <v>0</v>
      </c>
      <c r="AY16" s="34">
        <v>0</v>
      </c>
      <c r="AZ16" s="34">
        <v>0</v>
      </c>
      <c r="BA16" s="95">
        <v>0</v>
      </c>
      <c r="BB16" s="95">
        <v>0</v>
      </c>
      <c r="BC16" s="96">
        <v>0</v>
      </c>
      <c r="BD16" s="96">
        <v>0</v>
      </c>
      <c r="BE16" s="97">
        <v>0</v>
      </c>
      <c r="BF16" s="97">
        <v>0</v>
      </c>
      <c r="BG16" s="98">
        <f t="shared" si="8"/>
        <v>0</v>
      </c>
      <c r="BH16" s="98">
        <f t="shared" si="9"/>
        <v>0</v>
      </c>
      <c r="BI16" s="98">
        <f t="shared" si="10"/>
        <v>0</v>
      </c>
      <c r="BJ16" s="98">
        <f t="shared" si="11"/>
        <v>21</v>
      </c>
      <c r="BK16" s="98">
        <f t="shared" si="11"/>
        <v>24</v>
      </c>
      <c r="BL16" s="99">
        <f t="shared" si="11"/>
        <v>45</v>
      </c>
      <c r="BM16" s="100">
        <v>0</v>
      </c>
      <c r="BN16" s="100">
        <v>0</v>
      </c>
      <c r="BO16" s="100">
        <v>0</v>
      </c>
      <c r="BP16" s="101">
        <f t="shared" si="12"/>
        <v>0</v>
      </c>
      <c r="BQ16" s="101">
        <f t="shared" si="13"/>
        <v>0</v>
      </c>
      <c r="BR16" s="102">
        <f t="shared" si="14"/>
        <v>0</v>
      </c>
      <c r="BS16" s="105">
        <v>45</v>
      </c>
      <c r="BT16" s="49" t="s">
        <v>567</v>
      </c>
      <c r="BU16" s="104" t="s">
        <v>54</v>
      </c>
      <c r="BV16" s="104" t="s">
        <v>54</v>
      </c>
      <c r="BW16" s="104" t="s">
        <v>54</v>
      </c>
      <c r="BX16" s="104" t="s">
        <v>54</v>
      </c>
      <c r="BY16" s="104" t="s">
        <v>54</v>
      </c>
      <c r="BZ16" s="104" t="s">
        <v>720</v>
      </c>
      <c r="CA16" s="104" t="s">
        <v>54</v>
      </c>
      <c r="CB16" s="49" t="s">
        <v>721</v>
      </c>
      <c r="CC16" s="104" t="s">
        <v>54</v>
      </c>
      <c r="CD16" s="33" t="s">
        <v>585</v>
      </c>
      <c r="CE16" s="6"/>
      <c r="CF16" s="6"/>
      <c r="CG16" s="6"/>
      <c r="CH16" s="6"/>
      <c r="CI16" s="6"/>
      <c r="CJ16" s="6"/>
      <c r="CK16" s="6"/>
      <c r="CL16" s="6"/>
      <c r="CM16" s="6"/>
      <c r="CN16" s="6"/>
      <c r="CO16" s="6"/>
      <c r="CP16" s="6"/>
      <c r="CQ16" s="6"/>
      <c r="CR16" s="6"/>
      <c r="CS16" s="6"/>
      <c r="CT16" s="6"/>
      <c r="CU16" s="6"/>
      <c r="CV16" s="6"/>
      <c r="CW16" s="6"/>
      <c r="CX16" s="6"/>
    </row>
    <row r="17" spans="1:102" s="7" customFormat="1" ht="81" customHeight="1" x14ac:dyDescent="0.2">
      <c r="A17" s="48">
        <v>3</v>
      </c>
      <c r="B17" s="4" t="s">
        <v>100</v>
      </c>
      <c r="C17" s="4" t="s">
        <v>105</v>
      </c>
      <c r="D17" s="4" t="s">
        <v>55</v>
      </c>
      <c r="E17" s="4" t="s">
        <v>54</v>
      </c>
      <c r="F17" s="33" t="s">
        <v>571</v>
      </c>
      <c r="G17" s="49" t="s">
        <v>566</v>
      </c>
      <c r="H17" s="93">
        <v>0</v>
      </c>
      <c r="I17" s="4">
        <v>1</v>
      </c>
      <c r="J17" s="4" t="s">
        <v>572</v>
      </c>
      <c r="K17" s="4">
        <v>1</v>
      </c>
      <c r="L17" s="4">
        <v>0</v>
      </c>
      <c r="M17" s="4" t="s">
        <v>128</v>
      </c>
      <c r="N17" s="4" t="s">
        <v>128</v>
      </c>
      <c r="O17" s="4" t="s">
        <v>574</v>
      </c>
      <c r="P17" s="94">
        <v>43366</v>
      </c>
      <c r="Q17" s="114">
        <v>43366</v>
      </c>
      <c r="R17" s="34">
        <v>0</v>
      </c>
      <c r="S17" s="34">
        <v>0</v>
      </c>
      <c r="T17" s="95">
        <v>0</v>
      </c>
      <c r="U17" s="95">
        <v>0</v>
      </c>
      <c r="V17" s="96">
        <v>0</v>
      </c>
      <c r="W17" s="96">
        <v>0</v>
      </c>
      <c r="X17" s="97">
        <v>18</v>
      </c>
      <c r="Y17" s="97">
        <v>21</v>
      </c>
      <c r="Z17" s="98">
        <f t="shared" si="0"/>
        <v>18</v>
      </c>
      <c r="AA17" s="98">
        <f t="shared" si="1"/>
        <v>21</v>
      </c>
      <c r="AB17" s="98">
        <f t="shared" si="2"/>
        <v>39</v>
      </c>
      <c r="AC17" s="34">
        <v>0</v>
      </c>
      <c r="AD17" s="34">
        <v>0</v>
      </c>
      <c r="AE17" s="95">
        <v>0</v>
      </c>
      <c r="AF17" s="95">
        <v>0</v>
      </c>
      <c r="AG17" s="96">
        <v>0</v>
      </c>
      <c r="AH17" s="96">
        <v>0</v>
      </c>
      <c r="AI17" s="97">
        <v>0</v>
      </c>
      <c r="AJ17" s="97">
        <v>0</v>
      </c>
      <c r="AK17" s="98">
        <f t="shared" si="3"/>
        <v>0</v>
      </c>
      <c r="AL17" s="98">
        <f t="shared" si="3"/>
        <v>0</v>
      </c>
      <c r="AM17" s="98">
        <f t="shared" si="4"/>
        <v>0</v>
      </c>
      <c r="AN17" s="34">
        <v>0</v>
      </c>
      <c r="AO17" s="34">
        <v>0</v>
      </c>
      <c r="AP17" s="95">
        <v>0</v>
      </c>
      <c r="AQ17" s="95">
        <v>0</v>
      </c>
      <c r="AR17" s="96">
        <v>0</v>
      </c>
      <c r="AS17" s="96">
        <v>0</v>
      </c>
      <c r="AT17" s="97">
        <v>0</v>
      </c>
      <c r="AU17" s="97">
        <v>0</v>
      </c>
      <c r="AV17" s="98">
        <f t="shared" si="5"/>
        <v>0</v>
      </c>
      <c r="AW17" s="98">
        <f t="shared" si="6"/>
        <v>0</v>
      </c>
      <c r="AX17" s="98">
        <f t="shared" si="7"/>
        <v>0</v>
      </c>
      <c r="AY17" s="34">
        <v>0</v>
      </c>
      <c r="AZ17" s="34">
        <v>0</v>
      </c>
      <c r="BA17" s="95">
        <v>0</v>
      </c>
      <c r="BB17" s="95">
        <v>0</v>
      </c>
      <c r="BC17" s="96">
        <v>0</v>
      </c>
      <c r="BD17" s="96">
        <v>0</v>
      </c>
      <c r="BE17" s="97">
        <v>0</v>
      </c>
      <c r="BF17" s="97">
        <v>0</v>
      </c>
      <c r="BG17" s="98">
        <f t="shared" si="8"/>
        <v>0</v>
      </c>
      <c r="BH17" s="98">
        <f t="shared" si="9"/>
        <v>0</v>
      </c>
      <c r="BI17" s="98">
        <f t="shared" si="10"/>
        <v>0</v>
      </c>
      <c r="BJ17" s="98">
        <f t="shared" si="11"/>
        <v>18</v>
      </c>
      <c r="BK17" s="98">
        <f t="shared" si="11"/>
        <v>21</v>
      </c>
      <c r="BL17" s="99">
        <f t="shared" si="11"/>
        <v>39</v>
      </c>
      <c r="BM17" s="100">
        <v>0</v>
      </c>
      <c r="BN17" s="100">
        <v>0</v>
      </c>
      <c r="BO17" s="100">
        <v>0</v>
      </c>
      <c r="BP17" s="101">
        <f t="shared" si="12"/>
        <v>0</v>
      </c>
      <c r="BQ17" s="101">
        <f t="shared" si="13"/>
        <v>0</v>
      </c>
      <c r="BR17" s="102">
        <f t="shared" si="14"/>
        <v>0</v>
      </c>
      <c r="BS17" s="105">
        <v>45</v>
      </c>
      <c r="BT17" s="49" t="s">
        <v>567</v>
      </c>
      <c r="BU17" s="104" t="s">
        <v>54</v>
      </c>
      <c r="BV17" s="104" t="s">
        <v>54</v>
      </c>
      <c r="BW17" s="104" t="s">
        <v>54</v>
      </c>
      <c r="BX17" s="104" t="s">
        <v>54</v>
      </c>
      <c r="BY17" s="104" t="s">
        <v>54</v>
      </c>
      <c r="BZ17" s="104" t="s">
        <v>722</v>
      </c>
      <c r="CA17" s="104" t="s">
        <v>54</v>
      </c>
      <c r="CB17" s="49" t="s">
        <v>723</v>
      </c>
      <c r="CC17" s="104" t="s">
        <v>54</v>
      </c>
      <c r="CD17" s="33" t="s">
        <v>585</v>
      </c>
      <c r="CE17" s="6"/>
      <c r="CF17" s="6"/>
      <c r="CG17" s="6"/>
      <c r="CH17" s="6"/>
      <c r="CI17" s="6"/>
      <c r="CJ17" s="6"/>
      <c r="CK17" s="6"/>
      <c r="CL17" s="6"/>
      <c r="CM17" s="6"/>
      <c r="CN17" s="6"/>
      <c r="CO17" s="6"/>
      <c r="CP17" s="6"/>
      <c r="CQ17" s="6"/>
      <c r="CR17" s="6"/>
      <c r="CS17" s="6"/>
      <c r="CT17" s="6"/>
      <c r="CU17" s="6"/>
      <c r="CV17" s="6"/>
      <c r="CW17" s="6"/>
      <c r="CX17" s="6"/>
    </row>
    <row r="18" spans="1:102" s="7" customFormat="1" ht="81" customHeight="1" x14ac:dyDescent="0.2">
      <c r="A18" s="48">
        <v>4</v>
      </c>
      <c r="B18" s="4" t="s">
        <v>100</v>
      </c>
      <c r="C18" s="4" t="s">
        <v>105</v>
      </c>
      <c r="D18" s="4" t="s">
        <v>55</v>
      </c>
      <c r="E18" s="4" t="s">
        <v>54</v>
      </c>
      <c r="F18" s="33" t="s">
        <v>724</v>
      </c>
      <c r="G18" s="49" t="s">
        <v>725</v>
      </c>
      <c r="H18" s="93">
        <v>0</v>
      </c>
      <c r="I18" s="4">
        <v>1</v>
      </c>
      <c r="J18" s="4" t="s">
        <v>726</v>
      </c>
      <c r="K18" s="4">
        <v>1</v>
      </c>
      <c r="L18" s="4">
        <v>0</v>
      </c>
      <c r="M18" s="4" t="s">
        <v>5</v>
      </c>
      <c r="N18" s="4" t="s">
        <v>5</v>
      </c>
      <c r="O18" s="4" t="s">
        <v>727</v>
      </c>
      <c r="P18" s="94">
        <v>43371</v>
      </c>
      <c r="Q18" s="94">
        <v>43371</v>
      </c>
      <c r="R18" s="34">
        <v>0</v>
      </c>
      <c r="S18" s="34">
        <v>0</v>
      </c>
      <c r="T18" s="95">
        <v>0</v>
      </c>
      <c r="U18" s="95">
        <v>0</v>
      </c>
      <c r="V18" s="96">
        <v>0</v>
      </c>
      <c r="W18" s="96">
        <v>0</v>
      </c>
      <c r="X18" s="97">
        <v>30</v>
      </c>
      <c r="Y18" s="97">
        <v>35</v>
      </c>
      <c r="Z18" s="98">
        <f t="shared" si="0"/>
        <v>30</v>
      </c>
      <c r="AA18" s="98">
        <f t="shared" si="1"/>
        <v>35</v>
      </c>
      <c r="AB18" s="98">
        <f t="shared" si="2"/>
        <v>65</v>
      </c>
      <c r="AC18" s="34">
        <v>0</v>
      </c>
      <c r="AD18" s="34">
        <v>0</v>
      </c>
      <c r="AE18" s="95">
        <v>0</v>
      </c>
      <c r="AF18" s="95">
        <v>0</v>
      </c>
      <c r="AG18" s="96">
        <v>0</v>
      </c>
      <c r="AH18" s="96">
        <v>0</v>
      </c>
      <c r="AI18" s="97">
        <v>0</v>
      </c>
      <c r="AJ18" s="97">
        <v>0</v>
      </c>
      <c r="AK18" s="98">
        <f t="shared" si="3"/>
        <v>0</v>
      </c>
      <c r="AL18" s="98">
        <f t="shared" si="3"/>
        <v>0</v>
      </c>
      <c r="AM18" s="98">
        <f t="shared" si="4"/>
        <v>0</v>
      </c>
      <c r="AN18" s="34">
        <v>0</v>
      </c>
      <c r="AO18" s="34">
        <v>0</v>
      </c>
      <c r="AP18" s="95">
        <v>0</v>
      </c>
      <c r="AQ18" s="95">
        <v>0</v>
      </c>
      <c r="AR18" s="96">
        <v>0</v>
      </c>
      <c r="AS18" s="96">
        <v>0</v>
      </c>
      <c r="AT18" s="97">
        <v>0</v>
      </c>
      <c r="AU18" s="97">
        <v>0</v>
      </c>
      <c r="AV18" s="98">
        <f t="shared" si="5"/>
        <v>0</v>
      </c>
      <c r="AW18" s="98">
        <f t="shared" si="6"/>
        <v>0</v>
      </c>
      <c r="AX18" s="98">
        <f t="shared" si="7"/>
        <v>0</v>
      </c>
      <c r="AY18" s="34">
        <v>0</v>
      </c>
      <c r="AZ18" s="34">
        <v>0</v>
      </c>
      <c r="BA18" s="95">
        <v>0</v>
      </c>
      <c r="BB18" s="95">
        <v>0</v>
      </c>
      <c r="BC18" s="96">
        <v>0</v>
      </c>
      <c r="BD18" s="96">
        <v>0</v>
      </c>
      <c r="BE18" s="97">
        <v>0</v>
      </c>
      <c r="BF18" s="97">
        <v>0</v>
      </c>
      <c r="BG18" s="98">
        <f t="shared" si="8"/>
        <v>0</v>
      </c>
      <c r="BH18" s="98">
        <f t="shared" si="9"/>
        <v>0</v>
      </c>
      <c r="BI18" s="98">
        <f t="shared" si="10"/>
        <v>0</v>
      </c>
      <c r="BJ18" s="98">
        <f t="shared" si="11"/>
        <v>30</v>
      </c>
      <c r="BK18" s="98">
        <f t="shared" si="11"/>
        <v>35</v>
      </c>
      <c r="BL18" s="99">
        <f t="shared" si="11"/>
        <v>65</v>
      </c>
      <c r="BM18" s="100">
        <v>0</v>
      </c>
      <c r="BN18" s="100">
        <v>0</v>
      </c>
      <c r="BO18" s="100">
        <v>0</v>
      </c>
      <c r="BP18" s="101">
        <f t="shared" si="12"/>
        <v>0</v>
      </c>
      <c r="BQ18" s="101">
        <f t="shared" si="13"/>
        <v>0</v>
      </c>
      <c r="BR18" s="102">
        <f t="shared" si="14"/>
        <v>0</v>
      </c>
      <c r="BS18" s="105">
        <v>45</v>
      </c>
      <c r="BT18" s="49" t="s">
        <v>567</v>
      </c>
      <c r="BU18" s="104" t="s">
        <v>54</v>
      </c>
      <c r="BV18" s="104" t="s">
        <v>54</v>
      </c>
      <c r="BW18" s="104" t="s">
        <v>54</v>
      </c>
      <c r="BX18" s="104" t="s">
        <v>54</v>
      </c>
      <c r="BY18" s="104" t="s">
        <v>54</v>
      </c>
      <c r="BZ18" s="104" t="s">
        <v>728</v>
      </c>
      <c r="CA18" s="104" t="s">
        <v>54</v>
      </c>
      <c r="CB18" s="49" t="s">
        <v>729</v>
      </c>
      <c r="CC18" s="104" t="s">
        <v>54</v>
      </c>
      <c r="CD18" s="33" t="s">
        <v>585</v>
      </c>
      <c r="CE18" s="6"/>
      <c r="CF18" s="6"/>
      <c r="CG18" s="6"/>
      <c r="CH18" s="6"/>
      <c r="CI18" s="6"/>
      <c r="CJ18" s="6"/>
      <c r="CK18" s="6"/>
      <c r="CL18" s="6"/>
      <c r="CM18" s="6"/>
      <c r="CN18" s="6"/>
      <c r="CO18" s="6"/>
      <c r="CP18" s="6"/>
      <c r="CQ18" s="6"/>
      <c r="CR18" s="6"/>
      <c r="CS18" s="6"/>
      <c r="CT18" s="6"/>
      <c r="CU18" s="6"/>
      <c r="CV18" s="6"/>
      <c r="CW18" s="6"/>
      <c r="CX18" s="6"/>
    </row>
    <row r="19" spans="1:102" s="7" customFormat="1" ht="81" customHeight="1" x14ac:dyDescent="0.2">
      <c r="A19" s="48">
        <v>5</v>
      </c>
      <c r="B19" s="4" t="s">
        <v>100</v>
      </c>
      <c r="C19" s="4" t="s">
        <v>105</v>
      </c>
      <c r="D19" s="4" t="s">
        <v>55</v>
      </c>
      <c r="E19" s="4" t="s">
        <v>54</v>
      </c>
      <c r="F19" s="33" t="s">
        <v>730</v>
      </c>
      <c r="G19" s="49" t="s">
        <v>731</v>
      </c>
      <c r="H19" s="93">
        <v>0</v>
      </c>
      <c r="I19" s="4">
        <v>1</v>
      </c>
      <c r="J19" s="4" t="s">
        <v>732</v>
      </c>
      <c r="K19" s="4">
        <v>1</v>
      </c>
      <c r="L19" s="4">
        <v>0</v>
      </c>
      <c r="M19" s="4" t="s">
        <v>5</v>
      </c>
      <c r="N19" s="4" t="s">
        <v>5</v>
      </c>
      <c r="O19" s="4" t="s">
        <v>733</v>
      </c>
      <c r="P19" s="94">
        <v>43371</v>
      </c>
      <c r="Q19" s="94">
        <v>43371</v>
      </c>
      <c r="R19" s="34">
        <v>0</v>
      </c>
      <c r="S19" s="34">
        <v>0</v>
      </c>
      <c r="T19" s="95">
        <v>0</v>
      </c>
      <c r="U19" s="95">
        <v>0</v>
      </c>
      <c r="V19" s="96">
        <v>0</v>
      </c>
      <c r="W19" s="96">
        <v>0</v>
      </c>
      <c r="X19" s="97">
        <v>68</v>
      </c>
      <c r="Y19" s="97">
        <v>57</v>
      </c>
      <c r="Z19" s="98">
        <f t="shared" si="0"/>
        <v>68</v>
      </c>
      <c r="AA19" s="98">
        <f t="shared" si="1"/>
        <v>57</v>
      </c>
      <c r="AB19" s="98">
        <f t="shared" si="2"/>
        <v>125</v>
      </c>
      <c r="AC19" s="34">
        <v>0</v>
      </c>
      <c r="AD19" s="34">
        <v>0</v>
      </c>
      <c r="AE19" s="95">
        <v>0</v>
      </c>
      <c r="AF19" s="95">
        <v>0</v>
      </c>
      <c r="AG19" s="96">
        <v>0</v>
      </c>
      <c r="AH19" s="96">
        <v>0</v>
      </c>
      <c r="AI19" s="97">
        <v>0</v>
      </c>
      <c r="AJ19" s="97">
        <v>0</v>
      </c>
      <c r="AK19" s="98">
        <f t="shared" si="3"/>
        <v>0</v>
      </c>
      <c r="AL19" s="98">
        <f t="shared" si="3"/>
        <v>0</v>
      </c>
      <c r="AM19" s="98">
        <f t="shared" si="4"/>
        <v>0</v>
      </c>
      <c r="AN19" s="34">
        <v>0</v>
      </c>
      <c r="AO19" s="34">
        <v>0</v>
      </c>
      <c r="AP19" s="95">
        <v>0</v>
      </c>
      <c r="AQ19" s="95">
        <v>0</v>
      </c>
      <c r="AR19" s="96">
        <v>0</v>
      </c>
      <c r="AS19" s="96">
        <v>0</v>
      </c>
      <c r="AT19" s="97">
        <v>0</v>
      </c>
      <c r="AU19" s="97">
        <v>0</v>
      </c>
      <c r="AV19" s="98">
        <f t="shared" si="5"/>
        <v>0</v>
      </c>
      <c r="AW19" s="98">
        <f t="shared" si="6"/>
        <v>0</v>
      </c>
      <c r="AX19" s="98">
        <f t="shared" si="7"/>
        <v>0</v>
      </c>
      <c r="AY19" s="34">
        <v>0</v>
      </c>
      <c r="AZ19" s="34">
        <v>0</v>
      </c>
      <c r="BA19" s="95">
        <v>0</v>
      </c>
      <c r="BB19" s="95">
        <v>0</v>
      </c>
      <c r="BC19" s="96">
        <v>0</v>
      </c>
      <c r="BD19" s="96">
        <v>0</v>
      </c>
      <c r="BE19" s="97">
        <v>0</v>
      </c>
      <c r="BF19" s="97">
        <v>0</v>
      </c>
      <c r="BG19" s="98">
        <f t="shared" si="8"/>
        <v>0</v>
      </c>
      <c r="BH19" s="98">
        <f t="shared" si="9"/>
        <v>0</v>
      </c>
      <c r="BI19" s="98">
        <f t="shared" si="10"/>
        <v>0</v>
      </c>
      <c r="BJ19" s="98">
        <f t="shared" si="11"/>
        <v>68</v>
      </c>
      <c r="BK19" s="98">
        <f t="shared" si="11"/>
        <v>57</v>
      </c>
      <c r="BL19" s="99">
        <f t="shared" si="11"/>
        <v>125</v>
      </c>
      <c r="BM19" s="100">
        <v>0</v>
      </c>
      <c r="BN19" s="100">
        <v>0</v>
      </c>
      <c r="BO19" s="100">
        <v>0</v>
      </c>
      <c r="BP19" s="101">
        <f t="shared" si="12"/>
        <v>0</v>
      </c>
      <c r="BQ19" s="101">
        <f t="shared" si="13"/>
        <v>0</v>
      </c>
      <c r="BR19" s="102">
        <f t="shared" si="14"/>
        <v>0</v>
      </c>
      <c r="BS19" s="105">
        <v>45</v>
      </c>
      <c r="BT19" s="49" t="s">
        <v>567</v>
      </c>
      <c r="BU19" s="104" t="s">
        <v>54</v>
      </c>
      <c r="BV19" s="104" t="s">
        <v>54</v>
      </c>
      <c r="BW19" s="104" t="s">
        <v>54</v>
      </c>
      <c r="BX19" s="104" t="s">
        <v>54</v>
      </c>
      <c r="BY19" s="104" t="s">
        <v>54</v>
      </c>
      <c r="BZ19" s="104" t="s">
        <v>570</v>
      </c>
      <c r="CA19" s="104" t="s">
        <v>54</v>
      </c>
      <c r="CB19" s="49" t="s">
        <v>734</v>
      </c>
      <c r="CC19" s="104" t="s">
        <v>54</v>
      </c>
      <c r="CD19" s="33" t="s">
        <v>585</v>
      </c>
      <c r="CE19" s="6"/>
      <c r="CF19" s="6"/>
      <c r="CG19" s="6"/>
      <c r="CH19" s="6"/>
      <c r="CI19" s="6"/>
      <c r="CJ19" s="6"/>
      <c r="CK19" s="6"/>
      <c r="CL19" s="6"/>
      <c r="CM19" s="6"/>
      <c r="CN19" s="6"/>
      <c r="CO19" s="6"/>
      <c r="CP19" s="6"/>
      <c r="CQ19" s="6"/>
      <c r="CR19" s="6"/>
      <c r="CS19" s="6"/>
      <c r="CT19" s="6"/>
      <c r="CU19" s="6"/>
      <c r="CV19" s="6"/>
      <c r="CW19" s="6"/>
      <c r="CX19" s="6"/>
    </row>
    <row r="20" spans="1:102" s="7" customFormat="1" ht="81" customHeight="1" x14ac:dyDescent="0.2">
      <c r="A20" s="48">
        <v>6</v>
      </c>
      <c r="B20" s="4" t="s">
        <v>100</v>
      </c>
      <c r="C20" s="4" t="s">
        <v>105</v>
      </c>
      <c r="D20" s="4" t="s">
        <v>55</v>
      </c>
      <c r="E20" s="4" t="s">
        <v>54</v>
      </c>
      <c r="F20" s="33" t="s">
        <v>571</v>
      </c>
      <c r="G20" s="49" t="s">
        <v>566</v>
      </c>
      <c r="H20" s="93">
        <v>0</v>
      </c>
      <c r="I20" s="4">
        <v>1</v>
      </c>
      <c r="J20" s="4" t="s">
        <v>572</v>
      </c>
      <c r="K20" s="4">
        <v>1</v>
      </c>
      <c r="L20" s="4">
        <v>0</v>
      </c>
      <c r="M20" s="4" t="s">
        <v>137</v>
      </c>
      <c r="N20" s="4" t="s">
        <v>361</v>
      </c>
      <c r="O20" s="4" t="s">
        <v>573</v>
      </c>
      <c r="P20" s="94">
        <v>43372</v>
      </c>
      <c r="Q20" s="94">
        <v>43372</v>
      </c>
      <c r="R20" s="34">
        <v>0</v>
      </c>
      <c r="S20" s="34">
        <v>0</v>
      </c>
      <c r="T20" s="95">
        <v>0</v>
      </c>
      <c r="U20" s="95">
        <v>0</v>
      </c>
      <c r="V20" s="96">
        <v>0</v>
      </c>
      <c r="W20" s="96">
        <v>0</v>
      </c>
      <c r="X20" s="97">
        <v>20</v>
      </c>
      <c r="Y20" s="97">
        <v>24</v>
      </c>
      <c r="Z20" s="98">
        <f t="shared" si="0"/>
        <v>20</v>
      </c>
      <c r="AA20" s="98">
        <f t="shared" si="1"/>
        <v>24</v>
      </c>
      <c r="AB20" s="98">
        <f t="shared" si="2"/>
        <v>44</v>
      </c>
      <c r="AC20" s="34">
        <v>0</v>
      </c>
      <c r="AD20" s="34">
        <v>0</v>
      </c>
      <c r="AE20" s="95">
        <v>0</v>
      </c>
      <c r="AF20" s="95">
        <v>0</v>
      </c>
      <c r="AG20" s="96">
        <v>0</v>
      </c>
      <c r="AH20" s="96">
        <v>0</v>
      </c>
      <c r="AI20" s="97">
        <v>0</v>
      </c>
      <c r="AJ20" s="97">
        <v>0</v>
      </c>
      <c r="AK20" s="98">
        <f t="shared" si="3"/>
        <v>0</v>
      </c>
      <c r="AL20" s="98">
        <f t="shared" si="3"/>
        <v>0</v>
      </c>
      <c r="AM20" s="98">
        <f t="shared" si="4"/>
        <v>0</v>
      </c>
      <c r="AN20" s="34">
        <v>0</v>
      </c>
      <c r="AO20" s="34">
        <v>0</v>
      </c>
      <c r="AP20" s="95">
        <v>0</v>
      </c>
      <c r="AQ20" s="95">
        <v>0</v>
      </c>
      <c r="AR20" s="96">
        <v>0</v>
      </c>
      <c r="AS20" s="96">
        <v>0</v>
      </c>
      <c r="AT20" s="97">
        <v>0</v>
      </c>
      <c r="AU20" s="97">
        <v>0</v>
      </c>
      <c r="AV20" s="98">
        <f t="shared" si="5"/>
        <v>0</v>
      </c>
      <c r="AW20" s="98">
        <f t="shared" si="6"/>
        <v>0</v>
      </c>
      <c r="AX20" s="98">
        <f t="shared" si="7"/>
        <v>0</v>
      </c>
      <c r="AY20" s="34">
        <v>0</v>
      </c>
      <c r="AZ20" s="34">
        <v>0</v>
      </c>
      <c r="BA20" s="95">
        <v>0</v>
      </c>
      <c r="BB20" s="95">
        <v>0</v>
      </c>
      <c r="BC20" s="96">
        <v>0</v>
      </c>
      <c r="BD20" s="96">
        <v>0</v>
      </c>
      <c r="BE20" s="97">
        <v>0</v>
      </c>
      <c r="BF20" s="97">
        <v>0</v>
      </c>
      <c r="BG20" s="98">
        <f t="shared" si="8"/>
        <v>0</v>
      </c>
      <c r="BH20" s="98">
        <f t="shared" si="9"/>
        <v>0</v>
      </c>
      <c r="BI20" s="98">
        <f t="shared" si="10"/>
        <v>0</v>
      </c>
      <c r="BJ20" s="98">
        <f t="shared" si="11"/>
        <v>20</v>
      </c>
      <c r="BK20" s="98">
        <f t="shared" si="11"/>
        <v>24</v>
      </c>
      <c r="BL20" s="99">
        <f t="shared" si="11"/>
        <v>44</v>
      </c>
      <c r="BM20" s="100">
        <v>0</v>
      </c>
      <c r="BN20" s="100">
        <v>0</v>
      </c>
      <c r="BO20" s="100">
        <v>0</v>
      </c>
      <c r="BP20" s="101">
        <f t="shared" si="12"/>
        <v>0</v>
      </c>
      <c r="BQ20" s="101">
        <f t="shared" si="13"/>
        <v>0</v>
      </c>
      <c r="BR20" s="102">
        <f t="shared" si="14"/>
        <v>0</v>
      </c>
      <c r="BS20" s="105">
        <v>45</v>
      </c>
      <c r="BT20" s="49" t="s">
        <v>567</v>
      </c>
      <c r="BU20" s="104" t="s">
        <v>54</v>
      </c>
      <c r="BV20" s="104" t="s">
        <v>54</v>
      </c>
      <c r="BW20" s="104" t="s">
        <v>54</v>
      </c>
      <c r="BX20" s="104" t="s">
        <v>54</v>
      </c>
      <c r="BY20" s="104" t="s">
        <v>54</v>
      </c>
      <c r="BZ20" s="104" t="s">
        <v>735</v>
      </c>
      <c r="CA20" s="104" t="s">
        <v>54</v>
      </c>
      <c r="CB20" s="49" t="s">
        <v>715</v>
      </c>
      <c r="CC20" s="104" t="s">
        <v>54</v>
      </c>
      <c r="CD20" s="33" t="s">
        <v>585</v>
      </c>
      <c r="CE20" s="6"/>
      <c r="CF20" s="6"/>
      <c r="CG20" s="6"/>
      <c r="CH20" s="6"/>
      <c r="CI20" s="6"/>
      <c r="CJ20" s="6"/>
      <c r="CK20" s="6"/>
      <c r="CL20" s="6"/>
      <c r="CM20" s="6"/>
      <c r="CN20" s="6"/>
      <c r="CO20" s="6"/>
      <c r="CP20" s="6"/>
      <c r="CQ20" s="6"/>
      <c r="CR20" s="6"/>
      <c r="CS20" s="6"/>
      <c r="CT20" s="6"/>
      <c r="CU20" s="6"/>
      <c r="CV20" s="6"/>
      <c r="CW20" s="6"/>
      <c r="CX20" s="6"/>
    </row>
    <row r="21" spans="1:102" s="7" customFormat="1" ht="81" customHeight="1" x14ac:dyDescent="0.2">
      <c r="A21" s="48">
        <v>7</v>
      </c>
      <c r="B21" s="4" t="s">
        <v>100</v>
      </c>
      <c r="C21" s="4" t="s">
        <v>105</v>
      </c>
      <c r="D21" s="4" t="s">
        <v>55</v>
      </c>
      <c r="E21" s="4" t="s">
        <v>584</v>
      </c>
      <c r="F21" s="33" t="s">
        <v>649</v>
      </c>
      <c r="G21" s="49" t="s">
        <v>717</v>
      </c>
      <c r="H21" s="93">
        <v>0</v>
      </c>
      <c r="I21" s="4">
        <v>1</v>
      </c>
      <c r="J21" s="4" t="s">
        <v>736</v>
      </c>
      <c r="K21" s="4">
        <v>1</v>
      </c>
      <c r="L21" s="4">
        <v>0</v>
      </c>
      <c r="M21" s="4" t="s">
        <v>5</v>
      </c>
      <c r="N21" s="4" t="s">
        <v>5</v>
      </c>
      <c r="O21" s="4" t="s">
        <v>737</v>
      </c>
      <c r="P21" s="94">
        <v>43373</v>
      </c>
      <c r="Q21" s="94">
        <v>43373</v>
      </c>
      <c r="R21" s="34">
        <v>0</v>
      </c>
      <c r="S21" s="34">
        <v>0</v>
      </c>
      <c r="T21" s="95">
        <v>0</v>
      </c>
      <c r="U21" s="95">
        <v>0</v>
      </c>
      <c r="V21" s="96">
        <v>0</v>
      </c>
      <c r="W21" s="96">
        <v>0</v>
      </c>
      <c r="X21" s="97">
        <v>25</v>
      </c>
      <c r="Y21" s="97">
        <v>35</v>
      </c>
      <c r="Z21" s="98">
        <f t="shared" si="0"/>
        <v>25</v>
      </c>
      <c r="AA21" s="98">
        <f t="shared" si="1"/>
        <v>35</v>
      </c>
      <c r="AB21" s="98">
        <f t="shared" si="2"/>
        <v>60</v>
      </c>
      <c r="AC21" s="34">
        <v>0</v>
      </c>
      <c r="AD21" s="34">
        <v>0</v>
      </c>
      <c r="AE21" s="95">
        <v>0</v>
      </c>
      <c r="AF21" s="95">
        <v>0</v>
      </c>
      <c r="AG21" s="96">
        <v>0</v>
      </c>
      <c r="AH21" s="96">
        <v>0</v>
      </c>
      <c r="AI21" s="97">
        <v>0</v>
      </c>
      <c r="AJ21" s="97">
        <v>0</v>
      </c>
      <c r="AK21" s="98">
        <f t="shared" si="3"/>
        <v>0</v>
      </c>
      <c r="AL21" s="98">
        <f t="shared" si="3"/>
        <v>0</v>
      </c>
      <c r="AM21" s="98">
        <f t="shared" si="4"/>
        <v>0</v>
      </c>
      <c r="AN21" s="34">
        <v>0</v>
      </c>
      <c r="AO21" s="34">
        <v>0</v>
      </c>
      <c r="AP21" s="95">
        <v>0</v>
      </c>
      <c r="AQ21" s="95">
        <v>0</v>
      </c>
      <c r="AR21" s="96">
        <v>0</v>
      </c>
      <c r="AS21" s="96">
        <v>0</v>
      </c>
      <c r="AT21" s="97">
        <v>0</v>
      </c>
      <c r="AU21" s="97">
        <v>0</v>
      </c>
      <c r="AV21" s="98">
        <f t="shared" si="5"/>
        <v>0</v>
      </c>
      <c r="AW21" s="98">
        <f t="shared" si="6"/>
        <v>0</v>
      </c>
      <c r="AX21" s="98">
        <f t="shared" si="7"/>
        <v>0</v>
      </c>
      <c r="AY21" s="34">
        <v>0</v>
      </c>
      <c r="AZ21" s="34">
        <v>0</v>
      </c>
      <c r="BA21" s="95">
        <v>0</v>
      </c>
      <c r="BB21" s="95">
        <v>0</v>
      </c>
      <c r="BC21" s="96">
        <v>0</v>
      </c>
      <c r="BD21" s="96">
        <v>0</v>
      </c>
      <c r="BE21" s="97">
        <v>0</v>
      </c>
      <c r="BF21" s="97">
        <v>0</v>
      </c>
      <c r="BG21" s="98">
        <f t="shared" si="8"/>
        <v>0</v>
      </c>
      <c r="BH21" s="98">
        <f t="shared" si="9"/>
        <v>0</v>
      </c>
      <c r="BI21" s="98">
        <f t="shared" si="10"/>
        <v>0</v>
      </c>
      <c r="BJ21" s="98">
        <f t="shared" si="11"/>
        <v>25</v>
      </c>
      <c r="BK21" s="98">
        <f t="shared" si="11"/>
        <v>35</v>
      </c>
      <c r="BL21" s="99">
        <f t="shared" si="11"/>
        <v>60</v>
      </c>
      <c r="BM21" s="100">
        <v>0</v>
      </c>
      <c r="BN21" s="100">
        <v>0</v>
      </c>
      <c r="BO21" s="100">
        <v>0</v>
      </c>
      <c r="BP21" s="101">
        <f t="shared" si="12"/>
        <v>0</v>
      </c>
      <c r="BQ21" s="101">
        <f t="shared" si="13"/>
        <v>0</v>
      </c>
      <c r="BR21" s="102">
        <f t="shared" si="14"/>
        <v>0</v>
      </c>
      <c r="BS21" s="105">
        <v>45</v>
      </c>
      <c r="BT21" s="49" t="s">
        <v>567</v>
      </c>
      <c r="BU21" s="104" t="s">
        <v>54</v>
      </c>
      <c r="BV21" s="104" t="s">
        <v>54</v>
      </c>
      <c r="BW21" s="104" t="s">
        <v>54</v>
      </c>
      <c r="BX21" s="104" t="s">
        <v>54</v>
      </c>
      <c r="BY21" s="104" t="s">
        <v>54</v>
      </c>
      <c r="BZ21" s="104" t="s">
        <v>720</v>
      </c>
      <c r="CA21" s="104" t="s">
        <v>54</v>
      </c>
      <c r="CB21" s="49" t="s">
        <v>738</v>
      </c>
      <c r="CC21" s="104" t="s">
        <v>54</v>
      </c>
      <c r="CD21" s="33" t="s">
        <v>585</v>
      </c>
      <c r="CE21" s="6"/>
      <c r="CF21" s="6"/>
      <c r="CG21" s="6"/>
      <c r="CH21" s="6"/>
      <c r="CI21" s="6"/>
      <c r="CJ21" s="6"/>
      <c r="CK21" s="6"/>
      <c r="CL21" s="6"/>
      <c r="CM21" s="6"/>
      <c r="CN21" s="6"/>
      <c r="CO21" s="6"/>
      <c r="CP21" s="6"/>
      <c r="CQ21" s="6"/>
      <c r="CR21" s="6"/>
      <c r="CS21" s="6"/>
      <c r="CT21" s="6"/>
      <c r="CU21" s="6"/>
      <c r="CV21" s="6"/>
      <c r="CW21" s="6"/>
      <c r="CX21" s="6"/>
    </row>
    <row r="22" spans="1:102" s="7" customFormat="1" ht="81" customHeight="1" x14ac:dyDescent="0.2">
      <c r="A22" s="48">
        <v>8</v>
      </c>
      <c r="B22" s="4" t="s">
        <v>100</v>
      </c>
      <c r="C22" s="4" t="s">
        <v>105</v>
      </c>
      <c r="D22" s="4" t="s">
        <v>55</v>
      </c>
      <c r="E22" s="4" t="s">
        <v>54</v>
      </c>
      <c r="F22" s="33" t="s">
        <v>571</v>
      </c>
      <c r="G22" s="49" t="s">
        <v>566</v>
      </c>
      <c r="H22" s="93">
        <v>0</v>
      </c>
      <c r="I22" s="4">
        <v>1</v>
      </c>
      <c r="J22" s="4" t="s">
        <v>572</v>
      </c>
      <c r="K22" s="4">
        <v>1</v>
      </c>
      <c r="L22" s="4">
        <v>0</v>
      </c>
      <c r="M22" s="4" t="s">
        <v>128</v>
      </c>
      <c r="N22" s="4" t="s">
        <v>128</v>
      </c>
      <c r="O22" s="4" t="s">
        <v>574</v>
      </c>
      <c r="P22" s="94">
        <v>43373</v>
      </c>
      <c r="Q22" s="94">
        <v>43373</v>
      </c>
      <c r="R22" s="34">
        <v>0</v>
      </c>
      <c r="S22" s="34">
        <v>0</v>
      </c>
      <c r="T22" s="95">
        <v>0</v>
      </c>
      <c r="U22" s="95">
        <v>0</v>
      </c>
      <c r="V22" s="96">
        <v>0</v>
      </c>
      <c r="W22" s="96">
        <v>0</v>
      </c>
      <c r="X22" s="97">
        <v>20</v>
      </c>
      <c r="Y22" s="97">
        <v>25</v>
      </c>
      <c r="Z22" s="98">
        <f t="shared" si="0"/>
        <v>20</v>
      </c>
      <c r="AA22" s="98">
        <f t="shared" si="1"/>
        <v>25</v>
      </c>
      <c r="AB22" s="98">
        <f t="shared" si="2"/>
        <v>45</v>
      </c>
      <c r="AC22" s="34">
        <v>0</v>
      </c>
      <c r="AD22" s="34">
        <v>0</v>
      </c>
      <c r="AE22" s="95">
        <v>0</v>
      </c>
      <c r="AF22" s="95">
        <v>0</v>
      </c>
      <c r="AG22" s="96">
        <v>0</v>
      </c>
      <c r="AH22" s="96">
        <v>0</v>
      </c>
      <c r="AI22" s="97">
        <v>0</v>
      </c>
      <c r="AJ22" s="97">
        <v>0</v>
      </c>
      <c r="AK22" s="98">
        <f t="shared" si="3"/>
        <v>0</v>
      </c>
      <c r="AL22" s="98">
        <f t="shared" si="3"/>
        <v>0</v>
      </c>
      <c r="AM22" s="98">
        <f t="shared" si="4"/>
        <v>0</v>
      </c>
      <c r="AN22" s="34">
        <v>0</v>
      </c>
      <c r="AO22" s="34">
        <v>0</v>
      </c>
      <c r="AP22" s="95">
        <v>0</v>
      </c>
      <c r="AQ22" s="95">
        <v>0</v>
      </c>
      <c r="AR22" s="96">
        <v>0</v>
      </c>
      <c r="AS22" s="96">
        <v>0</v>
      </c>
      <c r="AT22" s="97">
        <v>0</v>
      </c>
      <c r="AU22" s="97">
        <v>0</v>
      </c>
      <c r="AV22" s="98">
        <f t="shared" si="5"/>
        <v>0</v>
      </c>
      <c r="AW22" s="98">
        <f t="shared" si="6"/>
        <v>0</v>
      </c>
      <c r="AX22" s="98">
        <f t="shared" si="7"/>
        <v>0</v>
      </c>
      <c r="AY22" s="34">
        <v>0</v>
      </c>
      <c r="AZ22" s="34">
        <v>0</v>
      </c>
      <c r="BA22" s="95">
        <v>0</v>
      </c>
      <c r="BB22" s="95">
        <v>0</v>
      </c>
      <c r="BC22" s="96">
        <v>0</v>
      </c>
      <c r="BD22" s="96">
        <v>0</v>
      </c>
      <c r="BE22" s="97">
        <v>0</v>
      </c>
      <c r="BF22" s="97">
        <v>0</v>
      </c>
      <c r="BG22" s="98">
        <f t="shared" si="8"/>
        <v>0</v>
      </c>
      <c r="BH22" s="98">
        <f t="shared" si="9"/>
        <v>0</v>
      </c>
      <c r="BI22" s="98">
        <f t="shared" si="10"/>
        <v>0</v>
      </c>
      <c r="BJ22" s="98">
        <f t="shared" si="11"/>
        <v>20</v>
      </c>
      <c r="BK22" s="98">
        <f t="shared" si="11"/>
        <v>25</v>
      </c>
      <c r="BL22" s="99">
        <f t="shared" si="11"/>
        <v>45</v>
      </c>
      <c r="BM22" s="100">
        <v>0</v>
      </c>
      <c r="BN22" s="100">
        <v>0</v>
      </c>
      <c r="BO22" s="100">
        <v>0</v>
      </c>
      <c r="BP22" s="101">
        <f t="shared" si="12"/>
        <v>0</v>
      </c>
      <c r="BQ22" s="101">
        <f t="shared" si="13"/>
        <v>0</v>
      </c>
      <c r="BR22" s="102">
        <f t="shared" si="14"/>
        <v>0</v>
      </c>
      <c r="BS22" s="105">
        <v>45</v>
      </c>
      <c r="BT22" s="49" t="s">
        <v>567</v>
      </c>
      <c r="BU22" s="104" t="s">
        <v>54</v>
      </c>
      <c r="BV22" s="104" t="s">
        <v>54</v>
      </c>
      <c r="BW22" s="104" t="s">
        <v>54</v>
      </c>
      <c r="BX22" s="104" t="s">
        <v>54</v>
      </c>
      <c r="BY22" s="104" t="s">
        <v>54</v>
      </c>
      <c r="BZ22" s="104" t="s">
        <v>722</v>
      </c>
      <c r="CA22" s="104" t="s">
        <v>54</v>
      </c>
      <c r="CB22" s="49" t="s">
        <v>723</v>
      </c>
      <c r="CC22" s="104" t="s">
        <v>54</v>
      </c>
      <c r="CD22" s="33" t="s">
        <v>585</v>
      </c>
      <c r="CE22" s="6"/>
      <c r="CF22" s="6"/>
      <c r="CG22" s="6"/>
      <c r="CH22" s="6"/>
      <c r="CI22" s="6"/>
      <c r="CJ22" s="6"/>
      <c r="CK22" s="6"/>
      <c r="CL22" s="6"/>
      <c r="CM22" s="6"/>
      <c r="CN22" s="6"/>
      <c r="CO22" s="6"/>
      <c r="CP22" s="6"/>
      <c r="CQ22" s="6"/>
      <c r="CR22" s="6"/>
      <c r="CS22" s="6"/>
      <c r="CT22" s="6"/>
      <c r="CU22" s="6"/>
      <c r="CV22" s="6"/>
      <c r="CW22" s="6"/>
      <c r="CX22" s="6"/>
    </row>
    <row r="23" spans="1:102" s="7" customFormat="1" ht="81" customHeight="1" x14ac:dyDescent="0.2">
      <c r="A23" s="48">
        <v>9</v>
      </c>
      <c r="B23" s="4" t="s">
        <v>100</v>
      </c>
      <c r="C23" s="4" t="s">
        <v>105</v>
      </c>
      <c r="D23" s="4" t="s">
        <v>55</v>
      </c>
      <c r="E23" s="4" t="s">
        <v>54</v>
      </c>
      <c r="F23" s="116" t="s">
        <v>730</v>
      </c>
      <c r="G23" s="49" t="s">
        <v>739</v>
      </c>
      <c r="H23" s="93">
        <v>0</v>
      </c>
      <c r="I23" s="4">
        <v>1</v>
      </c>
      <c r="J23" s="4" t="s">
        <v>740</v>
      </c>
      <c r="K23" s="4">
        <v>1</v>
      </c>
      <c r="L23" s="4">
        <v>0</v>
      </c>
      <c r="M23" s="4" t="s">
        <v>5</v>
      </c>
      <c r="N23" s="4" t="s">
        <v>5</v>
      </c>
      <c r="O23" s="4" t="s">
        <v>741</v>
      </c>
      <c r="P23" s="94">
        <v>43374</v>
      </c>
      <c r="Q23" s="94">
        <v>43374</v>
      </c>
      <c r="R23" s="34">
        <v>0</v>
      </c>
      <c r="S23" s="34">
        <v>0</v>
      </c>
      <c r="T23" s="95">
        <v>0</v>
      </c>
      <c r="U23" s="95">
        <v>0</v>
      </c>
      <c r="V23" s="96">
        <v>0</v>
      </c>
      <c r="W23" s="96">
        <v>0</v>
      </c>
      <c r="X23" s="97">
        <v>20</v>
      </c>
      <c r="Y23" s="97">
        <v>30</v>
      </c>
      <c r="Z23" s="98">
        <f t="shared" si="0"/>
        <v>20</v>
      </c>
      <c r="AA23" s="98">
        <f t="shared" si="1"/>
        <v>30</v>
      </c>
      <c r="AB23" s="98">
        <f t="shared" si="2"/>
        <v>50</v>
      </c>
      <c r="AC23" s="34">
        <v>0</v>
      </c>
      <c r="AD23" s="34">
        <v>0</v>
      </c>
      <c r="AE23" s="95">
        <v>0</v>
      </c>
      <c r="AF23" s="95">
        <v>0</v>
      </c>
      <c r="AG23" s="96">
        <v>0</v>
      </c>
      <c r="AH23" s="96">
        <v>0</v>
      </c>
      <c r="AI23" s="97">
        <v>0</v>
      </c>
      <c r="AJ23" s="97">
        <v>0</v>
      </c>
      <c r="AK23" s="98">
        <f t="shared" si="3"/>
        <v>0</v>
      </c>
      <c r="AL23" s="98">
        <f t="shared" si="3"/>
        <v>0</v>
      </c>
      <c r="AM23" s="98">
        <f t="shared" si="4"/>
        <v>0</v>
      </c>
      <c r="AN23" s="34">
        <v>0</v>
      </c>
      <c r="AO23" s="34">
        <v>0</v>
      </c>
      <c r="AP23" s="95">
        <v>0</v>
      </c>
      <c r="AQ23" s="95">
        <v>0</v>
      </c>
      <c r="AR23" s="96">
        <v>0</v>
      </c>
      <c r="AS23" s="96">
        <v>0</v>
      </c>
      <c r="AT23" s="97">
        <v>0</v>
      </c>
      <c r="AU23" s="97">
        <v>0</v>
      </c>
      <c r="AV23" s="98">
        <f t="shared" si="5"/>
        <v>0</v>
      </c>
      <c r="AW23" s="98">
        <f t="shared" si="6"/>
        <v>0</v>
      </c>
      <c r="AX23" s="98">
        <f t="shared" si="7"/>
        <v>0</v>
      </c>
      <c r="AY23" s="34">
        <v>0</v>
      </c>
      <c r="AZ23" s="34">
        <v>0</v>
      </c>
      <c r="BA23" s="95">
        <v>0</v>
      </c>
      <c r="BB23" s="95">
        <v>0</v>
      </c>
      <c r="BC23" s="96">
        <v>0</v>
      </c>
      <c r="BD23" s="96">
        <v>0</v>
      </c>
      <c r="BE23" s="97">
        <v>0</v>
      </c>
      <c r="BF23" s="97">
        <v>0</v>
      </c>
      <c r="BG23" s="98">
        <f t="shared" si="8"/>
        <v>0</v>
      </c>
      <c r="BH23" s="98">
        <f t="shared" si="9"/>
        <v>0</v>
      </c>
      <c r="BI23" s="98">
        <f t="shared" si="10"/>
        <v>0</v>
      </c>
      <c r="BJ23" s="98">
        <f t="shared" si="11"/>
        <v>20</v>
      </c>
      <c r="BK23" s="98">
        <f t="shared" si="11"/>
        <v>30</v>
      </c>
      <c r="BL23" s="99">
        <f t="shared" si="11"/>
        <v>50</v>
      </c>
      <c r="BM23" s="100">
        <v>0</v>
      </c>
      <c r="BN23" s="100">
        <v>0</v>
      </c>
      <c r="BO23" s="100">
        <v>0</v>
      </c>
      <c r="BP23" s="101">
        <f t="shared" si="12"/>
        <v>0</v>
      </c>
      <c r="BQ23" s="101">
        <f t="shared" si="13"/>
        <v>0</v>
      </c>
      <c r="BR23" s="102">
        <f t="shared" si="14"/>
        <v>0</v>
      </c>
      <c r="BS23" s="105">
        <v>45</v>
      </c>
      <c r="BT23" s="49" t="s">
        <v>742</v>
      </c>
      <c r="BU23" s="104" t="s">
        <v>54</v>
      </c>
      <c r="BV23" s="104" t="s">
        <v>54</v>
      </c>
      <c r="BW23" s="104" t="s">
        <v>54</v>
      </c>
      <c r="BX23" s="104" t="s">
        <v>54</v>
      </c>
      <c r="BY23" s="104" t="s">
        <v>54</v>
      </c>
      <c r="BZ23" s="104" t="s">
        <v>743</v>
      </c>
      <c r="CA23" s="104" t="s">
        <v>54</v>
      </c>
      <c r="CB23" s="49" t="s">
        <v>744</v>
      </c>
      <c r="CC23" s="104" t="s">
        <v>54</v>
      </c>
      <c r="CD23" s="33" t="s">
        <v>585</v>
      </c>
      <c r="CE23" s="6"/>
      <c r="CF23" s="6"/>
      <c r="CG23" s="6"/>
      <c r="CH23" s="6"/>
      <c r="CI23" s="6"/>
      <c r="CJ23" s="6"/>
      <c r="CK23" s="6"/>
      <c r="CL23" s="6"/>
      <c r="CM23" s="6"/>
      <c r="CN23" s="6"/>
      <c r="CO23" s="6"/>
      <c r="CP23" s="6"/>
      <c r="CQ23" s="6"/>
      <c r="CR23" s="6"/>
      <c r="CS23" s="6"/>
      <c r="CT23" s="6"/>
      <c r="CU23" s="6"/>
      <c r="CV23" s="6"/>
      <c r="CW23" s="6"/>
      <c r="CX23" s="6"/>
    </row>
    <row r="24" spans="1:102" s="7" customFormat="1" ht="81" customHeight="1" x14ac:dyDescent="0.2">
      <c r="A24" s="48">
        <v>10</v>
      </c>
      <c r="B24" s="4" t="s">
        <v>100</v>
      </c>
      <c r="C24" s="4" t="s">
        <v>105</v>
      </c>
      <c r="D24" s="4" t="s">
        <v>55</v>
      </c>
      <c r="E24" s="4" t="s">
        <v>54</v>
      </c>
      <c r="F24" s="116" t="s">
        <v>724</v>
      </c>
      <c r="G24" s="49" t="s">
        <v>731</v>
      </c>
      <c r="H24" s="93">
        <v>0</v>
      </c>
      <c r="I24" s="4">
        <v>1</v>
      </c>
      <c r="J24" s="4" t="s">
        <v>745</v>
      </c>
      <c r="K24" s="4">
        <v>1</v>
      </c>
      <c r="L24" s="4">
        <v>0</v>
      </c>
      <c r="M24" s="4" t="s">
        <v>5</v>
      </c>
      <c r="N24" s="4" t="s">
        <v>5</v>
      </c>
      <c r="O24" s="4" t="s">
        <v>746</v>
      </c>
      <c r="P24" s="94">
        <v>43378</v>
      </c>
      <c r="Q24" s="94">
        <v>43378</v>
      </c>
      <c r="R24" s="34">
        <v>0</v>
      </c>
      <c r="S24" s="34">
        <v>0</v>
      </c>
      <c r="T24" s="95">
        <v>0</v>
      </c>
      <c r="U24" s="95">
        <v>0</v>
      </c>
      <c r="V24" s="96">
        <v>0</v>
      </c>
      <c r="W24" s="96">
        <v>0</v>
      </c>
      <c r="X24" s="97">
        <v>35</v>
      </c>
      <c r="Y24" s="97">
        <v>40</v>
      </c>
      <c r="Z24" s="98">
        <f t="shared" si="0"/>
        <v>35</v>
      </c>
      <c r="AA24" s="98">
        <f t="shared" si="1"/>
        <v>40</v>
      </c>
      <c r="AB24" s="98">
        <f t="shared" si="2"/>
        <v>75</v>
      </c>
      <c r="AC24" s="34">
        <v>0</v>
      </c>
      <c r="AD24" s="34">
        <v>0</v>
      </c>
      <c r="AE24" s="95">
        <v>0</v>
      </c>
      <c r="AF24" s="95">
        <v>0</v>
      </c>
      <c r="AG24" s="96">
        <v>0</v>
      </c>
      <c r="AH24" s="96">
        <v>0</v>
      </c>
      <c r="AI24" s="97">
        <v>0</v>
      </c>
      <c r="AJ24" s="97">
        <v>0</v>
      </c>
      <c r="AK24" s="98">
        <f t="shared" si="3"/>
        <v>0</v>
      </c>
      <c r="AL24" s="98">
        <f t="shared" si="3"/>
        <v>0</v>
      </c>
      <c r="AM24" s="98">
        <f t="shared" si="4"/>
        <v>0</v>
      </c>
      <c r="AN24" s="34">
        <v>0</v>
      </c>
      <c r="AO24" s="34">
        <v>0</v>
      </c>
      <c r="AP24" s="95">
        <v>0</v>
      </c>
      <c r="AQ24" s="95">
        <v>0</v>
      </c>
      <c r="AR24" s="96">
        <v>0</v>
      </c>
      <c r="AS24" s="96">
        <v>0</v>
      </c>
      <c r="AT24" s="97">
        <v>0</v>
      </c>
      <c r="AU24" s="97">
        <v>0</v>
      </c>
      <c r="AV24" s="98">
        <f t="shared" si="5"/>
        <v>0</v>
      </c>
      <c r="AW24" s="98">
        <f t="shared" si="6"/>
        <v>0</v>
      </c>
      <c r="AX24" s="98">
        <f t="shared" si="7"/>
        <v>0</v>
      </c>
      <c r="AY24" s="34">
        <v>0</v>
      </c>
      <c r="AZ24" s="34">
        <v>0</v>
      </c>
      <c r="BA24" s="95">
        <v>0</v>
      </c>
      <c r="BB24" s="95">
        <v>0</v>
      </c>
      <c r="BC24" s="96">
        <v>0</v>
      </c>
      <c r="BD24" s="96">
        <v>0</v>
      </c>
      <c r="BE24" s="97">
        <v>0</v>
      </c>
      <c r="BF24" s="97">
        <v>0</v>
      </c>
      <c r="BG24" s="98">
        <f t="shared" si="8"/>
        <v>0</v>
      </c>
      <c r="BH24" s="98">
        <f t="shared" si="9"/>
        <v>0</v>
      </c>
      <c r="BI24" s="98">
        <f t="shared" si="10"/>
        <v>0</v>
      </c>
      <c r="BJ24" s="98">
        <f t="shared" si="11"/>
        <v>35</v>
      </c>
      <c r="BK24" s="98">
        <f t="shared" si="11"/>
        <v>40</v>
      </c>
      <c r="BL24" s="99">
        <f t="shared" si="11"/>
        <v>75</v>
      </c>
      <c r="BM24" s="100">
        <v>0</v>
      </c>
      <c r="BN24" s="100">
        <v>0</v>
      </c>
      <c r="BO24" s="100">
        <v>0</v>
      </c>
      <c r="BP24" s="101">
        <f t="shared" si="12"/>
        <v>0</v>
      </c>
      <c r="BQ24" s="101">
        <f t="shared" si="13"/>
        <v>0</v>
      </c>
      <c r="BR24" s="102">
        <f t="shared" si="14"/>
        <v>0</v>
      </c>
      <c r="BS24" s="105">
        <v>45</v>
      </c>
      <c r="BT24" s="49" t="s">
        <v>747</v>
      </c>
      <c r="BU24" s="104" t="s">
        <v>54</v>
      </c>
      <c r="BV24" s="104" t="s">
        <v>54</v>
      </c>
      <c r="BW24" s="104" t="s">
        <v>54</v>
      </c>
      <c r="BX24" s="104" t="s">
        <v>54</v>
      </c>
      <c r="BY24" s="104" t="s">
        <v>54</v>
      </c>
      <c r="BZ24" s="104" t="s">
        <v>748</v>
      </c>
      <c r="CA24" s="104" t="s">
        <v>54</v>
      </c>
      <c r="CB24" s="49" t="s">
        <v>749</v>
      </c>
      <c r="CC24" s="104" t="s">
        <v>54</v>
      </c>
      <c r="CD24" s="33" t="s">
        <v>585</v>
      </c>
      <c r="CE24" s="6"/>
      <c r="CF24" s="6"/>
      <c r="CG24" s="6"/>
      <c r="CH24" s="6"/>
      <c r="CI24" s="6"/>
      <c r="CJ24" s="6"/>
      <c r="CK24" s="6"/>
      <c r="CL24" s="6"/>
      <c r="CM24" s="6"/>
      <c r="CN24" s="6"/>
      <c r="CO24" s="6"/>
      <c r="CP24" s="6"/>
      <c r="CQ24" s="6"/>
      <c r="CR24" s="6"/>
      <c r="CS24" s="6"/>
      <c r="CT24" s="6"/>
      <c r="CU24" s="6"/>
      <c r="CV24" s="6"/>
      <c r="CW24" s="6"/>
      <c r="CX24" s="6"/>
    </row>
    <row r="25" spans="1:102" s="7" customFormat="1" ht="81" customHeight="1" x14ac:dyDescent="0.2">
      <c r="A25" s="48">
        <v>11</v>
      </c>
      <c r="B25" s="4" t="s">
        <v>100</v>
      </c>
      <c r="C25" s="4" t="s">
        <v>105</v>
      </c>
      <c r="D25" s="4" t="s">
        <v>55</v>
      </c>
      <c r="E25" s="4" t="s">
        <v>54</v>
      </c>
      <c r="F25" s="116" t="s">
        <v>724</v>
      </c>
      <c r="G25" s="49" t="s">
        <v>725</v>
      </c>
      <c r="H25" s="93">
        <v>0</v>
      </c>
      <c r="I25" s="4">
        <v>1</v>
      </c>
      <c r="J25" s="4" t="s">
        <v>750</v>
      </c>
      <c r="K25" s="4">
        <v>1</v>
      </c>
      <c r="L25" s="4">
        <v>0</v>
      </c>
      <c r="M25" s="4" t="s">
        <v>5</v>
      </c>
      <c r="N25" s="4" t="s">
        <v>5</v>
      </c>
      <c r="O25" s="4" t="s">
        <v>751</v>
      </c>
      <c r="P25" s="94">
        <v>43379</v>
      </c>
      <c r="Q25" s="94">
        <v>43379</v>
      </c>
      <c r="R25" s="34">
        <v>0</v>
      </c>
      <c r="S25" s="34">
        <v>0</v>
      </c>
      <c r="T25" s="95">
        <v>0</v>
      </c>
      <c r="U25" s="95">
        <v>0</v>
      </c>
      <c r="V25" s="96">
        <v>0</v>
      </c>
      <c r="W25" s="96">
        <v>0</v>
      </c>
      <c r="X25" s="97">
        <v>55</v>
      </c>
      <c r="Y25" s="97">
        <v>70</v>
      </c>
      <c r="Z25" s="98">
        <f t="shared" si="0"/>
        <v>55</v>
      </c>
      <c r="AA25" s="98">
        <f t="shared" si="1"/>
        <v>70</v>
      </c>
      <c r="AB25" s="98">
        <f t="shared" si="2"/>
        <v>125</v>
      </c>
      <c r="AC25" s="34">
        <v>0</v>
      </c>
      <c r="AD25" s="34">
        <v>0</v>
      </c>
      <c r="AE25" s="95">
        <v>0</v>
      </c>
      <c r="AF25" s="95">
        <v>0</v>
      </c>
      <c r="AG25" s="96">
        <v>0</v>
      </c>
      <c r="AH25" s="96">
        <v>0</v>
      </c>
      <c r="AI25" s="97">
        <v>0</v>
      </c>
      <c r="AJ25" s="97">
        <v>0</v>
      </c>
      <c r="AK25" s="98">
        <f t="shared" si="3"/>
        <v>0</v>
      </c>
      <c r="AL25" s="98">
        <f t="shared" si="3"/>
        <v>0</v>
      </c>
      <c r="AM25" s="98">
        <f t="shared" si="4"/>
        <v>0</v>
      </c>
      <c r="AN25" s="34">
        <v>0</v>
      </c>
      <c r="AO25" s="34">
        <v>0</v>
      </c>
      <c r="AP25" s="95">
        <v>0</v>
      </c>
      <c r="AQ25" s="95">
        <v>0</v>
      </c>
      <c r="AR25" s="96">
        <v>0</v>
      </c>
      <c r="AS25" s="96">
        <v>0</v>
      </c>
      <c r="AT25" s="97">
        <v>0</v>
      </c>
      <c r="AU25" s="97">
        <v>0</v>
      </c>
      <c r="AV25" s="98">
        <f t="shared" si="5"/>
        <v>0</v>
      </c>
      <c r="AW25" s="98">
        <f t="shared" si="6"/>
        <v>0</v>
      </c>
      <c r="AX25" s="98">
        <f t="shared" si="7"/>
        <v>0</v>
      </c>
      <c r="AY25" s="34">
        <v>0</v>
      </c>
      <c r="AZ25" s="34">
        <v>0</v>
      </c>
      <c r="BA25" s="95">
        <v>0</v>
      </c>
      <c r="BB25" s="95">
        <v>0</v>
      </c>
      <c r="BC25" s="96">
        <v>0</v>
      </c>
      <c r="BD25" s="96">
        <v>0</v>
      </c>
      <c r="BE25" s="97">
        <v>0</v>
      </c>
      <c r="BF25" s="97">
        <v>0</v>
      </c>
      <c r="BG25" s="98">
        <f t="shared" si="8"/>
        <v>0</v>
      </c>
      <c r="BH25" s="98">
        <f t="shared" si="9"/>
        <v>0</v>
      </c>
      <c r="BI25" s="98">
        <f t="shared" si="10"/>
        <v>0</v>
      </c>
      <c r="BJ25" s="98">
        <f t="shared" si="11"/>
        <v>55</v>
      </c>
      <c r="BK25" s="98">
        <f t="shared" si="11"/>
        <v>70</v>
      </c>
      <c r="BL25" s="99">
        <f t="shared" si="11"/>
        <v>125</v>
      </c>
      <c r="BM25" s="100">
        <v>0</v>
      </c>
      <c r="BN25" s="100">
        <v>0</v>
      </c>
      <c r="BO25" s="100">
        <v>0</v>
      </c>
      <c r="BP25" s="101">
        <f t="shared" si="12"/>
        <v>0</v>
      </c>
      <c r="BQ25" s="101">
        <f t="shared" si="13"/>
        <v>0</v>
      </c>
      <c r="BR25" s="102">
        <f t="shared" si="14"/>
        <v>0</v>
      </c>
      <c r="BS25" s="105">
        <v>160</v>
      </c>
      <c r="BT25" s="49" t="s">
        <v>752</v>
      </c>
      <c r="BU25" s="104" t="s">
        <v>54</v>
      </c>
      <c r="BV25" s="104" t="s">
        <v>54</v>
      </c>
      <c r="BW25" s="104" t="s">
        <v>54</v>
      </c>
      <c r="BX25" s="104" t="s">
        <v>54</v>
      </c>
      <c r="BY25" s="104" t="s">
        <v>54</v>
      </c>
      <c r="BZ25" s="104" t="s">
        <v>728</v>
      </c>
      <c r="CA25" s="104" t="s">
        <v>54</v>
      </c>
      <c r="CB25" s="49" t="s">
        <v>753</v>
      </c>
      <c r="CC25" s="104" t="s">
        <v>54</v>
      </c>
      <c r="CD25" s="33" t="s">
        <v>585</v>
      </c>
      <c r="CE25" s="6"/>
      <c r="CF25" s="6"/>
      <c r="CG25" s="6"/>
      <c r="CH25" s="6"/>
      <c r="CI25" s="6"/>
      <c r="CJ25" s="6"/>
      <c r="CK25" s="6"/>
      <c r="CL25" s="6"/>
      <c r="CM25" s="6"/>
      <c r="CN25" s="6"/>
      <c r="CO25" s="6"/>
      <c r="CP25" s="6"/>
      <c r="CQ25" s="6"/>
      <c r="CR25" s="6"/>
      <c r="CS25" s="6"/>
      <c r="CT25" s="6"/>
      <c r="CU25" s="6"/>
      <c r="CV25" s="6"/>
      <c r="CW25" s="6"/>
      <c r="CX25" s="6"/>
    </row>
    <row r="26" spans="1:102" s="7" customFormat="1" ht="81" customHeight="1" x14ac:dyDescent="0.2">
      <c r="A26" s="48">
        <v>12</v>
      </c>
      <c r="B26" s="4" t="s">
        <v>100</v>
      </c>
      <c r="C26" s="4" t="s">
        <v>105</v>
      </c>
      <c r="D26" s="4" t="s">
        <v>55</v>
      </c>
      <c r="E26" s="174" t="s">
        <v>54</v>
      </c>
      <c r="F26" s="118" t="s">
        <v>571</v>
      </c>
      <c r="G26" s="49" t="s">
        <v>566</v>
      </c>
      <c r="H26" s="93">
        <v>0</v>
      </c>
      <c r="I26" s="4">
        <v>1</v>
      </c>
      <c r="J26" s="4" t="s">
        <v>572</v>
      </c>
      <c r="K26" s="4">
        <v>1</v>
      </c>
      <c r="L26" s="4">
        <v>0</v>
      </c>
      <c r="M26" s="112" t="s">
        <v>137</v>
      </c>
      <c r="N26" s="112" t="s">
        <v>361</v>
      </c>
      <c r="O26" s="112" t="s">
        <v>573</v>
      </c>
      <c r="P26" s="114">
        <v>43386</v>
      </c>
      <c r="Q26" s="114">
        <v>43386</v>
      </c>
      <c r="R26" s="34">
        <v>0</v>
      </c>
      <c r="S26" s="34">
        <v>0</v>
      </c>
      <c r="T26" s="95">
        <v>0</v>
      </c>
      <c r="U26" s="95">
        <v>0</v>
      </c>
      <c r="V26" s="96">
        <v>0</v>
      </c>
      <c r="W26" s="96">
        <v>0</v>
      </c>
      <c r="X26" s="97">
        <v>20</v>
      </c>
      <c r="Y26" s="97">
        <v>22</v>
      </c>
      <c r="Z26" s="98">
        <f t="shared" si="0"/>
        <v>20</v>
      </c>
      <c r="AA26" s="98">
        <f t="shared" si="1"/>
        <v>22</v>
      </c>
      <c r="AB26" s="98">
        <f t="shared" si="2"/>
        <v>42</v>
      </c>
      <c r="AC26" s="34">
        <v>0</v>
      </c>
      <c r="AD26" s="34">
        <v>0</v>
      </c>
      <c r="AE26" s="95">
        <v>0</v>
      </c>
      <c r="AF26" s="95">
        <v>0</v>
      </c>
      <c r="AG26" s="96">
        <v>0</v>
      </c>
      <c r="AH26" s="96">
        <v>0</v>
      </c>
      <c r="AI26" s="97">
        <v>0</v>
      </c>
      <c r="AJ26" s="97">
        <v>0</v>
      </c>
      <c r="AK26" s="98">
        <f t="shared" si="3"/>
        <v>0</v>
      </c>
      <c r="AL26" s="98">
        <f t="shared" si="3"/>
        <v>0</v>
      </c>
      <c r="AM26" s="98">
        <f t="shared" si="4"/>
        <v>0</v>
      </c>
      <c r="AN26" s="34">
        <v>0</v>
      </c>
      <c r="AO26" s="34">
        <v>0</v>
      </c>
      <c r="AP26" s="95">
        <v>0</v>
      </c>
      <c r="AQ26" s="95">
        <v>0</v>
      </c>
      <c r="AR26" s="96">
        <v>0</v>
      </c>
      <c r="AS26" s="96">
        <v>0</v>
      </c>
      <c r="AT26" s="97">
        <v>0</v>
      </c>
      <c r="AU26" s="97">
        <v>0</v>
      </c>
      <c r="AV26" s="98">
        <f t="shared" si="5"/>
        <v>0</v>
      </c>
      <c r="AW26" s="98">
        <f t="shared" si="6"/>
        <v>0</v>
      </c>
      <c r="AX26" s="98">
        <f t="shared" si="7"/>
        <v>0</v>
      </c>
      <c r="AY26" s="34">
        <v>0</v>
      </c>
      <c r="AZ26" s="34">
        <v>0</v>
      </c>
      <c r="BA26" s="95">
        <v>0</v>
      </c>
      <c r="BB26" s="95">
        <v>0</v>
      </c>
      <c r="BC26" s="96">
        <v>0</v>
      </c>
      <c r="BD26" s="96">
        <v>0</v>
      </c>
      <c r="BE26" s="97">
        <v>0</v>
      </c>
      <c r="BF26" s="97">
        <v>0</v>
      </c>
      <c r="BG26" s="98">
        <f t="shared" si="8"/>
        <v>0</v>
      </c>
      <c r="BH26" s="98">
        <f t="shared" si="9"/>
        <v>0</v>
      </c>
      <c r="BI26" s="98">
        <f t="shared" si="10"/>
        <v>0</v>
      </c>
      <c r="BJ26" s="98">
        <f t="shared" si="11"/>
        <v>20</v>
      </c>
      <c r="BK26" s="98">
        <f t="shared" si="11"/>
        <v>22</v>
      </c>
      <c r="BL26" s="99">
        <f t="shared" si="11"/>
        <v>42</v>
      </c>
      <c r="BM26" s="100">
        <v>0</v>
      </c>
      <c r="BN26" s="100">
        <v>0</v>
      </c>
      <c r="BO26" s="100">
        <v>0</v>
      </c>
      <c r="BP26" s="101">
        <f t="shared" si="12"/>
        <v>0</v>
      </c>
      <c r="BQ26" s="101">
        <f t="shared" si="13"/>
        <v>0</v>
      </c>
      <c r="BR26" s="102">
        <f t="shared" si="14"/>
        <v>0</v>
      </c>
      <c r="BS26" s="105">
        <v>45</v>
      </c>
      <c r="BT26" s="49" t="s">
        <v>567</v>
      </c>
      <c r="BU26" s="104" t="s">
        <v>54</v>
      </c>
      <c r="BV26" s="104" t="s">
        <v>54</v>
      </c>
      <c r="BW26" s="104" t="s">
        <v>54</v>
      </c>
      <c r="BX26" s="104" t="s">
        <v>54</v>
      </c>
      <c r="BY26" s="104" t="s">
        <v>54</v>
      </c>
      <c r="BZ26" s="104" t="s">
        <v>754</v>
      </c>
      <c r="CA26" s="104" t="s">
        <v>54</v>
      </c>
      <c r="CB26" s="49" t="s">
        <v>755</v>
      </c>
      <c r="CC26" s="104" t="s">
        <v>54</v>
      </c>
      <c r="CD26" s="33" t="s">
        <v>585</v>
      </c>
      <c r="CE26" s="6"/>
      <c r="CF26" s="6"/>
      <c r="CG26" s="6"/>
      <c r="CH26" s="6"/>
      <c r="CI26" s="6"/>
      <c r="CJ26" s="6"/>
      <c r="CK26" s="6"/>
      <c r="CL26" s="6"/>
      <c r="CM26" s="6"/>
      <c r="CN26" s="6"/>
      <c r="CO26" s="6"/>
      <c r="CP26" s="6"/>
      <c r="CQ26" s="6"/>
      <c r="CR26" s="6"/>
      <c r="CS26" s="6"/>
      <c r="CT26" s="6"/>
      <c r="CU26" s="6"/>
      <c r="CV26" s="6"/>
      <c r="CW26" s="6"/>
      <c r="CX26" s="6"/>
    </row>
    <row r="27" spans="1:102" s="7" customFormat="1" ht="81" customHeight="1" x14ac:dyDescent="0.2">
      <c r="A27" s="48">
        <v>13</v>
      </c>
      <c r="B27" s="4" t="s">
        <v>100</v>
      </c>
      <c r="C27" s="4" t="s">
        <v>105</v>
      </c>
      <c r="D27" s="4" t="s">
        <v>55</v>
      </c>
      <c r="E27" s="4" t="s">
        <v>54</v>
      </c>
      <c r="F27" s="118" t="s">
        <v>756</v>
      </c>
      <c r="G27" s="49" t="s">
        <v>757</v>
      </c>
      <c r="H27" s="93">
        <v>0</v>
      </c>
      <c r="I27" s="4">
        <v>1</v>
      </c>
      <c r="J27" s="119" t="s">
        <v>758</v>
      </c>
      <c r="K27" s="4">
        <v>1</v>
      </c>
      <c r="L27" s="4">
        <v>0</v>
      </c>
      <c r="M27" s="112" t="s">
        <v>5</v>
      </c>
      <c r="N27" s="112" t="s">
        <v>5</v>
      </c>
      <c r="O27" s="112" t="s">
        <v>759</v>
      </c>
      <c r="P27" s="114">
        <v>43386</v>
      </c>
      <c r="Q27" s="114">
        <v>43386</v>
      </c>
      <c r="R27" s="34">
        <v>0</v>
      </c>
      <c r="S27" s="34">
        <v>0</v>
      </c>
      <c r="T27" s="95">
        <v>0</v>
      </c>
      <c r="U27" s="95">
        <v>0</v>
      </c>
      <c r="V27" s="96">
        <v>0</v>
      </c>
      <c r="W27" s="96">
        <v>0</v>
      </c>
      <c r="X27" s="97">
        <v>145</v>
      </c>
      <c r="Y27" s="97">
        <v>155</v>
      </c>
      <c r="Z27" s="98">
        <f t="shared" si="0"/>
        <v>145</v>
      </c>
      <c r="AA27" s="98">
        <f t="shared" si="1"/>
        <v>155</v>
      </c>
      <c r="AB27" s="98">
        <f t="shared" si="2"/>
        <v>300</v>
      </c>
      <c r="AC27" s="34">
        <v>0</v>
      </c>
      <c r="AD27" s="34">
        <v>0</v>
      </c>
      <c r="AE27" s="95">
        <v>0</v>
      </c>
      <c r="AF27" s="95">
        <v>0</v>
      </c>
      <c r="AG27" s="96">
        <v>0</v>
      </c>
      <c r="AH27" s="96">
        <v>0</v>
      </c>
      <c r="AI27" s="97">
        <v>0</v>
      </c>
      <c r="AJ27" s="97">
        <v>0</v>
      </c>
      <c r="AK27" s="98">
        <f t="shared" si="3"/>
        <v>0</v>
      </c>
      <c r="AL27" s="98">
        <f t="shared" si="3"/>
        <v>0</v>
      </c>
      <c r="AM27" s="98">
        <f t="shared" si="4"/>
        <v>0</v>
      </c>
      <c r="AN27" s="34">
        <v>0</v>
      </c>
      <c r="AO27" s="34">
        <v>0</v>
      </c>
      <c r="AP27" s="95">
        <v>0</v>
      </c>
      <c r="AQ27" s="95">
        <v>0</v>
      </c>
      <c r="AR27" s="96">
        <v>0</v>
      </c>
      <c r="AS27" s="96">
        <v>0</v>
      </c>
      <c r="AT27" s="97">
        <v>0</v>
      </c>
      <c r="AU27" s="97">
        <v>0</v>
      </c>
      <c r="AV27" s="98">
        <f t="shared" si="5"/>
        <v>0</v>
      </c>
      <c r="AW27" s="98">
        <f t="shared" si="6"/>
        <v>0</v>
      </c>
      <c r="AX27" s="98">
        <f t="shared" si="7"/>
        <v>0</v>
      </c>
      <c r="AY27" s="34">
        <v>0</v>
      </c>
      <c r="AZ27" s="34">
        <v>0</v>
      </c>
      <c r="BA27" s="95">
        <v>0</v>
      </c>
      <c r="BB27" s="95">
        <v>0</v>
      </c>
      <c r="BC27" s="96">
        <v>0</v>
      </c>
      <c r="BD27" s="96">
        <v>0</v>
      </c>
      <c r="BE27" s="97">
        <v>0</v>
      </c>
      <c r="BF27" s="97">
        <v>0</v>
      </c>
      <c r="BG27" s="98">
        <f t="shared" si="8"/>
        <v>0</v>
      </c>
      <c r="BH27" s="98">
        <f t="shared" si="9"/>
        <v>0</v>
      </c>
      <c r="BI27" s="98">
        <f t="shared" si="10"/>
        <v>0</v>
      </c>
      <c r="BJ27" s="98">
        <f t="shared" si="11"/>
        <v>145</v>
      </c>
      <c r="BK27" s="98">
        <f t="shared" si="11"/>
        <v>155</v>
      </c>
      <c r="BL27" s="99">
        <f t="shared" si="11"/>
        <v>300</v>
      </c>
      <c r="BM27" s="100">
        <v>0</v>
      </c>
      <c r="BN27" s="100">
        <v>0</v>
      </c>
      <c r="BO27" s="100">
        <v>0</v>
      </c>
      <c r="BP27" s="101">
        <f t="shared" si="12"/>
        <v>0</v>
      </c>
      <c r="BQ27" s="101">
        <f t="shared" si="13"/>
        <v>0</v>
      </c>
      <c r="BR27" s="102">
        <f t="shared" si="14"/>
        <v>0</v>
      </c>
      <c r="BS27" s="105">
        <v>45</v>
      </c>
      <c r="BT27" s="49" t="s">
        <v>567</v>
      </c>
      <c r="BU27" s="104" t="s">
        <v>54</v>
      </c>
      <c r="BV27" s="104" t="s">
        <v>54</v>
      </c>
      <c r="BW27" s="104" t="s">
        <v>54</v>
      </c>
      <c r="BX27" s="104" t="s">
        <v>54</v>
      </c>
      <c r="BY27" s="104" t="s">
        <v>54</v>
      </c>
      <c r="BZ27" s="104" t="s">
        <v>760</v>
      </c>
      <c r="CA27" s="104" t="s">
        <v>761</v>
      </c>
      <c r="CB27" s="49" t="s">
        <v>762</v>
      </c>
      <c r="CC27" s="104" t="s">
        <v>54</v>
      </c>
      <c r="CD27" s="33" t="s">
        <v>585</v>
      </c>
      <c r="CE27" s="6"/>
      <c r="CF27" s="6"/>
      <c r="CG27" s="6"/>
      <c r="CH27" s="6"/>
      <c r="CI27" s="6"/>
      <c r="CJ27" s="6"/>
      <c r="CK27" s="6"/>
      <c r="CL27" s="6"/>
      <c r="CM27" s="6"/>
      <c r="CN27" s="6"/>
      <c r="CO27" s="6"/>
      <c r="CP27" s="6"/>
      <c r="CQ27" s="6"/>
      <c r="CR27" s="6"/>
      <c r="CS27" s="6"/>
      <c r="CT27" s="6"/>
      <c r="CU27" s="6"/>
      <c r="CV27" s="6"/>
      <c r="CW27" s="6"/>
      <c r="CX27" s="6"/>
    </row>
    <row r="28" spans="1:102" s="7" customFormat="1" ht="81" customHeight="1" x14ac:dyDescent="0.2">
      <c r="A28" s="48">
        <v>14</v>
      </c>
      <c r="B28" s="4" t="s">
        <v>100</v>
      </c>
      <c r="C28" s="4" t="s">
        <v>105</v>
      </c>
      <c r="D28" s="4" t="s">
        <v>55</v>
      </c>
      <c r="E28" s="174" t="s">
        <v>54</v>
      </c>
      <c r="F28" s="118" t="s">
        <v>571</v>
      </c>
      <c r="G28" s="49" t="s">
        <v>566</v>
      </c>
      <c r="H28" s="93">
        <v>0</v>
      </c>
      <c r="I28" s="4">
        <v>1</v>
      </c>
      <c r="J28" s="4" t="s">
        <v>572</v>
      </c>
      <c r="K28" s="4">
        <v>1</v>
      </c>
      <c r="L28" s="4">
        <v>0</v>
      </c>
      <c r="M28" s="112" t="s">
        <v>128</v>
      </c>
      <c r="N28" s="112" t="s">
        <v>128</v>
      </c>
      <c r="O28" s="112" t="s">
        <v>574</v>
      </c>
      <c r="P28" s="114">
        <v>43387</v>
      </c>
      <c r="Q28" s="114">
        <v>43387</v>
      </c>
      <c r="R28" s="34">
        <v>0</v>
      </c>
      <c r="S28" s="34">
        <v>0</v>
      </c>
      <c r="T28" s="95">
        <v>0</v>
      </c>
      <c r="U28" s="95">
        <v>0</v>
      </c>
      <c r="V28" s="96">
        <v>0</v>
      </c>
      <c r="W28" s="96">
        <v>0</v>
      </c>
      <c r="X28" s="97">
        <v>22</v>
      </c>
      <c r="Y28" s="97">
        <v>28</v>
      </c>
      <c r="Z28" s="98">
        <f t="shared" si="0"/>
        <v>22</v>
      </c>
      <c r="AA28" s="98">
        <f t="shared" si="1"/>
        <v>28</v>
      </c>
      <c r="AB28" s="98">
        <f t="shared" si="2"/>
        <v>50</v>
      </c>
      <c r="AC28" s="34">
        <v>0</v>
      </c>
      <c r="AD28" s="34">
        <v>0</v>
      </c>
      <c r="AE28" s="95">
        <v>0</v>
      </c>
      <c r="AF28" s="95">
        <v>0</v>
      </c>
      <c r="AG28" s="96">
        <v>0</v>
      </c>
      <c r="AH28" s="96">
        <v>0</v>
      </c>
      <c r="AI28" s="97">
        <v>0</v>
      </c>
      <c r="AJ28" s="97">
        <v>0</v>
      </c>
      <c r="AK28" s="98">
        <f t="shared" si="3"/>
        <v>0</v>
      </c>
      <c r="AL28" s="98">
        <f t="shared" si="3"/>
        <v>0</v>
      </c>
      <c r="AM28" s="98">
        <f t="shared" si="4"/>
        <v>0</v>
      </c>
      <c r="AN28" s="34">
        <v>0</v>
      </c>
      <c r="AO28" s="34">
        <v>0</v>
      </c>
      <c r="AP28" s="95">
        <v>0</v>
      </c>
      <c r="AQ28" s="95">
        <v>0</v>
      </c>
      <c r="AR28" s="96">
        <v>0</v>
      </c>
      <c r="AS28" s="96">
        <v>0</v>
      </c>
      <c r="AT28" s="97">
        <v>0</v>
      </c>
      <c r="AU28" s="97">
        <v>0</v>
      </c>
      <c r="AV28" s="98">
        <f t="shared" si="5"/>
        <v>0</v>
      </c>
      <c r="AW28" s="98">
        <f t="shared" si="6"/>
        <v>0</v>
      </c>
      <c r="AX28" s="98">
        <f t="shared" si="7"/>
        <v>0</v>
      </c>
      <c r="AY28" s="34">
        <v>0</v>
      </c>
      <c r="AZ28" s="34">
        <v>0</v>
      </c>
      <c r="BA28" s="95">
        <v>0</v>
      </c>
      <c r="BB28" s="95">
        <v>0</v>
      </c>
      <c r="BC28" s="96">
        <v>0</v>
      </c>
      <c r="BD28" s="96">
        <v>0</v>
      </c>
      <c r="BE28" s="97">
        <v>0</v>
      </c>
      <c r="BF28" s="97">
        <v>0</v>
      </c>
      <c r="BG28" s="98">
        <f t="shared" si="8"/>
        <v>0</v>
      </c>
      <c r="BH28" s="98">
        <f t="shared" si="9"/>
        <v>0</v>
      </c>
      <c r="BI28" s="98">
        <f t="shared" si="10"/>
        <v>0</v>
      </c>
      <c r="BJ28" s="98">
        <f t="shared" si="11"/>
        <v>22</v>
      </c>
      <c r="BK28" s="98">
        <f t="shared" si="11"/>
        <v>28</v>
      </c>
      <c r="BL28" s="99">
        <f t="shared" si="11"/>
        <v>50</v>
      </c>
      <c r="BM28" s="100">
        <v>0</v>
      </c>
      <c r="BN28" s="100">
        <v>0</v>
      </c>
      <c r="BO28" s="100">
        <v>0</v>
      </c>
      <c r="BP28" s="101">
        <f t="shared" si="12"/>
        <v>0</v>
      </c>
      <c r="BQ28" s="101">
        <f t="shared" si="13"/>
        <v>0</v>
      </c>
      <c r="BR28" s="102">
        <f t="shared" si="14"/>
        <v>0</v>
      </c>
      <c r="BS28" s="105">
        <v>45</v>
      </c>
      <c r="BT28" s="49" t="s">
        <v>567</v>
      </c>
      <c r="BU28" s="104" t="s">
        <v>54</v>
      </c>
      <c r="BV28" s="104" t="s">
        <v>54</v>
      </c>
      <c r="BW28" s="104" t="s">
        <v>54</v>
      </c>
      <c r="BX28" s="104" t="s">
        <v>54</v>
      </c>
      <c r="BY28" s="104" t="s">
        <v>54</v>
      </c>
      <c r="BZ28" s="104" t="s">
        <v>763</v>
      </c>
      <c r="CA28" s="104" t="s">
        <v>54</v>
      </c>
      <c r="CB28" s="49" t="s">
        <v>723</v>
      </c>
      <c r="CC28" s="104" t="s">
        <v>54</v>
      </c>
      <c r="CD28" s="33" t="s">
        <v>585</v>
      </c>
      <c r="CE28" s="6"/>
      <c r="CF28" s="6"/>
      <c r="CG28" s="6"/>
      <c r="CH28" s="6"/>
      <c r="CI28" s="6"/>
      <c r="CJ28" s="6"/>
      <c r="CK28" s="6"/>
      <c r="CL28" s="6"/>
      <c r="CM28" s="6"/>
      <c r="CN28" s="6"/>
      <c r="CO28" s="6"/>
      <c r="CP28" s="6"/>
      <c r="CQ28" s="6"/>
      <c r="CR28" s="6"/>
      <c r="CS28" s="6"/>
      <c r="CT28" s="6"/>
      <c r="CU28" s="6"/>
      <c r="CV28" s="6"/>
      <c r="CW28" s="6"/>
      <c r="CX28" s="6"/>
    </row>
    <row r="29" spans="1:102" s="7" customFormat="1" ht="81" customHeight="1" x14ac:dyDescent="0.2">
      <c r="A29" s="48">
        <v>15</v>
      </c>
      <c r="B29" s="4" t="s">
        <v>100</v>
      </c>
      <c r="C29" s="4" t="s">
        <v>105</v>
      </c>
      <c r="D29" s="4" t="s">
        <v>55</v>
      </c>
      <c r="E29" s="4" t="s">
        <v>54</v>
      </c>
      <c r="F29" s="119" t="s">
        <v>756</v>
      </c>
      <c r="G29" s="49" t="s">
        <v>757</v>
      </c>
      <c r="H29" s="93">
        <v>0</v>
      </c>
      <c r="I29" s="4">
        <v>1</v>
      </c>
      <c r="J29" s="119" t="s">
        <v>764</v>
      </c>
      <c r="K29" s="4">
        <v>1</v>
      </c>
      <c r="L29" s="4">
        <v>0</v>
      </c>
      <c r="M29" s="112" t="s">
        <v>5</v>
      </c>
      <c r="N29" s="112" t="s">
        <v>5</v>
      </c>
      <c r="O29" s="112" t="s">
        <v>765</v>
      </c>
      <c r="P29" s="114">
        <v>43387</v>
      </c>
      <c r="Q29" s="114">
        <v>43387</v>
      </c>
      <c r="R29" s="34">
        <v>0</v>
      </c>
      <c r="S29" s="34">
        <v>0</v>
      </c>
      <c r="T29" s="95">
        <v>0</v>
      </c>
      <c r="U29" s="95">
        <v>0</v>
      </c>
      <c r="V29" s="96">
        <v>0</v>
      </c>
      <c r="W29" s="96">
        <v>0</v>
      </c>
      <c r="X29" s="97">
        <v>55</v>
      </c>
      <c r="Y29" s="97">
        <v>70</v>
      </c>
      <c r="Z29" s="98">
        <f t="shared" si="0"/>
        <v>55</v>
      </c>
      <c r="AA29" s="98">
        <f t="shared" si="1"/>
        <v>70</v>
      </c>
      <c r="AB29" s="98">
        <f t="shared" si="2"/>
        <v>125</v>
      </c>
      <c r="AC29" s="34">
        <v>0</v>
      </c>
      <c r="AD29" s="34">
        <v>0</v>
      </c>
      <c r="AE29" s="95">
        <v>0</v>
      </c>
      <c r="AF29" s="95">
        <v>0</v>
      </c>
      <c r="AG29" s="96">
        <v>0</v>
      </c>
      <c r="AH29" s="96">
        <v>0</v>
      </c>
      <c r="AI29" s="97">
        <v>0</v>
      </c>
      <c r="AJ29" s="97">
        <v>0</v>
      </c>
      <c r="AK29" s="98">
        <f t="shared" si="3"/>
        <v>0</v>
      </c>
      <c r="AL29" s="98">
        <f t="shared" si="3"/>
        <v>0</v>
      </c>
      <c r="AM29" s="98">
        <f t="shared" si="4"/>
        <v>0</v>
      </c>
      <c r="AN29" s="34">
        <v>0</v>
      </c>
      <c r="AO29" s="34">
        <v>0</v>
      </c>
      <c r="AP29" s="95">
        <v>0</v>
      </c>
      <c r="AQ29" s="95">
        <v>0</v>
      </c>
      <c r="AR29" s="96">
        <v>0</v>
      </c>
      <c r="AS29" s="96">
        <v>0</v>
      </c>
      <c r="AT29" s="97">
        <v>0</v>
      </c>
      <c r="AU29" s="97">
        <v>0</v>
      </c>
      <c r="AV29" s="98">
        <f t="shared" si="5"/>
        <v>0</v>
      </c>
      <c r="AW29" s="98">
        <f t="shared" si="6"/>
        <v>0</v>
      </c>
      <c r="AX29" s="98">
        <f t="shared" si="7"/>
        <v>0</v>
      </c>
      <c r="AY29" s="34">
        <v>0</v>
      </c>
      <c r="AZ29" s="34">
        <v>0</v>
      </c>
      <c r="BA29" s="95">
        <v>0</v>
      </c>
      <c r="BB29" s="95">
        <v>0</v>
      </c>
      <c r="BC29" s="96">
        <v>0</v>
      </c>
      <c r="BD29" s="96">
        <v>0</v>
      </c>
      <c r="BE29" s="97">
        <v>0</v>
      </c>
      <c r="BF29" s="97">
        <v>0</v>
      </c>
      <c r="BG29" s="98">
        <f t="shared" si="8"/>
        <v>0</v>
      </c>
      <c r="BH29" s="98">
        <f t="shared" si="9"/>
        <v>0</v>
      </c>
      <c r="BI29" s="98">
        <f t="shared" si="10"/>
        <v>0</v>
      </c>
      <c r="BJ29" s="98">
        <f t="shared" si="11"/>
        <v>55</v>
      </c>
      <c r="BK29" s="98">
        <f t="shared" si="11"/>
        <v>70</v>
      </c>
      <c r="BL29" s="99">
        <f t="shared" si="11"/>
        <v>125</v>
      </c>
      <c r="BM29" s="100">
        <v>0</v>
      </c>
      <c r="BN29" s="100">
        <v>0</v>
      </c>
      <c r="BO29" s="100">
        <v>0</v>
      </c>
      <c r="BP29" s="101">
        <f t="shared" si="12"/>
        <v>0</v>
      </c>
      <c r="BQ29" s="101">
        <f t="shared" si="13"/>
        <v>0</v>
      </c>
      <c r="BR29" s="102">
        <f t="shared" si="14"/>
        <v>0</v>
      </c>
      <c r="BS29" s="105">
        <v>45</v>
      </c>
      <c r="BT29" s="49" t="s">
        <v>567</v>
      </c>
      <c r="BU29" s="104" t="s">
        <v>54</v>
      </c>
      <c r="BV29" s="104" t="s">
        <v>54</v>
      </c>
      <c r="BW29" s="104" t="s">
        <v>54</v>
      </c>
      <c r="BX29" s="104" t="s">
        <v>54</v>
      </c>
      <c r="BY29" s="104" t="s">
        <v>54</v>
      </c>
      <c r="BZ29" s="104" t="s">
        <v>766</v>
      </c>
      <c r="CA29" s="104" t="s">
        <v>761</v>
      </c>
      <c r="CB29" s="49" t="s">
        <v>767</v>
      </c>
      <c r="CC29" s="104" t="s">
        <v>54</v>
      </c>
      <c r="CD29" s="33" t="s">
        <v>585</v>
      </c>
      <c r="CE29" s="6"/>
      <c r="CF29" s="6"/>
      <c r="CG29" s="6"/>
      <c r="CH29" s="6"/>
      <c r="CI29" s="6"/>
      <c r="CJ29" s="6"/>
      <c r="CK29" s="6"/>
      <c r="CL29" s="6"/>
      <c r="CM29" s="6"/>
      <c r="CN29" s="6"/>
      <c r="CO29" s="6"/>
      <c r="CP29" s="6"/>
      <c r="CQ29" s="6"/>
      <c r="CR29" s="6"/>
      <c r="CS29" s="6"/>
      <c r="CT29" s="6"/>
      <c r="CU29" s="6"/>
      <c r="CV29" s="6"/>
      <c r="CW29" s="6"/>
      <c r="CX29" s="6"/>
    </row>
    <row r="30" spans="1:102" s="7" customFormat="1" ht="81" customHeight="1" x14ac:dyDescent="0.2">
      <c r="A30" s="48">
        <v>16</v>
      </c>
      <c r="B30" s="4" t="s">
        <v>100</v>
      </c>
      <c r="C30" s="4" t="s">
        <v>105</v>
      </c>
      <c r="D30" s="4" t="s">
        <v>55</v>
      </c>
      <c r="E30" s="4" t="s">
        <v>54</v>
      </c>
      <c r="F30" s="119" t="s">
        <v>768</v>
      </c>
      <c r="G30" s="49" t="s">
        <v>769</v>
      </c>
      <c r="H30" s="4">
        <v>0</v>
      </c>
      <c r="I30" s="4">
        <v>1</v>
      </c>
      <c r="J30" s="119" t="s">
        <v>770</v>
      </c>
      <c r="K30" s="4">
        <v>1</v>
      </c>
      <c r="L30" s="4">
        <v>0</v>
      </c>
      <c r="M30" s="112" t="s">
        <v>5</v>
      </c>
      <c r="N30" s="112" t="s">
        <v>5</v>
      </c>
      <c r="O30" s="112" t="s">
        <v>771</v>
      </c>
      <c r="P30" s="114">
        <v>43388</v>
      </c>
      <c r="Q30" s="114">
        <v>43388</v>
      </c>
      <c r="R30" s="34">
        <v>0</v>
      </c>
      <c r="S30" s="34">
        <v>0</v>
      </c>
      <c r="T30" s="95">
        <v>0</v>
      </c>
      <c r="U30" s="95">
        <v>0</v>
      </c>
      <c r="V30" s="96">
        <v>0</v>
      </c>
      <c r="W30" s="96">
        <v>0</v>
      </c>
      <c r="X30" s="97">
        <v>35</v>
      </c>
      <c r="Y30" s="97">
        <v>35</v>
      </c>
      <c r="Z30" s="98">
        <f t="shared" si="0"/>
        <v>35</v>
      </c>
      <c r="AA30" s="98">
        <f t="shared" si="1"/>
        <v>35</v>
      </c>
      <c r="AB30" s="98">
        <f t="shared" si="2"/>
        <v>70</v>
      </c>
      <c r="AC30" s="34">
        <v>0</v>
      </c>
      <c r="AD30" s="34">
        <v>0</v>
      </c>
      <c r="AE30" s="95">
        <v>0</v>
      </c>
      <c r="AF30" s="95">
        <v>0</v>
      </c>
      <c r="AG30" s="96">
        <v>0</v>
      </c>
      <c r="AH30" s="96">
        <v>0</v>
      </c>
      <c r="AI30" s="97">
        <v>0</v>
      </c>
      <c r="AJ30" s="97">
        <v>0</v>
      </c>
      <c r="AK30" s="98">
        <f t="shared" si="3"/>
        <v>0</v>
      </c>
      <c r="AL30" s="98">
        <f t="shared" si="3"/>
        <v>0</v>
      </c>
      <c r="AM30" s="98">
        <f t="shared" si="4"/>
        <v>0</v>
      </c>
      <c r="AN30" s="34">
        <v>0</v>
      </c>
      <c r="AO30" s="34">
        <v>0</v>
      </c>
      <c r="AP30" s="95">
        <v>0</v>
      </c>
      <c r="AQ30" s="95">
        <v>0</v>
      </c>
      <c r="AR30" s="96">
        <v>0</v>
      </c>
      <c r="AS30" s="96">
        <v>0</v>
      </c>
      <c r="AT30" s="97">
        <v>0</v>
      </c>
      <c r="AU30" s="97">
        <v>0</v>
      </c>
      <c r="AV30" s="98">
        <f t="shared" si="5"/>
        <v>0</v>
      </c>
      <c r="AW30" s="98">
        <f t="shared" si="6"/>
        <v>0</v>
      </c>
      <c r="AX30" s="98">
        <f t="shared" si="7"/>
        <v>0</v>
      </c>
      <c r="AY30" s="34">
        <v>0</v>
      </c>
      <c r="AZ30" s="34">
        <v>0</v>
      </c>
      <c r="BA30" s="95">
        <v>0</v>
      </c>
      <c r="BB30" s="95">
        <v>0</v>
      </c>
      <c r="BC30" s="96">
        <v>0</v>
      </c>
      <c r="BD30" s="96">
        <v>0</v>
      </c>
      <c r="BE30" s="97">
        <v>0</v>
      </c>
      <c r="BF30" s="97">
        <v>0</v>
      </c>
      <c r="BG30" s="98">
        <f t="shared" si="8"/>
        <v>0</v>
      </c>
      <c r="BH30" s="98">
        <f t="shared" si="9"/>
        <v>0</v>
      </c>
      <c r="BI30" s="98">
        <f t="shared" si="10"/>
        <v>0</v>
      </c>
      <c r="BJ30" s="98">
        <f t="shared" si="11"/>
        <v>35</v>
      </c>
      <c r="BK30" s="98">
        <f t="shared" si="11"/>
        <v>35</v>
      </c>
      <c r="BL30" s="99">
        <f t="shared" si="11"/>
        <v>70</v>
      </c>
      <c r="BM30" s="100">
        <v>0</v>
      </c>
      <c r="BN30" s="100">
        <v>0</v>
      </c>
      <c r="BO30" s="100">
        <v>0</v>
      </c>
      <c r="BP30" s="101">
        <f t="shared" si="12"/>
        <v>0</v>
      </c>
      <c r="BQ30" s="101">
        <f t="shared" si="13"/>
        <v>0</v>
      </c>
      <c r="BR30" s="102">
        <f t="shared" si="14"/>
        <v>0</v>
      </c>
      <c r="BS30" s="105">
        <v>45</v>
      </c>
      <c r="BT30" s="49" t="s">
        <v>567</v>
      </c>
      <c r="BU30" s="104" t="s">
        <v>54</v>
      </c>
      <c r="BV30" s="104" t="s">
        <v>54</v>
      </c>
      <c r="BW30" s="104" t="s">
        <v>54</v>
      </c>
      <c r="BX30" s="104" t="s">
        <v>54</v>
      </c>
      <c r="BY30" s="104" t="s">
        <v>54</v>
      </c>
      <c r="BZ30" s="104" t="s">
        <v>772</v>
      </c>
      <c r="CA30" s="104" t="s">
        <v>773</v>
      </c>
      <c r="CB30" s="49" t="s">
        <v>774</v>
      </c>
      <c r="CC30" s="104" t="s">
        <v>54</v>
      </c>
      <c r="CD30" s="33" t="s">
        <v>585</v>
      </c>
      <c r="CE30" s="6"/>
      <c r="CF30" s="6"/>
      <c r="CG30" s="6"/>
      <c r="CH30" s="6"/>
      <c r="CI30" s="6"/>
      <c r="CJ30" s="6"/>
      <c r="CK30" s="6"/>
      <c r="CL30" s="6"/>
      <c r="CM30" s="6"/>
      <c r="CN30" s="6"/>
      <c r="CO30" s="6"/>
      <c r="CP30" s="6"/>
      <c r="CQ30" s="6"/>
      <c r="CR30" s="6"/>
      <c r="CS30" s="6"/>
      <c r="CT30" s="6"/>
      <c r="CU30" s="6"/>
      <c r="CV30" s="6"/>
      <c r="CW30" s="6"/>
      <c r="CX30" s="6"/>
    </row>
    <row r="31" spans="1:102" s="7" customFormat="1" ht="81" customHeight="1" x14ac:dyDescent="0.2">
      <c r="A31" s="48">
        <v>17</v>
      </c>
      <c r="B31" s="4" t="s">
        <v>100</v>
      </c>
      <c r="C31" s="4" t="s">
        <v>105</v>
      </c>
      <c r="D31" s="4" t="s">
        <v>55</v>
      </c>
      <c r="E31" s="4" t="s">
        <v>54</v>
      </c>
      <c r="F31" s="119" t="s">
        <v>775</v>
      </c>
      <c r="G31" s="49" t="s">
        <v>684</v>
      </c>
      <c r="H31" s="4">
        <v>0</v>
      </c>
      <c r="I31" s="4">
        <v>1</v>
      </c>
      <c r="J31" s="119" t="s">
        <v>776</v>
      </c>
      <c r="K31" s="4">
        <v>1</v>
      </c>
      <c r="L31" s="4">
        <v>0</v>
      </c>
      <c r="M31" s="112" t="s">
        <v>125</v>
      </c>
      <c r="N31" s="112" t="s">
        <v>125</v>
      </c>
      <c r="O31" s="112" t="s">
        <v>578</v>
      </c>
      <c r="P31" s="114">
        <v>43390</v>
      </c>
      <c r="Q31" s="114">
        <v>43390</v>
      </c>
      <c r="R31" s="34">
        <v>85</v>
      </c>
      <c r="S31" s="34">
        <v>95</v>
      </c>
      <c r="T31" s="95">
        <v>0</v>
      </c>
      <c r="U31" s="95">
        <v>0</v>
      </c>
      <c r="V31" s="96">
        <v>0</v>
      </c>
      <c r="W31" s="96">
        <v>0</v>
      </c>
      <c r="X31" s="97">
        <v>15</v>
      </c>
      <c r="Y31" s="97">
        <v>15</v>
      </c>
      <c r="Z31" s="98">
        <f t="shared" si="0"/>
        <v>100</v>
      </c>
      <c r="AA31" s="98">
        <f t="shared" si="1"/>
        <v>110</v>
      </c>
      <c r="AB31" s="98">
        <f t="shared" si="2"/>
        <v>210</v>
      </c>
      <c r="AC31" s="34">
        <v>0</v>
      </c>
      <c r="AD31" s="34">
        <v>0</v>
      </c>
      <c r="AE31" s="95">
        <v>0</v>
      </c>
      <c r="AF31" s="95">
        <v>0</v>
      </c>
      <c r="AG31" s="96">
        <v>0</v>
      </c>
      <c r="AH31" s="96">
        <v>0</v>
      </c>
      <c r="AI31" s="97">
        <v>0</v>
      </c>
      <c r="AJ31" s="97">
        <v>0</v>
      </c>
      <c r="AK31" s="98">
        <f t="shared" si="3"/>
        <v>0</v>
      </c>
      <c r="AL31" s="98">
        <f t="shared" si="3"/>
        <v>0</v>
      </c>
      <c r="AM31" s="98">
        <f t="shared" si="4"/>
        <v>0</v>
      </c>
      <c r="AN31" s="34">
        <v>0</v>
      </c>
      <c r="AO31" s="34">
        <v>0</v>
      </c>
      <c r="AP31" s="95">
        <v>0</v>
      </c>
      <c r="AQ31" s="95">
        <v>0</v>
      </c>
      <c r="AR31" s="96">
        <v>0</v>
      </c>
      <c r="AS31" s="96">
        <v>0</v>
      </c>
      <c r="AT31" s="97">
        <v>0</v>
      </c>
      <c r="AU31" s="97">
        <v>0</v>
      </c>
      <c r="AV31" s="98">
        <f t="shared" si="5"/>
        <v>0</v>
      </c>
      <c r="AW31" s="98">
        <f t="shared" si="6"/>
        <v>0</v>
      </c>
      <c r="AX31" s="98">
        <f t="shared" si="7"/>
        <v>0</v>
      </c>
      <c r="AY31" s="34">
        <v>0</v>
      </c>
      <c r="AZ31" s="34">
        <v>0</v>
      </c>
      <c r="BA31" s="95">
        <v>0</v>
      </c>
      <c r="BB31" s="95">
        <v>0</v>
      </c>
      <c r="BC31" s="96">
        <v>0</v>
      </c>
      <c r="BD31" s="96">
        <v>0</v>
      </c>
      <c r="BE31" s="97">
        <v>0</v>
      </c>
      <c r="BF31" s="97">
        <v>0</v>
      </c>
      <c r="BG31" s="98">
        <f t="shared" si="8"/>
        <v>0</v>
      </c>
      <c r="BH31" s="98">
        <f t="shared" si="9"/>
        <v>0</v>
      </c>
      <c r="BI31" s="98">
        <f t="shared" si="10"/>
        <v>0</v>
      </c>
      <c r="BJ31" s="98">
        <f t="shared" si="11"/>
        <v>100</v>
      </c>
      <c r="BK31" s="98">
        <f t="shared" si="11"/>
        <v>110</v>
      </c>
      <c r="BL31" s="99">
        <f t="shared" si="11"/>
        <v>210</v>
      </c>
      <c r="BM31" s="100">
        <v>1</v>
      </c>
      <c r="BN31" s="100">
        <v>3</v>
      </c>
      <c r="BO31" s="100">
        <v>1</v>
      </c>
      <c r="BP31" s="101">
        <f t="shared" si="12"/>
        <v>420</v>
      </c>
      <c r="BQ31" s="101">
        <f t="shared" si="13"/>
        <v>1260</v>
      </c>
      <c r="BR31" s="102">
        <f t="shared" si="14"/>
        <v>1680</v>
      </c>
      <c r="BS31" s="105">
        <v>45</v>
      </c>
      <c r="BT31" s="49" t="s">
        <v>567</v>
      </c>
      <c r="BU31" s="104" t="s">
        <v>54</v>
      </c>
      <c r="BV31" s="104" t="s">
        <v>54</v>
      </c>
      <c r="BW31" s="104" t="s">
        <v>54</v>
      </c>
      <c r="BX31" s="104" t="s">
        <v>54</v>
      </c>
      <c r="BY31" s="104" t="s">
        <v>54</v>
      </c>
      <c r="BZ31" s="104" t="s">
        <v>772</v>
      </c>
      <c r="CA31" s="104" t="s">
        <v>777</v>
      </c>
      <c r="CB31" s="49" t="s">
        <v>778</v>
      </c>
      <c r="CC31" s="104" t="s">
        <v>54</v>
      </c>
      <c r="CD31" s="33" t="s">
        <v>585</v>
      </c>
      <c r="CE31" s="6"/>
      <c r="CF31" s="6"/>
      <c r="CG31" s="6"/>
      <c r="CH31" s="6"/>
      <c r="CI31" s="6"/>
      <c r="CJ31" s="6"/>
      <c r="CK31" s="6"/>
      <c r="CL31" s="6"/>
      <c r="CM31" s="6"/>
      <c r="CN31" s="6"/>
      <c r="CO31" s="6"/>
      <c r="CP31" s="6"/>
      <c r="CQ31" s="6"/>
      <c r="CR31" s="6"/>
      <c r="CS31" s="6"/>
      <c r="CT31" s="6"/>
      <c r="CU31" s="6"/>
      <c r="CV31" s="6"/>
      <c r="CW31" s="6"/>
      <c r="CX31" s="6"/>
    </row>
    <row r="32" spans="1:102" s="7" customFormat="1" ht="81" customHeight="1" x14ac:dyDescent="0.2">
      <c r="A32" s="48">
        <v>18</v>
      </c>
      <c r="B32" s="4" t="s">
        <v>100</v>
      </c>
      <c r="C32" s="4" t="s">
        <v>105</v>
      </c>
      <c r="D32" s="4" t="s">
        <v>55</v>
      </c>
      <c r="E32" s="4" t="s">
        <v>54</v>
      </c>
      <c r="F32" s="119" t="s">
        <v>779</v>
      </c>
      <c r="G32" s="49" t="s">
        <v>684</v>
      </c>
      <c r="H32" s="93">
        <v>0</v>
      </c>
      <c r="I32" s="4">
        <v>1</v>
      </c>
      <c r="J32" s="119" t="s">
        <v>780</v>
      </c>
      <c r="K32" s="4">
        <v>1</v>
      </c>
      <c r="L32" s="4">
        <v>0</v>
      </c>
      <c r="M32" s="112" t="s">
        <v>143</v>
      </c>
      <c r="N32" s="112" t="s">
        <v>267</v>
      </c>
      <c r="O32" s="113" t="s">
        <v>578</v>
      </c>
      <c r="P32" s="114">
        <v>43393</v>
      </c>
      <c r="Q32" s="114">
        <v>43393</v>
      </c>
      <c r="R32" s="34">
        <v>0</v>
      </c>
      <c r="S32" s="34">
        <v>0</v>
      </c>
      <c r="T32" s="95">
        <v>0</v>
      </c>
      <c r="U32" s="95">
        <v>0</v>
      </c>
      <c r="V32" s="96">
        <v>0</v>
      </c>
      <c r="W32" s="96">
        <v>0</v>
      </c>
      <c r="X32" s="97">
        <v>95</v>
      </c>
      <c r="Y32" s="97">
        <v>105</v>
      </c>
      <c r="Z32" s="98">
        <f t="shared" si="0"/>
        <v>95</v>
      </c>
      <c r="AA32" s="98">
        <f t="shared" si="1"/>
        <v>105</v>
      </c>
      <c r="AB32" s="98">
        <f t="shared" si="2"/>
        <v>200</v>
      </c>
      <c r="AC32" s="34">
        <v>0</v>
      </c>
      <c r="AD32" s="34">
        <v>0</v>
      </c>
      <c r="AE32" s="95">
        <v>0</v>
      </c>
      <c r="AF32" s="95">
        <v>0</v>
      </c>
      <c r="AG32" s="96">
        <v>0</v>
      </c>
      <c r="AH32" s="96">
        <v>0</v>
      </c>
      <c r="AI32" s="97">
        <v>0</v>
      </c>
      <c r="AJ32" s="97">
        <v>0</v>
      </c>
      <c r="AK32" s="98">
        <f t="shared" si="3"/>
        <v>0</v>
      </c>
      <c r="AL32" s="98">
        <f t="shared" si="3"/>
        <v>0</v>
      </c>
      <c r="AM32" s="98">
        <f t="shared" si="4"/>
        <v>0</v>
      </c>
      <c r="AN32" s="34">
        <v>0</v>
      </c>
      <c r="AO32" s="34">
        <v>0</v>
      </c>
      <c r="AP32" s="95">
        <v>0</v>
      </c>
      <c r="AQ32" s="95">
        <v>0</v>
      </c>
      <c r="AR32" s="96">
        <v>0</v>
      </c>
      <c r="AS32" s="96">
        <v>0</v>
      </c>
      <c r="AT32" s="97">
        <v>0</v>
      </c>
      <c r="AU32" s="97">
        <v>0</v>
      </c>
      <c r="AV32" s="98">
        <f t="shared" si="5"/>
        <v>0</v>
      </c>
      <c r="AW32" s="98">
        <f t="shared" si="6"/>
        <v>0</v>
      </c>
      <c r="AX32" s="98">
        <f t="shared" si="7"/>
        <v>0</v>
      </c>
      <c r="AY32" s="34">
        <v>0</v>
      </c>
      <c r="AZ32" s="34">
        <v>0</v>
      </c>
      <c r="BA32" s="95">
        <v>0</v>
      </c>
      <c r="BB32" s="95">
        <v>0</v>
      </c>
      <c r="BC32" s="96">
        <v>0</v>
      </c>
      <c r="BD32" s="96">
        <v>0</v>
      </c>
      <c r="BE32" s="97">
        <v>0</v>
      </c>
      <c r="BF32" s="97">
        <v>0</v>
      </c>
      <c r="BG32" s="98">
        <f t="shared" si="8"/>
        <v>0</v>
      </c>
      <c r="BH32" s="98">
        <f t="shared" si="9"/>
        <v>0</v>
      </c>
      <c r="BI32" s="98">
        <f t="shared" si="10"/>
        <v>0</v>
      </c>
      <c r="BJ32" s="98">
        <f t="shared" si="11"/>
        <v>95</v>
      </c>
      <c r="BK32" s="98">
        <f t="shared" si="11"/>
        <v>105</v>
      </c>
      <c r="BL32" s="99">
        <f t="shared" si="11"/>
        <v>200</v>
      </c>
      <c r="BM32" s="100">
        <v>1</v>
      </c>
      <c r="BN32" s="100">
        <v>3</v>
      </c>
      <c r="BO32" s="100">
        <v>2</v>
      </c>
      <c r="BP32" s="101">
        <f t="shared" si="12"/>
        <v>840</v>
      </c>
      <c r="BQ32" s="101">
        <f t="shared" si="13"/>
        <v>2520</v>
      </c>
      <c r="BR32" s="102">
        <f t="shared" si="14"/>
        <v>3360</v>
      </c>
      <c r="BS32" s="105">
        <v>180</v>
      </c>
      <c r="BT32" s="49" t="s">
        <v>781</v>
      </c>
      <c r="BU32" s="104" t="s">
        <v>54</v>
      </c>
      <c r="BV32" s="104" t="s">
        <v>54</v>
      </c>
      <c r="BW32" s="104" t="s">
        <v>54</v>
      </c>
      <c r="BX32" s="104" t="s">
        <v>54</v>
      </c>
      <c r="BY32" s="104" t="s">
        <v>54</v>
      </c>
      <c r="BZ32" s="104" t="s">
        <v>782</v>
      </c>
      <c r="CA32" s="104" t="s">
        <v>54</v>
      </c>
      <c r="CB32" s="49" t="s">
        <v>783</v>
      </c>
      <c r="CC32" s="104" t="s">
        <v>54</v>
      </c>
      <c r="CD32" s="33" t="s">
        <v>585</v>
      </c>
      <c r="CE32" s="6"/>
      <c r="CF32" s="6"/>
      <c r="CG32" s="6"/>
      <c r="CH32" s="6"/>
      <c r="CI32" s="6"/>
      <c r="CJ32" s="6"/>
      <c r="CK32" s="6"/>
      <c r="CL32" s="6"/>
      <c r="CM32" s="6"/>
      <c r="CN32" s="6"/>
      <c r="CO32" s="6"/>
      <c r="CP32" s="6"/>
      <c r="CQ32" s="6"/>
      <c r="CR32" s="6"/>
      <c r="CS32" s="6"/>
      <c r="CT32" s="6"/>
      <c r="CU32" s="6"/>
      <c r="CV32" s="6"/>
      <c r="CW32" s="6"/>
      <c r="CX32" s="6"/>
    </row>
    <row r="33" spans="1:102" s="7" customFormat="1" ht="81" customHeight="1" x14ac:dyDescent="0.2">
      <c r="A33" s="48">
        <v>19</v>
      </c>
      <c r="B33" s="4" t="s">
        <v>100</v>
      </c>
      <c r="C33" s="4" t="s">
        <v>105</v>
      </c>
      <c r="D33" s="4" t="s">
        <v>55</v>
      </c>
      <c r="E33" s="4" t="s">
        <v>54</v>
      </c>
      <c r="F33" s="119" t="s">
        <v>784</v>
      </c>
      <c r="G33" s="49" t="s">
        <v>717</v>
      </c>
      <c r="H33" s="93">
        <v>0</v>
      </c>
      <c r="I33" s="4">
        <v>1</v>
      </c>
      <c r="J33" s="4" t="s">
        <v>785</v>
      </c>
      <c r="K33" s="4">
        <v>1</v>
      </c>
      <c r="L33" s="4">
        <v>0</v>
      </c>
      <c r="M33" s="112" t="s">
        <v>5</v>
      </c>
      <c r="N33" s="112" t="s">
        <v>5</v>
      </c>
      <c r="O33" s="113" t="s">
        <v>786</v>
      </c>
      <c r="P33" s="114">
        <v>43394</v>
      </c>
      <c r="Q33" s="114">
        <v>43394</v>
      </c>
      <c r="R33" s="34">
        <v>0</v>
      </c>
      <c r="S33" s="34">
        <v>0</v>
      </c>
      <c r="T33" s="95">
        <v>0</v>
      </c>
      <c r="U33" s="95">
        <v>0</v>
      </c>
      <c r="V33" s="96">
        <v>0</v>
      </c>
      <c r="W33" s="96">
        <v>0</v>
      </c>
      <c r="X33" s="97">
        <v>42</v>
      </c>
      <c r="Y33" s="97">
        <v>58</v>
      </c>
      <c r="Z33" s="98">
        <f t="shared" si="0"/>
        <v>42</v>
      </c>
      <c r="AA33" s="98">
        <f t="shared" si="1"/>
        <v>58</v>
      </c>
      <c r="AB33" s="98">
        <f t="shared" si="2"/>
        <v>100</v>
      </c>
      <c r="AC33" s="34">
        <v>0</v>
      </c>
      <c r="AD33" s="34">
        <v>0</v>
      </c>
      <c r="AE33" s="95">
        <v>0</v>
      </c>
      <c r="AF33" s="95">
        <v>0</v>
      </c>
      <c r="AG33" s="96">
        <v>0</v>
      </c>
      <c r="AH33" s="96">
        <v>0</v>
      </c>
      <c r="AI33" s="97">
        <v>0</v>
      </c>
      <c r="AJ33" s="97">
        <v>0</v>
      </c>
      <c r="AK33" s="98">
        <f t="shared" si="3"/>
        <v>0</v>
      </c>
      <c r="AL33" s="98">
        <f t="shared" si="3"/>
        <v>0</v>
      </c>
      <c r="AM33" s="98">
        <f t="shared" si="4"/>
        <v>0</v>
      </c>
      <c r="AN33" s="34">
        <v>0</v>
      </c>
      <c r="AO33" s="34">
        <v>0</v>
      </c>
      <c r="AP33" s="95">
        <v>0</v>
      </c>
      <c r="AQ33" s="95">
        <v>0</v>
      </c>
      <c r="AR33" s="96">
        <v>0</v>
      </c>
      <c r="AS33" s="96">
        <v>0</v>
      </c>
      <c r="AT33" s="97">
        <v>0</v>
      </c>
      <c r="AU33" s="97">
        <v>0</v>
      </c>
      <c r="AV33" s="98">
        <f t="shared" si="5"/>
        <v>0</v>
      </c>
      <c r="AW33" s="98">
        <f t="shared" si="6"/>
        <v>0</v>
      </c>
      <c r="AX33" s="98">
        <f t="shared" si="7"/>
        <v>0</v>
      </c>
      <c r="AY33" s="34">
        <v>0</v>
      </c>
      <c r="AZ33" s="34">
        <v>0</v>
      </c>
      <c r="BA33" s="95">
        <v>0</v>
      </c>
      <c r="BB33" s="95">
        <v>0</v>
      </c>
      <c r="BC33" s="96">
        <v>0</v>
      </c>
      <c r="BD33" s="96">
        <v>0</v>
      </c>
      <c r="BE33" s="97">
        <v>0</v>
      </c>
      <c r="BF33" s="97">
        <v>0</v>
      </c>
      <c r="BG33" s="98">
        <f t="shared" si="8"/>
        <v>0</v>
      </c>
      <c r="BH33" s="98">
        <f t="shared" si="9"/>
        <v>0</v>
      </c>
      <c r="BI33" s="98">
        <f t="shared" si="10"/>
        <v>0</v>
      </c>
      <c r="BJ33" s="98">
        <f t="shared" si="11"/>
        <v>42</v>
      </c>
      <c r="BK33" s="98">
        <f t="shared" si="11"/>
        <v>58</v>
      </c>
      <c r="BL33" s="99">
        <f t="shared" si="11"/>
        <v>100</v>
      </c>
      <c r="BM33" s="100">
        <v>0</v>
      </c>
      <c r="BN33" s="100">
        <v>0</v>
      </c>
      <c r="BO33" s="100">
        <v>0</v>
      </c>
      <c r="BP33" s="101">
        <f t="shared" si="12"/>
        <v>0</v>
      </c>
      <c r="BQ33" s="101">
        <f t="shared" si="13"/>
        <v>0</v>
      </c>
      <c r="BR33" s="102">
        <f t="shared" si="14"/>
        <v>0</v>
      </c>
      <c r="BS33" s="105">
        <v>45</v>
      </c>
      <c r="BT33" s="49" t="s">
        <v>567</v>
      </c>
      <c r="BU33" s="104" t="s">
        <v>54</v>
      </c>
      <c r="BV33" s="104" t="s">
        <v>54</v>
      </c>
      <c r="BW33" s="104" t="s">
        <v>54</v>
      </c>
      <c r="BX33" s="104" t="s">
        <v>54</v>
      </c>
      <c r="BY33" s="104" t="s">
        <v>54</v>
      </c>
      <c r="BZ33" s="104" t="s">
        <v>787</v>
      </c>
      <c r="CA33" s="104" t="s">
        <v>54</v>
      </c>
      <c r="CB33" s="49" t="s">
        <v>788</v>
      </c>
      <c r="CC33" s="104" t="s">
        <v>54</v>
      </c>
      <c r="CD33" s="33" t="s">
        <v>585</v>
      </c>
      <c r="CE33" s="6"/>
      <c r="CF33" s="6"/>
      <c r="CG33" s="6"/>
      <c r="CH33" s="6"/>
      <c r="CI33" s="6"/>
      <c r="CJ33" s="6"/>
      <c r="CK33" s="6"/>
      <c r="CL33" s="6"/>
      <c r="CM33" s="6"/>
      <c r="CN33" s="6"/>
      <c r="CO33" s="6"/>
      <c r="CP33" s="6"/>
      <c r="CQ33" s="6"/>
      <c r="CR33" s="6"/>
      <c r="CS33" s="6"/>
      <c r="CT33" s="6"/>
      <c r="CU33" s="6"/>
      <c r="CV33" s="6"/>
      <c r="CW33" s="6"/>
      <c r="CX33" s="6"/>
    </row>
    <row r="34" spans="1:102" s="7" customFormat="1" ht="81" customHeight="1" x14ac:dyDescent="0.2">
      <c r="A34" s="48">
        <v>20</v>
      </c>
      <c r="B34" s="4" t="s">
        <v>100</v>
      </c>
      <c r="C34" s="4" t="s">
        <v>105</v>
      </c>
      <c r="D34" s="4" t="s">
        <v>55</v>
      </c>
      <c r="E34" s="4" t="s">
        <v>54</v>
      </c>
      <c r="F34" s="119" t="s">
        <v>789</v>
      </c>
      <c r="G34" s="49" t="s">
        <v>790</v>
      </c>
      <c r="H34" s="93">
        <v>0</v>
      </c>
      <c r="I34" s="4">
        <v>1</v>
      </c>
      <c r="J34" s="4" t="s">
        <v>791</v>
      </c>
      <c r="K34" s="4">
        <v>1</v>
      </c>
      <c r="L34" s="4">
        <v>0</v>
      </c>
      <c r="M34" s="112" t="s">
        <v>140</v>
      </c>
      <c r="N34" s="112" t="s">
        <v>440</v>
      </c>
      <c r="O34" s="113" t="s">
        <v>578</v>
      </c>
      <c r="P34" s="114">
        <v>43396</v>
      </c>
      <c r="Q34" s="114">
        <v>43396</v>
      </c>
      <c r="R34" s="34">
        <v>225</v>
      </c>
      <c r="S34" s="34">
        <v>225</v>
      </c>
      <c r="T34" s="95">
        <v>0</v>
      </c>
      <c r="U34" s="95">
        <v>0</v>
      </c>
      <c r="V34" s="96">
        <v>0</v>
      </c>
      <c r="W34" s="96">
        <v>0</v>
      </c>
      <c r="X34" s="97">
        <v>25</v>
      </c>
      <c r="Y34" s="97">
        <v>25</v>
      </c>
      <c r="Z34" s="98">
        <f t="shared" si="0"/>
        <v>250</v>
      </c>
      <c r="AA34" s="98">
        <f t="shared" si="1"/>
        <v>250</v>
      </c>
      <c r="AB34" s="98">
        <f t="shared" si="2"/>
        <v>500</v>
      </c>
      <c r="AC34" s="34">
        <v>0</v>
      </c>
      <c r="AD34" s="34">
        <v>0</v>
      </c>
      <c r="AE34" s="95">
        <v>0</v>
      </c>
      <c r="AF34" s="95">
        <v>0</v>
      </c>
      <c r="AG34" s="96">
        <v>0</v>
      </c>
      <c r="AH34" s="96">
        <v>0</v>
      </c>
      <c r="AI34" s="97">
        <v>0</v>
      </c>
      <c r="AJ34" s="97">
        <v>0</v>
      </c>
      <c r="AK34" s="98">
        <f t="shared" si="3"/>
        <v>0</v>
      </c>
      <c r="AL34" s="98">
        <f t="shared" si="3"/>
        <v>0</v>
      </c>
      <c r="AM34" s="98">
        <f t="shared" si="4"/>
        <v>0</v>
      </c>
      <c r="AN34" s="34">
        <v>0</v>
      </c>
      <c r="AO34" s="34">
        <v>0</v>
      </c>
      <c r="AP34" s="95">
        <v>0</v>
      </c>
      <c r="AQ34" s="95">
        <v>0</v>
      </c>
      <c r="AR34" s="96">
        <v>0</v>
      </c>
      <c r="AS34" s="96">
        <v>0</v>
      </c>
      <c r="AT34" s="97">
        <v>0</v>
      </c>
      <c r="AU34" s="97">
        <v>0</v>
      </c>
      <c r="AV34" s="98">
        <f t="shared" si="5"/>
        <v>0</v>
      </c>
      <c r="AW34" s="98">
        <f t="shared" si="6"/>
        <v>0</v>
      </c>
      <c r="AX34" s="98">
        <f t="shared" si="7"/>
        <v>0</v>
      </c>
      <c r="AY34" s="34">
        <v>0</v>
      </c>
      <c r="AZ34" s="34">
        <v>0</v>
      </c>
      <c r="BA34" s="95">
        <v>0</v>
      </c>
      <c r="BB34" s="95">
        <v>0</v>
      </c>
      <c r="BC34" s="96">
        <v>0</v>
      </c>
      <c r="BD34" s="96">
        <v>0</v>
      </c>
      <c r="BE34" s="97">
        <v>0</v>
      </c>
      <c r="BF34" s="97">
        <v>0</v>
      </c>
      <c r="BG34" s="98">
        <f t="shared" si="8"/>
        <v>0</v>
      </c>
      <c r="BH34" s="98">
        <f t="shared" si="9"/>
        <v>0</v>
      </c>
      <c r="BI34" s="98">
        <f t="shared" si="10"/>
        <v>0</v>
      </c>
      <c r="BJ34" s="98">
        <f t="shared" si="11"/>
        <v>250</v>
      </c>
      <c r="BK34" s="98">
        <f t="shared" si="11"/>
        <v>250</v>
      </c>
      <c r="BL34" s="99">
        <f t="shared" si="11"/>
        <v>500</v>
      </c>
      <c r="BM34" s="100">
        <v>1</v>
      </c>
      <c r="BN34" s="100">
        <v>2</v>
      </c>
      <c r="BO34" s="100">
        <v>2</v>
      </c>
      <c r="BP34" s="101">
        <f t="shared" si="12"/>
        <v>840</v>
      </c>
      <c r="BQ34" s="101">
        <f t="shared" si="13"/>
        <v>1680</v>
      </c>
      <c r="BR34" s="102">
        <f t="shared" si="14"/>
        <v>2520</v>
      </c>
      <c r="BS34" s="105">
        <v>180</v>
      </c>
      <c r="BT34" s="49" t="s">
        <v>781</v>
      </c>
      <c r="BU34" s="104" t="s">
        <v>54</v>
      </c>
      <c r="BV34" s="104" t="s">
        <v>54</v>
      </c>
      <c r="BW34" s="104" t="s">
        <v>54</v>
      </c>
      <c r="BX34" s="104" t="s">
        <v>54</v>
      </c>
      <c r="BY34" s="104" t="s">
        <v>54</v>
      </c>
      <c r="BZ34" s="104" t="s">
        <v>792</v>
      </c>
      <c r="CA34" s="104" t="s">
        <v>54</v>
      </c>
      <c r="CB34" s="49" t="s">
        <v>793</v>
      </c>
      <c r="CC34" s="104" t="s">
        <v>54</v>
      </c>
      <c r="CD34" s="33" t="s">
        <v>794</v>
      </c>
      <c r="CE34" s="6"/>
      <c r="CF34" s="6"/>
      <c r="CG34" s="6"/>
      <c r="CH34" s="6"/>
      <c r="CI34" s="6"/>
      <c r="CJ34" s="6"/>
      <c r="CK34" s="6"/>
      <c r="CL34" s="6"/>
      <c r="CM34" s="6"/>
      <c r="CN34" s="6"/>
      <c r="CO34" s="6"/>
      <c r="CP34" s="6"/>
      <c r="CQ34" s="6"/>
      <c r="CR34" s="6"/>
      <c r="CS34" s="6"/>
      <c r="CT34" s="6"/>
      <c r="CU34" s="6"/>
      <c r="CV34" s="6"/>
      <c r="CW34" s="6"/>
      <c r="CX34" s="6"/>
    </row>
    <row r="35" spans="1:102" s="7" customFormat="1" ht="81" customHeight="1" x14ac:dyDescent="0.2">
      <c r="A35" s="48">
        <v>21</v>
      </c>
      <c r="B35" s="4" t="s">
        <v>100</v>
      </c>
      <c r="C35" s="4" t="s">
        <v>105</v>
      </c>
      <c r="D35" s="4" t="s">
        <v>55</v>
      </c>
      <c r="E35" s="4" t="s">
        <v>54</v>
      </c>
      <c r="F35" s="33" t="s">
        <v>795</v>
      </c>
      <c r="G35" s="49" t="s">
        <v>796</v>
      </c>
      <c r="H35" s="93">
        <v>1</v>
      </c>
      <c r="I35" s="4">
        <v>0</v>
      </c>
      <c r="J35" s="104" t="s">
        <v>54</v>
      </c>
      <c r="K35" s="4">
        <v>1</v>
      </c>
      <c r="L35" s="4">
        <v>0</v>
      </c>
      <c r="M35" s="4" t="s">
        <v>130</v>
      </c>
      <c r="N35" s="4" t="s">
        <v>260</v>
      </c>
      <c r="O35" s="4" t="s">
        <v>797</v>
      </c>
      <c r="P35" s="94">
        <v>43375</v>
      </c>
      <c r="Q35" s="94">
        <v>43375</v>
      </c>
      <c r="R35" s="34">
        <v>0</v>
      </c>
      <c r="S35" s="34">
        <v>0</v>
      </c>
      <c r="T35" s="95">
        <v>0</v>
      </c>
      <c r="U35" s="95">
        <v>0</v>
      </c>
      <c r="V35" s="96">
        <v>0</v>
      </c>
      <c r="W35" s="96">
        <v>0</v>
      </c>
      <c r="X35" s="97">
        <v>120</v>
      </c>
      <c r="Y35" s="97">
        <v>130</v>
      </c>
      <c r="Z35" s="98">
        <f t="shared" si="0"/>
        <v>120</v>
      </c>
      <c r="AA35" s="98">
        <f t="shared" si="1"/>
        <v>130</v>
      </c>
      <c r="AB35" s="98">
        <f t="shared" si="2"/>
        <v>250</v>
      </c>
      <c r="AC35" s="34">
        <v>0</v>
      </c>
      <c r="AD35" s="34">
        <v>0</v>
      </c>
      <c r="AE35" s="95">
        <v>0</v>
      </c>
      <c r="AF35" s="95">
        <v>0</v>
      </c>
      <c r="AG35" s="96">
        <v>0</v>
      </c>
      <c r="AH35" s="96">
        <v>0</v>
      </c>
      <c r="AI35" s="97">
        <v>0</v>
      </c>
      <c r="AJ35" s="97">
        <v>0</v>
      </c>
      <c r="AK35" s="98">
        <f t="shared" si="3"/>
        <v>0</v>
      </c>
      <c r="AL35" s="98">
        <f t="shared" si="3"/>
        <v>0</v>
      </c>
      <c r="AM35" s="98">
        <f t="shared" si="4"/>
        <v>0</v>
      </c>
      <c r="AN35" s="34">
        <v>0</v>
      </c>
      <c r="AO35" s="34">
        <v>0</v>
      </c>
      <c r="AP35" s="95">
        <v>0</v>
      </c>
      <c r="AQ35" s="95">
        <v>0</v>
      </c>
      <c r="AR35" s="96">
        <v>0</v>
      </c>
      <c r="AS35" s="96">
        <v>0</v>
      </c>
      <c r="AT35" s="97">
        <v>0</v>
      </c>
      <c r="AU35" s="97">
        <v>0</v>
      </c>
      <c r="AV35" s="98">
        <f t="shared" si="5"/>
        <v>0</v>
      </c>
      <c r="AW35" s="98">
        <f t="shared" si="6"/>
        <v>0</v>
      </c>
      <c r="AX35" s="98">
        <f t="shared" si="7"/>
        <v>0</v>
      </c>
      <c r="AY35" s="34">
        <v>0</v>
      </c>
      <c r="AZ35" s="34">
        <v>0</v>
      </c>
      <c r="BA35" s="95">
        <v>0</v>
      </c>
      <c r="BB35" s="95">
        <v>0</v>
      </c>
      <c r="BC35" s="96">
        <v>0</v>
      </c>
      <c r="BD35" s="96">
        <v>0</v>
      </c>
      <c r="BE35" s="97">
        <v>0</v>
      </c>
      <c r="BF35" s="97">
        <v>0</v>
      </c>
      <c r="BG35" s="98">
        <f t="shared" si="8"/>
        <v>0</v>
      </c>
      <c r="BH35" s="98">
        <f t="shared" si="9"/>
        <v>0</v>
      </c>
      <c r="BI35" s="98">
        <f t="shared" si="10"/>
        <v>0</v>
      </c>
      <c r="BJ35" s="98">
        <f t="shared" si="11"/>
        <v>120</v>
      </c>
      <c r="BK35" s="120">
        <f t="shared" si="11"/>
        <v>130</v>
      </c>
      <c r="BL35" s="99">
        <f t="shared" si="11"/>
        <v>250</v>
      </c>
      <c r="BM35" s="100">
        <v>4</v>
      </c>
      <c r="BN35" s="100">
        <v>4</v>
      </c>
      <c r="BO35" s="100">
        <v>1</v>
      </c>
      <c r="BP35" s="101">
        <f t="shared" si="12"/>
        <v>1680</v>
      </c>
      <c r="BQ35" s="101">
        <f t="shared" si="13"/>
        <v>1680</v>
      </c>
      <c r="BR35" s="102">
        <f t="shared" si="14"/>
        <v>3360</v>
      </c>
      <c r="BS35" s="105">
        <v>45</v>
      </c>
      <c r="BT35" s="49" t="s">
        <v>567</v>
      </c>
      <c r="BU35" s="4" t="s">
        <v>54</v>
      </c>
      <c r="BV35" s="104" t="s">
        <v>54</v>
      </c>
      <c r="BW35" s="104" t="s">
        <v>54</v>
      </c>
      <c r="BX35" s="104" t="s">
        <v>54</v>
      </c>
      <c r="BY35" s="104" t="s">
        <v>54</v>
      </c>
      <c r="BZ35" s="4" t="s">
        <v>798</v>
      </c>
      <c r="CA35" s="104" t="s">
        <v>777</v>
      </c>
      <c r="CB35" s="49" t="s">
        <v>799</v>
      </c>
      <c r="CC35" s="104" t="s">
        <v>54</v>
      </c>
      <c r="CD35" s="33" t="s">
        <v>585</v>
      </c>
      <c r="CE35" s="6"/>
      <c r="CF35" s="6"/>
      <c r="CG35" s="6"/>
      <c r="CH35" s="6"/>
      <c r="CI35" s="6"/>
      <c r="CJ35" s="6"/>
      <c r="CK35" s="6"/>
      <c r="CL35" s="6"/>
      <c r="CM35" s="6"/>
      <c r="CN35" s="6"/>
      <c r="CO35" s="6"/>
      <c r="CP35" s="6"/>
      <c r="CQ35" s="6"/>
      <c r="CR35" s="6"/>
      <c r="CS35" s="6"/>
      <c r="CT35" s="6"/>
      <c r="CU35" s="6"/>
      <c r="CV35" s="6"/>
      <c r="CW35" s="6"/>
      <c r="CX35" s="6"/>
    </row>
    <row r="36" spans="1:102" s="7" customFormat="1" ht="81" customHeight="1" x14ac:dyDescent="0.2">
      <c r="A36" s="48">
        <v>22</v>
      </c>
      <c r="B36" s="4" t="s">
        <v>100</v>
      </c>
      <c r="C36" s="4" t="s">
        <v>105</v>
      </c>
      <c r="D36" s="4" t="s">
        <v>55</v>
      </c>
      <c r="E36" s="4" t="s">
        <v>54</v>
      </c>
      <c r="F36" s="33" t="s">
        <v>795</v>
      </c>
      <c r="G36" s="49" t="s">
        <v>796</v>
      </c>
      <c r="H36" s="93">
        <v>1</v>
      </c>
      <c r="I36" s="4">
        <v>0</v>
      </c>
      <c r="J36" s="104" t="s">
        <v>54</v>
      </c>
      <c r="K36" s="4">
        <v>1</v>
      </c>
      <c r="L36" s="4">
        <v>0</v>
      </c>
      <c r="M36" s="4" t="s">
        <v>135</v>
      </c>
      <c r="N36" s="4" t="s">
        <v>221</v>
      </c>
      <c r="O36" s="4" t="s">
        <v>578</v>
      </c>
      <c r="P36" s="94">
        <v>43380</v>
      </c>
      <c r="Q36" s="94">
        <v>43380</v>
      </c>
      <c r="R36" s="34">
        <v>95</v>
      </c>
      <c r="S36" s="34">
        <v>115</v>
      </c>
      <c r="T36" s="95">
        <v>0</v>
      </c>
      <c r="U36" s="95">
        <v>0</v>
      </c>
      <c r="V36" s="96">
        <v>0</v>
      </c>
      <c r="W36" s="96">
        <v>0</v>
      </c>
      <c r="X36" s="97">
        <v>35</v>
      </c>
      <c r="Y36" s="97">
        <v>55</v>
      </c>
      <c r="Z36" s="98">
        <f t="shared" si="0"/>
        <v>130</v>
      </c>
      <c r="AA36" s="98">
        <f t="shared" si="1"/>
        <v>170</v>
      </c>
      <c r="AB36" s="98">
        <f t="shared" si="2"/>
        <v>300</v>
      </c>
      <c r="AC36" s="34">
        <v>0</v>
      </c>
      <c r="AD36" s="34">
        <v>0</v>
      </c>
      <c r="AE36" s="95">
        <v>0</v>
      </c>
      <c r="AF36" s="95">
        <v>0</v>
      </c>
      <c r="AG36" s="96">
        <v>0</v>
      </c>
      <c r="AH36" s="96">
        <v>0</v>
      </c>
      <c r="AI36" s="97">
        <v>0</v>
      </c>
      <c r="AJ36" s="97">
        <v>0</v>
      </c>
      <c r="AK36" s="98">
        <f t="shared" si="3"/>
        <v>0</v>
      </c>
      <c r="AL36" s="98">
        <f t="shared" si="3"/>
        <v>0</v>
      </c>
      <c r="AM36" s="98">
        <f t="shared" si="4"/>
        <v>0</v>
      </c>
      <c r="AN36" s="34">
        <v>0</v>
      </c>
      <c r="AO36" s="34">
        <v>0</v>
      </c>
      <c r="AP36" s="95">
        <v>0</v>
      </c>
      <c r="AQ36" s="95">
        <v>0</v>
      </c>
      <c r="AR36" s="96">
        <v>0</v>
      </c>
      <c r="AS36" s="96">
        <v>0</v>
      </c>
      <c r="AT36" s="97">
        <v>0</v>
      </c>
      <c r="AU36" s="97">
        <v>0</v>
      </c>
      <c r="AV36" s="98">
        <f t="shared" si="5"/>
        <v>0</v>
      </c>
      <c r="AW36" s="98">
        <f t="shared" si="6"/>
        <v>0</v>
      </c>
      <c r="AX36" s="98">
        <f t="shared" si="7"/>
        <v>0</v>
      </c>
      <c r="AY36" s="34">
        <v>0</v>
      </c>
      <c r="AZ36" s="34">
        <v>0</v>
      </c>
      <c r="BA36" s="95">
        <v>0</v>
      </c>
      <c r="BB36" s="95">
        <v>0</v>
      </c>
      <c r="BC36" s="96">
        <v>0</v>
      </c>
      <c r="BD36" s="96">
        <v>0</v>
      </c>
      <c r="BE36" s="97">
        <v>0</v>
      </c>
      <c r="BF36" s="97">
        <v>0</v>
      </c>
      <c r="BG36" s="98">
        <f t="shared" si="8"/>
        <v>0</v>
      </c>
      <c r="BH36" s="98">
        <f t="shared" si="9"/>
        <v>0</v>
      </c>
      <c r="BI36" s="98">
        <f t="shared" si="10"/>
        <v>0</v>
      </c>
      <c r="BJ36" s="98">
        <f t="shared" si="11"/>
        <v>130</v>
      </c>
      <c r="BK36" s="120">
        <f t="shared" si="11"/>
        <v>170</v>
      </c>
      <c r="BL36" s="99">
        <f t="shared" si="11"/>
        <v>300</v>
      </c>
      <c r="BM36" s="100">
        <v>2</v>
      </c>
      <c r="BN36" s="100">
        <v>5</v>
      </c>
      <c r="BO36" s="100">
        <v>1</v>
      </c>
      <c r="BP36" s="101">
        <f t="shared" si="12"/>
        <v>840</v>
      </c>
      <c r="BQ36" s="101">
        <f t="shared" si="13"/>
        <v>2100</v>
      </c>
      <c r="BR36" s="102">
        <f t="shared" si="14"/>
        <v>2940</v>
      </c>
      <c r="BS36" s="105">
        <v>0</v>
      </c>
      <c r="BT36" s="104" t="s">
        <v>54</v>
      </c>
      <c r="BU36" s="104" t="s">
        <v>54</v>
      </c>
      <c r="BV36" s="104" t="s">
        <v>54</v>
      </c>
      <c r="BW36" s="104" t="s">
        <v>54</v>
      </c>
      <c r="BX36" s="104" t="s">
        <v>54</v>
      </c>
      <c r="BY36" s="104" t="s">
        <v>54</v>
      </c>
      <c r="BZ36" s="104" t="s">
        <v>575</v>
      </c>
      <c r="CA36" s="104" t="s">
        <v>777</v>
      </c>
      <c r="CB36" s="49" t="s">
        <v>800</v>
      </c>
      <c r="CC36" s="104" t="s">
        <v>54</v>
      </c>
      <c r="CD36" s="33" t="s">
        <v>585</v>
      </c>
      <c r="CE36" s="6"/>
      <c r="CF36" s="6"/>
      <c r="CG36" s="6"/>
      <c r="CH36" s="6"/>
      <c r="CI36" s="6"/>
      <c r="CJ36" s="6"/>
      <c r="CK36" s="6"/>
      <c r="CL36" s="6"/>
      <c r="CM36" s="6"/>
      <c r="CN36" s="6"/>
      <c r="CO36" s="6"/>
      <c r="CP36" s="6"/>
      <c r="CQ36" s="6"/>
      <c r="CR36" s="6"/>
      <c r="CS36" s="6"/>
      <c r="CT36" s="6"/>
      <c r="CU36" s="6"/>
      <c r="CV36" s="6"/>
      <c r="CW36" s="6"/>
      <c r="CX36" s="6"/>
    </row>
    <row r="37" spans="1:102" s="7" customFormat="1" ht="81" customHeight="1" x14ac:dyDescent="0.2">
      <c r="A37" s="48">
        <v>23</v>
      </c>
      <c r="B37" s="4" t="s">
        <v>100</v>
      </c>
      <c r="C37" s="4" t="s">
        <v>105</v>
      </c>
      <c r="D37" s="4" t="s">
        <v>55</v>
      </c>
      <c r="E37" s="180" t="s">
        <v>54</v>
      </c>
      <c r="F37" s="119" t="s">
        <v>801</v>
      </c>
      <c r="G37" s="49" t="s">
        <v>802</v>
      </c>
      <c r="H37" s="93">
        <v>0</v>
      </c>
      <c r="I37" s="4">
        <v>1</v>
      </c>
      <c r="J37" s="119" t="s">
        <v>803</v>
      </c>
      <c r="K37" s="4">
        <v>1</v>
      </c>
      <c r="L37" s="4">
        <v>0</v>
      </c>
      <c r="M37" s="112" t="s">
        <v>129</v>
      </c>
      <c r="N37" s="112" t="s">
        <v>209</v>
      </c>
      <c r="O37" s="113" t="s">
        <v>804</v>
      </c>
      <c r="P37" s="114">
        <v>43421</v>
      </c>
      <c r="Q37" s="114">
        <v>43421</v>
      </c>
      <c r="R37" s="34">
        <v>115</v>
      </c>
      <c r="S37" s="34">
        <v>125</v>
      </c>
      <c r="T37" s="95">
        <v>0</v>
      </c>
      <c r="U37" s="95">
        <v>0</v>
      </c>
      <c r="V37" s="96">
        <v>0</v>
      </c>
      <c r="W37" s="96">
        <v>0</v>
      </c>
      <c r="X37" s="97">
        <v>25</v>
      </c>
      <c r="Y37" s="97">
        <v>35</v>
      </c>
      <c r="Z37" s="98">
        <f t="shared" si="0"/>
        <v>140</v>
      </c>
      <c r="AA37" s="98">
        <f t="shared" si="1"/>
        <v>160</v>
      </c>
      <c r="AB37" s="98">
        <f t="shared" si="2"/>
        <v>300</v>
      </c>
      <c r="AC37" s="34">
        <v>0</v>
      </c>
      <c r="AD37" s="34">
        <v>0</v>
      </c>
      <c r="AE37" s="95">
        <v>0</v>
      </c>
      <c r="AF37" s="95">
        <v>0</v>
      </c>
      <c r="AG37" s="96">
        <v>0</v>
      </c>
      <c r="AH37" s="96">
        <v>0</v>
      </c>
      <c r="AI37" s="97">
        <v>0</v>
      </c>
      <c r="AJ37" s="97">
        <v>0</v>
      </c>
      <c r="AK37" s="98">
        <f t="shared" si="3"/>
        <v>0</v>
      </c>
      <c r="AL37" s="98">
        <f t="shared" si="3"/>
        <v>0</v>
      </c>
      <c r="AM37" s="98">
        <f t="shared" si="4"/>
        <v>0</v>
      </c>
      <c r="AN37" s="34">
        <v>0</v>
      </c>
      <c r="AO37" s="34">
        <v>0</v>
      </c>
      <c r="AP37" s="95">
        <v>0</v>
      </c>
      <c r="AQ37" s="95">
        <v>0</v>
      </c>
      <c r="AR37" s="96">
        <v>0</v>
      </c>
      <c r="AS37" s="96">
        <v>0</v>
      </c>
      <c r="AT37" s="97">
        <v>0</v>
      </c>
      <c r="AU37" s="97">
        <v>0</v>
      </c>
      <c r="AV37" s="98">
        <f t="shared" si="5"/>
        <v>0</v>
      </c>
      <c r="AW37" s="98">
        <f t="shared" si="6"/>
        <v>0</v>
      </c>
      <c r="AX37" s="98">
        <f t="shared" si="7"/>
        <v>0</v>
      </c>
      <c r="AY37" s="34">
        <v>0</v>
      </c>
      <c r="AZ37" s="34">
        <v>0</v>
      </c>
      <c r="BA37" s="95">
        <v>0</v>
      </c>
      <c r="BB37" s="95">
        <v>0</v>
      </c>
      <c r="BC37" s="96">
        <v>0</v>
      </c>
      <c r="BD37" s="96">
        <v>0</v>
      </c>
      <c r="BE37" s="97">
        <v>0</v>
      </c>
      <c r="BF37" s="97">
        <v>0</v>
      </c>
      <c r="BG37" s="98">
        <f t="shared" si="8"/>
        <v>0</v>
      </c>
      <c r="BH37" s="98">
        <f t="shared" si="9"/>
        <v>0</v>
      </c>
      <c r="BI37" s="98">
        <f t="shared" si="10"/>
        <v>0</v>
      </c>
      <c r="BJ37" s="98">
        <f t="shared" si="11"/>
        <v>140</v>
      </c>
      <c r="BK37" s="98">
        <f t="shared" si="11"/>
        <v>160</v>
      </c>
      <c r="BL37" s="99">
        <f t="shared" si="11"/>
        <v>300</v>
      </c>
      <c r="BM37" s="100">
        <v>3</v>
      </c>
      <c r="BN37" s="100">
        <v>1</v>
      </c>
      <c r="BO37" s="100">
        <v>2</v>
      </c>
      <c r="BP37" s="101">
        <v>2520</v>
      </c>
      <c r="BQ37" s="101">
        <v>840</v>
      </c>
      <c r="BR37" s="102">
        <v>3360</v>
      </c>
      <c r="BS37" s="105">
        <v>879</v>
      </c>
      <c r="BT37" s="49" t="s">
        <v>805</v>
      </c>
      <c r="BU37" s="104" t="s">
        <v>54</v>
      </c>
      <c r="BV37" s="104" t="s">
        <v>54</v>
      </c>
      <c r="BW37" s="104" t="s">
        <v>54</v>
      </c>
      <c r="BX37" s="104" t="s">
        <v>54</v>
      </c>
      <c r="BY37" s="104" t="s">
        <v>54</v>
      </c>
      <c r="BZ37" s="104" t="s">
        <v>787</v>
      </c>
      <c r="CA37" s="104" t="s">
        <v>777</v>
      </c>
      <c r="CB37" s="49" t="s">
        <v>806</v>
      </c>
      <c r="CC37" s="104" t="s">
        <v>54</v>
      </c>
      <c r="CD37" s="121" t="s">
        <v>585</v>
      </c>
      <c r="CE37" s="6"/>
      <c r="CF37" s="6"/>
      <c r="CG37" s="6"/>
      <c r="CH37" s="6"/>
      <c r="CI37" s="6"/>
      <c r="CJ37" s="6"/>
      <c r="CK37" s="6"/>
      <c r="CL37" s="6"/>
      <c r="CM37" s="6"/>
      <c r="CN37" s="6"/>
      <c r="CO37" s="6"/>
      <c r="CP37" s="6"/>
      <c r="CQ37" s="6"/>
      <c r="CR37" s="6"/>
      <c r="CS37" s="6"/>
      <c r="CT37" s="6"/>
      <c r="CU37" s="6"/>
      <c r="CV37" s="6"/>
      <c r="CW37" s="6"/>
      <c r="CX37" s="6"/>
    </row>
    <row r="38" spans="1:102" s="7" customFormat="1" ht="81" customHeight="1" x14ac:dyDescent="0.2">
      <c r="A38" s="48">
        <v>24</v>
      </c>
      <c r="B38" s="4" t="s">
        <v>100</v>
      </c>
      <c r="C38" s="4" t="s">
        <v>105</v>
      </c>
      <c r="D38" s="4" t="s">
        <v>55</v>
      </c>
      <c r="E38" s="4" t="s">
        <v>54</v>
      </c>
      <c r="F38" s="119" t="s">
        <v>807</v>
      </c>
      <c r="G38" s="49" t="s">
        <v>808</v>
      </c>
      <c r="H38" s="93">
        <v>0</v>
      </c>
      <c r="I38" s="4">
        <v>1</v>
      </c>
      <c r="J38" s="4" t="s">
        <v>809</v>
      </c>
      <c r="K38" s="4">
        <v>1</v>
      </c>
      <c r="L38" s="4">
        <v>0</v>
      </c>
      <c r="M38" s="112" t="s">
        <v>5</v>
      </c>
      <c r="N38" s="112" t="s">
        <v>5</v>
      </c>
      <c r="O38" s="113" t="s">
        <v>810</v>
      </c>
      <c r="P38" s="114">
        <v>43426</v>
      </c>
      <c r="Q38" s="114">
        <v>43426</v>
      </c>
      <c r="R38" s="34">
        <v>0</v>
      </c>
      <c r="S38" s="34">
        <v>0</v>
      </c>
      <c r="T38" s="95">
        <v>0</v>
      </c>
      <c r="U38" s="95">
        <v>0</v>
      </c>
      <c r="V38" s="96">
        <v>0</v>
      </c>
      <c r="W38" s="96">
        <v>0</v>
      </c>
      <c r="X38" s="97">
        <v>35</v>
      </c>
      <c r="Y38" s="97">
        <v>14</v>
      </c>
      <c r="Z38" s="98">
        <f t="shared" si="0"/>
        <v>35</v>
      </c>
      <c r="AA38" s="98">
        <f t="shared" si="1"/>
        <v>14</v>
      </c>
      <c r="AB38" s="98">
        <f t="shared" si="2"/>
        <v>49</v>
      </c>
      <c r="AC38" s="34">
        <v>0</v>
      </c>
      <c r="AD38" s="34">
        <v>0</v>
      </c>
      <c r="AE38" s="95">
        <v>0</v>
      </c>
      <c r="AF38" s="95">
        <v>0</v>
      </c>
      <c r="AG38" s="96">
        <v>0</v>
      </c>
      <c r="AH38" s="96">
        <v>0</v>
      </c>
      <c r="AI38" s="97">
        <v>0</v>
      </c>
      <c r="AJ38" s="97">
        <v>0</v>
      </c>
      <c r="AK38" s="98">
        <f t="shared" si="3"/>
        <v>0</v>
      </c>
      <c r="AL38" s="98">
        <f t="shared" si="3"/>
        <v>0</v>
      </c>
      <c r="AM38" s="98">
        <f t="shared" si="4"/>
        <v>0</v>
      </c>
      <c r="AN38" s="34">
        <v>0</v>
      </c>
      <c r="AO38" s="34">
        <v>0</v>
      </c>
      <c r="AP38" s="95">
        <v>0</v>
      </c>
      <c r="AQ38" s="95">
        <v>0</v>
      </c>
      <c r="AR38" s="96">
        <v>0</v>
      </c>
      <c r="AS38" s="96">
        <v>0</v>
      </c>
      <c r="AT38" s="97">
        <v>0</v>
      </c>
      <c r="AU38" s="97">
        <v>0</v>
      </c>
      <c r="AV38" s="98">
        <f t="shared" si="5"/>
        <v>0</v>
      </c>
      <c r="AW38" s="98">
        <f t="shared" si="6"/>
        <v>0</v>
      </c>
      <c r="AX38" s="98">
        <f t="shared" si="7"/>
        <v>0</v>
      </c>
      <c r="AY38" s="34">
        <v>0</v>
      </c>
      <c r="AZ38" s="34">
        <v>0</v>
      </c>
      <c r="BA38" s="95">
        <v>0</v>
      </c>
      <c r="BB38" s="95">
        <v>0</v>
      </c>
      <c r="BC38" s="96">
        <v>0</v>
      </c>
      <c r="BD38" s="96">
        <v>0</v>
      </c>
      <c r="BE38" s="97">
        <v>0</v>
      </c>
      <c r="BF38" s="97">
        <v>0</v>
      </c>
      <c r="BG38" s="98">
        <f t="shared" si="8"/>
        <v>0</v>
      </c>
      <c r="BH38" s="98">
        <f t="shared" si="9"/>
        <v>0</v>
      </c>
      <c r="BI38" s="98">
        <f t="shared" si="10"/>
        <v>0</v>
      </c>
      <c r="BJ38" s="98">
        <f t="shared" si="11"/>
        <v>35</v>
      </c>
      <c r="BK38" s="98">
        <f t="shared" si="11"/>
        <v>14</v>
      </c>
      <c r="BL38" s="99">
        <f t="shared" si="11"/>
        <v>49</v>
      </c>
      <c r="BM38" s="100">
        <v>0</v>
      </c>
      <c r="BN38" s="100">
        <v>0</v>
      </c>
      <c r="BO38" s="100">
        <v>0</v>
      </c>
      <c r="BP38" s="101">
        <v>0</v>
      </c>
      <c r="BQ38" s="101">
        <v>0</v>
      </c>
      <c r="BR38" s="102">
        <v>0</v>
      </c>
      <c r="BS38" s="105">
        <v>45</v>
      </c>
      <c r="BT38" s="49" t="s">
        <v>567</v>
      </c>
      <c r="BU38" s="104" t="s">
        <v>54</v>
      </c>
      <c r="BV38" s="104" t="s">
        <v>54</v>
      </c>
      <c r="BW38" s="104" t="s">
        <v>54</v>
      </c>
      <c r="BX38" s="104" t="s">
        <v>54</v>
      </c>
      <c r="BY38" s="104" t="s">
        <v>54</v>
      </c>
      <c r="BZ38" s="104" t="s">
        <v>811</v>
      </c>
      <c r="CA38" s="104" t="s">
        <v>54</v>
      </c>
      <c r="CB38" s="49" t="s">
        <v>812</v>
      </c>
      <c r="CC38" s="104" t="s">
        <v>54</v>
      </c>
      <c r="CD38" s="121" t="s">
        <v>585</v>
      </c>
      <c r="CE38" s="6"/>
      <c r="CF38" s="6"/>
      <c r="CG38" s="6"/>
      <c r="CH38" s="6"/>
      <c r="CI38" s="6"/>
      <c r="CJ38" s="6"/>
      <c r="CK38" s="6"/>
      <c r="CL38" s="6"/>
      <c r="CM38" s="6"/>
      <c r="CN38" s="6"/>
      <c r="CO38" s="6"/>
      <c r="CP38" s="6"/>
      <c r="CQ38" s="6"/>
      <c r="CR38" s="6"/>
      <c r="CS38" s="6"/>
      <c r="CT38" s="6"/>
      <c r="CU38" s="6"/>
      <c r="CV38" s="6"/>
      <c r="CW38" s="6"/>
      <c r="CX38" s="6"/>
    </row>
    <row r="39" spans="1:102" s="7" customFormat="1" ht="81" customHeight="1" x14ac:dyDescent="0.2">
      <c r="A39" s="48">
        <v>25</v>
      </c>
      <c r="B39" s="4" t="s">
        <v>100</v>
      </c>
      <c r="C39" s="4" t="s">
        <v>105</v>
      </c>
      <c r="D39" s="4" t="s">
        <v>55</v>
      </c>
      <c r="E39" s="4" t="s">
        <v>54</v>
      </c>
      <c r="F39" s="33" t="s">
        <v>813</v>
      </c>
      <c r="G39" s="49" t="s">
        <v>814</v>
      </c>
      <c r="H39" s="93">
        <v>1</v>
      </c>
      <c r="I39" s="4">
        <v>0</v>
      </c>
      <c r="J39" s="4" t="s">
        <v>54</v>
      </c>
      <c r="K39" s="4">
        <v>1</v>
      </c>
      <c r="L39" s="4">
        <v>0</v>
      </c>
      <c r="M39" s="4" t="s">
        <v>134</v>
      </c>
      <c r="N39" s="4" t="s">
        <v>513</v>
      </c>
      <c r="O39" s="4" t="s">
        <v>578</v>
      </c>
      <c r="P39" s="94">
        <v>43427</v>
      </c>
      <c r="Q39" s="94">
        <v>43427</v>
      </c>
      <c r="R39" s="34">
        <v>35</v>
      </c>
      <c r="S39" s="34">
        <v>45</v>
      </c>
      <c r="T39" s="95">
        <v>0</v>
      </c>
      <c r="U39" s="95">
        <v>0</v>
      </c>
      <c r="V39" s="96">
        <v>0</v>
      </c>
      <c r="W39" s="96">
        <v>0</v>
      </c>
      <c r="X39" s="97">
        <v>55</v>
      </c>
      <c r="Y39" s="97">
        <v>65</v>
      </c>
      <c r="Z39" s="98">
        <f t="shared" si="0"/>
        <v>90</v>
      </c>
      <c r="AA39" s="98">
        <f t="shared" si="1"/>
        <v>110</v>
      </c>
      <c r="AB39" s="98">
        <f t="shared" si="2"/>
        <v>200</v>
      </c>
      <c r="AC39" s="34">
        <v>0</v>
      </c>
      <c r="AD39" s="34">
        <v>0</v>
      </c>
      <c r="AE39" s="95">
        <v>0</v>
      </c>
      <c r="AF39" s="95">
        <v>0</v>
      </c>
      <c r="AG39" s="96">
        <v>0</v>
      </c>
      <c r="AH39" s="96">
        <v>0</v>
      </c>
      <c r="AI39" s="97">
        <v>0</v>
      </c>
      <c r="AJ39" s="97">
        <v>0</v>
      </c>
      <c r="AK39" s="98">
        <f t="shared" si="3"/>
        <v>0</v>
      </c>
      <c r="AL39" s="98">
        <f t="shared" si="3"/>
        <v>0</v>
      </c>
      <c r="AM39" s="98">
        <f t="shared" si="4"/>
        <v>0</v>
      </c>
      <c r="AN39" s="34">
        <v>0</v>
      </c>
      <c r="AO39" s="34">
        <v>0</v>
      </c>
      <c r="AP39" s="95">
        <v>0</v>
      </c>
      <c r="AQ39" s="95">
        <v>0</v>
      </c>
      <c r="AR39" s="96">
        <v>0</v>
      </c>
      <c r="AS39" s="96">
        <v>0</v>
      </c>
      <c r="AT39" s="97">
        <v>0</v>
      </c>
      <c r="AU39" s="97">
        <v>0</v>
      </c>
      <c r="AV39" s="98">
        <f t="shared" si="5"/>
        <v>0</v>
      </c>
      <c r="AW39" s="98">
        <f t="shared" si="6"/>
        <v>0</v>
      </c>
      <c r="AX39" s="98">
        <f t="shared" si="7"/>
        <v>0</v>
      </c>
      <c r="AY39" s="34">
        <v>0</v>
      </c>
      <c r="AZ39" s="34">
        <v>0</v>
      </c>
      <c r="BA39" s="95">
        <v>0</v>
      </c>
      <c r="BB39" s="95">
        <v>0</v>
      </c>
      <c r="BC39" s="96">
        <v>0</v>
      </c>
      <c r="BD39" s="96">
        <v>0</v>
      </c>
      <c r="BE39" s="97">
        <v>0</v>
      </c>
      <c r="BF39" s="97">
        <v>0</v>
      </c>
      <c r="BG39" s="98">
        <f t="shared" si="8"/>
        <v>0</v>
      </c>
      <c r="BH39" s="98">
        <f t="shared" si="9"/>
        <v>0</v>
      </c>
      <c r="BI39" s="98">
        <f t="shared" si="10"/>
        <v>0</v>
      </c>
      <c r="BJ39" s="98">
        <f t="shared" si="11"/>
        <v>90</v>
      </c>
      <c r="BK39" s="98">
        <f t="shared" si="11"/>
        <v>110</v>
      </c>
      <c r="BL39" s="99">
        <f t="shared" si="11"/>
        <v>200</v>
      </c>
      <c r="BM39" s="100">
        <v>1</v>
      </c>
      <c r="BN39" s="100">
        <v>3</v>
      </c>
      <c r="BO39" s="100">
        <v>2</v>
      </c>
      <c r="BP39" s="101">
        <f t="shared" ref="BP39:BP43" si="15">BM39*BO39*(420)</f>
        <v>840</v>
      </c>
      <c r="BQ39" s="101">
        <f t="shared" ref="BQ39:BQ43" si="16">BN39*BO39*(420)</f>
        <v>2520</v>
      </c>
      <c r="BR39" s="102">
        <f t="shared" ref="BR39:BR43" si="17">SUM(BP39+BQ39)</f>
        <v>3360</v>
      </c>
      <c r="BS39" s="105">
        <v>135</v>
      </c>
      <c r="BT39" s="49" t="s">
        <v>815</v>
      </c>
      <c r="BU39" s="104" t="s">
        <v>54</v>
      </c>
      <c r="BV39" s="104" t="s">
        <v>54</v>
      </c>
      <c r="BW39" s="104" t="s">
        <v>54</v>
      </c>
      <c r="BX39" s="104" t="s">
        <v>54</v>
      </c>
      <c r="BY39" s="104" t="s">
        <v>54</v>
      </c>
      <c r="BZ39" s="104" t="s">
        <v>575</v>
      </c>
      <c r="CA39" s="104" t="s">
        <v>777</v>
      </c>
      <c r="CB39" s="49" t="s">
        <v>816</v>
      </c>
      <c r="CC39" s="104" t="s">
        <v>54</v>
      </c>
      <c r="CD39" s="36" t="s">
        <v>551</v>
      </c>
      <c r="CE39" s="6"/>
      <c r="CF39" s="6"/>
      <c r="CG39" s="6"/>
      <c r="CH39" s="6"/>
      <c r="CI39" s="6"/>
      <c r="CJ39" s="6"/>
      <c r="CK39" s="6"/>
      <c r="CL39" s="6"/>
      <c r="CM39" s="6"/>
      <c r="CN39" s="6"/>
      <c r="CO39" s="6"/>
      <c r="CP39" s="6"/>
      <c r="CQ39" s="6"/>
      <c r="CR39" s="6"/>
      <c r="CS39" s="6"/>
      <c r="CT39" s="6"/>
      <c r="CU39" s="6"/>
      <c r="CV39" s="6"/>
      <c r="CW39" s="6"/>
      <c r="CX39" s="6"/>
    </row>
    <row r="40" spans="1:102" s="7" customFormat="1" ht="81" customHeight="1" x14ac:dyDescent="0.2">
      <c r="A40" s="48">
        <v>26</v>
      </c>
      <c r="B40" s="4" t="s">
        <v>100</v>
      </c>
      <c r="C40" s="4" t="s">
        <v>105</v>
      </c>
      <c r="D40" s="4" t="s">
        <v>55</v>
      </c>
      <c r="E40" s="4" t="s">
        <v>54</v>
      </c>
      <c r="F40" s="33" t="s">
        <v>568</v>
      </c>
      <c r="G40" s="49" t="s">
        <v>731</v>
      </c>
      <c r="H40" s="93">
        <v>0</v>
      </c>
      <c r="I40" s="4">
        <v>1</v>
      </c>
      <c r="J40" s="33" t="s">
        <v>817</v>
      </c>
      <c r="K40" s="4">
        <v>1</v>
      </c>
      <c r="L40" s="4">
        <v>0</v>
      </c>
      <c r="M40" s="4" t="s">
        <v>5</v>
      </c>
      <c r="N40" s="4" t="s">
        <v>5</v>
      </c>
      <c r="O40" s="4" t="s">
        <v>818</v>
      </c>
      <c r="P40" s="94">
        <v>43427</v>
      </c>
      <c r="Q40" s="94">
        <v>43427</v>
      </c>
      <c r="R40" s="34">
        <v>0</v>
      </c>
      <c r="S40" s="34">
        <v>0</v>
      </c>
      <c r="T40" s="95">
        <v>0</v>
      </c>
      <c r="U40" s="95">
        <v>0</v>
      </c>
      <c r="V40" s="96">
        <v>0</v>
      </c>
      <c r="W40" s="96">
        <v>0</v>
      </c>
      <c r="X40" s="97">
        <v>35</v>
      </c>
      <c r="Y40" s="97">
        <v>40</v>
      </c>
      <c r="Z40" s="98">
        <f t="shared" si="0"/>
        <v>35</v>
      </c>
      <c r="AA40" s="98">
        <f t="shared" si="1"/>
        <v>40</v>
      </c>
      <c r="AB40" s="98">
        <f t="shared" si="2"/>
        <v>75</v>
      </c>
      <c r="AC40" s="34">
        <v>0</v>
      </c>
      <c r="AD40" s="34">
        <v>0</v>
      </c>
      <c r="AE40" s="95">
        <v>0</v>
      </c>
      <c r="AF40" s="95">
        <v>0</v>
      </c>
      <c r="AG40" s="96">
        <v>0</v>
      </c>
      <c r="AH40" s="96">
        <v>0</v>
      </c>
      <c r="AI40" s="97">
        <v>0</v>
      </c>
      <c r="AJ40" s="97">
        <v>0</v>
      </c>
      <c r="AK40" s="98">
        <f t="shared" si="3"/>
        <v>0</v>
      </c>
      <c r="AL40" s="98">
        <f t="shared" si="3"/>
        <v>0</v>
      </c>
      <c r="AM40" s="98">
        <f t="shared" si="4"/>
        <v>0</v>
      </c>
      <c r="AN40" s="34">
        <v>0</v>
      </c>
      <c r="AO40" s="34">
        <v>0</v>
      </c>
      <c r="AP40" s="95">
        <v>0</v>
      </c>
      <c r="AQ40" s="95">
        <v>0</v>
      </c>
      <c r="AR40" s="96">
        <v>0</v>
      </c>
      <c r="AS40" s="96">
        <v>0</v>
      </c>
      <c r="AT40" s="97">
        <v>0</v>
      </c>
      <c r="AU40" s="97">
        <v>0</v>
      </c>
      <c r="AV40" s="98">
        <f t="shared" si="5"/>
        <v>0</v>
      </c>
      <c r="AW40" s="98">
        <f t="shared" si="6"/>
        <v>0</v>
      </c>
      <c r="AX40" s="98">
        <f t="shared" si="7"/>
        <v>0</v>
      </c>
      <c r="AY40" s="34">
        <v>0</v>
      </c>
      <c r="AZ40" s="34">
        <v>0</v>
      </c>
      <c r="BA40" s="95">
        <v>0</v>
      </c>
      <c r="BB40" s="95">
        <v>0</v>
      </c>
      <c r="BC40" s="96">
        <v>0</v>
      </c>
      <c r="BD40" s="96">
        <v>0</v>
      </c>
      <c r="BE40" s="97">
        <v>0</v>
      </c>
      <c r="BF40" s="97">
        <v>0</v>
      </c>
      <c r="BG40" s="98">
        <f t="shared" si="8"/>
        <v>0</v>
      </c>
      <c r="BH40" s="98">
        <f t="shared" si="9"/>
        <v>0</v>
      </c>
      <c r="BI40" s="98">
        <f t="shared" si="10"/>
        <v>0</v>
      </c>
      <c r="BJ40" s="98">
        <f t="shared" si="11"/>
        <v>35</v>
      </c>
      <c r="BK40" s="98">
        <f t="shared" si="11"/>
        <v>40</v>
      </c>
      <c r="BL40" s="99">
        <f t="shared" si="11"/>
        <v>75</v>
      </c>
      <c r="BM40" s="100">
        <v>0</v>
      </c>
      <c r="BN40" s="100">
        <v>0</v>
      </c>
      <c r="BO40" s="100">
        <v>0</v>
      </c>
      <c r="BP40" s="101">
        <f t="shared" si="15"/>
        <v>0</v>
      </c>
      <c r="BQ40" s="101">
        <f t="shared" si="16"/>
        <v>0</v>
      </c>
      <c r="BR40" s="102">
        <f t="shared" si="17"/>
        <v>0</v>
      </c>
      <c r="BS40" s="105">
        <v>45</v>
      </c>
      <c r="BT40" s="49" t="s">
        <v>567</v>
      </c>
      <c r="BU40" s="104" t="s">
        <v>54</v>
      </c>
      <c r="BV40" s="104" t="s">
        <v>54</v>
      </c>
      <c r="BW40" s="104" t="s">
        <v>54</v>
      </c>
      <c r="BX40" s="104" t="s">
        <v>54</v>
      </c>
      <c r="BY40" s="104" t="s">
        <v>54</v>
      </c>
      <c r="BZ40" s="104" t="s">
        <v>570</v>
      </c>
      <c r="CA40" s="104" t="s">
        <v>54</v>
      </c>
      <c r="CB40" s="49" t="s">
        <v>819</v>
      </c>
      <c r="CC40" s="104" t="s">
        <v>54</v>
      </c>
      <c r="CD40" s="36" t="s">
        <v>551</v>
      </c>
      <c r="CE40" s="6"/>
      <c r="CF40" s="6"/>
      <c r="CG40" s="6"/>
      <c r="CH40" s="6"/>
      <c r="CI40" s="6"/>
      <c r="CJ40" s="6"/>
      <c r="CK40" s="6"/>
      <c r="CL40" s="6"/>
      <c r="CM40" s="6"/>
      <c r="CN40" s="6"/>
      <c r="CO40" s="6"/>
      <c r="CP40" s="6"/>
      <c r="CQ40" s="6"/>
      <c r="CR40" s="6"/>
      <c r="CS40" s="6"/>
      <c r="CT40" s="6"/>
      <c r="CU40" s="6"/>
      <c r="CV40" s="6"/>
      <c r="CW40" s="6"/>
      <c r="CX40" s="6"/>
    </row>
    <row r="41" spans="1:102" s="7" customFormat="1" ht="81" customHeight="1" x14ac:dyDescent="0.2">
      <c r="A41" s="48">
        <v>27</v>
      </c>
      <c r="B41" s="4" t="s">
        <v>100</v>
      </c>
      <c r="C41" s="4" t="s">
        <v>105</v>
      </c>
      <c r="D41" s="4" t="s">
        <v>55</v>
      </c>
      <c r="E41" s="4" t="s">
        <v>54</v>
      </c>
      <c r="F41" s="33" t="s">
        <v>820</v>
      </c>
      <c r="G41" s="49" t="s">
        <v>821</v>
      </c>
      <c r="H41" s="93">
        <v>1</v>
      </c>
      <c r="I41" s="4">
        <v>0</v>
      </c>
      <c r="J41" s="4" t="s">
        <v>54</v>
      </c>
      <c r="K41" s="4">
        <v>1</v>
      </c>
      <c r="L41" s="4">
        <v>0</v>
      </c>
      <c r="M41" s="4" t="s">
        <v>5</v>
      </c>
      <c r="N41" s="4" t="s">
        <v>5</v>
      </c>
      <c r="O41" s="4" t="s">
        <v>822</v>
      </c>
      <c r="P41" s="94">
        <v>43427</v>
      </c>
      <c r="Q41" s="94">
        <v>43427</v>
      </c>
      <c r="R41" s="34">
        <v>0</v>
      </c>
      <c r="S41" s="34">
        <v>0</v>
      </c>
      <c r="T41" s="95">
        <v>0</v>
      </c>
      <c r="U41" s="95">
        <v>0</v>
      </c>
      <c r="V41" s="96">
        <v>0</v>
      </c>
      <c r="W41" s="96">
        <v>0</v>
      </c>
      <c r="X41" s="97">
        <v>400</v>
      </c>
      <c r="Y41" s="97">
        <v>400</v>
      </c>
      <c r="Z41" s="98">
        <f t="shared" si="0"/>
        <v>400</v>
      </c>
      <c r="AA41" s="98">
        <f t="shared" si="1"/>
        <v>400</v>
      </c>
      <c r="AB41" s="98">
        <f t="shared" si="2"/>
        <v>800</v>
      </c>
      <c r="AC41" s="34">
        <v>0</v>
      </c>
      <c r="AD41" s="34">
        <v>0</v>
      </c>
      <c r="AE41" s="95">
        <v>0</v>
      </c>
      <c r="AF41" s="95">
        <v>0</v>
      </c>
      <c r="AG41" s="96">
        <v>0</v>
      </c>
      <c r="AH41" s="96">
        <v>0</v>
      </c>
      <c r="AI41" s="97">
        <v>0</v>
      </c>
      <c r="AJ41" s="97">
        <v>0</v>
      </c>
      <c r="AK41" s="98">
        <f t="shared" si="3"/>
        <v>0</v>
      </c>
      <c r="AL41" s="98">
        <f t="shared" si="3"/>
        <v>0</v>
      </c>
      <c r="AM41" s="98">
        <f t="shared" si="4"/>
        <v>0</v>
      </c>
      <c r="AN41" s="34">
        <v>0</v>
      </c>
      <c r="AO41" s="34">
        <v>0</v>
      </c>
      <c r="AP41" s="95">
        <v>0</v>
      </c>
      <c r="AQ41" s="95">
        <v>0</v>
      </c>
      <c r="AR41" s="96">
        <v>0</v>
      </c>
      <c r="AS41" s="96">
        <v>0</v>
      </c>
      <c r="AT41" s="97">
        <v>0</v>
      </c>
      <c r="AU41" s="97">
        <v>0</v>
      </c>
      <c r="AV41" s="98">
        <f t="shared" si="5"/>
        <v>0</v>
      </c>
      <c r="AW41" s="98">
        <f t="shared" si="6"/>
        <v>0</v>
      </c>
      <c r="AX41" s="98">
        <f t="shared" si="7"/>
        <v>0</v>
      </c>
      <c r="AY41" s="34">
        <v>0</v>
      </c>
      <c r="AZ41" s="34">
        <v>0</v>
      </c>
      <c r="BA41" s="95">
        <v>0</v>
      </c>
      <c r="BB41" s="95">
        <v>0</v>
      </c>
      <c r="BC41" s="96">
        <v>0</v>
      </c>
      <c r="BD41" s="96">
        <v>0</v>
      </c>
      <c r="BE41" s="97">
        <v>0</v>
      </c>
      <c r="BF41" s="97">
        <v>0</v>
      </c>
      <c r="BG41" s="98">
        <f t="shared" si="8"/>
        <v>0</v>
      </c>
      <c r="BH41" s="98">
        <f t="shared" si="9"/>
        <v>0</v>
      </c>
      <c r="BI41" s="98">
        <f t="shared" si="10"/>
        <v>0</v>
      </c>
      <c r="BJ41" s="98">
        <f t="shared" si="11"/>
        <v>400</v>
      </c>
      <c r="BK41" s="98">
        <f t="shared" si="11"/>
        <v>400</v>
      </c>
      <c r="BL41" s="99">
        <f t="shared" si="11"/>
        <v>800</v>
      </c>
      <c r="BM41" s="100">
        <v>0</v>
      </c>
      <c r="BN41" s="100">
        <v>0</v>
      </c>
      <c r="BO41" s="100">
        <v>0</v>
      </c>
      <c r="BP41" s="101">
        <f t="shared" si="15"/>
        <v>0</v>
      </c>
      <c r="BQ41" s="101">
        <f t="shared" si="16"/>
        <v>0</v>
      </c>
      <c r="BR41" s="102">
        <f t="shared" si="17"/>
        <v>0</v>
      </c>
      <c r="BS41" s="103">
        <v>28690</v>
      </c>
      <c r="BT41" s="49" t="s">
        <v>823</v>
      </c>
      <c r="BU41" s="4" t="s">
        <v>824</v>
      </c>
      <c r="BV41" s="104" t="s">
        <v>54</v>
      </c>
      <c r="BW41" s="104" t="s">
        <v>54</v>
      </c>
      <c r="BX41" s="104" t="s">
        <v>54</v>
      </c>
      <c r="BY41" s="104" t="s">
        <v>628</v>
      </c>
      <c r="BZ41" s="104" t="s">
        <v>825</v>
      </c>
      <c r="CA41" s="104" t="s">
        <v>54</v>
      </c>
      <c r="CB41" s="49" t="s">
        <v>826</v>
      </c>
      <c r="CC41" s="104" t="s">
        <v>54</v>
      </c>
      <c r="CD41" s="36" t="s">
        <v>551</v>
      </c>
      <c r="CE41" s="6"/>
      <c r="CF41" s="6"/>
      <c r="CG41" s="6"/>
      <c r="CH41" s="6"/>
      <c r="CI41" s="6"/>
      <c r="CJ41" s="6"/>
      <c r="CK41" s="6"/>
      <c r="CL41" s="6"/>
      <c r="CM41" s="6"/>
      <c r="CN41" s="6"/>
      <c r="CO41" s="6"/>
      <c r="CP41" s="6"/>
      <c r="CQ41" s="6"/>
      <c r="CR41" s="6"/>
      <c r="CS41" s="6"/>
      <c r="CT41" s="6"/>
      <c r="CU41" s="6"/>
      <c r="CV41" s="6"/>
      <c r="CW41" s="6"/>
      <c r="CX41" s="6"/>
    </row>
    <row r="42" spans="1:102" s="7" customFormat="1" ht="81" customHeight="1" x14ac:dyDescent="0.2">
      <c r="A42" s="48">
        <v>28</v>
      </c>
      <c r="B42" s="4" t="s">
        <v>100</v>
      </c>
      <c r="C42" s="4" t="s">
        <v>105</v>
      </c>
      <c r="D42" s="4" t="s">
        <v>55</v>
      </c>
      <c r="E42" s="4" t="s">
        <v>54</v>
      </c>
      <c r="F42" s="33" t="s">
        <v>568</v>
      </c>
      <c r="G42" s="49" t="s">
        <v>569</v>
      </c>
      <c r="H42" s="93">
        <v>0</v>
      </c>
      <c r="I42" s="4">
        <v>1</v>
      </c>
      <c r="J42" s="33" t="s">
        <v>827</v>
      </c>
      <c r="K42" s="4">
        <v>1</v>
      </c>
      <c r="L42" s="4">
        <v>0</v>
      </c>
      <c r="M42" s="4" t="s">
        <v>5</v>
      </c>
      <c r="N42" s="4" t="s">
        <v>5</v>
      </c>
      <c r="O42" s="4" t="s">
        <v>828</v>
      </c>
      <c r="P42" s="94">
        <v>43428</v>
      </c>
      <c r="Q42" s="94">
        <v>43428</v>
      </c>
      <c r="R42" s="34">
        <v>0</v>
      </c>
      <c r="S42" s="34">
        <v>0</v>
      </c>
      <c r="T42" s="95">
        <v>0</v>
      </c>
      <c r="U42" s="95">
        <v>0</v>
      </c>
      <c r="V42" s="96">
        <v>0</v>
      </c>
      <c r="W42" s="96">
        <v>0</v>
      </c>
      <c r="X42" s="97">
        <v>115</v>
      </c>
      <c r="Y42" s="97">
        <v>135</v>
      </c>
      <c r="Z42" s="98">
        <f t="shared" si="0"/>
        <v>115</v>
      </c>
      <c r="AA42" s="98">
        <f t="shared" si="1"/>
        <v>135</v>
      </c>
      <c r="AB42" s="98">
        <f t="shared" si="2"/>
        <v>250</v>
      </c>
      <c r="AC42" s="34">
        <v>0</v>
      </c>
      <c r="AD42" s="34">
        <v>0</v>
      </c>
      <c r="AE42" s="95">
        <v>0</v>
      </c>
      <c r="AF42" s="95">
        <v>0</v>
      </c>
      <c r="AG42" s="96">
        <v>0</v>
      </c>
      <c r="AH42" s="96">
        <v>0</v>
      </c>
      <c r="AI42" s="97">
        <v>0</v>
      </c>
      <c r="AJ42" s="97">
        <v>0</v>
      </c>
      <c r="AK42" s="98">
        <f t="shared" si="3"/>
        <v>0</v>
      </c>
      <c r="AL42" s="98">
        <f t="shared" si="3"/>
        <v>0</v>
      </c>
      <c r="AM42" s="98">
        <f t="shared" si="4"/>
        <v>0</v>
      </c>
      <c r="AN42" s="34">
        <v>0</v>
      </c>
      <c r="AO42" s="34">
        <v>0</v>
      </c>
      <c r="AP42" s="95">
        <v>0</v>
      </c>
      <c r="AQ42" s="95">
        <v>0</v>
      </c>
      <c r="AR42" s="96">
        <v>0</v>
      </c>
      <c r="AS42" s="96">
        <v>0</v>
      </c>
      <c r="AT42" s="97">
        <v>0</v>
      </c>
      <c r="AU42" s="97">
        <v>0</v>
      </c>
      <c r="AV42" s="98">
        <f t="shared" si="5"/>
        <v>0</v>
      </c>
      <c r="AW42" s="98">
        <f t="shared" si="6"/>
        <v>0</v>
      </c>
      <c r="AX42" s="98">
        <f t="shared" si="7"/>
        <v>0</v>
      </c>
      <c r="AY42" s="34">
        <v>0</v>
      </c>
      <c r="AZ42" s="34">
        <v>0</v>
      </c>
      <c r="BA42" s="95">
        <v>0</v>
      </c>
      <c r="BB42" s="95">
        <v>0</v>
      </c>
      <c r="BC42" s="96">
        <v>0</v>
      </c>
      <c r="BD42" s="96">
        <v>0</v>
      </c>
      <c r="BE42" s="97">
        <v>0</v>
      </c>
      <c r="BF42" s="97">
        <v>0</v>
      </c>
      <c r="BG42" s="98">
        <f t="shared" si="8"/>
        <v>0</v>
      </c>
      <c r="BH42" s="98">
        <f t="shared" si="9"/>
        <v>0</v>
      </c>
      <c r="BI42" s="98">
        <f t="shared" si="10"/>
        <v>0</v>
      </c>
      <c r="BJ42" s="98">
        <f t="shared" si="11"/>
        <v>115</v>
      </c>
      <c r="BK42" s="98">
        <f t="shared" si="11"/>
        <v>135</v>
      </c>
      <c r="BL42" s="99">
        <f t="shared" si="11"/>
        <v>250</v>
      </c>
      <c r="BM42" s="100">
        <v>0</v>
      </c>
      <c r="BN42" s="100">
        <v>0</v>
      </c>
      <c r="BO42" s="100">
        <v>0</v>
      </c>
      <c r="BP42" s="101">
        <f t="shared" si="15"/>
        <v>0</v>
      </c>
      <c r="BQ42" s="101">
        <f t="shared" si="16"/>
        <v>0</v>
      </c>
      <c r="BR42" s="102">
        <f t="shared" si="17"/>
        <v>0</v>
      </c>
      <c r="BS42" s="105">
        <v>160</v>
      </c>
      <c r="BT42" s="49" t="s">
        <v>829</v>
      </c>
      <c r="BU42" s="104" t="s">
        <v>54</v>
      </c>
      <c r="BV42" s="104" t="s">
        <v>54</v>
      </c>
      <c r="BW42" s="104" t="s">
        <v>54</v>
      </c>
      <c r="BX42" s="104" t="s">
        <v>54</v>
      </c>
      <c r="BY42" s="104" t="s">
        <v>54</v>
      </c>
      <c r="BZ42" s="104" t="s">
        <v>787</v>
      </c>
      <c r="CA42" s="104" t="s">
        <v>54</v>
      </c>
      <c r="CB42" s="49" t="s">
        <v>830</v>
      </c>
      <c r="CC42" s="104" t="s">
        <v>54</v>
      </c>
      <c r="CD42" s="121" t="s">
        <v>831</v>
      </c>
      <c r="CE42" s="6"/>
      <c r="CF42" s="6"/>
      <c r="CG42" s="6"/>
      <c r="CH42" s="6"/>
      <c r="CI42" s="6"/>
      <c r="CJ42" s="6"/>
      <c r="CK42" s="6"/>
      <c r="CL42" s="6"/>
      <c r="CM42" s="6"/>
      <c r="CN42" s="6"/>
      <c r="CO42" s="6"/>
      <c r="CP42" s="6"/>
      <c r="CQ42" s="6"/>
      <c r="CR42" s="6"/>
      <c r="CS42" s="6"/>
      <c r="CT42" s="6"/>
      <c r="CU42" s="6"/>
      <c r="CV42" s="6"/>
      <c r="CW42" s="6"/>
      <c r="CX42" s="6"/>
    </row>
    <row r="43" spans="1:102" s="7" customFormat="1" ht="81" customHeight="1" x14ac:dyDescent="0.2">
      <c r="A43" s="48">
        <v>29</v>
      </c>
      <c r="B43" s="4" t="s">
        <v>100</v>
      </c>
      <c r="C43" s="4" t="s">
        <v>105</v>
      </c>
      <c r="D43" s="4" t="s">
        <v>55</v>
      </c>
      <c r="E43" s="4" t="s">
        <v>54</v>
      </c>
      <c r="F43" s="33" t="s">
        <v>568</v>
      </c>
      <c r="G43" s="49" t="s">
        <v>569</v>
      </c>
      <c r="H43" s="93">
        <v>0</v>
      </c>
      <c r="I43" s="4">
        <v>1</v>
      </c>
      <c r="J43" s="33" t="s">
        <v>832</v>
      </c>
      <c r="K43" s="4">
        <v>1</v>
      </c>
      <c r="L43" s="4">
        <v>0</v>
      </c>
      <c r="M43" s="4" t="s">
        <v>5</v>
      </c>
      <c r="N43" s="4" t="s">
        <v>5</v>
      </c>
      <c r="O43" s="4" t="s">
        <v>833</v>
      </c>
      <c r="P43" s="94">
        <v>43429</v>
      </c>
      <c r="Q43" s="94">
        <v>43429</v>
      </c>
      <c r="R43" s="34">
        <v>0</v>
      </c>
      <c r="S43" s="34">
        <v>0</v>
      </c>
      <c r="T43" s="95">
        <v>0</v>
      </c>
      <c r="U43" s="95">
        <v>0</v>
      </c>
      <c r="V43" s="96">
        <v>0</v>
      </c>
      <c r="W43" s="96">
        <v>0</v>
      </c>
      <c r="X43" s="97">
        <v>135</v>
      </c>
      <c r="Y43" s="97">
        <v>155</v>
      </c>
      <c r="Z43" s="98">
        <f t="shared" si="0"/>
        <v>135</v>
      </c>
      <c r="AA43" s="98">
        <f t="shared" si="1"/>
        <v>155</v>
      </c>
      <c r="AB43" s="98">
        <f t="shared" si="2"/>
        <v>290</v>
      </c>
      <c r="AC43" s="34">
        <v>0</v>
      </c>
      <c r="AD43" s="34">
        <v>0</v>
      </c>
      <c r="AE43" s="95">
        <v>0</v>
      </c>
      <c r="AF43" s="95">
        <v>0</v>
      </c>
      <c r="AG43" s="96">
        <v>0</v>
      </c>
      <c r="AH43" s="96">
        <v>0</v>
      </c>
      <c r="AI43" s="97">
        <v>0</v>
      </c>
      <c r="AJ43" s="97">
        <v>0</v>
      </c>
      <c r="AK43" s="98">
        <f t="shared" si="3"/>
        <v>0</v>
      </c>
      <c r="AL43" s="98">
        <f t="shared" si="3"/>
        <v>0</v>
      </c>
      <c r="AM43" s="98">
        <f t="shared" si="4"/>
        <v>0</v>
      </c>
      <c r="AN43" s="34">
        <v>0</v>
      </c>
      <c r="AO43" s="34">
        <v>0</v>
      </c>
      <c r="AP43" s="95">
        <v>0</v>
      </c>
      <c r="AQ43" s="95">
        <v>0</v>
      </c>
      <c r="AR43" s="96">
        <v>0</v>
      </c>
      <c r="AS43" s="96">
        <v>0</v>
      </c>
      <c r="AT43" s="97">
        <v>0</v>
      </c>
      <c r="AU43" s="97">
        <v>0</v>
      </c>
      <c r="AV43" s="98">
        <f t="shared" si="5"/>
        <v>0</v>
      </c>
      <c r="AW43" s="98">
        <f t="shared" si="6"/>
        <v>0</v>
      </c>
      <c r="AX43" s="98">
        <f t="shared" si="7"/>
        <v>0</v>
      </c>
      <c r="AY43" s="34">
        <v>0</v>
      </c>
      <c r="AZ43" s="34">
        <v>0</v>
      </c>
      <c r="BA43" s="95">
        <v>0</v>
      </c>
      <c r="BB43" s="95">
        <v>0</v>
      </c>
      <c r="BC43" s="96">
        <v>0</v>
      </c>
      <c r="BD43" s="96">
        <v>0</v>
      </c>
      <c r="BE43" s="97">
        <v>0</v>
      </c>
      <c r="BF43" s="97">
        <v>0</v>
      </c>
      <c r="BG43" s="98">
        <f t="shared" si="8"/>
        <v>0</v>
      </c>
      <c r="BH43" s="98">
        <f t="shared" si="9"/>
        <v>0</v>
      </c>
      <c r="BI43" s="98">
        <f t="shared" si="10"/>
        <v>0</v>
      </c>
      <c r="BJ43" s="98">
        <f t="shared" si="11"/>
        <v>135</v>
      </c>
      <c r="BK43" s="98">
        <f t="shared" si="11"/>
        <v>155</v>
      </c>
      <c r="BL43" s="99">
        <f t="shared" si="11"/>
        <v>290</v>
      </c>
      <c r="BM43" s="100">
        <v>0</v>
      </c>
      <c r="BN43" s="100">
        <v>0</v>
      </c>
      <c r="BO43" s="100">
        <v>0</v>
      </c>
      <c r="BP43" s="101">
        <f t="shared" si="15"/>
        <v>0</v>
      </c>
      <c r="BQ43" s="101">
        <f t="shared" si="16"/>
        <v>0</v>
      </c>
      <c r="BR43" s="102">
        <f t="shared" si="17"/>
        <v>0</v>
      </c>
      <c r="BS43" s="105">
        <v>160</v>
      </c>
      <c r="BT43" s="49" t="s">
        <v>829</v>
      </c>
      <c r="BU43" s="104" t="s">
        <v>54</v>
      </c>
      <c r="BV43" s="104" t="s">
        <v>54</v>
      </c>
      <c r="BW43" s="104" t="s">
        <v>54</v>
      </c>
      <c r="BX43" s="104" t="s">
        <v>54</v>
      </c>
      <c r="BY43" s="104" t="s">
        <v>54</v>
      </c>
      <c r="BZ43" s="104" t="s">
        <v>811</v>
      </c>
      <c r="CA43" s="104" t="s">
        <v>54</v>
      </c>
      <c r="CB43" s="49" t="s">
        <v>834</v>
      </c>
      <c r="CC43" s="104" t="s">
        <v>54</v>
      </c>
      <c r="CD43" s="121" t="s">
        <v>831</v>
      </c>
      <c r="CE43" s="6"/>
      <c r="CF43" s="6"/>
      <c r="CG43" s="6"/>
      <c r="CH43" s="6"/>
      <c r="CI43" s="6"/>
      <c r="CJ43" s="6"/>
      <c r="CK43" s="6"/>
      <c r="CL43" s="6"/>
      <c r="CM43" s="6"/>
      <c r="CN43" s="6"/>
      <c r="CO43" s="6"/>
      <c r="CP43" s="6"/>
      <c r="CQ43" s="6"/>
      <c r="CR43" s="6"/>
      <c r="CS43" s="6"/>
      <c r="CT43" s="6"/>
      <c r="CU43" s="6"/>
      <c r="CV43" s="6"/>
      <c r="CW43" s="6"/>
      <c r="CX43" s="6"/>
    </row>
    <row r="44" spans="1:102" s="7" customFormat="1" ht="81" customHeight="1" x14ac:dyDescent="0.2">
      <c r="A44" s="48">
        <v>30</v>
      </c>
      <c r="B44" s="4" t="s">
        <v>102</v>
      </c>
      <c r="C44" s="4" t="s">
        <v>95</v>
      </c>
      <c r="D44" s="4" t="s">
        <v>107</v>
      </c>
      <c r="E44" s="4" t="s">
        <v>54</v>
      </c>
      <c r="F44" s="33" t="s">
        <v>576</v>
      </c>
      <c r="G44" s="49" t="s">
        <v>577</v>
      </c>
      <c r="H44" s="33">
        <v>1</v>
      </c>
      <c r="I44" s="4">
        <v>0</v>
      </c>
      <c r="J44" s="4" t="s">
        <v>54</v>
      </c>
      <c r="K44" s="4">
        <v>1</v>
      </c>
      <c r="L44" s="4">
        <v>0</v>
      </c>
      <c r="M44" s="48" t="s">
        <v>128</v>
      </c>
      <c r="N44" s="48" t="s">
        <v>355</v>
      </c>
      <c r="O44" s="48" t="s">
        <v>578</v>
      </c>
      <c r="P44" s="32">
        <v>43434</v>
      </c>
      <c r="Q44" s="32">
        <v>43434</v>
      </c>
      <c r="R44" s="34"/>
      <c r="S44" s="34">
        <v>0</v>
      </c>
      <c r="T44" s="85">
        <v>0</v>
      </c>
      <c r="U44" s="85">
        <v>0</v>
      </c>
      <c r="V44" s="86">
        <v>0</v>
      </c>
      <c r="W44" s="86">
        <v>0</v>
      </c>
      <c r="X44" s="87">
        <v>0</v>
      </c>
      <c r="Y44" s="87">
        <v>0</v>
      </c>
      <c r="Z44" s="88">
        <f t="shared" si="0"/>
        <v>0</v>
      </c>
      <c r="AA44" s="88">
        <f t="shared" si="1"/>
        <v>0</v>
      </c>
      <c r="AB44" s="88">
        <f t="shared" si="2"/>
        <v>0</v>
      </c>
      <c r="AC44" s="34">
        <v>10</v>
      </c>
      <c r="AD44" s="34">
        <v>0</v>
      </c>
      <c r="AE44" s="85">
        <v>0</v>
      </c>
      <c r="AF44" s="85">
        <v>0</v>
      </c>
      <c r="AG44" s="86">
        <v>0</v>
      </c>
      <c r="AH44" s="86">
        <v>0</v>
      </c>
      <c r="AI44" s="87">
        <v>75</v>
      </c>
      <c r="AJ44" s="87">
        <v>0</v>
      </c>
      <c r="AK44" s="88">
        <f t="shared" si="3"/>
        <v>85</v>
      </c>
      <c r="AL44" s="88">
        <f t="shared" ref="AL44:AL48" si="18">AD44+AF44+AH44+AJ44</f>
        <v>0</v>
      </c>
      <c r="AM44" s="88">
        <f t="shared" si="4"/>
        <v>85</v>
      </c>
      <c r="AN44" s="34">
        <v>0</v>
      </c>
      <c r="AO44" s="34">
        <v>0</v>
      </c>
      <c r="AP44" s="85">
        <v>0</v>
      </c>
      <c r="AQ44" s="85">
        <v>0</v>
      </c>
      <c r="AR44" s="86">
        <v>0</v>
      </c>
      <c r="AS44" s="86">
        <v>0</v>
      </c>
      <c r="AT44" s="87">
        <v>0</v>
      </c>
      <c r="AU44" s="87">
        <v>0</v>
      </c>
      <c r="AV44" s="88">
        <f t="shared" si="5"/>
        <v>0</v>
      </c>
      <c r="AW44" s="88">
        <f t="shared" si="6"/>
        <v>0</v>
      </c>
      <c r="AX44" s="88">
        <f t="shared" si="7"/>
        <v>0</v>
      </c>
      <c r="AY44" s="34">
        <v>0</v>
      </c>
      <c r="AZ44" s="34">
        <v>0</v>
      </c>
      <c r="BA44" s="85">
        <v>0</v>
      </c>
      <c r="BB44" s="85">
        <v>0</v>
      </c>
      <c r="BC44" s="86">
        <v>0</v>
      </c>
      <c r="BD44" s="86">
        <v>0</v>
      </c>
      <c r="BE44" s="87">
        <v>0</v>
      </c>
      <c r="BF44" s="87">
        <v>0</v>
      </c>
      <c r="BG44" s="88">
        <f t="shared" si="8"/>
        <v>0</v>
      </c>
      <c r="BH44" s="88">
        <f t="shared" si="9"/>
        <v>0</v>
      </c>
      <c r="BI44" s="88">
        <f t="shared" si="10"/>
        <v>0</v>
      </c>
      <c r="BJ44" s="88">
        <f t="shared" si="11"/>
        <v>85</v>
      </c>
      <c r="BK44" s="88">
        <f t="shared" ref="BK44:BK48" si="19">AA44+AL44+AW44+BH44</f>
        <v>0</v>
      </c>
      <c r="BL44" s="89">
        <f t="shared" ref="BL44:BL48" si="20">AB44+AM44+AX44+BI44</f>
        <v>85</v>
      </c>
      <c r="BM44" s="90">
        <v>2</v>
      </c>
      <c r="BN44" s="90">
        <v>0</v>
      </c>
      <c r="BO44" s="90">
        <v>1</v>
      </c>
      <c r="BP44" s="91">
        <v>840</v>
      </c>
      <c r="BQ44" s="91">
        <v>0</v>
      </c>
      <c r="BR44" s="92">
        <v>840</v>
      </c>
      <c r="BS44" s="35">
        <v>0</v>
      </c>
      <c r="BT44" s="35" t="s">
        <v>54</v>
      </c>
      <c r="BU44" s="49" t="s">
        <v>54</v>
      </c>
      <c r="BV44" s="49" t="s">
        <v>54</v>
      </c>
      <c r="BW44" s="49" t="s">
        <v>54</v>
      </c>
      <c r="BX44" s="49" t="s">
        <v>54</v>
      </c>
      <c r="BY44" s="49" t="s">
        <v>54</v>
      </c>
      <c r="BZ44" s="49" t="s">
        <v>579</v>
      </c>
      <c r="CA44" s="49" t="s">
        <v>54</v>
      </c>
      <c r="CB44" s="49" t="s">
        <v>580</v>
      </c>
      <c r="CC44" s="50" t="s">
        <v>54</v>
      </c>
      <c r="CD44" s="36" t="s">
        <v>551</v>
      </c>
      <c r="CE44" s="6"/>
      <c r="CF44" s="6"/>
      <c r="CG44" s="6"/>
      <c r="CH44" s="6"/>
      <c r="CI44" s="6"/>
      <c r="CJ44" s="6"/>
      <c r="CK44" s="6"/>
      <c r="CL44" s="6"/>
      <c r="CM44" s="6"/>
      <c r="CN44" s="6"/>
      <c r="CO44" s="6"/>
      <c r="CP44" s="6"/>
      <c r="CQ44" s="6"/>
      <c r="CR44" s="6"/>
      <c r="CS44" s="6"/>
      <c r="CT44" s="6"/>
      <c r="CU44" s="6"/>
      <c r="CV44" s="6"/>
      <c r="CW44" s="6"/>
      <c r="CX44" s="6"/>
    </row>
    <row r="45" spans="1:102" s="7" customFormat="1" ht="81" customHeight="1" x14ac:dyDescent="0.2">
      <c r="A45" s="48">
        <v>31</v>
      </c>
      <c r="B45" s="4" t="s">
        <v>102</v>
      </c>
      <c r="C45" s="4" t="s">
        <v>95</v>
      </c>
      <c r="D45" s="4" t="s">
        <v>107</v>
      </c>
      <c r="E45" s="4" t="s">
        <v>54</v>
      </c>
      <c r="F45" s="33" t="s">
        <v>581</v>
      </c>
      <c r="G45" s="49" t="s">
        <v>577</v>
      </c>
      <c r="H45" s="33">
        <v>1</v>
      </c>
      <c r="I45" s="4">
        <v>0</v>
      </c>
      <c r="J45" s="4" t="s">
        <v>54</v>
      </c>
      <c r="K45" s="4">
        <v>1</v>
      </c>
      <c r="L45" s="4">
        <v>0</v>
      </c>
      <c r="M45" s="69" t="s">
        <v>134</v>
      </c>
      <c r="N45" s="48" t="s">
        <v>134</v>
      </c>
      <c r="O45" s="48" t="s">
        <v>578</v>
      </c>
      <c r="P45" s="32">
        <v>43437</v>
      </c>
      <c r="Q45" s="32">
        <v>43440</v>
      </c>
      <c r="R45" s="34">
        <v>0</v>
      </c>
      <c r="S45" s="34">
        <v>0</v>
      </c>
      <c r="T45" s="85">
        <v>0</v>
      </c>
      <c r="U45" s="85">
        <v>0</v>
      </c>
      <c r="V45" s="86">
        <v>0</v>
      </c>
      <c r="W45" s="86">
        <v>0</v>
      </c>
      <c r="X45" s="87">
        <v>0</v>
      </c>
      <c r="Y45" s="87">
        <v>0</v>
      </c>
      <c r="Z45" s="88">
        <f t="shared" si="0"/>
        <v>0</v>
      </c>
      <c r="AA45" s="88">
        <f t="shared" si="1"/>
        <v>0</v>
      </c>
      <c r="AB45" s="88">
        <f t="shared" si="2"/>
        <v>0</v>
      </c>
      <c r="AC45" s="34">
        <v>25</v>
      </c>
      <c r="AD45" s="34">
        <v>20</v>
      </c>
      <c r="AE45" s="85">
        <v>0</v>
      </c>
      <c r="AF45" s="85">
        <v>0</v>
      </c>
      <c r="AG45" s="86">
        <v>0</v>
      </c>
      <c r="AH45" s="86">
        <v>0</v>
      </c>
      <c r="AI45" s="87">
        <v>70</v>
      </c>
      <c r="AJ45" s="87">
        <v>35</v>
      </c>
      <c r="AK45" s="88">
        <f t="shared" si="3"/>
        <v>95</v>
      </c>
      <c r="AL45" s="88">
        <f t="shared" si="18"/>
        <v>55</v>
      </c>
      <c r="AM45" s="88">
        <f t="shared" si="4"/>
        <v>150</v>
      </c>
      <c r="AN45" s="34">
        <v>0</v>
      </c>
      <c r="AO45" s="34">
        <v>0</v>
      </c>
      <c r="AP45" s="85">
        <v>0</v>
      </c>
      <c r="AQ45" s="85">
        <v>0</v>
      </c>
      <c r="AR45" s="86">
        <v>0</v>
      </c>
      <c r="AS45" s="86">
        <v>0</v>
      </c>
      <c r="AT45" s="87">
        <v>0</v>
      </c>
      <c r="AU45" s="87">
        <v>0</v>
      </c>
      <c r="AV45" s="88">
        <f t="shared" si="5"/>
        <v>0</v>
      </c>
      <c r="AW45" s="88">
        <f t="shared" si="6"/>
        <v>0</v>
      </c>
      <c r="AX45" s="88">
        <f t="shared" si="7"/>
        <v>0</v>
      </c>
      <c r="AY45" s="34">
        <v>0</v>
      </c>
      <c r="AZ45" s="34">
        <v>0</v>
      </c>
      <c r="BA45" s="85">
        <v>0</v>
      </c>
      <c r="BB45" s="85">
        <v>0</v>
      </c>
      <c r="BC45" s="86">
        <v>0</v>
      </c>
      <c r="BD45" s="86">
        <v>0</v>
      </c>
      <c r="BE45" s="87">
        <v>0</v>
      </c>
      <c r="BF45" s="87">
        <v>0</v>
      </c>
      <c r="BG45" s="88">
        <f t="shared" si="8"/>
        <v>0</v>
      </c>
      <c r="BH45" s="88">
        <f t="shared" si="9"/>
        <v>0</v>
      </c>
      <c r="BI45" s="88">
        <f t="shared" si="10"/>
        <v>0</v>
      </c>
      <c r="BJ45" s="88">
        <f t="shared" si="11"/>
        <v>95</v>
      </c>
      <c r="BK45" s="88">
        <f t="shared" si="19"/>
        <v>55</v>
      </c>
      <c r="BL45" s="89">
        <f t="shared" si="20"/>
        <v>150</v>
      </c>
      <c r="BM45" s="90">
        <v>3</v>
      </c>
      <c r="BN45" s="90">
        <v>0</v>
      </c>
      <c r="BO45" s="90">
        <v>4</v>
      </c>
      <c r="BP45" s="91">
        <v>5040</v>
      </c>
      <c r="BQ45" s="91">
        <v>0</v>
      </c>
      <c r="BR45" s="92">
        <v>5040</v>
      </c>
      <c r="BS45" s="35">
        <v>0</v>
      </c>
      <c r="BT45" s="35" t="s">
        <v>54</v>
      </c>
      <c r="BU45" s="49" t="s">
        <v>54</v>
      </c>
      <c r="BV45" s="49" t="s">
        <v>54</v>
      </c>
      <c r="BW45" s="49" t="s">
        <v>54</v>
      </c>
      <c r="BX45" s="49" t="s">
        <v>54</v>
      </c>
      <c r="BY45" s="49" t="s">
        <v>54</v>
      </c>
      <c r="BZ45" s="49" t="s">
        <v>582</v>
      </c>
      <c r="CA45" s="49" t="s">
        <v>54</v>
      </c>
      <c r="CB45" s="49" t="s">
        <v>583</v>
      </c>
      <c r="CC45" s="50" t="s">
        <v>54</v>
      </c>
      <c r="CD45" s="36" t="s">
        <v>551</v>
      </c>
      <c r="CE45" s="6"/>
      <c r="CF45" s="6"/>
      <c r="CG45" s="6"/>
      <c r="CH45" s="6"/>
      <c r="CI45" s="6"/>
      <c r="CJ45" s="6"/>
      <c r="CK45" s="6"/>
      <c r="CL45" s="6"/>
      <c r="CM45" s="6"/>
      <c r="CN45" s="6"/>
      <c r="CO45" s="6"/>
      <c r="CP45" s="6"/>
      <c r="CQ45" s="6"/>
      <c r="CR45" s="6"/>
      <c r="CS45" s="6"/>
      <c r="CT45" s="6"/>
      <c r="CU45" s="6"/>
      <c r="CV45" s="6"/>
      <c r="CW45" s="6"/>
      <c r="CX45" s="6"/>
    </row>
    <row r="46" spans="1:102" s="7" customFormat="1" ht="81" customHeight="1" x14ac:dyDescent="0.2">
      <c r="A46" s="48">
        <v>32</v>
      </c>
      <c r="B46" s="4" t="s">
        <v>102</v>
      </c>
      <c r="C46" s="4" t="s">
        <v>95</v>
      </c>
      <c r="D46" s="4" t="s">
        <v>107</v>
      </c>
      <c r="E46" s="4" t="s">
        <v>54</v>
      </c>
      <c r="F46" s="33" t="s">
        <v>650</v>
      </c>
      <c r="G46" s="49" t="s">
        <v>577</v>
      </c>
      <c r="H46" s="33">
        <v>1</v>
      </c>
      <c r="I46" s="4">
        <v>0</v>
      </c>
      <c r="J46" s="4" t="s">
        <v>54</v>
      </c>
      <c r="K46" s="4">
        <v>1</v>
      </c>
      <c r="L46" s="4">
        <v>0</v>
      </c>
      <c r="M46" s="48" t="s">
        <v>132</v>
      </c>
      <c r="N46" s="48" t="s">
        <v>132</v>
      </c>
      <c r="O46" s="48" t="s">
        <v>651</v>
      </c>
      <c r="P46" s="32">
        <v>43441</v>
      </c>
      <c r="Q46" s="32">
        <v>43444</v>
      </c>
      <c r="R46" s="34">
        <v>0</v>
      </c>
      <c r="S46" s="34">
        <v>0</v>
      </c>
      <c r="T46" s="85">
        <v>0</v>
      </c>
      <c r="U46" s="85">
        <v>0</v>
      </c>
      <c r="V46" s="86">
        <v>0</v>
      </c>
      <c r="W46" s="86">
        <v>0</v>
      </c>
      <c r="X46" s="87">
        <v>0</v>
      </c>
      <c r="Y46" s="87">
        <v>0</v>
      </c>
      <c r="Z46" s="88">
        <f t="shared" si="0"/>
        <v>0</v>
      </c>
      <c r="AA46" s="88">
        <f t="shared" si="1"/>
        <v>0</v>
      </c>
      <c r="AB46" s="88">
        <f t="shared" si="2"/>
        <v>0</v>
      </c>
      <c r="AC46" s="34">
        <v>0</v>
      </c>
      <c r="AD46" s="34">
        <v>0</v>
      </c>
      <c r="AE46" s="85">
        <v>0</v>
      </c>
      <c r="AF46" s="85">
        <v>0</v>
      </c>
      <c r="AG46" s="86">
        <v>0</v>
      </c>
      <c r="AH46" s="86">
        <v>0</v>
      </c>
      <c r="AI46" s="87">
        <v>75</v>
      </c>
      <c r="AJ46" s="87">
        <v>25</v>
      </c>
      <c r="AK46" s="88">
        <f t="shared" si="3"/>
        <v>75</v>
      </c>
      <c r="AL46" s="88">
        <f t="shared" si="18"/>
        <v>25</v>
      </c>
      <c r="AM46" s="88">
        <f t="shared" si="4"/>
        <v>100</v>
      </c>
      <c r="AN46" s="34">
        <v>0</v>
      </c>
      <c r="AO46" s="34">
        <v>0</v>
      </c>
      <c r="AP46" s="85">
        <v>0</v>
      </c>
      <c r="AQ46" s="85">
        <v>0</v>
      </c>
      <c r="AR46" s="86">
        <v>0</v>
      </c>
      <c r="AS46" s="86">
        <v>0</v>
      </c>
      <c r="AT46" s="87">
        <v>0</v>
      </c>
      <c r="AU46" s="87">
        <v>0</v>
      </c>
      <c r="AV46" s="88">
        <f t="shared" si="5"/>
        <v>0</v>
      </c>
      <c r="AW46" s="88">
        <f t="shared" si="6"/>
        <v>0</v>
      </c>
      <c r="AX46" s="88">
        <f t="shared" si="7"/>
        <v>0</v>
      </c>
      <c r="AY46" s="34">
        <v>0</v>
      </c>
      <c r="AZ46" s="34">
        <v>0</v>
      </c>
      <c r="BA46" s="85">
        <v>0</v>
      </c>
      <c r="BB46" s="85">
        <v>0</v>
      </c>
      <c r="BC46" s="86">
        <v>0</v>
      </c>
      <c r="BD46" s="86">
        <v>0</v>
      </c>
      <c r="BE46" s="87">
        <v>0</v>
      </c>
      <c r="BF46" s="87">
        <v>0</v>
      </c>
      <c r="BG46" s="88">
        <f t="shared" si="8"/>
        <v>0</v>
      </c>
      <c r="BH46" s="88">
        <f t="shared" si="9"/>
        <v>0</v>
      </c>
      <c r="BI46" s="88">
        <f t="shared" si="10"/>
        <v>0</v>
      </c>
      <c r="BJ46" s="88">
        <f t="shared" si="11"/>
        <v>75</v>
      </c>
      <c r="BK46" s="88">
        <f t="shared" si="19"/>
        <v>25</v>
      </c>
      <c r="BL46" s="89">
        <f t="shared" si="20"/>
        <v>100</v>
      </c>
      <c r="BM46" s="90">
        <v>4</v>
      </c>
      <c r="BN46" s="90">
        <v>0</v>
      </c>
      <c r="BO46" s="90">
        <v>4</v>
      </c>
      <c r="BP46" s="91">
        <f t="shared" ref="BP46:BP58" si="21">BM46*BO46*(420)</f>
        <v>6720</v>
      </c>
      <c r="BQ46" s="91">
        <f t="shared" ref="BQ46:BQ58" si="22">BN46*BO46*(420)</f>
        <v>0</v>
      </c>
      <c r="BR46" s="92">
        <f t="shared" ref="BR46:BR58" si="23">SUM(BP46+BQ46)</f>
        <v>6720</v>
      </c>
      <c r="BS46" s="35">
        <v>15000</v>
      </c>
      <c r="BT46" s="35" t="s">
        <v>652</v>
      </c>
      <c r="BU46" s="49" t="s">
        <v>653</v>
      </c>
      <c r="BV46" s="86"/>
      <c r="BW46" s="49" t="s">
        <v>54</v>
      </c>
      <c r="BX46" s="49" t="s">
        <v>625</v>
      </c>
      <c r="BY46" s="49" t="s">
        <v>54</v>
      </c>
      <c r="BZ46" s="49" t="s">
        <v>654</v>
      </c>
      <c r="CA46" s="49" t="s">
        <v>54</v>
      </c>
      <c r="CB46" s="49" t="s">
        <v>655</v>
      </c>
      <c r="CC46" s="50" t="s">
        <v>54</v>
      </c>
      <c r="CD46" s="36" t="s">
        <v>551</v>
      </c>
      <c r="CE46" s="6"/>
      <c r="CF46" s="6"/>
      <c r="CG46" s="6"/>
      <c r="CH46" s="6"/>
      <c r="CI46" s="6"/>
      <c r="CJ46" s="6"/>
      <c r="CK46" s="6"/>
      <c r="CL46" s="6"/>
      <c r="CM46" s="6"/>
      <c r="CN46" s="6"/>
      <c r="CO46" s="6"/>
      <c r="CP46" s="6"/>
      <c r="CQ46" s="6"/>
      <c r="CR46" s="6"/>
      <c r="CS46" s="6"/>
      <c r="CT46" s="6"/>
      <c r="CU46" s="6"/>
      <c r="CV46" s="6"/>
      <c r="CW46" s="6"/>
      <c r="CX46" s="6"/>
    </row>
    <row r="47" spans="1:102" s="7" customFormat="1" ht="81" customHeight="1" x14ac:dyDescent="0.2">
      <c r="A47" s="48">
        <v>33</v>
      </c>
      <c r="B47" s="4" t="s">
        <v>102</v>
      </c>
      <c r="C47" s="4" t="s">
        <v>95</v>
      </c>
      <c r="D47" s="4" t="s">
        <v>107</v>
      </c>
      <c r="E47" s="4" t="s">
        <v>54</v>
      </c>
      <c r="F47" s="33" t="s">
        <v>656</v>
      </c>
      <c r="G47" s="49" t="s">
        <v>657</v>
      </c>
      <c r="H47" s="33">
        <v>1</v>
      </c>
      <c r="I47" s="4">
        <v>0</v>
      </c>
      <c r="J47" s="4" t="s">
        <v>54</v>
      </c>
      <c r="K47" s="4">
        <v>1</v>
      </c>
      <c r="L47" s="4">
        <v>0</v>
      </c>
      <c r="M47" s="69" t="s">
        <v>132</v>
      </c>
      <c r="N47" s="48" t="s">
        <v>127</v>
      </c>
      <c r="O47" s="48" t="s">
        <v>651</v>
      </c>
      <c r="P47" s="32">
        <v>43441</v>
      </c>
      <c r="Q47" s="32">
        <v>43444</v>
      </c>
      <c r="R47" s="34">
        <v>0</v>
      </c>
      <c r="S47" s="34">
        <v>0</v>
      </c>
      <c r="T47" s="85">
        <v>0</v>
      </c>
      <c r="U47" s="85">
        <v>0</v>
      </c>
      <c r="V47" s="86">
        <v>0</v>
      </c>
      <c r="W47" s="86">
        <v>0</v>
      </c>
      <c r="X47" s="87">
        <v>0</v>
      </c>
      <c r="Y47" s="87">
        <v>0</v>
      </c>
      <c r="Z47" s="88">
        <f t="shared" si="0"/>
        <v>0</v>
      </c>
      <c r="AA47" s="88">
        <f t="shared" si="1"/>
        <v>0</v>
      </c>
      <c r="AB47" s="88">
        <f t="shared" si="2"/>
        <v>0</v>
      </c>
      <c r="AC47" s="34">
        <v>0</v>
      </c>
      <c r="AD47" s="34">
        <v>0</v>
      </c>
      <c r="AE47" s="85">
        <v>0</v>
      </c>
      <c r="AF47" s="85">
        <v>0</v>
      </c>
      <c r="AG47" s="86">
        <v>0</v>
      </c>
      <c r="AH47" s="86">
        <v>0</v>
      </c>
      <c r="AI47" s="87">
        <v>20</v>
      </c>
      <c r="AJ47" s="87">
        <v>20</v>
      </c>
      <c r="AK47" s="88">
        <f t="shared" si="3"/>
        <v>20</v>
      </c>
      <c r="AL47" s="88">
        <f t="shared" si="18"/>
        <v>20</v>
      </c>
      <c r="AM47" s="88">
        <f t="shared" si="4"/>
        <v>40</v>
      </c>
      <c r="AN47" s="34">
        <v>0</v>
      </c>
      <c r="AO47" s="34">
        <v>0</v>
      </c>
      <c r="AP47" s="85">
        <v>0</v>
      </c>
      <c r="AQ47" s="85">
        <v>0</v>
      </c>
      <c r="AR47" s="86">
        <v>0</v>
      </c>
      <c r="AS47" s="86">
        <v>0</v>
      </c>
      <c r="AT47" s="87">
        <v>0</v>
      </c>
      <c r="AU47" s="87">
        <v>0</v>
      </c>
      <c r="AV47" s="88">
        <f t="shared" si="5"/>
        <v>0</v>
      </c>
      <c r="AW47" s="88">
        <f t="shared" si="6"/>
        <v>0</v>
      </c>
      <c r="AX47" s="88">
        <f t="shared" si="7"/>
        <v>0</v>
      </c>
      <c r="AY47" s="34">
        <v>0</v>
      </c>
      <c r="AZ47" s="34">
        <v>0</v>
      </c>
      <c r="BA47" s="85">
        <v>0</v>
      </c>
      <c r="BB47" s="85">
        <v>0</v>
      </c>
      <c r="BC47" s="86">
        <v>0</v>
      </c>
      <c r="BD47" s="86">
        <v>0</v>
      </c>
      <c r="BE47" s="87">
        <v>0</v>
      </c>
      <c r="BF47" s="87">
        <v>0</v>
      </c>
      <c r="BG47" s="88">
        <f t="shared" si="8"/>
        <v>0</v>
      </c>
      <c r="BH47" s="88">
        <f t="shared" si="9"/>
        <v>0</v>
      </c>
      <c r="BI47" s="88">
        <f t="shared" si="10"/>
        <v>0</v>
      </c>
      <c r="BJ47" s="88">
        <f t="shared" si="11"/>
        <v>20</v>
      </c>
      <c r="BK47" s="88">
        <f t="shared" si="19"/>
        <v>20</v>
      </c>
      <c r="BL47" s="89">
        <f t="shared" si="20"/>
        <v>40</v>
      </c>
      <c r="BM47" s="90">
        <v>0</v>
      </c>
      <c r="BN47" s="90">
        <v>0</v>
      </c>
      <c r="BO47" s="90">
        <v>0</v>
      </c>
      <c r="BP47" s="91">
        <f t="shared" si="21"/>
        <v>0</v>
      </c>
      <c r="BQ47" s="91">
        <f t="shared" si="22"/>
        <v>0</v>
      </c>
      <c r="BR47" s="92">
        <f t="shared" si="23"/>
        <v>0</v>
      </c>
      <c r="BS47" s="110">
        <v>0</v>
      </c>
      <c r="BT47" s="4" t="s">
        <v>54</v>
      </c>
      <c r="BU47" s="49" t="s">
        <v>54</v>
      </c>
      <c r="BV47" s="49" t="s">
        <v>54</v>
      </c>
      <c r="BW47" s="49" t="s">
        <v>54</v>
      </c>
      <c r="BX47" s="49" t="s">
        <v>54</v>
      </c>
      <c r="BY47" s="49" t="s">
        <v>54</v>
      </c>
      <c r="BZ47" s="49" t="s">
        <v>654</v>
      </c>
      <c r="CA47" s="49" t="s">
        <v>54</v>
      </c>
      <c r="CB47" s="49" t="s">
        <v>658</v>
      </c>
      <c r="CC47" s="50" t="s">
        <v>54</v>
      </c>
      <c r="CD47" s="36" t="s">
        <v>551</v>
      </c>
      <c r="CE47" s="6"/>
      <c r="CF47" s="6"/>
      <c r="CG47" s="6"/>
      <c r="CH47" s="6"/>
      <c r="CI47" s="6"/>
      <c r="CJ47" s="6"/>
      <c r="CK47" s="6"/>
      <c r="CL47" s="6"/>
      <c r="CM47" s="6"/>
      <c r="CN47" s="6"/>
      <c r="CO47" s="6"/>
      <c r="CP47" s="6"/>
      <c r="CQ47" s="6"/>
      <c r="CR47" s="6"/>
      <c r="CS47" s="6"/>
      <c r="CT47" s="6"/>
      <c r="CU47" s="6"/>
      <c r="CV47" s="6"/>
      <c r="CW47" s="6"/>
      <c r="CX47" s="6"/>
    </row>
    <row r="48" spans="1:102" s="7" customFormat="1" ht="81" customHeight="1" x14ac:dyDescent="0.2">
      <c r="A48" s="48">
        <v>34</v>
      </c>
      <c r="B48" s="4" t="s">
        <v>102</v>
      </c>
      <c r="C48" s="4" t="s">
        <v>95</v>
      </c>
      <c r="D48" s="4" t="s">
        <v>107</v>
      </c>
      <c r="E48" s="4" t="s">
        <v>54</v>
      </c>
      <c r="F48" s="33" t="s">
        <v>659</v>
      </c>
      <c r="G48" s="49" t="s">
        <v>660</v>
      </c>
      <c r="H48" s="33">
        <v>1</v>
      </c>
      <c r="I48" s="4">
        <v>0</v>
      </c>
      <c r="J48" s="4" t="s">
        <v>54</v>
      </c>
      <c r="K48" s="4">
        <v>1</v>
      </c>
      <c r="L48" s="4">
        <v>0</v>
      </c>
      <c r="M48" s="48" t="s">
        <v>132</v>
      </c>
      <c r="N48" s="48" t="s">
        <v>127</v>
      </c>
      <c r="O48" s="48" t="s">
        <v>651</v>
      </c>
      <c r="P48" s="32">
        <v>43441</v>
      </c>
      <c r="Q48" s="32">
        <v>43444</v>
      </c>
      <c r="R48" s="34">
        <v>0</v>
      </c>
      <c r="S48" s="34">
        <v>0</v>
      </c>
      <c r="T48" s="85">
        <v>0</v>
      </c>
      <c r="U48" s="85">
        <v>0</v>
      </c>
      <c r="V48" s="86">
        <v>0</v>
      </c>
      <c r="W48" s="86">
        <v>0</v>
      </c>
      <c r="X48" s="87">
        <v>0</v>
      </c>
      <c r="Y48" s="87">
        <v>0</v>
      </c>
      <c r="Z48" s="88">
        <f t="shared" si="0"/>
        <v>0</v>
      </c>
      <c r="AA48" s="88">
        <f t="shared" si="1"/>
        <v>0</v>
      </c>
      <c r="AB48" s="88">
        <f t="shared" si="2"/>
        <v>0</v>
      </c>
      <c r="AC48" s="34">
        <v>0</v>
      </c>
      <c r="AD48" s="34">
        <v>0</v>
      </c>
      <c r="AE48" s="85">
        <v>0</v>
      </c>
      <c r="AF48" s="85">
        <v>0</v>
      </c>
      <c r="AG48" s="86">
        <v>0</v>
      </c>
      <c r="AH48" s="86">
        <v>0</v>
      </c>
      <c r="AI48" s="87">
        <v>25</v>
      </c>
      <c r="AJ48" s="87">
        <v>35</v>
      </c>
      <c r="AK48" s="88">
        <f t="shared" si="3"/>
        <v>25</v>
      </c>
      <c r="AL48" s="88">
        <f t="shared" si="18"/>
        <v>35</v>
      </c>
      <c r="AM48" s="88">
        <f t="shared" si="4"/>
        <v>60</v>
      </c>
      <c r="AN48" s="34">
        <v>0</v>
      </c>
      <c r="AO48" s="34">
        <v>0</v>
      </c>
      <c r="AP48" s="85">
        <v>0</v>
      </c>
      <c r="AQ48" s="85">
        <v>0</v>
      </c>
      <c r="AR48" s="86">
        <v>0</v>
      </c>
      <c r="AS48" s="86">
        <v>0</v>
      </c>
      <c r="AT48" s="87">
        <v>0</v>
      </c>
      <c r="AU48" s="87">
        <v>0</v>
      </c>
      <c r="AV48" s="88">
        <f t="shared" si="5"/>
        <v>0</v>
      </c>
      <c r="AW48" s="88">
        <f t="shared" si="6"/>
        <v>0</v>
      </c>
      <c r="AX48" s="88">
        <f t="shared" si="7"/>
        <v>0</v>
      </c>
      <c r="AY48" s="34">
        <v>0</v>
      </c>
      <c r="AZ48" s="34">
        <v>0</v>
      </c>
      <c r="BA48" s="85">
        <v>0</v>
      </c>
      <c r="BB48" s="85">
        <v>0</v>
      </c>
      <c r="BC48" s="86">
        <v>0</v>
      </c>
      <c r="BD48" s="86">
        <v>0</v>
      </c>
      <c r="BE48" s="87">
        <v>0</v>
      </c>
      <c r="BF48" s="87">
        <v>0</v>
      </c>
      <c r="BG48" s="88">
        <f t="shared" si="8"/>
        <v>0</v>
      </c>
      <c r="BH48" s="88">
        <f t="shared" si="9"/>
        <v>0</v>
      </c>
      <c r="BI48" s="88">
        <f t="shared" si="10"/>
        <v>0</v>
      </c>
      <c r="BJ48" s="88">
        <f t="shared" si="11"/>
        <v>25</v>
      </c>
      <c r="BK48" s="88">
        <f t="shared" si="19"/>
        <v>35</v>
      </c>
      <c r="BL48" s="89">
        <f t="shared" si="20"/>
        <v>60</v>
      </c>
      <c r="BM48" s="90">
        <v>0</v>
      </c>
      <c r="BN48" s="90">
        <v>0</v>
      </c>
      <c r="BO48" s="90">
        <v>0</v>
      </c>
      <c r="BP48" s="91">
        <f t="shared" si="21"/>
        <v>0</v>
      </c>
      <c r="BQ48" s="91">
        <f t="shared" si="22"/>
        <v>0</v>
      </c>
      <c r="BR48" s="92">
        <f t="shared" si="23"/>
        <v>0</v>
      </c>
      <c r="BS48" s="110">
        <v>0</v>
      </c>
      <c r="BT48" s="4" t="s">
        <v>54</v>
      </c>
      <c r="BU48" s="49" t="s">
        <v>54</v>
      </c>
      <c r="BV48" s="49" t="s">
        <v>54</v>
      </c>
      <c r="BW48" s="49" t="s">
        <v>54</v>
      </c>
      <c r="BX48" s="49" t="s">
        <v>54</v>
      </c>
      <c r="BY48" s="49" t="s">
        <v>54</v>
      </c>
      <c r="BZ48" s="49" t="s">
        <v>654</v>
      </c>
      <c r="CA48" s="49" t="s">
        <v>54</v>
      </c>
      <c r="CB48" s="49" t="s">
        <v>658</v>
      </c>
      <c r="CC48" s="50" t="s">
        <v>54</v>
      </c>
      <c r="CD48" s="36" t="s">
        <v>551</v>
      </c>
      <c r="CE48" s="6"/>
      <c r="CF48" s="6"/>
      <c r="CG48" s="6"/>
      <c r="CH48" s="6"/>
      <c r="CI48" s="6"/>
      <c r="CJ48" s="6"/>
      <c r="CK48" s="6"/>
      <c r="CL48" s="6"/>
      <c r="CM48" s="6"/>
      <c r="CN48" s="6"/>
      <c r="CO48" s="6"/>
      <c r="CP48" s="6"/>
      <c r="CQ48" s="6"/>
      <c r="CR48" s="6"/>
      <c r="CS48" s="6"/>
      <c r="CT48" s="6"/>
      <c r="CU48" s="6"/>
      <c r="CV48" s="6"/>
      <c r="CW48" s="6"/>
      <c r="CX48" s="6"/>
    </row>
    <row r="49" spans="1:102" s="7" customFormat="1" ht="81" customHeight="1" x14ac:dyDescent="0.2">
      <c r="A49" s="48">
        <v>35</v>
      </c>
      <c r="B49" s="4" t="s">
        <v>102</v>
      </c>
      <c r="C49" s="4" t="s">
        <v>95</v>
      </c>
      <c r="D49" s="4" t="s">
        <v>107</v>
      </c>
      <c r="E49" s="4" t="s">
        <v>54</v>
      </c>
      <c r="F49" s="116" t="s">
        <v>659</v>
      </c>
      <c r="G49" s="49" t="s">
        <v>835</v>
      </c>
      <c r="H49" s="33">
        <v>1</v>
      </c>
      <c r="I49" s="4">
        <v>0</v>
      </c>
      <c r="J49" s="4" t="s">
        <v>54</v>
      </c>
      <c r="K49" s="4">
        <v>1</v>
      </c>
      <c r="L49" s="4">
        <v>0</v>
      </c>
      <c r="M49" s="48" t="s">
        <v>5</v>
      </c>
      <c r="N49" s="48" t="s">
        <v>5</v>
      </c>
      <c r="O49" s="48" t="s">
        <v>599</v>
      </c>
      <c r="P49" s="32">
        <v>43247</v>
      </c>
      <c r="Q49" s="32">
        <v>43247</v>
      </c>
      <c r="R49" s="34">
        <v>0</v>
      </c>
      <c r="S49" s="34">
        <v>0</v>
      </c>
      <c r="T49" s="85">
        <v>0</v>
      </c>
      <c r="U49" s="85">
        <v>0</v>
      </c>
      <c r="V49" s="86">
        <v>0</v>
      </c>
      <c r="W49" s="86">
        <v>0</v>
      </c>
      <c r="X49" s="87">
        <v>0</v>
      </c>
      <c r="Y49" s="87">
        <v>0</v>
      </c>
      <c r="Z49" s="88">
        <f t="shared" si="0"/>
        <v>0</v>
      </c>
      <c r="AA49" s="88">
        <f t="shared" si="1"/>
        <v>0</v>
      </c>
      <c r="AB49" s="88">
        <f t="shared" si="2"/>
        <v>0</v>
      </c>
      <c r="AC49" s="34">
        <v>0</v>
      </c>
      <c r="AD49" s="34">
        <v>0</v>
      </c>
      <c r="AE49" s="85">
        <v>0</v>
      </c>
      <c r="AF49" s="85">
        <v>0</v>
      </c>
      <c r="AG49" s="86">
        <v>0</v>
      </c>
      <c r="AH49" s="86">
        <v>0</v>
      </c>
      <c r="AI49" s="87">
        <v>1000</v>
      </c>
      <c r="AJ49" s="87">
        <v>625</v>
      </c>
      <c r="AK49" s="88">
        <f t="shared" si="3"/>
        <v>1000</v>
      </c>
      <c r="AL49" s="88">
        <f t="shared" si="3"/>
        <v>625</v>
      </c>
      <c r="AM49" s="88">
        <f t="shared" si="4"/>
        <v>1625</v>
      </c>
      <c r="AN49" s="34">
        <v>0</v>
      </c>
      <c r="AO49" s="34">
        <v>0</v>
      </c>
      <c r="AP49" s="85">
        <v>0</v>
      </c>
      <c r="AQ49" s="85">
        <v>0</v>
      </c>
      <c r="AR49" s="86">
        <v>0</v>
      </c>
      <c r="AS49" s="86">
        <v>0</v>
      </c>
      <c r="AT49" s="87">
        <v>0</v>
      </c>
      <c r="AU49" s="87">
        <v>0</v>
      </c>
      <c r="AV49" s="88">
        <f t="shared" si="5"/>
        <v>0</v>
      </c>
      <c r="AW49" s="88">
        <f t="shared" ref="AW49:AW58" si="24">SUM(AO49+AQ49+AS49+AU49)</f>
        <v>0</v>
      </c>
      <c r="AX49" s="88">
        <f t="shared" si="7"/>
        <v>0</v>
      </c>
      <c r="AY49" s="34">
        <v>0</v>
      </c>
      <c r="AZ49" s="34">
        <v>0</v>
      </c>
      <c r="BA49" s="85">
        <v>0</v>
      </c>
      <c r="BB49" s="85">
        <v>0</v>
      </c>
      <c r="BC49" s="86">
        <v>0</v>
      </c>
      <c r="BD49" s="86">
        <v>0</v>
      </c>
      <c r="BE49" s="87">
        <v>0</v>
      </c>
      <c r="BF49" s="4">
        <v>0</v>
      </c>
      <c r="BG49" s="88">
        <f t="shared" si="8"/>
        <v>0</v>
      </c>
      <c r="BH49" s="88">
        <f t="shared" si="9"/>
        <v>0</v>
      </c>
      <c r="BI49" s="88">
        <f t="shared" si="10"/>
        <v>0</v>
      </c>
      <c r="BJ49" s="88">
        <f t="shared" si="11"/>
        <v>1000</v>
      </c>
      <c r="BK49" s="88">
        <f t="shared" si="11"/>
        <v>625</v>
      </c>
      <c r="BL49" s="122">
        <f t="shared" si="11"/>
        <v>1625</v>
      </c>
      <c r="BM49" s="90">
        <v>0</v>
      </c>
      <c r="BN49" s="90">
        <v>0</v>
      </c>
      <c r="BO49" s="90">
        <v>0</v>
      </c>
      <c r="BP49" s="91">
        <f t="shared" si="21"/>
        <v>0</v>
      </c>
      <c r="BQ49" s="91">
        <f t="shared" si="22"/>
        <v>0</v>
      </c>
      <c r="BR49" s="92">
        <f t="shared" si="23"/>
        <v>0</v>
      </c>
      <c r="BS49" s="35">
        <v>15600</v>
      </c>
      <c r="BT49" s="35" t="s">
        <v>836</v>
      </c>
      <c r="BU49" s="49" t="s">
        <v>837</v>
      </c>
      <c r="BV49" s="49">
        <v>321529804</v>
      </c>
      <c r="BW49" s="49" t="s">
        <v>54</v>
      </c>
      <c r="BX49" s="49" t="s">
        <v>54</v>
      </c>
      <c r="BY49" s="49" t="s">
        <v>628</v>
      </c>
      <c r="BZ49" s="49" t="s">
        <v>838</v>
      </c>
      <c r="CA49" s="49" t="s">
        <v>54</v>
      </c>
      <c r="CB49" s="49" t="s">
        <v>839</v>
      </c>
      <c r="CC49" s="49" t="s">
        <v>54</v>
      </c>
      <c r="CD49" s="33" t="s">
        <v>551</v>
      </c>
      <c r="CE49" s="6"/>
      <c r="CF49" s="6"/>
      <c r="CG49" s="6"/>
      <c r="CH49" s="6"/>
      <c r="CI49" s="6"/>
      <c r="CJ49" s="6"/>
      <c r="CK49" s="6"/>
      <c r="CL49" s="6"/>
      <c r="CM49" s="6"/>
      <c r="CN49" s="6"/>
      <c r="CO49" s="6"/>
      <c r="CP49" s="6"/>
      <c r="CQ49" s="6"/>
      <c r="CR49" s="6"/>
      <c r="CS49" s="6"/>
      <c r="CT49" s="6"/>
      <c r="CU49" s="6"/>
      <c r="CV49" s="6"/>
      <c r="CW49" s="6"/>
      <c r="CX49" s="6"/>
    </row>
    <row r="50" spans="1:102" s="7" customFormat="1" ht="81" customHeight="1" x14ac:dyDescent="0.2">
      <c r="A50" s="48">
        <v>36</v>
      </c>
      <c r="B50" s="4" t="s">
        <v>102</v>
      </c>
      <c r="C50" s="4" t="s">
        <v>95</v>
      </c>
      <c r="D50" s="4" t="s">
        <v>107</v>
      </c>
      <c r="E50" s="4" t="s">
        <v>54</v>
      </c>
      <c r="F50" s="116" t="s">
        <v>840</v>
      </c>
      <c r="G50" s="49" t="s">
        <v>841</v>
      </c>
      <c r="H50" s="33">
        <v>0</v>
      </c>
      <c r="I50" s="4">
        <v>1</v>
      </c>
      <c r="J50" s="4" t="s">
        <v>842</v>
      </c>
      <c r="K50" s="4">
        <v>1</v>
      </c>
      <c r="L50" s="4">
        <v>0</v>
      </c>
      <c r="M50" s="48" t="s">
        <v>5</v>
      </c>
      <c r="N50" s="48" t="s">
        <v>5</v>
      </c>
      <c r="O50" s="48" t="s">
        <v>843</v>
      </c>
      <c r="P50" s="32">
        <v>43303</v>
      </c>
      <c r="Q50" s="32">
        <v>43303</v>
      </c>
      <c r="R50" s="34">
        <v>0</v>
      </c>
      <c r="S50" s="34">
        <v>0</v>
      </c>
      <c r="T50" s="85">
        <v>0</v>
      </c>
      <c r="U50" s="85">
        <v>0</v>
      </c>
      <c r="V50" s="86">
        <v>0</v>
      </c>
      <c r="W50" s="86">
        <v>0</v>
      </c>
      <c r="X50" s="87">
        <v>0</v>
      </c>
      <c r="Y50" s="87">
        <v>0</v>
      </c>
      <c r="Z50" s="88">
        <f t="shared" si="0"/>
        <v>0</v>
      </c>
      <c r="AA50" s="88">
        <f t="shared" si="1"/>
        <v>0</v>
      </c>
      <c r="AB50" s="88">
        <f t="shared" si="2"/>
        <v>0</v>
      </c>
      <c r="AC50" s="34">
        <v>0</v>
      </c>
      <c r="AD50" s="34">
        <v>0</v>
      </c>
      <c r="AE50" s="85">
        <v>0</v>
      </c>
      <c r="AF50" s="85">
        <v>0</v>
      </c>
      <c r="AG50" s="86">
        <v>0</v>
      </c>
      <c r="AH50" s="86">
        <v>0</v>
      </c>
      <c r="AI50" s="87">
        <v>353</v>
      </c>
      <c r="AJ50" s="87">
        <v>0</v>
      </c>
      <c r="AK50" s="88">
        <f t="shared" si="3"/>
        <v>353</v>
      </c>
      <c r="AL50" s="88">
        <f t="shared" si="3"/>
        <v>0</v>
      </c>
      <c r="AM50" s="88">
        <f t="shared" si="4"/>
        <v>353</v>
      </c>
      <c r="AN50" s="34">
        <v>0</v>
      </c>
      <c r="AO50" s="34">
        <v>0</v>
      </c>
      <c r="AP50" s="85">
        <v>0</v>
      </c>
      <c r="AQ50" s="85">
        <v>0</v>
      </c>
      <c r="AR50" s="86">
        <v>0</v>
      </c>
      <c r="AS50" s="86">
        <v>0</v>
      </c>
      <c r="AT50" s="87">
        <v>0</v>
      </c>
      <c r="AU50" s="87">
        <v>0</v>
      </c>
      <c r="AV50" s="88">
        <f t="shared" si="5"/>
        <v>0</v>
      </c>
      <c r="AW50" s="88">
        <f t="shared" si="24"/>
        <v>0</v>
      </c>
      <c r="AX50" s="88">
        <f t="shared" si="7"/>
        <v>0</v>
      </c>
      <c r="AY50" s="34">
        <v>0</v>
      </c>
      <c r="AZ50" s="34">
        <v>0</v>
      </c>
      <c r="BA50" s="85">
        <v>0</v>
      </c>
      <c r="BB50" s="85">
        <v>0</v>
      </c>
      <c r="BC50" s="86">
        <v>0</v>
      </c>
      <c r="BD50" s="86">
        <v>0</v>
      </c>
      <c r="BE50" s="87">
        <v>0</v>
      </c>
      <c r="BF50" s="87">
        <v>0</v>
      </c>
      <c r="BG50" s="88">
        <f t="shared" si="8"/>
        <v>0</v>
      </c>
      <c r="BH50" s="88">
        <f t="shared" si="9"/>
        <v>0</v>
      </c>
      <c r="BI50" s="88">
        <f t="shared" si="10"/>
        <v>0</v>
      </c>
      <c r="BJ50" s="88">
        <f t="shared" si="11"/>
        <v>353</v>
      </c>
      <c r="BK50" s="88">
        <f t="shared" si="11"/>
        <v>0</v>
      </c>
      <c r="BL50" s="123">
        <f t="shared" si="11"/>
        <v>353</v>
      </c>
      <c r="BM50" s="90">
        <v>0</v>
      </c>
      <c r="BN50" s="90">
        <v>0</v>
      </c>
      <c r="BO50" s="90">
        <v>0</v>
      </c>
      <c r="BP50" s="91">
        <f t="shared" si="21"/>
        <v>0</v>
      </c>
      <c r="BQ50" s="91">
        <f t="shared" si="22"/>
        <v>0</v>
      </c>
      <c r="BR50" s="92">
        <f t="shared" si="23"/>
        <v>0</v>
      </c>
      <c r="BS50" s="35">
        <v>15200</v>
      </c>
      <c r="BT50" s="35" t="s">
        <v>844</v>
      </c>
      <c r="BU50" s="4" t="s">
        <v>845</v>
      </c>
      <c r="BV50" s="4">
        <v>32821349</v>
      </c>
      <c r="BW50" s="49" t="s">
        <v>54</v>
      </c>
      <c r="BX50" s="49" t="s">
        <v>54</v>
      </c>
      <c r="BY50" s="49" t="s">
        <v>628</v>
      </c>
      <c r="BZ50" s="49" t="s">
        <v>838</v>
      </c>
      <c r="CA50" s="49" t="s">
        <v>54</v>
      </c>
      <c r="CB50" s="49" t="s">
        <v>839</v>
      </c>
      <c r="CC50" s="49" t="s">
        <v>54</v>
      </c>
      <c r="CD50" s="33" t="s">
        <v>551</v>
      </c>
      <c r="CE50" s="6"/>
      <c r="CF50" s="6"/>
      <c r="CG50" s="6"/>
      <c r="CH50" s="6"/>
      <c r="CI50" s="6"/>
      <c r="CJ50" s="6"/>
      <c r="CK50" s="6"/>
      <c r="CL50" s="6"/>
      <c r="CM50" s="6"/>
      <c r="CN50" s="6"/>
      <c r="CO50" s="6"/>
      <c r="CP50" s="6"/>
      <c r="CQ50" s="6"/>
      <c r="CR50" s="6"/>
      <c r="CS50" s="6"/>
      <c r="CT50" s="6"/>
      <c r="CU50" s="6"/>
      <c r="CV50" s="6"/>
      <c r="CW50" s="6"/>
      <c r="CX50" s="6"/>
    </row>
    <row r="51" spans="1:102" s="7" customFormat="1" ht="81" customHeight="1" x14ac:dyDescent="0.2">
      <c r="A51" s="48">
        <v>37</v>
      </c>
      <c r="B51" s="4" t="s">
        <v>102</v>
      </c>
      <c r="C51" s="4" t="s">
        <v>95</v>
      </c>
      <c r="D51" s="4" t="s">
        <v>107</v>
      </c>
      <c r="E51" s="4" t="s">
        <v>54</v>
      </c>
      <c r="F51" s="116" t="s">
        <v>846</v>
      </c>
      <c r="G51" s="49" t="s">
        <v>847</v>
      </c>
      <c r="H51" s="33">
        <v>1</v>
      </c>
      <c r="I51" s="4">
        <v>0</v>
      </c>
      <c r="J51" s="4" t="s">
        <v>54</v>
      </c>
      <c r="K51" s="4">
        <v>1</v>
      </c>
      <c r="L51" s="4">
        <v>0</v>
      </c>
      <c r="M51" s="48" t="s">
        <v>130</v>
      </c>
      <c r="N51" s="48" t="s">
        <v>256</v>
      </c>
      <c r="O51" s="48" t="s">
        <v>848</v>
      </c>
      <c r="P51" s="32">
        <v>43305</v>
      </c>
      <c r="Q51" s="32" t="s">
        <v>849</v>
      </c>
      <c r="R51" s="34">
        <v>0</v>
      </c>
      <c r="S51" s="34">
        <v>0</v>
      </c>
      <c r="T51" s="85">
        <v>0</v>
      </c>
      <c r="U51" s="85">
        <v>0</v>
      </c>
      <c r="V51" s="86">
        <v>0</v>
      </c>
      <c r="W51" s="86">
        <v>0</v>
      </c>
      <c r="X51" s="87">
        <v>0</v>
      </c>
      <c r="Y51" s="87">
        <v>0</v>
      </c>
      <c r="Z51" s="88">
        <f t="shared" si="0"/>
        <v>0</v>
      </c>
      <c r="AA51" s="88">
        <f t="shared" si="1"/>
        <v>0</v>
      </c>
      <c r="AB51" s="88">
        <f t="shared" si="2"/>
        <v>0</v>
      </c>
      <c r="AC51" s="34">
        <v>0</v>
      </c>
      <c r="AD51" s="34">
        <v>0</v>
      </c>
      <c r="AE51" s="85">
        <v>0</v>
      </c>
      <c r="AF51" s="85">
        <v>0</v>
      </c>
      <c r="AG51" s="86">
        <v>0</v>
      </c>
      <c r="AH51" s="86">
        <v>0</v>
      </c>
      <c r="AI51" s="87">
        <v>1000</v>
      </c>
      <c r="AJ51" s="87">
        <v>200</v>
      </c>
      <c r="AK51" s="88">
        <f t="shared" si="3"/>
        <v>1000</v>
      </c>
      <c r="AL51" s="88">
        <f t="shared" si="3"/>
        <v>200</v>
      </c>
      <c r="AM51" s="88">
        <f t="shared" si="4"/>
        <v>1200</v>
      </c>
      <c r="AN51" s="34">
        <v>0</v>
      </c>
      <c r="AO51" s="34">
        <v>0</v>
      </c>
      <c r="AP51" s="85">
        <v>0</v>
      </c>
      <c r="AQ51" s="85">
        <v>0</v>
      </c>
      <c r="AR51" s="86">
        <v>0</v>
      </c>
      <c r="AS51" s="86">
        <v>0</v>
      </c>
      <c r="AT51" s="87">
        <v>0</v>
      </c>
      <c r="AU51" s="87">
        <v>0</v>
      </c>
      <c r="AV51" s="88">
        <f t="shared" si="5"/>
        <v>0</v>
      </c>
      <c r="AW51" s="88">
        <f t="shared" si="24"/>
        <v>0</v>
      </c>
      <c r="AX51" s="88">
        <f t="shared" si="7"/>
        <v>0</v>
      </c>
      <c r="AY51" s="34">
        <v>0</v>
      </c>
      <c r="AZ51" s="34">
        <v>0</v>
      </c>
      <c r="BA51" s="85">
        <v>0</v>
      </c>
      <c r="BB51" s="85">
        <v>0</v>
      </c>
      <c r="BC51" s="86">
        <v>0</v>
      </c>
      <c r="BD51" s="86">
        <v>0</v>
      </c>
      <c r="BE51" s="87">
        <v>0</v>
      </c>
      <c r="BF51" s="87">
        <v>0</v>
      </c>
      <c r="BG51" s="88">
        <f t="shared" si="8"/>
        <v>0</v>
      </c>
      <c r="BH51" s="88">
        <f t="shared" si="9"/>
        <v>0</v>
      </c>
      <c r="BI51" s="88">
        <f t="shared" si="10"/>
        <v>0</v>
      </c>
      <c r="BJ51" s="88">
        <f t="shared" si="11"/>
        <v>1000</v>
      </c>
      <c r="BK51" s="88">
        <f t="shared" si="11"/>
        <v>200</v>
      </c>
      <c r="BL51" s="123">
        <f t="shared" si="11"/>
        <v>1200</v>
      </c>
      <c r="BM51" s="90">
        <v>2</v>
      </c>
      <c r="BN51" s="90">
        <v>0</v>
      </c>
      <c r="BO51" s="90">
        <v>2</v>
      </c>
      <c r="BP51" s="91">
        <f t="shared" si="21"/>
        <v>1680</v>
      </c>
      <c r="BQ51" s="91">
        <f t="shared" si="22"/>
        <v>0</v>
      </c>
      <c r="BR51" s="92">
        <f t="shared" si="23"/>
        <v>1680</v>
      </c>
      <c r="BS51" s="35">
        <v>0</v>
      </c>
      <c r="BT51" s="35" t="s">
        <v>850</v>
      </c>
      <c r="BU51" s="49" t="s">
        <v>54</v>
      </c>
      <c r="BV51" s="49" t="s">
        <v>54</v>
      </c>
      <c r="BW51" s="49" t="s">
        <v>54</v>
      </c>
      <c r="BX51" s="49" t="s">
        <v>54</v>
      </c>
      <c r="BY51" s="49" t="s">
        <v>54</v>
      </c>
      <c r="BZ51" s="49" t="s">
        <v>838</v>
      </c>
      <c r="CA51" s="49" t="s">
        <v>54</v>
      </c>
      <c r="CB51" s="49" t="s">
        <v>839</v>
      </c>
      <c r="CC51" s="49" t="s">
        <v>54</v>
      </c>
      <c r="CD51" s="33" t="s">
        <v>551</v>
      </c>
      <c r="CE51" s="6"/>
      <c r="CF51" s="6"/>
      <c r="CG51" s="6"/>
      <c r="CH51" s="6"/>
      <c r="CI51" s="6"/>
      <c r="CJ51" s="6"/>
      <c r="CK51" s="6"/>
      <c r="CL51" s="6"/>
      <c r="CM51" s="6"/>
      <c r="CN51" s="6"/>
      <c r="CO51" s="6"/>
      <c r="CP51" s="6"/>
      <c r="CQ51" s="6"/>
      <c r="CR51" s="6"/>
      <c r="CS51" s="6"/>
      <c r="CT51" s="6"/>
      <c r="CU51" s="6"/>
      <c r="CV51" s="6"/>
      <c r="CW51" s="6"/>
      <c r="CX51" s="6"/>
    </row>
    <row r="52" spans="1:102" s="7" customFormat="1" ht="81" customHeight="1" x14ac:dyDescent="0.2">
      <c r="A52" s="48">
        <v>38</v>
      </c>
      <c r="B52" s="4" t="s">
        <v>102</v>
      </c>
      <c r="C52" s="4" t="s">
        <v>95</v>
      </c>
      <c r="D52" s="4" t="s">
        <v>107</v>
      </c>
      <c r="E52" s="4" t="s">
        <v>54</v>
      </c>
      <c r="F52" s="116" t="s">
        <v>846</v>
      </c>
      <c r="G52" s="49" t="s">
        <v>847</v>
      </c>
      <c r="H52" s="33">
        <v>1</v>
      </c>
      <c r="I52" s="4">
        <v>0</v>
      </c>
      <c r="J52" s="4" t="s">
        <v>54</v>
      </c>
      <c r="K52" s="4">
        <v>1</v>
      </c>
      <c r="L52" s="4">
        <v>0</v>
      </c>
      <c r="M52" s="48" t="s">
        <v>130</v>
      </c>
      <c r="N52" s="48" t="s">
        <v>256</v>
      </c>
      <c r="O52" s="48" t="s">
        <v>578</v>
      </c>
      <c r="P52" s="32">
        <v>43307</v>
      </c>
      <c r="Q52" s="32">
        <v>43307</v>
      </c>
      <c r="R52" s="34">
        <v>0</v>
      </c>
      <c r="S52" s="34">
        <v>0</v>
      </c>
      <c r="T52" s="85">
        <v>0</v>
      </c>
      <c r="U52" s="85">
        <v>0</v>
      </c>
      <c r="V52" s="86">
        <v>0</v>
      </c>
      <c r="W52" s="86">
        <v>0</v>
      </c>
      <c r="X52" s="87">
        <v>0</v>
      </c>
      <c r="Y52" s="87">
        <v>0</v>
      </c>
      <c r="Z52" s="88">
        <f t="shared" si="0"/>
        <v>0</v>
      </c>
      <c r="AA52" s="88">
        <f t="shared" si="1"/>
        <v>0</v>
      </c>
      <c r="AB52" s="88">
        <f t="shared" si="2"/>
        <v>0</v>
      </c>
      <c r="AC52" s="34">
        <v>0</v>
      </c>
      <c r="AD52" s="34">
        <v>0</v>
      </c>
      <c r="AE52" s="85">
        <v>0</v>
      </c>
      <c r="AF52" s="85">
        <v>0</v>
      </c>
      <c r="AG52" s="86">
        <v>0</v>
      </c>
      <c r="AH52" s="86">
        <v>0</v>
      </c>
      <c r="AI52" s="87">
        <v>300</v>
      </c>
      <c r="AJ52" s="87">
        <v>0</v>
      </c>
      <c r="AK52" s="88">
        <f t="shared" si="3"/>
        <v>300</v>
      </c>
      <c r="AL52" s="88">
        <f t="shared" si="3"/>
        <v>0</v>
      </c>
      <c r="AM52" s="88">
        <f t="shared" si="4"/>
        <v>300</v>
      </c>
      <c r="AN52" s="34">
        <v>0</v>
      </c>
      <c r="AO52" s="34">
        <v>0</v>
      </c>
      <c r="AP52" s="85">
        <v>0</v>
      </c>
      <c r="AQ52" s="85">
        <v>0</v>
      </c>
      <c r="AR52" s="86">
        <v>0</v>
      </c>
      <c r="AS52" s="86">
        <v>0</v>
      </c>
      <c r="AT52" s="87">
        <v>0</v>
      </c>
      <c r="AU52" s="87">
        <v>0</v>
      </c>
      <c r="AV52" s="88">
        <f t="shared" si="5"/>
        <v>0</v>
      </c>
      <c r="AW52" s="88">
        <f t="shared" si="24"/>
        <v>0</v>
      </c>
      <c r="AX52" s="88">
        <f t="shared" si="7"/>
        <v>0</v>
      </c>
      <c r="AY52" s="34">
        <v>0</v>
      </c>
      <c r="AZ52" s="34">
        <v>0</v>
      </c>
      <c r="BA52" s="85">
        <v>0</v>
      </c>
      <c r="BB52" s="85">
        <v>0</v>
      </c>
      <c r="BC52" s="86">
        <v>0</v>
      </c>
      <c r="BD52" s="86">
        <v>0</v>
      </c>
      <c r="BE52" s="87">
        <v>0</v>
      </c>
      <c r="BF52" s="87">
        <v>0</v>
      </c>
      <c r="BG52" s="88">
        <f t="shared" si="8"/>
        <v>0</v>
      </c>
      <c r="BH52" s="88">
        <f t="shared" si="9"/>
        <v>0</v>
      </c>
      <c r="BI52" s="88">
        <f t="shared" si="10"/>
        <v>0</v>
      </c>
      <c r="BJ52" s="88">
        <f t="shared" si="11"/>
        <v>300</v>
      </c>
      <c r="BK52" s="88">
        <f t="shared" si="11"/>
        <v>0</v>
      </c>
      <c r="BL52" s="123">
        <f t="shared" si="11"/>
        <v>300</v>
      </c>
      <c r="BM52" s="90">
        <v>2</v>
      </c>
      <c r="BN52" s="90">
        <v>0</v>
      </c>
      <c r="BO52" s="90">
        <v>1</v>
      </c>
      <c r="BP52" s="91">
        <f t="shared" si="21"/>
        <v>840</v>
      </c>
      <c r="BQ52" s="91">
        <f t="shared" si="22"/>
        <v>0</v>
      </c>
      <c r="BR52" s="92">
        <f t="shared" si="23"/>
        <v>840</v>
      </c>
      <c r="BS52" s="35">
        <v>0</v>
      </c>
      <c r="BT52" s="35" t="s">
        <v>850</v>
      </c>
      <c r="BU52" s="49" t="s">
        <v>54</v>
      </c>
      <c r="BV52" s="49" t="s">
        <v>54</v>
      </c>
      <c r="BW52" s="49" t="s">
        <v>54</v>
      </c>
      <c r="BX52" s="49" t="s">
        <v>54</v>
      </c>
      <c r="BY52" s="49" t="s">
        <v>54</v>
      </c>
      <c r="BZ52" s="49" t="s">
        <v>838</v>
      </c>
      <c r="CA52" s="49" t="s">
        <v>54</v>
      </c>
      <c r="CB52" s="49" t="s">
        <v>839</v>
      </c>
      <c r="CC52" s="49" t="s">
        <v>54</v>
      </c>
      <c r="CD52" s="33" t="s">
        <v>551</v>
      </c>
      <c r="CE52" s="6"/>
      <c r="CF52" s="6"/>
      <c r="CG52" s="6"/>
      <c r="CH52" s="6"/>
      <c r="CI52" s="6"/>
      <c r="CJ52" s="6"/>
      <c r="CK52" s="6"/>
      <c r="CL52" s="6"/>
      <c r="CM52" s="6"/>
      <c r="CN52" s="6"/>
      <c r="CO52" s="6"/>
      <c r="CP52" s="6"/>
      <c r="CQ52" s="6"/>
      <c r="CR52" s="6"/>
      <c r="CS52" s="6"/>
      <c r="CT52" s="6"/>
      <c r="CU52" s="6"/>
      <c r="CV52" s="6"/>
      <c r="CW52" s="6"/>
      <c r="CX52" s="6"/>
    </row>
    <row r="53" spans="1:102" s="7" customFormat="1" ht="81" customHeight="1" x14ac:dyDescent="0.2">
      <c r="A53" s="48">
        <v>39</v>
      </c>
      <c r="B53" s="4" t="s">
        <v>102</v>
      </c>
      <c r="C53" s="4" t="s">
        <v>95</v>
      </c>
      <c r="D53" s="4" t="s">
        <v>107</v>
      </c>
      <c r="E53" s="4" t="s">
        <v>54</v>
      </c>
      <c r="F53" s="116" t="s">
        <v>851</v>
      </c>
      <c r="G53" s="49" t="s">
        <v>852</v>
      </c>
      <c r="H53" s="33">
        <v>1</v>
      </c>
      <c r="I53" s="4">
        <v>0</v>
      </c>
      <c r="J53" s="4" t="s">
        <v>54</v>
      </c>
      <c r="K53" s="4">
        <v>1</v>
      </c>
      <c r="L53" s="4">
        <v>0</v>
      </c>
      <c r="M53" s="48" t="s">
        <v>128</v>
      </c>
      <c r="N53" s="48" t="s">
        <v>357</v>
      </c>
      <c r="O53" s="48" t="s">
        <v>578</v>
      </c>
      <c r="P53" s="32">
        <v>43309</v>
      </c>
      <c r="Q53" s="32">
        <v>43309</v>
      </c>
      <c r="R53" s="34">
        <v>0</v>
      </c>
      <c r="S53" s="34">
        <v>0</v>
      </c>
      <c r="T53" s="85">
        <v>0</v>
      </c>
      <c r="U53" s="85">
        <v>0</v>
      </c>
      <c r="V53" s="86">
        <v>0</v>
      </c>
      <c r="W53" s="86">
        <v>0</v>
      </c>
      <c r="X53" s="87">
        <v>0</v>
      </c>
      <c r="Y53" s="87">
        <v>0</v>
      </c>
      <c r="Z53" s="88">
        <f t="shared" si="0"/>
        <v>0</v>
      </c>
      <c r="AA53" s="88">
        <f t="shared" si="1"/>
        <v>0</v>
      </c>
      <c r="AB53" s="88">
        <f t="shared" si="2"/>
        <v>0</v>
      </c>
      <c r="AC53" s="34">
        <v>0</v>
      </c>
      <c r="AD53" s="34">
        <v>0</v>
      </c>
      <c r="AE53" s="85">
        <v>0</v>
      </c>
      <c r="AF53" s="85">
        <v>0</v>
      </c>
      <c r="AG53" s="86">
        <v>0</v>
      </c>
      <c r="AH53" s="86">
        <v>0</v>
      </c>
      <c r="AI53" s="87">
        <v>100</v>
      </c>
      <c r="AJ53" s="87">
        <v>0</v>
      </c>
      <c r="AK53" s="88">
        <f t="shared" si="3"/>
        <v>100</v>
      </c>
      <c r="AL53" s="88">
        <f t="shared" si="3"/>
        <v>0</v>
      </c>
      <c r="AM53" s="88">
        <f t="shared" si="4"/>
        <v>100</v>
      </c>
      <c r="AN53" s="34">
        <v>0</v>
      </c>
      <c r="AO53" s="34">
        <v>0</v>
      </c>
      <c r="AP53" s="85">
        <v>0</v>
      </c>
      <c r="AQ53" s="85">
        <v>0</v>
      </c>
      <c r="AR53" s="86">
        <v>0</v>
      </c>
      <c r="AS53" s="86">
        <v>0</v>
      </c>
      <c r="AT53" s="87">
        <v>0</v>
      </c>
      <c r="AU53" s="87">
        <v>0</v>
      </c>
      <c r="AV53" s="88">
        <f t="shared" si="5"/>
        <v>0</v>
      </c>
      <c r="AW53" s="88">
        <f t="shared" si="24"/>
        <v>0</v>
      </c>
      <c r="AX53" s="88">
        <f t="shared" si="7"/>
        <v>0</v>
      </c>
      <c r="AY53" s="34">
        <v>0</v>
      </c>
      <c r="AZ53" s="34">
        <v>0</v>
      </c>
      <c r="BA53" s="85">
        <v>0</v>
      </c>
      <c r="BB53" s="85">
        <v>0</v>
      </c>
      <c r="BC53" s="86">
        <v>0</v>
      </c>
      <c r="BD53" s="86">
        <v>0</v>
      </c>
      <c r="BE53" s="87">
        <v>0</v>
      </c>
      <c r="BF53" s="87">
        <v>0</v>
      </c>
      <c r="BG53" s="88">
        <f t="shared" si="8"/>
        <v>0</v>
      </c>
      <c r="BH53" s="88">
        <f t="shared" si="9"/>
        <v>0</v>
      </c>
      <c r="BI53" s="88">
        <f t="shared" si="10"/>
        <v>0</v>
      </c>
      <c r="BJ53" s="88">
        <f t="shared" si="11"/>
        <v>100</v>
      </c>
      <c r="BK53" s="88">
        <f t="shared" si="11"/>
        <v>0</v>
      </c>
      <c r="BL53" s="123">
        <f t="shared" si="11"/>
        <v>100</v>
      </c>
      <c r="BM53" s="90">
        <v>0</v>
      </c>
      <c r="BN53" s="90">
        <v>2</v>
      </c>
      <c r="BO53" s="90">
        <v>2</v>
      </c>
      <c r="BP53" s="91">
        <f t="shared" si="21"/>
        <v>0</v>
      </c>
      <c r="BQ53" s="91">
        <f t="shared" si="22"/>
        <v>1680</v>
      </c>
      <c r="BR53" s="92">
        <f t="shared" si="23"/>
        <v>1680</v>
      </c>
      <c r="BS53" s="35">
        <v>15200</v>
      </c>
      <c r="BT53" s="35" t="s">
        <v>853</v>
      </c>
      <c r="BU53" s="49" t="s">
        <v>854</v>
      </c>
      <c r="BV53" s="49">
        <v>32741517</v>
      </c>
      <c r="BW53" s="49" t="s">
        <v>54</v>
      </c>
      <c r="BX53" s="49" t="s">
        <v>54</v>
      </c>
      <c r="BY53" s="49" t="s">
        <v>628</v>
      </c>
      <c r="BZ53" s="49" t="s">
        <v>838</v>
      </c>
      <c r="CA53" s="49" t="s">
        <v>54</v>
      </c>
      <c r="CB53" s="49" t="s">
        <v>855</v>
      </c>
      <c r="CC53" s="49" t="s">
        <v>54</v>
      </c>
      <c r="CD53" s="33" t="s">
        <v>551</v>
      </c>
      <c r="CE53" s="6"/>
      <c r="CF53" s="6"/>
      <c r="CG53" s="6"/>
      <c r="CH53" s="6"/>
      <c r="CI53" s="6"/>
      <c r="CJ53" s="6"/>
      <c r="CK53" s="6"/>
      <c r="CL53" s="6"/>
      <c r="CM53" s="6"/>
      <c r="CN53" s="6"/>
      <c r="CO53" s="6"/>
      <c r="CP53" s="6"/>
      <c r="CQ53" s="6"/>
      <c r="CR53" s="6"/>
      <c r="CS53" s="6"/>
      <c r="CT53" s="6"/>
      <c r="CU53" s="6"/>
      <c r="CV53" s="6"/>
      <c r="CW53" s="6"/>
      <c r="CX53" s="6"/>
    </row>
    <row r="54" spans="1:102" s="7" customFormat="1" ht="81" customHeight="1" x14ac:dyDescent="0.2">
      <c r="A54" s="48">
        <v>40</v>
      </c>
      <c r="B54" s="4" t="s">
        <v>102</v>
      </c>
      <c r="C54" s="4" t="s">
        <v>95</v>
      </c>
      <c r="D54" s="4" t="s">
        <v>107</v>
      </c>
      <c r="E54" s="4" t="s">
        <v>54</v>
      </c>
      <c r="F54" s="116" t="s">
        <v>856</v>
      </c>
      <c r="G54" s="49" t="s">
        <v>857</v>
      </c>
      <c r="H54" s="33">
        <v>1</v>
      </c>
      <c r="I54" s="4">
        <v>0</v>
      </c>
      <c r="J54" s="4" t="s">
        <v>54</v>
      </c>
      <c r="K54" s="4">
        <v>1</v>
      </c>
      <c r="L54" s="4">
        <v>0</v>
      </c>
      <c r="M54" s="48" t="s">
        <v>128</v>
      </c>
      <c r="N54" s="48" t="s">
        <v>358</v>
      </c>
      <c r="O54" s="48" t="s">
        <v>578</v>
      </c>
      <c r="P54" s="32">
        <v>43309</v>
      </c>
      <c r="Q54" s="32">
        <v>43309</v>
      </c>
      <c r="R54" s="34">
        <v>0</v>
      </c>
      <c r="S54" s="34">
        <v>0</v>
      </c>
      <c r="T54" s="85">
        <v>0</v>
      </c>
      <c r="U54" s="85">
        <v>0</v>
      </c>
      <c r="V54" s="86">
        <v>0</v>
      </c>
      <c r="W54" s="86">
        <v>0</v>
      </c>
      <c r="X54" s="87">
        <v>0</v>
      </c>
      <c r="Y54" s="87">
        <v>0</v>
      </c>
      <c r="Z54" s="88">
        <f t="shared" si="0"/>
        <v>0</v>
      </c>
      <c r="AA54" s="88">
        <f t="shared" si="1"/>
        <v>0</v>
      </c>
      <c r="AB54" s="88">
        <f t="shared" si="2"/>
        <v>0</v>
      </c>
      <c r="AC54" s="34">
        <v>0</v>
      </c>
      <c r="AD54" s="34">
        <v>0</v>
      </c>
      <c r="AE54" s="85">
        <v>0</v>
      </c>
      <c r="AF54" s="85">
        <v>0</v>
      </c>
      <c r="AG54" s="86">
        <v>0</v>
      </c>
      <c r="AH54" s="86">
        <v>0</v>
      </c>
      <c r="AI54" s="87">
        <v>130</v>
      </c>
      <c r="AJ54" s="87">
        <v>100</v>
      </c>
      <c r="AK54" s="88">
        <f t="shared" si="3"/>
        <v>130</v>
      </c>
      <c r="AL54" s="88">
        <f t="shared" si="3"/>
        <v>100</v>
      </c>
      <c r="AM54" s="88">
        <f t="shared" si="4"/>
        <v>230</v>
      </c>
      <c r="AN54" s="34">
        <v>0</v>
      </c>
      <c r="AO54" s="34">
        <v>0</v>
      </c>
      <c r="AP54" s="85">
        <v>0</v>
      </c>
      <c r="AQ54" s="85">
        <v>0</v>
      </c>
      <c r="AR54" s="86">
        <v>0</v>
      </c>
      <c r="AS54" s="86">
        <v>0</v>
      </c>
      <c r="AT54" s="87">
        <v>0</v>
      </c>
      <c r="AU54" s="87">
        <v>0</v>
      </c>
      <c r="AV54" s="88">
        <f t="shared" si="5"/>
        <v>0</v>
      </c>
      <c r="AW54" s="88">
        <f t="shared" si="24"/>
        <v>0</v>
      </c>
      <c r="AX54" s="88">
        <f t="shared" si="7"/>
        <v>0</v>
      </c>
      <c r="AY54" s="34">
        <v>0</v>
      </c>
      <c r="AZ54" s="34">
        <v>0</v>
      </c>
      <c r="BA54" s="85">
        <v>0</v>
      </c>
      <c r="BB54" s="85">
        <v>0</v>
      </c>
      <c r="BC54" s="86">
        <v>0</v>
      </c>
      <c r="BD54" s="86">
        <v>0</v>
      </c>
      <c r="BE54" s="87">
        <v>0</v>
      </c>
      <c r="BF54" s="87">
        <v>0</v>
      </c>
      <c r="BG54" s="88">
        <f t="shared" si="8"/>
        <v>0</v>
      </c>
      <c r="BH54" s="88">
        <f t="shared" si="9"/>
        <v>0</v>
      </c>
      <c r="BI54" s="88">
        <f t="shared" si="10"/>
        <v>0</v>
      </c>
      <c r="BJ54" s="88">
        <f t="shared" si="11"/>
        <v>130</v>
      </c>
      <c r="BK54" s="88">
        <f t="shared" si="11"/>
        <v>100</v>
      </c>
      <c r="BL54" s="123">
        <f t="shared" si="11"/>
        <v>230</v>
      </c>
      <c r="BM54" s="90">
        <v>0</v>
      </c>
      <c r="BN54" s="90">
        <v>0</v>
      </c>
      <c r="BO54" s="90">
        <v>0</v>
      </c>
      <c r="BP54" s="91">
        <f t="shared" si="21"/>
        <v>0</v>
      </c>
      <c r="BQ54" s="91">
        <f t="shared" si="22"/>
        <v>0</v>
      </c>
      <c r="BR54" s="92">
        <f t="shared" si="23"/>
        <v>0</v>
      </c>
      <c r="BS54" s="35">
        <v>0</v>
      </c>
      <c r="BT54" s="35" t="s">
        <v>853</v>
      </c>
      <c r="BU54" s="49" t="s">
        <v>54</v>
      </c>
      <c r="BV54" s="49" t="s">
        <v>54</v>
      </c>
      <c r="BW54" s="49" t="s">
        <v>54</v>
      </c>
      <c r="BX54" s="49" t="s">
        <v>54</v>
      </c>
      <c r="BY54" s="49" t="s">
        <v>54</v>
      </c>
      <c r="BZ54" s="49" t="s">
        <v>838</v>
      </c>
      <c r="CA54" s="49" t="s">
        <v>54</v>
      </c>
      <c r="CB54" s="49" t="s">
        <v>855</v>
      </c>
      <c r="CC54" s="49" t="s">
        <v>54</v>
      </c>
      <c r="CD54" s="33" t="s">
        <v>551</v>
      </c>
      <c r="CE54" s="6"/>
      <c r="CF54" s="6"/>
      <c r="CG54" s="6"/>
      <c r="CH54" s="6"/>
      <c r="CI54" s="6"/>
      <c r="CJ54" s="6"/>
      <c r="CK54" s="6"/>
      <c r="CL54" s="6"/>
      <c r="CM54" s="6"/>
      <c r="CN54" s="6"/>
      <c r="CO54" s="6"/>
      <c r="CP54" s="6"/>
      <c r="CQ54" s="6"/>
      <c r="CR54" s="6"/>
      <c r="CS54" s="6"/>
      <c r="CT54" s="6"/>
      <c r="CU54" s="6"/>
      <c r="CV54" s="6"/>
      <c r="CW54" s="6"/>
      <c r="CX54" s="6"/>
    </row>
    <row r="55" spans="1:102" s="7" customFormat="1" ht="81" customHeight="1" x14ac:dyDescent="0.2">
      <c r="A55" s="48">
        <v>41</v>
      </c>
      <c r="B55" s="4" t="s">
        <v>102</v>
      </c>
      <c r="C55" s="4" t="s">
        <v>95</v>
      </c>
      <c r="D55" s="4" t="s">
        <v>107</v>
      </c>
      <c r="E55" s="4" t="s">
        <v>54</v>
      </c>
      <c r="F55" s="116" t="s">
        <v>856</v>
      </c>
      <c r="G55" s="49" t="s">
        <v>857</v>
      </c>
      <c r="H55" s="33">
        <v>1</v>
      </c>
      <c r="I55" s="4">
        <v>0</v>
      </c>
      <c r="J55" s="4" t="s">
        <v>54</v>
      </c>
      <c r="K55" s="4">
        <v>1</v>
      </c>
      <c r="L55" s="4">
        <v>0</v>
      </c>
      <c r="M55" s="69" t="s">
        <v>5</v>
      </c>
      <c r="N55" s="48" t="s">
        <v>5</v>
      </c>
      <c r="O55" s="48" t="s">
        <v>858</v>
      </c>
      <c r="P55" s="32">
        <v>43322</v>
      </c>
      <c r="Q55" s="32">
        <v>43322</v>
      </c>
      <c r="R55" s="34">
        <v>0</v>
      </c>
      <c r="S55" s="34">
        <v>0</v>
      </c>
      <c r="T55" s="85">
        <v>0</v>
      </c>
      <c r="U55" s="85">
        <v>0</v>
      </c>
      <c r="V55" s="86">
        <v>0</v>
      </c>
      <c r="W55" s="86">
        <v>0</v>
      </c>
      <c r="X55" s="87">
        <v>0</v>
      </c>
      <c r="Y55" s="87">
        <v>0</v>
      </c>
      <c r="Z55" s="88">
        <f t="shared" si="0"/>
        <v>0</v>
      </c>
      <c r="AA55" s="88">
        <f t="shared" si="1"/>
        <v>0</v>
      </c>
      <c r="AB55" s="88">
        <f t="shared" si="2"/>
        <v>0</v>
      </c>
      <c r="AC55" s="34">
        <v>0</v>
      </c>
      <c r="AD55" s="34">
        <v>0</v>
      </c>
      <c r="AE55" s="85">
        <v>0</v>
      </c>
      <c r="AF55" s="85">
        <v>0</v>
      </c>
      <c r="AG55" s="86">
        <v>0</v>
      </c>
      <c r="AH55" s="86">
        <v>0</v>
      </c>
      <c r="AI55" s="87">
        <v>180</v>
      </c>
      <c r="AJ55" s="87">
        <v>100</v>
      </c>
      <c r="AK55" s="88">
        <f t="shared" si="3"/>
        <v>180</v>
      </c>
      <c r="AL55" s="88">
        <f t="shared" si="3"/>
        <v>100</v>
      </c>
      <c r="AM55" s="88">
        <f t="shared" si="4"/>
        <v>280</v>
      </c>
      <c r="AN55" s="34">
        <v>0</v>
      </c>
      <c r="AO55" s="34">
        <v>0</v>
      </c>
      <c r="AP55" s="85">
        <v>0</v>
      </c>
      <c r="AQ55" s="85">
        <v>0</v>
      </c>
      <c r="AR55" s="86">
        <v>0</v>
      </c>
      <c r="AS55" s="86">
        <v>0</v>
      </c>
      <c r="AT55" s="87">
        <v>0</v>
      </c>
      <c r="AU55" s="87">
        <v>0</v>
      </c>
      <c r="AV55" s="88">
        <f t="shared" si="5"/>
        <v>0</v>
      </c>
      <c r="AW55" s="88">
        <f t="shared" si="24"/>
        <v>0</v>
      </c>
      <c r="AX55" s="88">
        <f t="shared" si="7"/>
        <v>0</v>
      </c>
      <c r="AY55" s="34">
        <v>0</v>
      </c>
      <c r="AZ55" s="34">
        <v>0</v>
      </c>
      <c r="BA55" s="85">
        <v>0</v>
      </c>
      <c r="BB55" s="85">
        <v>0</v>
      </c>
      <c r="BC55" s="86">
        <v>0</v>
      </c>
      <c r="BD55" s="86">
        <v>0</v>
      </c>
      <c r="BE55" s="87">
        <v>0</v>
      </c>
      <c r="BF55" s="87">
        <v>0</v>
      </c>
      <c r="BG55" s="88">
        <f t="shared" si="8"/>
        <v>0</v>
      </c>
      <c r="BH55" s="88">
        <f t="shared" si="9"/>
        <v>0</v>
      </c>
      <c r="BI55" s="88">
        <f t="shared" si="10"/>
        <v>0</v>
      </c>
      <c r="BJ55" s="88">
        <f t="shared" si="11"/>
        <v>180</v>
      </c>
      <c r="BK55" s="88">
        <f t="shared" si="11"/>
        <v>100</v>
      </c>
      <c r="BL55" s="123">
        <f t="shared" si="11"/>
        <v>280</v>
      </c>
      <c r="BM55" s="90">
        <v>0</v>
      </c>
      <c r="BN55" s="90">
        <v>0</v>
      </c>
      <c r="BO55" s="90">
        <v>0</v>
      </c>
      <c r="BP55" s="91">
        <f t="shared" si="21"/>
        <v>0</v>
      </c>
      <c r="BQ55" s="91">
        <f t="shared" si="22"/>
        <v>0</v>
      </c>
      <c r="BR55" s="92">
        <f t="shared" si="23"/>
        <v>0</v>
      </c>
      <c r="BS55" s="110">
        <v>10000</v>
      </c>
      <c r="BT55" s="35" t="s">
        <v>859</v>
      </c>
      <c r="BU55" s="49" t="s">
        <v>860</v>
      </c>
      <c r="BV55" s="86"/>
      <c r="BW55" s="49" t="s">
        <v>54</v>
      </c>
      <c r="BX55" s="49" t="s">
        <v>54</v>
      </c>
      <c r="BY55" s="49" t="s">
        <v>628</v>
      </c>
      <c r="BZ55" s="49" t="s">
        <v>838</v>
      </c>
      <c r="CA55" s="49" t="s">
        <v>54</v>
      </c>
      <c r="CB55" s="49" t="s">
        <v>855</v>
      </c>
      <c r="CC55" s="49" t="s">
        <v>54</v>
      </c>
      <c r="CD55" s="33" t="s">
        <v>551</v>
      </c>
      <c r="CE55" s="6"/>
      <c r="CF55" s="6"/>
      <c r="CG55" s="6"/>
      <c r="CH55" s="6"/>
      <c r="CI55" s="6"/>
      <c r="CJ55" s="6"/>
      <c r="CK55" s="6"/>
      <c r="CL55" s="6"/>
      <c r="CM55" s="6"/>
      <c r="CN55" s="6"/>
      <c r="CO55" s="6"/>
      <c r="CP55" s="6"/>
      <c r="CQ55" s="6"/>
      <c r="CR55" s="6"/>
      <c r="CS55" s="6"/>
      <c r="CT55" s="6"/>
      <c r="CU55" s="6"/>
      <c r="CV55" s="6"/>
      <c r="CW55" s="6"/>
      <c r="CX55" s="6"/>
    </row>
    <row r="56" spans="1:102" s="7" customFormat="1" ht="81" customHeight="1" x14ac:dyDescent="0.2">
      <c r="A56" s="48">
        <v>42</v>
      </c>
      <c r="B56" s="4" t="s">
        <v>102</v>
      </c>
      <c r="C56" s="4" t="s">
        <v>95</v>
      </c>
      <c r="D56" s="4" t="s">
        <v>107</v>
      </c>
      <c r="E56" s="4" t="s">
        <v>54</v>
      </c>
      <c r="F56" s="116" t="s">
        <v>861</v>
      </c>
      <c r="G56" s="49" t="s">
        <v>857</v>
      </c>
      <c r="H56" s="33">
        <v>0</v>
      </c>
      <c r="I56" s="4">
        <v>1</v>
      </c>
      <c r="J56" s="4" t="s">
        <v>862</v>
      </c>
      <c r="K56" s="4">
        <v>1</v>
      </c>
      <c r="L56" s="4">
        <v>0</v>
      </c>
      <c r="M56" s="48" t="s">
        <v>5</v>
      </c>
      <c r="N56" s="48" t="s">
        <v>5</v>
      </c>
      <c r="O56" s="48" t="s">
        <v>599</v>
      </c>
      <c r="P56" s="32">
        <v>43322</v>
      </c>
      <c r="Q56" s="32">
        <v>43322</v>
      </c>
      <c r="R56" s="34">
        <v>0</v>
      </c>
      <c r="S56" s="34">
        <v>0</v>
      </c>
      <c r="T56" s="85">
        <v>0</v>
      </c>
      <c r="U56" s="85">
        <v>0</v>
      </c>
      <c r="V56" s="86">
        <v>0</v>
      </c>
      <c r="W56" s="86">
        <v>0</v>
      </c>
      <c r="X56" s="87">
        <v>0</v>
      </c>
      <c r="Y56" s="87">
        <v>0</v>
      </c>
      <c r="Z56" s="88">
        <f t="shared" si="0"/>
        <v>0</v>
      </c>
      <c r="AA56" s="88">
        <f t="shared" si="1"/>
        <v>0</v>
      </c>
      <c r="AB56" s="88">
        <f t="shared" si="2"/>
        <v>0</v>
      </c>
      <c r="AC56" s="34">
        <v>0</v>
      </c>
      <c r="AD56" s="34">
        <v>0</v>
      </c>
      <c r="AE56" s="85">
        <v>0</v>
      </c>
      <c r="AF56" s="85">
        <v>0</v>
      </c>
      <c r="AG56" s="86">
        <v>0</v>
      </c>
      <c r="AH56" s="86">
        <v>0</v>
      </c>
      <c r="AI56" s="87">
        <v>1000</v>
      </c>
      <c r="AJ56" s="87">
        <v>1000</v>
      </c>
      <c r="AK56" s="88">
        <f t="shared" si="3"/>
        <v>1000</v>
      </c>
      <c r="AL56" s="88">
        <f t="shared" si="3"/>
        <v>1000</v>
      </c>
      <c r="AM56" s="88">
        <f t="shared" si="4"/>
        <v>2000</v>
      </c>
      <c r="AN56" s="34">
        <v>0</v>
      </c>
      <c r="AO56" s="34">
        <v>0</v>
      </c>
      <c r="AP56" s="85">
        <v>0</v>
      </c>
      <c r="AQ56" s="85">
        <v>0</v>
      </c>
      <c r="AR56" s="86">
        <v>0</v>
      </c>
      <c r="AS56" s="86">
        <v>0</v>
      </c>
      <c r="AT56" s="87">
        <v>0</v>
      </c>
      <c r="AU56" s="87">
        <v>0</v>
      </c>
      <c r="AV56" s="88">
        <f t="shared" si="5"/>
        <v>0</v>
      </c>
      <c r="AW56" s="88">
        <f t="shared" si="24"/>
        <v>0</v>
      </c>
      <c r="AX56" s="88">
        <f t="shared" si="7"/>
        <v>0</v>
      </c>
      <c r="AY56" s="34">
        <v>0</v>
      </c>
      <c r="AZ56" s="34">
        <v>0</v>
      </c>
      <c r="BA56" s="85">
        <v>0</v>
      </c>
      <c r="BB56" s="85">
        <v>0</v>
      </c>
      <c r="BC56" s="86">
        <v>0</v>
      </c>
      <c r="BD56" s="86">
        <v>0</v>
      </c>
      <c r="BE56" s="87">
        <v>0</v>
      </c>
      <c r="BF56" s="87">
        <v>0</v>
      </c>
      <c r="BG56" s="88">
        <f t="shared" si="8"/>
        <v>0</v>
      </c>
      <c r="BH56" s="88">
        <f t="shared" si="9"/>
        <v>0</v>
      </c>
      <c r="BI56" s="88">
        <f t="shared" si="10"/>
        <v>0</v>
      </c>
      <c r="BJ56" s="88">
        <f t="shared" si="11"/>
        <v>1000</v>
      </c>
      <c r="BK56" s="88">
        <f t="shared" si="11"/>
        <v>1000</v>
      </c>
      <c r="BL56" s="123">
        <f t="shared" si="11"/>
        <v>2000</v>
      </c>
      <c r="BM56" s="90">
        <v>0</v>
      </c>
      <c r="BN56" s="90">
        <v>0</v>
      </c>
      <c r="BO56" s="90">
        <v>0</v>
      </c>
      <c r="BP56" s="91">
        <f t="shared" si="21"/>
        <v>0</v>
      </c>
      <c r="BQ56" s="91">
        <f t="shared" si="22"/>
        <v>0</v>
      </c>
      <c r="BR56" s="92">
        <f t="shared" si="23"/>
        <v>0</v>
      </c>
      <c r="BS56" s="35">
        <v>0</v>
      </c>
      <c r="BT56" s="49" t="s">
        <v>54</v>
      </c>
      <c r="BU56" s="49" t="s">
        <v>54</v>
      </c>
      <c r="BV56" s="49" t="s">
        <v>54</v>
      </c>
      <c r="BW56" s="49" t="s">
        <v>54</v>
      </c>
      <c r="BX56" s="49" t="s">
        <v>54</v>
      </c>
      <c r="BY56" s="49" t="s">
        <v>54</v>
      </c>
      <c r="BZ56" s="49" t="s">
        <v>838</v>
      </c>
      <c r="CA56" s="49" t="s">
        <v>54</v>
      </c>
      <c r="CB56" s="49" t="s">
        <v>855</v>
      </c>
      <c r="CC56" s="49" t="s">
        <v>54</v>
      </c>
      <c r="CD56" s="33" t="s">
        <v>551</v>
      </c>
      <c r="CE56" s="6"/>
      <c r="CF56" s="6"/>
      <c r="CG56" s="6"/>
      <c r="CH56" s="6"/>
      <c r="CI56" s="6"/>
      <c r="CJ56" s="6"/>
      <c r="CK56" s="6"/>
      <c r="CL56" s="6"/>
      <c r="CM56" s="6"/>
      <c r="CN56" s="6"/>
      <c r="CO56" s="6"/>
      <c r="CP56" s="6"/>
      <c r="CQ56" s="6"/>
      <c r="CR56" s="6"/>
      <c r="CS56" s="6"/>
      <c r="CT56" s="6"/>
      <c r="CU56" s="6"/>
      <c r="CV56" s="6"/>
      <c r="CW56" s="6"/>
      <c r="CX56" s="6"/>
    </row>
    <row r="57" spans="1:102" s="7" customFormat="1" ht="81" customHeight="1" x14ac:dyDescent="0.2">
      <c r="A57" s="48">
        <v>43</v>
      </c>
      <c r="B57" s="4" t="s">
        <v>102</v>
      </c>
      <c r="C57" s="4" t="s">
        <v>95</v>
      </c>
      <c r="D57" s="4" t="s">
        <v>107</v>
      </c>
      <c r="E57" s="4" t="s">
        <v>54</v>
      </c>
      <c r="F57" s="116" t="s">
        <v>863</v>
      </c>
      <c r="G57" s="49" t="s">
        <v>864</v>
      </c>
      <c r="H57" s="33">
        <v>1</v>
      </c>
      <c r="I57" s="4">
        <v>0</v>
      </c>
      <c r="J57" s="4" t="s">
        <v>54</v>
      </c>
      <c r="K57" s="4">
        <v>1</v>
      </c>
      <c r="L57" s="4">
        <v>0</v>
      </c>
      <c r="M57" s="48" t="s">
        <v>5</v>
      </c>
      <c r="N57" s="48" t="s">
        <v>5</v>
      </c>
      <c r="O57" s="48" t="s">
        <v>599</v>
      </c>
      <c r="P57" s="32">
        <v>43323</v>
      </c>
      <c r="Q57" s="32">
        <v>43323</v>
      </c>
      <c r="R57" s="34">
        <v>0</v>
      </c>
      <c r="S57" s="34">
        <v>0</v>
      </c>
      <c r="T57" s="85">
        <v>0</v>
      </c>
      <c r="U57" s="85">
        <v>0</v>
      </c>
      <c r="V57" s="86">
        <v>0</v>
      </c>
      <c r="W57" s="86">
        <v>0</v>
      </c>
      <c r="X57" s="87">
        <v>0</v>
      </c>
      <c r="Y57" s="87">
        <v>0</v>
      </c>
      <c r="Z57" s="88">
        <f t="shared" si="0"/>
        <v>0</v>
      </c>
      <c r="AA57" s="88">
        <f t="shared" si="1"/>
        <v>0</v>
      </c>
      <c r="AB57" s="88">
        <f t="shared" si="2"/>
        <v>0</v>
      </c>
      <c r="AC57" s="34">
        <v>0</v>
      </c>
      <c r="AD57" s="34">
        <v>0</v>
      </c>
      <c r="AE57" s="85">
        <v>0</v>
      </c>
      <c r="AF57" s="85">
        <v>0</v>
      </c>
      <c r="AG57" s="86">
        <v>0</v>
      </c>
      <c r="AH57" s="86">
        <v>0</v>
      </c>
      <c r="AI57" s="87">
        <v>100</v>
      </c>
      <c r="AJ57" s="87">
        <v>0</v>
      </c>
      <c r="AK57" s="88">
        <f t="shared" si="3"/>
        <v>100</v>
      </c>
      <c r="AL57" s="88">
        <f t="shared" si="3"/>
        <v>0</v>
      </c>
      <c r="AM57" s="88">
        <f t="shared" si="4"/>
        <v>100</v>
      </c>
      <c r="AN57" s="34">
        <v>0</v>
      </c>
      <c r="AO57" s="34">
        <v>0</v>
      </c>
      <c r="AP57" s="85">
        <v>0</v>
      </c>
      <c r="AQ57" s="85">
        <v>0</v>
      </c>
      <c r="AR57" s="86">
        <v>0</v>
      </c>
      <c r="AS57" s="86">
        <v>0</v>
      </c>
      <c r="AT57" s="87">
        <v>0</v>
      </c>
      <c r="AU57" s="87">
        <v>0</v>
      </c>
      <c r="AV57" s="88">
        <f t="shared" si="5"/>
        <v>0</v>
      </c>
      <c r="AW57" s="88">
        <f t="shared" si="24"/>
        <v>0</v>
      </c>
      <c r="AX57" s="88">
        <f t="shared" si="7"/>
        <v>0</v>
      </c>
      <c r="AY57" s="34">
        <v>0</v>
      </c>
      <c r="AZ57" s="34">
        <v>0</v>
      </c>
      <c r="BA57" s="85">
        <v>0</v>
      </c>
      <c r="BB57" s="85">
        <v>0</v>
      </c>
      <c r="BC57" s="86">
        <v>0</v>
      </c>
      <c r="BD57" s="86">
        <v>0</v>
      </c>
      <c r="BE57" s="87">
        <v>0</v>
      </c>
      <c r="BF57" s="87">
        <v>0</v>
      </c>
      <c r="BG57" s="88">
        <f t="shared" si="8"/>
        <v>0</v>
      </c>
      <c r="BH57" s="88">
        <f t="shared" si="9"/>
        <v>0</v>
      </c>
      <c r="BI57" s="88">
        <f t="shared" si="10"/>
        <v>0</v>
      </c>
      <c r="BJ57" s="88">
        <f t="shared" si="11"/>
        <v>100</v>
      </c>
      <c r="BK57" s="88">
        <f t="shared" si="11"/>
        <v>0</v>
      </c>
      <c r="BL57" s="123">
        <f t="shared" si="11"/>
        <v>100</v>
      </c>
      <c r="BM57" s="90">
        <v>0</v>
      </c>
      <c r="BN57" s="90">
        <v>0</v>
      </c>
      <c r="BO57" s="90">
        <v>0</v>
      </c>
      <c r="BP57" s="91">
        <f t="shared" si="21"/>
        <v>0</v>
      </c>
      <c r="BQ57" s="91">
        <f t="shared" si="22"/>
        <v>0</v>
      </c>
      <c r="BR57" s="92">
        <f t="shared" si="23"/>
        <v>0</v>
      </c>
      <c r="BS57" s="35">
        <v>0</v>
      </c>
      <c r="BT57" s="35" t="s">
        <v>865</v>
      </c>
      <c r="BU57" s="124" t="s">
        <v>54</v>
      </c>
      <c r="BV57" s="49" t="s">
        <v>54</v>
      </c>
      <c r="BW57" s="49" t="s">
        <v>54</v>
      </c>
      <c r="BX57" s="49" t="s">
        <v>54</v>
      </c>
      <c r="BY57" s="49" t="s">
        <v>54</v>
      </c>
      <c r="BZ57" s="49" t="s">
        <v>838</v>
      </c>
      <c r="CA57" s="49" t="s">
        <v>54</v>
      </c>
      <c r="CB57" s="49" t="s">
        <v>855</v>
      </c>
      <c r="CC57" s="49" t="s">
        <v>54</v>
      </c>
      <c r="CD57" s="33" t="s">
        <v>551</v>
      </c>
      <c r="CE57" s="6"/>
      <c r="CF57" s="6"/>
      <c r="CG57" s="6"/>
      <c r="CH57" s="6"/>
      <c r="CI57" s="6"/>
      <c r="CJ57" s="6"/>
      <c r="CK57" s="6"/>
      <c r="CL57" s="6"/>
      <c r="CM57" s="6"/>
      <c r="CN57" s="6"/>
      <c r="CO57" s="6"/>
      <c r="CP57" s="6"/>
      <c r="CQ57" s="6"/>
      <c r="CR57" s="6"/>
      <c r="CS57" s="6"/>
      <c r="CT57" s="6"/>
      <c r="CU57" s="6"/>
      <c r="CV57" s="6"/>
      <c r="CW57" s="6"/>
      <c r="CX57" s="6"/>
    </row>
    <row r="58" spans="1:102" s="139" customFormat="1" ht="97.5" customHeight="1" x14ac:dyDescent="0.2">
      <c r="A58" s="48">
        <v>44</v>
      </c>
      <c r="B58" s="4" t="s">
        <v>102</v>
      </c>
      <c r="C58" s="4" t="s">
        <v>95</v>
      </c>
      <c r="D58" s="4" t="s">
        <v>107</v>
      </c>
      <c r="E58" s="4" t="s">
        <v>54</v>
      </c>
      <c r="F58" s="116" t="s">
        <v>866</v>
      </c>
      <c r="G58" s="4" t="s">
        <v>867</v>
      </c>
      <c r="H58" s="116">
        <v>0</v>
      </c>
      <c r="I58" s="4">
        <v>1</v>
      </c>
      <c r="J58" s="4" t="s">
        <v>868</v>
      </c>
      <c r="K58" s="4">
        <v>1</v>
      </c>
      <c r="L58" s="4">
        <v>0</v>
      </c>
      <c r="M58" s="69" t="s">
        <v>130</v>
      </c>
      <c r="N58" s="69" t="s">
        <v>258</v>
      </c>
      <c r="O58" s="69" t="s">
        <v>662</v>
      </c>
      <c r="P58" s="125">
        <v>43350</v>
      </c>
      <c r="Q58" s="125">
        <v>43350</v>
      </c>
      <c r="R58" s="126">
        <v>0</v>
      </c>
      <c r="S58" s="126">
        <v>0</v>
      </c>
      <c r="T58" s="127">
        <v>0</v>
      </c>
      <c r="U58" s="127">
        <v>0</v>
      </c>
      <c r="V58" s="128">
        <v>0</v>
      </c>
      <c r="W58" s="128">
        <v>0</v>
      </c>
      <c r="X58" s="129">
        <v>0</v>
      </c>
      <c r="Y58" s="129">
        <v>0</v>
      </c>
      <c r="Z58" s="130">
        <f t="shared" si="0"/>
        <v>0</v>
      </c>
      <c r="AA58" s="130">
        <f t="shared" si="1"/>
        <v>0</v>
      </c>
      <c r="AB58" s="130">
        <f t="shared" si="2"/>
        <v>0</v>
      </c>
      <c r="AC58" s="126">
        <v>0</v>
      </c>
      <c r="AD58" s="126">
        <v>0</v>
      </c>
      <c r="AE58" s="127">
        <v>0</v>
      </c>
      <c r="AF58" s="127">
        <v>0</v>
      </c>
      <c r="AG58" s="128">
        <v>0</v>
      </c>
      <c r="AH58" s="128">
        <v>0</v>
      </c>
      <c r="AI58" s="129">
        <v>900</v>
      </c>
      <c r="AJ58" s="129">
        <v>600</v>
      </c>
      <c r="AK58" s="130">
        <f t="shared" si="3"/>
        <v>900</v>
      </c>
      <c r="AL58" s="130">
        <f t="shared" si="3"/>
        <v>600</v>
      </c>
      <c r="AM58" s="130">
        <f t="shared" si="4"/>
        <v>1500</v>
      </c>
      <c r="AN58" s="126">
        <v>0</v>
      </c>
      <c r="AO58" s="126">
        <v>0</v>
      </c>
      <c r="AP58" s="127">
        <v>0</v>
      </c>
      <c r="AQ58" s="127">
        <v>0</v>
      </c>
      <c r="AR58" s="128">
        <v>0</v>
      </c>
      <c r="AS58" s="128">
        <v>0</v>
      </c>
      <c r="AT58" s="129">
        <v>0</v>
      </c>
      <c r="AU58" s="129">
        <v>0</v>
      </c>
      <c r="AV58" s="130">
        <f t="shared" si="5"/>
        <v>0</v>
      </c>
      <c r="AW58" s="130">
        <f t="shared" si="24"/>
        <v>0</v>
      </c>
      <c r="AX58" s="130">
        <f t="shared" si="7"/>
        <v>0</v>
      </c>
      <c r="AY58" s="126">
        <v>0</v>
      </c>
      <c r="AZ58" s="126">
        <v>0</v>
      </c>
      <c r="BA58" s="127">
        <v>0</v>
      </c>
      <c r="BB58" s="127">
        <v>0</v>
      </c>
      <c r="BC58" s="128">
        <v>0</v>
      </c>
      <c r="BD58" s="128">
        <v>0</v>
      </c>
      <c r="BE58" s="129">
        <v>0</v>
      </c>
      <c r="BF58" s="129">
        <v>0</v>
      </c>
      <c r="BG58" s="130">
        <f t="shared" si="8"/>
        <v>0</v>
      </c>
      <c r="BH58" s="130">
        <f t="shared" si="9"/>
        <v>0</v>
      </c>
      <c r="BI58" s="130">
        <f t="shared" si="10"/>
        <v>0</v>
      </c>
      <c r="BJ58" s="130">
        <f t="shared" si="11"/>
        <v>900</v>
      </c>
      <c r="BK58" s="130">
        <f t="shared" si="11"/>
        <v>600</v>
      </c>
      <c r="BL58" s="131">
        <f t="shared" si="11"/>
        <v>1500</v>
      </c>
      <c r="BM58" s="132">
        <v>2</v>
      </c>
      <c r="BN58" s="132">
        <v>0</v>
      </c>
      <c r="BO58" s="132">
        <v>2</v>
      </c>
      <c r="BP58" s="133">
        <f t="shared" si="21"/>
        <v>1680</v>
      </c>
      <c r="BQ58" s="133">
        <f t="shared" si="22"/>
        <v>0</v>
      </c>
      <c r="BR58" s="134">
        <f t="shared" si="23"/>
        <v>1680</v>
      </c>
      <c r="BS58" s="135">
        <v>39000</v>
      </c>
      <c r="BT58" s="135" t="s">
        <v>869</v>
      </c>
      <c r="BU58" s="136" t="s">
        <v>870</v>
      </c>
      <c r="BV58" s="136">
        <v>33375241</v>
      </c>
      <c r="BW58" s="136" t="s">
        <v>54</v>
      </c>
      <c r="BX58" s="136" t="s">
        <v>54</v>
      </c>
      <c r="BY58" s="136" t="s">
        <v>628</v>
      </c>
      <c r="BZ58" s="136" t="s">
        <v>871</v>
      </c>
      <c r="CA58" s="136" t="s">
        <v>54</v>
      </c>
      <c r="CB58" s="136" t="s">
        <v>872</v>
      </c>
      <c r="CC58" s="136" t="s">
        <v>54</v>
      </c>
      <c r="CD58" s="137" t="s">
        <v>551</v>
      </c>
      <c r="CE58" s="138"/>
      <c r="CF58" s="138"/>
      <c r="CG58" s="138"/>
      <c r="CH58" s="138"/>
      <c r="CI58" s="138"/>
      <c r="CJ58" s="138"/>
      <c r="CK58" s="138"/>
      <c r="CL58" s="138"/>
      <c r="CM58" s="138"/>
      <c r="CN58" s="138"/>
      <c r="CO58" s="138"/>
      <c r="CP58" s="138"/>
      <c r="CQ58" s="138"/>
      <c r="CR58" s="138"/>
      <c r="CS58" s="138"/>
      <c r="CT58" s="138"/>
      <c r="CU58" s="138"/>
      <c r="CV58" s="138"/>
      <c r="CW58" s="138"/>
      <c r="CX58" s="138"/>
    </row>
    <row r="59" spans="1:102" s="7" customFormat="1" ht="81" customHeight="1" x14ac:dyDescent="0.2">
      <c r="A59" s="48">
        <v>45</v>
      </c>
      <c r="B59" s="4" t="s">
        <v>100</v>
      </c>
      <c r="C59" s="4" t="s">
        <v>90</v>
      </c>
      <c r="D59" s="4" t="s">
        <v>109</v>
      </c>
      <c r="E59" s="4" t="s">
        <v>54</v>
      </c>
      <c r="F59" s="4" t="s">
        <v>873</v>
      </c>
      <c r="G59" s="49" t="s">
        <v>874</v>
      </c>
      <c r="H59" s="33">
        <v>1</v>
      </c>
      <c r="I59" s="4">
        <v>0</v>
      </c>
      <c r="J59" s="4" t="s">
        <v>54</v>
      </c>
      <c r="K59" s="4">
        <v>1</v>
      </c>
      <c r="L59" s="4">
        <v>0</v>
      </c>
      <c r="M59" s="49" t="s">
        <v>5</v>
      </c>
      <c r="N59" s="49" t="s">
        <v>5</v>
      </c>
      <c r="O59" s="4" t="s">
        <v>875</v>
      </c>
      <c r="P59" s="141">
        <v>43309</v>
      </c>
      <c r="Q59" s="141">
        <v>43309</v>
      </c>
      <c r="R59" s="34">
        <v>0</v>
      </c>
      <c r="S59" s="34">
        <v>0</v>
      </c>
      <c r="T59" s="85">
        <v>0</v>
      </c>
      <c r="U59" s="85">
        <v>0</v>
      </c>
      <c r="V59" s="86">
        <v>0</v>
      </c>
      <c r="W59" s="86">
        <v>0</v>
      </c>
      <c r="X59" s="87">
        <v>0</v>
      </c>
      <c r="Y59" s="87">
        <v>0</v>
      </c>
      <c r="Z59" s="88">
        <f t="shared" si="0"/>
        <v>0</v>
      </c>
      <c r="AA59" s="88">
        <f t="shared" si="1"/>
        <v>0</v>
      </c>
      <c r="AB59" s="88">
        <f t="shared" si="2"/>
        <v>0</v>
      </c>
      <c r="AC59" s="34">
        <v>0</v>
      </c>
      <c r="AD59" s="34">
        <v>0</v>
      </c>
      <c r="AE59" s="85">
        <v>0</v>
      </c>
      <c r="AF59" s="85">
        <v>0</v>
      </c>
      <c r="AG59" s="86">
        <v>0</v>
      </c>
      <c r="AH59" s="86">
        <v>0</v>
      </c>
      <c r="AI59" s="87">
        <v>0</v>
      </c>
      <c r="AJ59" s="87">
        <v>0</v>
      </c>
      <c r="AK59" s="88">
        <f t="shared" si="3"/>
        <v>0</v>
      </c>
      <c r="AL59" s="88">
        <f t="shared" si="3"/>
        <v>0</v>
      </c>
      <c r="AM59" s="88">
        <f t="shared" si="4"/>
        <v>0</v>
      </c>
      <c r="AN59" s="34">
        <v>0</v>
      </c>
      <c r="AO59" s="34">
        <v>0</v>
      </c>
      <c r="AP59" s="85">
        <v>0</v>
      </c>
      <c r="AQ59" s="85">
        <v>0</v>
      </c>
      <c r="AR59" s="86">
        <v>0</v>
      </c>
      <c r="AS59" s="86">
        <v>0</v>
      </c>
      <c r="AT59" s="87">
        <v>0</v>
      </c>
      <c r="AU59" s="87">
        <v>0</v>
      </c>
      <c r="AV59" s="88">
        <f t="shared" si="5"/>
        <v>0</v>
      </c>
      <c r="AW59" s="88">
        <f t="shared" ref="AW59" si="25">SUM(AO59+AQ59+AS59+AU59)</f>
        <v>0</v>
      </c>
      <c r="AX59" s="88">
        <f t="shared" si="7"/>
        <v>0</v>
      </c>
      <c r="AY59" s="34">
        <v>0</v>
      </c>
      <c r="AZ59" s="34">
        <v>0</v>
      </c>
      <c r="BA59" s="85">
        <v>0</v>
      </c>
      <c r="BB59" s="85">
        <v>0</v>
      </c>
      <c r="BC59" s="86">
        <v>0</v>
      </c>
      <c r="BD59" s="86">
        <v>0</v>
      </c>
      <c r="BE59" s="87">
        <v>120</v>
      </c>
      <c r="BF59" s="87">
        <v>147</v>
      </c>
      <c r="BG59" s="88">
        <f t="shared" si="8"/>
        <v>120</v>
      </c>
      <c r="BH59" s="88">
        <f t="shared" si="9"/>
        <v>147</v>
      </c>
      <c r="BI59" s="88">
        <f t="shared" si="10"/>
        <v>267</v>
      </c>
      <c r="BJ59" s="88">
        <f t="shared" si="11"/>
        <v>120</v>
      </c>
      <c r="BK59" s="88">
        <f t="shared" si="11"/>
        <v>147</v>
      </c>
      <c r="BL59" s="123">
        <f t="shared" si="11"/>
        <v>267</v>
      </c>
      <c r="BM59" s="90">
        <v>0</v>
      </c>
      <c r="BN59" s="90">
        <v>0</v>
      </c>
      <c r="BO59" s="90">
        <v>0</v>
      </c>
      <c r="BP59" s="91">
        <f t="shared" ref="BP59" si="26">BM59*BO59*(420)</f>
        <v>0</v>
      </c>
      <c r="BQ59" s="91">
        <f t="shared" ref="BQ59" si="27">BN59*BO59*(420)</f>
        <v>0</v>
      </c>
      <c r="BR59" s="92">
        <f t="shared" ref="BR59" si="28">SUM(BP59+BQ59)</f>
        <v>0</v>
      </c>
      <c r="BS59" s="35">
        <v>6200</v>
      </c>
      <c r="BT59" s="35" t="s">
        <v>876</v>
      </c>
      <c r="BU59" s="49" t="s">
        <v>877</v>
      </c>
      <c r="BV59" s="49">
        <v>33012345</v>
      </c>
      <c r="BW59" s="49" t="s">
        <v>54</v>
      </c>
      <c r="BX59" s="49" t="s">
        <v>54</v>
      </c>
      <c r="BY59" s="49" t="s">
        <v>628</v>
      </c>
      <c r="BZ59" s="49" t="s">
        <v>878</v>
      </c>
      <c r="CA59" s="49" t="s">
        <v>54</v>
      </c>
      <c r="CB59" s="49" t="s">
        <v>879</v>
      </c>
      <c r="CC59" s="49" t="s">
        <v>54</v>
      </c>
      <c r="CD59" s="33" t="s">
        <v>880</v>
      </c>
      <c r="CE59" s="6"/>
      <c r="CF59" s="6"/>
      <c r="CG59" s="6"/>
      <c r="CH59" s="6"/>
      <c r="CI59" s="6"/>
      <c r="CJ59" s="6"/>
      <c r="CK59" s="6"/>
      <c r="CL59" s="6"/>
      <c r="CM59" s="6"/>
      <c r="CN59" s="6"/>
      <c r="CO59" s="6"/>
      <c r="CP59" s="6"/>
      <c r="CQ59" s="6"/>
      <c r="CR59" s="6"/>
      <c r="CS59" s="6"/>
      <c r="CT59" s="6"/>
      <c r="CU59" s="6"/>
      <c r="CV59" s="6"/>
      <c r="CW59" s="6"/>
      <c r="CX59" s="6"/>
    </row>
    <row r="60" spans="1:102" s="7" customFormat="1" ht="110.25" x14ac:dyDescent="0.2">
      <c r="A60" s="48">
        <v>46</v>
      </c>
      <c r="B60" s="4" t="s">
        <v>100</v>
      </c>
      <c r="C60" s="4" t="s">
        <v>90</v>
      </c>
      <c r="D60" s="4" t="s">
        <v>109</v>
      </c>
      <c r="E60" s="4" t="s">
        <v>54</v>
      </c>
      <c r="F60" s="142" t="s">
        <v>881</v>
      </c>
      <c r="G60" s="49" t="s">
        <v>882</v>
      </c>
      <c r="H60" s="33">
        <v>1</v>
      </c>
      <c r="I60" s="4">
        <v>0</v>
      </c>
      <c r="J60" s="4" t="s">
        <v>54</v>
      </c>
      <c r="K60" s="4">
        <v>1</v>
      </c>
      <c r="L60" s="4">
        <v>0</v>
      </c>
      <c r="M60" s="104" t="s">
        <v>5</v>
      </c>
      <c r="N60" s="104" t="s">
        <v>5</v>
      </c>
      <c r="O60" s="107" t="s">
        <v>883</v>
      </c>
      <c r="P60" s="143">
        <v>43357</v>
      </c>
      <c r="Q60" s="143">
        <v>43357</v>
      </c>
      <c r="R60" s="34">
        <v>0</v>
      </c>
      <c r="S60" s="34">
        <v>0</v>
      </c>
      <c r="T60" s="85">
        <v>0</v>
      </c>
      <c r="U60" s="85">
        <v>0</v>
      </c>
      <c r="V60" s="86">
        <v>0</v>
      </c>
      <c r="W60" s="86">
        <v>0</v>
      </c>
      <c r="X60" s="87">
        <v>0</v>
      </c>
      <c r="Y60" s="87">
        <v>0</v>
      </c>
      <c r="Z60" s="88">
        <f>R60+T60+V60+X60</f>
        <v>0</v>
      </c>
      <c r="AA60" s="88">
        <f>S60+U60+W60+Y60</f>
        <v>0</v>
      </c>
      <c r="AB60" s="88">
        <f>SUM(Z60:AA60)</f>
        <v>0</v>
      </c>
      <c r="AC60" s="34">
        <v>0</v>
      </c>
      <c r="AD60" s="34">
        <v>0</v>
      </c>
      <c r="AE60" s="85">
        <v>0</v>
      </c>
      <c r="AF60" s="85">
        <v>0</v>
      </c>
      <c r="AG60" s="86">
        <v>0</v>
      </c>
      <c r="AH60" s="86">
        <v>0</v>
      </c>
      <c r="AI60" s="87">
        <v>0</v>
      </c>
      <c r="AJ60" s="87">
        <v>0</v>
      </c>
      <c r="AK60" s="88">
        <f>AC60+AE60+AG60+AI60</f>
        <v>0</v>
      </c>
      <c r="AL60" s="88">
        <f>AD60+AF60+AH60+AJ60</f>
        <v>0</v>
      </c>
      <c r="AM60" s="88">
        <f>SUM(AK60:AL60)</f>
        <v>0</v>
      </c>
      <c r="AN60" s="34">
        <v>0</v>
      </c>
      <c r="AO60" s="34">
        <v>0</v>
      </c>
      <c r="AP60" s="85">
        <v>0</v>
      </c>
      <c r="AQ60" s="85">
        <v>0</v>
      </c>
      <c r="AR60" s="86">
        <v>0</v>
      </c>
      <c r="AS60" s="86">
        <v>0</v>
      </c>
      <c r="AT60" s="87">
        <v>0</v>
      </c>
      <c r="AU60" s="87">
        <v>0</v>
      </c>
      <c r="AV60" s="88">
        <f>AN60+AP60+AR60+AT60</f>
        <v>0</v>
      </c>
      <c r="AW60" s="88">
        <f>SUM(AO60+AQ60+AS60+AU60)</f>
        <v>0</v>
      </c>
      <c r="AX60" s="88">
        <f>SUM(AV60:AW60)</f>
        <v>0</v>
      </c>
      <c r="AY60" s="34">
        <v>0</v>
      </c>
      <c r="AZ60" s="34">
        <v>0</v>
      </c>
      <c r="BA60" s="85">
        <v>0</v>
      </c>
      <c r="BB60" s="85">
        <v>0</v>
      </c>
      <c r="BC60" s="86">
        <v>0</v>
      </c>
      <c r="BD60" s="86">
        <v>0</v>
      </c>
      <c r="BE60" s="87">
        <v>460</v>
      </c>
      <c r="BF60" s="87">
        <v>700</v>
      </c>
      <c r="BG60" s="88">
        <f>AY60+BA60+BC60+BE60</f>
        <v>460</v>
      </c>
      <c r="BH60" s="88">
        <f>SUM(AZ60+BB60+BD60+BF60)</f>
        <v>700</v>
      </c>
      <c r="BI60" s="88">
        <f>SUM(BG60:BH60)</f>
        <v>1160</v>
      </c>
      <c r="BJ60" s="88">
        <f t="shared" si="11"/>
        <v>460</v>
      </c>
      <c r="BK60" s="88">
        <f t="shared" si="11"/>
        <v>700</v>
      </c>
      <c r="BL60" s="144">
        <f t="shared" si="11"/>
        <v>1160</v>
      </c>
      <c r="BM60" s="90">
        <v>0</v>
      </c>
      <c r="BN60" s="90">
        <v>0</v>
      </c>
      <c r="BO60" s="90">
        <v>0</v>
      </c>
      <c r="BP60" s="91">
        <f>BM60*BO60*(420)</f>
        <v>0</v>
      </c>
      <c r="BQ60" s="91">
        <f>BN60*BO60*(420)</f>
        <v>0</v>
      </c>
      <c r="BR60" s="92">
        <f>SUM(BP60+BQ60)</f>
        <v>0</v>
      </c>
      <c r="BS60" s="145">
        <v>20160</v>
      </c>
      <c r="BT60" s="145" t="s">
        <v>884</v>
      </c>
      <c r="BU60" s="108" t="s">
        <v>885</v>
      </c>
      <c r="BV60" s="108" t="s">
        <v>54</v>
      </c>
      <c r="BW60" s="49" t="s">
        <v>54</v>
      </c>
      <c r="BX60" s="49" t="s">
        <v>54</v>
      </c>
      <c r="BY60" s="49" t="s">
        <v>54</v>
      </c>
      <c r="BZ60" s="49" t="s">
        <v>878</v>
      </c>
      <c r="CA60" s="49" t="s">
        <v>54</v>
      </c>
      <c r="CB60" s="49" t="s">
        <v>886</v>
      </c>
      <c r="CC60" s="49" t="s">
        <v>54</v>
      </c>
      <c r="CD60" s="36" t="s">
        <v>887</v>
      </c>
      <c r="CE60" s="6"/>
      <c r="CF60" s="6"/>
      <c r="CG60" s="6"/>
      <c r="CH60" s="6"/>
      <c r="CI60" s="6"/>
      <c r="CJ60" s="6"/>
      <c r="CK60" s="6"/>
      <c r="CL60" s="6"/>
      <c r="CM60" s="6"/>
      <c r="CN60" s="6"/>
      <c r="CO60" s="6"/>
      <c r="CP60" s="6"/>
      <c r="CQ60" s="6"/>
      <c r="CR60" s="6"/>
      <c r="CS60" s="6"/>
      <c r="CT60" s="6"/>
      <c r="CU60" s="6"/>
      <c r="CV60" s="6"/>
      <c r="CW60" s="6"/>
      <c r="CX60" s="6"/>
    </row>
    <row r="61" spans="1:102" s="7" customFormat="1" ht="81" customHeight="1" x14ac:dyDescent="0.2">
      <c r="A61" s="48">
        <v>47</v>
      </c>
      <c r="B61" s="4" t="s">
        <v>100</v>
      </c>
      <c r="C61" s="4" t="s">
        <v>90</v>
      </c>
      <c r="D61" s="4" t="s">
        <v>109</v>
      </c>
      <c r="E61" s="4" t="s">
        <v>54</v>
      </c>
      <c r="F61" s="142" t="s">
        <v>888</v>
      </c>
      <c r="G61" s="49" t="s">
        <v>882</v>
      </c>
      <c r="H61" s="33">
        <v>1</v>
      </c>
      <c r="I61" s="4">
        <v>0</v>
      </c>
      <c r="J61" s="4" t="s">
        <v>54</v>
      </c>
      <c r="K61" s="4">
        <v>1</v>
      </c>
      <c r="L61" s="4">
        <v>0</v>
      </c>
      <c r="M61" s="104" t="s">
        <v>137</v>
      </c>
      <c r="N61" s="104" t="s">
        <v>368</v>
      </c>
      <c r="O61" s="107" t="s">
        <v>889</v>
      </c>
      <c r="P61" s="146">
        <v>43363</v>
      </c>
      <c r="Q61" s="146">
        <v>43363</v>
      </c>
      <c r="R61" s="34">
        <v>0</v>
      </c>
      <c r="S61" s="34">
        <v>0</v>
      </c>
      <c r="T61" s="85">
        <v>0</v>
      </c>
      <c r="U61" s="85">
        <v>0</v>
      </c>
      <c r="V61" s="86">
        <v>0</v>
      </c>
      <c r="W61" s="86">
        <v>0</v>
      </c>
      <c r="X61" s="87">
        <v>0</v>
      </c>
      <c r="Y61" s="87">
        <v>0</v>
      </c>
      <c r="Z61" s="88">
        <f>R61+T61+V61+X61</f>
        <v>0</v>
      </c>
      <c r="AA61" s="88">
        <f>S61+U61+W61+Y61</f>
        <v>0</v>
      </c>
      <c r="AB61" s="88">
        <f>SUM(Z61:AA61)</f>
        <v>0</v>
      </c>
      <c r="AC61" s="34">
        <v>0</v>
      </c>
      <c r="AD61" s="34">
        <v>0</v>
      </c>
      <c r="AE61" s="85">
        <v>0</v>
      </c>
      <c r="AF61" s="85">
        <v>0</v>
      </c>
      <c r="AG61" s="86">
        <v>0</v>
      </c>
      <c r="AH61" s="86">
        <v>0</v>
      </c>
      <c r="AI61" s="87">
        <v>0</v>
      </c>
      <c r="AJ61" s="87">
        <v>0</v>
      </c>
      <c r="AK61" s="88">
        <f>AC61+AE61+AG61+AI61</f>
        <v>0</v>
      </c>
      <c r="AL61" s="88">
        <f>AD61+AF61+AH61+AJ61</f>
        <v>0</v>
      </c>
      <c r="AM61" s="88">
        <f>SUM(AK61:AL61)</f>
        <v>0</v>
      </c>
      <c r="AN61" s="34">
        <v>0</v>
      </c>
      <c r="AO61" s="34">
        <v>0</v>
      </c>
      <c r="AP61" s="85">
        <v>0</v>
      </c>
      <c r="AQ61" s="85">
        <v>0</v>
      </c>
      <c r="AR61" s="86">
        <v>0</v>
      </c>
      <c r="AS61" s="86">
        <v>0</v>
      </c>
      <c r="AT61" s="87">
        <v>0</v>
      </c>
      <c r="AU61" s="87">
        <v>0</v>
      </c>
      <c r="AV61" s="88">
        <f>AN61+AP61+AR61+AT61</f>
        <v>0</v>
      </c>
      <c r="AW61" s="88">
        <f>SUM(AO61+AQ61+AS61+AU61)</f>
        <v>0</v>
      </c>
      <c r="AX61" s="88">
        <f>SUM(AV61:AW61)</f>
        <v>0</v>
      </c>
      <c r="AY61" s="34">
        <v>11</v>
      </c>
      <c r="AZ61" s="34">
        <v>164</v>
      </c>
      <c r="BA61" s="85">
        <v>0</v>
      </c>
      <c r="BB61" s="85">
        <v>0</v>
      </c>
      <c r="BC61" s="86">
        <v>0</v>
      </c>
      <c r="BD61" s="86">
        <v>0</v>
      </c>
      <c r="BE61" s="87">
        <v>0</v>
      </c>
      <c r="BF61" s="87">
        <v>0</v>
      </c>
      <c r="BG61" s="88">
        <f>AY61+BA61+BC61+BE61</f>
        <v>11</v>
      </c>
      <c r="BH61" s="88">
        <f>SUM(AZ61+BB61+BD61+BF61)</f>
        <v>164</v>
      </c>
      <c r="BI61" s="88">
        <f>SUM(BG61:BH61)</f>
        <v>175</v>
      </c>
      <c r="BJ61" s="88">
        <f t="shared" si="11"/>
        <v>11</v>
      </c>
      <c r="BK61" s="88">
        <f t="shared" si="11"/>
        <v>164</v>
      </c>
      <c r="BL61" s="144">
        <f t="shared" si="11"/>
        <v>175</v>
      </c>
      <c r="BM61" s="90">
        <v>0</v>
      </c>
      <c r="BN61" s="90">
        <v>0</v>
      </c>
      <c r="BO61" s="90">
        <v>0</v>
      </c>
      <c r="BP61" s="91">
        <f>BM61*BO61*(420)</f>
        <v>0</v>
      </c>
      <c r="BQ61" s="91">
        <f>BN61*BO61*(420)</f>
        <v>0</v>
      </c>
      <c r="BR61" s="92">
        <f>SUM(BP61+BQ61)</f>
        <v>0</v>
      </c>
      <c r="BS61" s="35">
        <v>0</v>
      </c>
      <c r="BT61" s="35" t="s">
        <v>661</v>
      </c>
      <c r="BU61" s="49" t="s">
        <v>54</v>
      </c>
      <c r="BV61" s="49" t="s">
        <v>54</v>
      </c>
      <c r="BW61" s="49" t="s">
        <v>54</v>
      </c>
      <c r="BX61" s="49" t="s">
        <v>54</v>
      </c>
      <c r="BY61" s="49" t="s">
        <v>54</v>
      </c>
      <c r="BZ61" s="49" t="s">
        <v>878</v>
      </c>
      <c r="CA61" s="49" t="s">
        <v>54</v>
      </c>
      <c r="CB61" s="49" t="s">
        <v>886</v>
      </c>
      <c r="CC61" s="49" t="s">
        <v>54</v>
      </c>
      <c r="CD61" s="36" t="s">
        <v>890</v>
      </c>
      <c r="CE61" s="6"/>
      <c r="CF61" s="6"/>
      <c r="CG61" s="6"/>
      <c r="CH61" s="6"/>
      <c r="CI61" s="6"/>
      <c r="CJ61" s="6"/>
      <c r="CK61" s="6"/>
      <c r="CL61" s="6"/>
      <c r="CM61" s="6"/>
      <c r="CN61" s="6"/>
      <c r="CO61" s="6"/>
      <c r="CP61" s="6"/>
      <c r="CQ61" s="6"/>
      <c r="CR61" s="6"/>
      <c r="CS61" s="6"/>
      <c r="CT61" s="6"/>
      <c r="CU61" s="6"/>
      <c r="CV61" s="6"/>
      <c r="CW61" s="6"/>
      <c r="CX61" s="6"/>
    </row>
    <row r="62" spans="1:102" s="7" customFormat="1" ht="81" customHeight="1" x14ac:dyDescent="0.2">
      <c r="A62" s="48">
        <v>48</v>
      </c>
      <c r="B62" s="4" t="s">
        <v>100</v>
      </c>
      <c r="C62" s="4" t="s">
        <v>90</v>
      </c>
      <c r="D62" s="4" t="s">
        <v>109</v>
      </c>
      <c r="E62" s="4" t="s">
        <v>54</v>
      </c>
      <c r="F62" s="33" t="s">
        <v>891</v>
      </c>
      <c r="G62" s="49" t="s">
        <v>588</v>
      </c>
      <c r="H62" s="33">
        <v>0</v>
      </c>
      <c r="I62" s="4">
        <v>1</v>
      </c>
      <c r="J62" s="4" t="s">
        <v>892</v>
      </c>
      <c r="K62" s="4">
        <v>1</v>
      </c>
      <c r="L62" s="4">
        <v>0</v>
      </c>
      <c r="M62" s="48" t="s">
        <v>137</v>
      </c>
      <c r="N62" s="48" t="s">
        <v>368</v>
      </c>
      <c r="O62" s="48" t="s">
        <v>893</v>
      </c>
      <c r="P62" s="32">
        <v>43406</v>
      </c>
      <c r="Q62" s="32">
        <v>43406</v>
      </c>
      <c r="R62" s="34">
        <v>0</v>
      </c>
      <c r="S62" s="34">
        <v>0</v>
      </c>
      <c r="T62" s="95">
        <v>0</v>
      </c>
      <c r="U62" s="95">
        <v>0</v>
      </c>
      <c r="V62" s="96">
        <v>0</v>
      </c>
      <c r="W62" s="96">
        <v>0</v>
      </c>
      <c r="X62" s="97">
        <v>0</v>
      </c>
      <c r="Y62" s="97">
        <v>0</v>
      </c>
      <c r="Z62" s="98">
        <f t="shared" ref="Z62:AA63" si="29">R62+T62+V62+X62</f>
        <v>0</v>
      </c>
      <c r="AA62" s="98">
        <f t="shared" si="29"/>
        <v>0</v>
      </c>
      <c r="AB62" s="98">
        <f t="shared" ref="AB62:AB63" si="30">SUM(Z62:AA62)</f>
        <v>0</v>
      </c>
      <c r="AC62" s="34">
        <v>0</v>
      </c>
      <c r="AD62" s="34">
        <v>0</v>
      </c>
      <c r="AE62" s="95">
        <v>0</v>
      </c>
      <c r="AF62" s="95">
        <v>0</v>
      </c>
      <c r="AG62" s="96">
        <v>0</v>
      </c>
      <c r="AH62" s="96">
        <v>0</v>
      </c>
      <c r="AI62" s="97">
        <v>0</v>
      </c>
      <c r="AJ62" s="97">
        <v>0</v>
      </c>
      <c r="AK62" s="98">
        <f t="shared" ref="AK62:AL63" si="31">AC62+AE62+AG62+AI62</f>
        <v>0</v>
      </c>
      <c r="AL62" s="98">
        <f t="shared" si="31"/>
        <v>0</v>
      </c>
      <c r="AM62" s="98">
        <f t="shared" ref="AM62:AM63" si="32">SUM(AK62:AL62)</f>
        <v>0</v>
      </c>
      <c r="AN62" s="34">
        <v>0</v>
      </c>
      <c r="AO62" s="34">
        <v>0</v>
      </c>
      <c r="AP62" s="95">
        <v>0</v>
      </c>
      <c r="AQ62" s="95">
        <v>0</v>
      </c>
      <c r="AR62" s="96">
        <v>0</v>
      </c>
      <c r="AS62" s="96">
        <v>0</v>
      </c>
      <c r="AT62" s="97">
        <v>0</v>
      </c>
      <c r="AU62" s="97">
        <v>0</v>
      </c>
      <c r="AV62" s="98">
        <f t="shared" ref="AV62:AV63" si="33">AN62+AP62+AR62+AT62</f>
        <v>0</v>
      </c>
      <c r="AW62" s="98">
        <f t="shared" ref="AW62:AW63" si="34">SUM(AO62+AQ62+AS62+AU62)</f>
        <v>0</v>
      </c>
      <c r="AX62" s="98">
        <f t="shared" ref="AX62:AX63" si="35">SUM(AV62:AW62)</f>
        <v>0</v>
      </c>
      <c r="AY62" s="34">
        <v>0</v>
      </c>
      <c r="AZ62" s="34">
        <v>0</v>
      </c>
      <c r="BA62" s="95">
        <v>0</v>
      </c>
      <c r="BB62" s="95">
        <v>0</v>
      </c>
      <c r="BC62" s="96">
        <v>0</v>
      </c>
      <c r="BD62" s="96">
        <v>0</v>
      </c>
      <c r="BE62" s="97">
        <v>68</v>
      </c>
      <c r="BF62" s="97">
        <v>82</v>
      </c>
      <c r="BG62" s="98">
        <f t="shared" ref="BG62:BG71" si="36">AY62+BA62+BC62+BE62</f>
        <v>68</v>
      </c>
      <c r="BH62" s="98">
        <f t="shared" ref="BH62:BH71" si="37">SUM(AZ62+BB62+BD62+BF62)</f>
        <v>82</v>
      </c>
      <c r="BI62" s="98">
        <f t="shared" ref="BI62:BI71" si="38">SUM(BG62:BH62)</f>
        <v>150</v>
      </c>
      <c r="BJ62" s="98">
        <f t="shared" si="11"/>
        <v>68</v>
      </c>
      <c r="BK62" s="98">
        <f t="shared" si="11"/>
        <v>82</v>
      </c>
      <c r="BL62" s="99">
        <f t="shared" si="11"/>
        <v>150</v>
      </c>
      <c r="BM62" s="100">
        <v>4</v>
      </c>
      <c r="BN62" s="100">
        <v>0</v>
      </c>
      <c r="BO62" s="100">
        <v>3</v>
      </c>
      <c r="BP62" s="101">
        <f t="shared" ref="BP62:BP63" si="39">BM62*BO62*(420)</f>
        <v>5040</v>
      </c>
      <c r="BQ62" s="101">
        <f t="shared" ref="BQ62:BQ63" si="40">BN62*BO62*(420)</f>
        <v>0</v>
      </c>
      <c r="BR62" s="102">
        <f t="shared" ref="BR62:BR63" si="41">SUM(BP62+BQ62)</f>
        <v>5040</v>
      </c>
      <c r="BS62" s="105">
        <v>0</v>
      </c>
      <c r="BT62" s="35" t="s">
        <v>54</v>
      </c>
      <c r="BU62" s="104" t="s">
        <v>54</v>
      </c>
      <c r="BV62" s="104" t="s">
        <v>54</v>
      </c>
      <c r="BW62" s="104" t="s">
        <v>54</v>
      </c>
      <c r="BX62" s="104" t="s">
        <v>54</v>
      </c>
      <c r="BY62" s="104" t="s">
        <v>54</v>
      </c>
      <c r="BZ62" s="104" t="s">
        <v>589</v>
      </c>
      <c r="CA62" s="104" t="s">
        <v>54</v>
      </c>
      <c r="CB62" s="4" t="s">
        <v>894</v>
      </c>
      <c r="CC62" s="104" t="s">
        <v>54</v>
      </c>
      <c r="CD62" s="36" t="s">
        <v>585</v>
      </c>
      <c r="CE62" s="6"/>
      <c r="CF62" s="6"/>
      <c r="CG62" s="6"/>
      <c r="CH62" s="6"/>
      <c r="CI62" s="6"/>
      <c r="CJ62" s="6"/>
      <c r="CK62" s="6"/>
      <c r="CL62" s="6"/>
      <c r="CM62" s="6"/>
      <c r="CN62" s="6"/>
      <c r="CO62" s="6"/>
      <c r="CP62" s="6"/>
      <c r="CQ62" s="6"/>
      <c r="CR62" s="6"/>
      <c r="CS62" s="6"/>
      <c r="CT62" s="6"/>
      <c r="CU62" s="6"/>
      <c r="CV62" s="6"/>
      <c r="CW62" s="6"/>
      <c r="CX62" s="6"/>
    </row>
    <row r="63" spans="1:102" s="7" customFormat="1" ht="81" customHeight="1" x14ac:dyDescent="0.2">
      <c r="A63" s="48">
        <v>49</v>
      </c>
      <c r="B63" s="4" t="s">
        <v>100</v>
      </c>
      <c r="C63" s="4" t="s">
        <v>90</v>
      </c>
      <c r="D63" s="4" t="s">
        <v>109</v>
      </c>
      <c r="E63" s="4" t="s">
        <v>54</v>
      </c>
      <c r="F63" s="33" t="s">
        <v>895</v>
      </c>
      <c r="G63" s="49" t="s">
        <v>896</v>
      </c>
      <c r="H63" s="93">
        <v>0</v>
      </c>
      <c r="I63" s="4">
        <v>1</v>
      </c>
      <c r="J63" s="4" t="s">
        <v>897</v>
      </c>
      <c r="K63" s="4">
        <v>1</v>
      </c>
      <c r="L63" s="4">
        <v>0</v>
      </c>
      <c r="M63" s="48" t="s">
        <v>5</v>
      </c>
      <c r="N63" s="48" t="s">
        <v>5</v>
      </c>
      <c r="O63" s="48" t="s">
        <v>898</v>
      </c>
      <c r="P63" s="32">
        <v>43419</v>
      </c>
      <c r="Q63" s="32">
        <v>43419</v>
      </c>
      <c r="R63" s="34">
        <v>0</v>
      </c>
      <c r="S63" s="34">
        <v>0</v>
      </c>
      <c r="T63" s="95">
        <v>0</v>
      </c>
      <c r="U63" s="95">
        <v>0</v>
      </c>
      <c r="V63" s="96">
        <v>0</v>
      </c>
      <c r="W63" s="96">
        <v>0</v>
      </c>
      <c r="X63" s="97">
        <v>0</v>
      </c>
      <c r="Y63" s="97">
        <v>0</v>
      </c>
      <c r="Z63" s="98">
        <f t="shared" si="29"/>
        <v>0</v>
      </c>
      <c r="AA63" s="98">
        <f t="shared" si="29"/>
        <v>0</v>
      </c>
      <c r="AB63" s="98">
        <f t="shared" si="30"/>
        <v>0</v>
      </c>
      <c r="AC63" s="34">
        <v>0</v>
      </c>
      <c r="AD63" s="34">
        <v>0</v>
      </c>
      <c r="AE63" s="95">
        <v>0</v>
      </c>
      <c r="AF63" s="95">
        <v>0</v>
      </c>
      <c r="AG63" s="96">
        <v>0</v>
      </c>
      <c r="AH63" s="96">
        <v>0</v>
      </c>
      <c r="AI63" s="97">
        <v>0</v>
      </c>
      <c r="AJ63" s="97">
        <v>0</v>
      </c>
      <c r="AK63" s="98">
        <f t="shared" si="31"/>
        <v>0</v>
      </c>
      <c r="AL63" s="98">
        <f t="shared" si="31"/>
        <v>0</v>
      </c>
      <c r="AM63" s="98">
        <f t="shared" si="32"/>
        <v>0</v>
      </c>
      <c r="AN63" s="34">
        <v>0</v>
      </c>
      <c r="AO63" s="34">
        <v>0</v>
      </c>
      <c r="AP63" s="95">
        <v>0</v>
      </c>
      <c r="AQ63" s="95">
        <v>0</v>
      </c>
      <c r="AR63" s="96">
        <v>0</v>
      </c>
      <c r="AS63" s="96">
        <v>0</v>
      </c>
      <c r="AT63" s="97">
        <v>0</v>
      </c>
      <c r="AU63" s="97">
        <v>0</v>
      </c>
      <c r="AV63" s="98">
        <f t="shared" si="33"/>
        <v>0</v>
      </c>
      <c r="AW63" s="98">
        <f t="shared" si="34"/>
        <v>0</v>
      </c>
      <c r="AX63" s="98">
        <f t="shared" si="35"/>
        <v>0</v>
      </c>
      <c r="AY63" s="34">
        <v>0</v>
      </c>
      <c r="AZ63" s="34">
        <v>0</v>
      </c>
      <c r="BA63" s="95">
        <v>0</v>
      </c>
      <c r="BB63" s="95">
        <v>0</v>
      </c>
      <c r="BC63" s="96">
        <v>0</v>
      </c>
      <c r="BD63" s="96">
        <v>0</v>
      </c>
      <c r="BE63" s="97">
        <v>27</v>
      </c>
      <c r="BF63" s="97">
        <v>38</v>
      </c>
      <c r="BG63" s="98">
        <f t="shared" si="36"/>
        <v>27</v>
      </c>
      <c r="BH63" s="98">
        <f t="shared" si="37"/>
        <v>38</v>
      </c>
      <c r="BI63" s="98">
        <f t="shared" si="38"/>
        <v>65</v>
      </c>
      <c r="BJ63" s="98">
        <f t="shared" si="11"/>
        <v>27</v>
      </c>
      <c r="BK63" s="98">
        <f t="shared" si="11"/>
        <v>38</v>
      </c>
      <c r="BL63" s="99">
        <f t="shared" si="11"/>
        <v>65</v>
      </c>
      <c r="BM63" s="100">
        <v>0</v>
      </c>
      <c r="BN63" s="100">
        <v>0</v>
      </c>
      <c r="BO63" s="100">
        <v>0</v>
      </c>
      <c r="BP63" s="101">
        <f t="shared" si="39"/>
        <v>0</v>
      </c>
      <c r="BQ63" s="101">
        <f t="shared" si="40"/>
        <v>0</v>
      </c>
      <c r="BR63" s="102">
        <f t="shared" si="41"/>
        <v>0</v>
      </c>
      <c r="BS63" s="103">
        <v>1690</v>
      </c>
      <c r="BT63" s="35" t="s">
        <v>899</v>
      </c>
      <c r="BU63" s="104" t="s">
        <v>900</v>
      </c>
      <c r="BV63" s="104" t="s">
        <v>54</v>
      </c>
      <c r="BW63" s="104" t="s">
        <v>54</v>
      </c>
      <c r="BX63" s="104" t="s">
        <v>54</v>
      </c>
      <c r="BY63" s="104" t="s">
        <v>54</v>
      </c>
      <c r="BZ63" s="104" t="s">
        <v>901</v>
      </c>
      <c r="CA63" s="104" t="s">
        <v>54</v>
      </c>
      <c r="CB63" s="49" t="s">
        <v>902</v>
      </c>
      <c r="CC63" s="49" t="s">
        <v>54</v>
      </c>
      <c r="CD63" s="147" t="s">
        <v>585</v>
      </c>
      <c r="CE63" s="6"/>
      <c r="CF63" s="6"/>
      <c r="CG63" s="6"/>
      <c r="CH63" s="6"/>
      <c r="CI63" s="6"/>
      <c r="CJ63" s="6"/>
      <c r="CK63" s="6"/>
      <c r="CL63" s="6"/>
      <c r="CM63" s="6"/>
      <c r="CN63" s="6"/>
      <c r="CO63" s="6"/>
      <c r="CP63" s="6"/>
      <c r="CQ63" s="6"/>
      <c r="CR63" s="6"/>
      <c r="CS63" s="6"/>
      <c r="CT63" s="6"/>
      <c r="CU63" s="6"/>
      <c r="CV63" s="6"/>
      <c r="CW63" s="6"/>
      <c r="CX63" s="6"/>
    </row>
    <row r="64" spans="1:102" s="7" customFormat="1" ht="81" customHeight="1" x14ac:dyDescent="0.2">
      <c r="A64" s="48">
        <v>50</v>
      </c>
      <c r="B64" s="4" t="s">
        <v>100</v>
      </c>
      <c r="C64" s="4" t="s">
        <v>90</v>
      </c>
      <c r="D64" s="4" t="s">
        <v>109</v>
      </c>
      <c r="E64" s="4" t="s">
        <v>54</v>
      </c>
      <c r="F64" s="33" t="s">
        <v>903</v>
      </c>
      <c r="G64" s="49" t="s">
        <v>896</v>
      </c>
      <c r="H64" s="93">
        <v>1</v>
      </c>
      <c r="I64" s="4">
        <v>0</v>
      </c>
      <c r="J64" s="4" t="s">
        <v>54</v>
      </c>
      <c r="K64" s="4">
        <v>1</v>
      </c>
      <c r="L64" s="4">
        <v>0</v>
      </c>
      <c r="M64" s="69" t="s">
        <v>5</v>
      </c>
      <c r="N64" s="48" t="s">
        <v>5</v>
      </c>
      <c r="O64" s="48" t="s">
        <v>599</v>
      </c>
      <c r="P64" s="32">
        <v>43419</v>
      </c>
      <c r="Q64" s="32">
        <v>43419</v>
      </c>
      <c r="R64" s="34">
        <v>0</v>
      </c>
      <c r="S64" s="34">
        <v>0</v>
      </c>
      <c r="T64" s="95">
        <v>0</v>
      </c>
      <c r="U64" s="95">
        <v>0</v>
      </c>
      <c r="V64" s="96">
        <v>0</v>
      </c>
      <c r="W64" s="96">
        <v>0</v>
      </c>
      <c r="X64" s="97">
        <v>0</v>
      </c>
      <c r="Y64" s="97">
        <v>0</v>
      </c>
      <c r="Z64" s="98">
        <v>0</v>
      </c>
      <c r="AA64" s="98">
        <v>0</v>
      </c>
      <c r="AB64" s="98">
        <v>0</v>
      </c>
      <c r="AC64" s="34">
        <v>0</v>
      </c>
      <c r="AD64" s="34">
        <v>0</v>
      </c>
      <c r="AE64" s="95">
        <v>0</v>
      </c>
      <c r="AF64" s="95">
        <v>0</v>
      </c>
      <c r="AG64" s="96">
        <v>0</v>
      </c>
      <c r="AH64" s="96">
        <v>0</v>
      </c>
      <c r="AI64" s="97">
        <v>0</v>
      </c>
      <c r="AJ64" s="97">
        <v>0</v>
      </c>
      <c r="AK64" s="98">
        <v>0</v>
      </c>
      <c r="AL64" s="98">
        <v>0</v>
      </c>
      <c r="AM64" s="98">
        <v>0</v>
      </c>
      <c r="AN64" s="34">
        <v>0</v>
      </c>
      <c r="AO64" s="34">
        <v>0</v>
      </c>
      <c r="AP64" s="95">
        <v>0</v>
      </c>
      <c r="AQ64" s="95">
        <v>0</v>
      </c>
      <c r="AR64" s="96">
        <v>0</v>
      </c>
      <c r="AS64" s="96">
        <v>0</v>
      </c>
      <c r="AT64" s="97">
        <v>0</v>
      </c>
      <c r="AU64" s="97">
        <v>0</v>
      </c>
      <c r="AV64" s="98">
        <v>0</v>
      </c>
      <c r="AW64" s="98">
        <v>0</v>
      </c>
      <c r="AX64" s="98">
        <v>0</v>
      </c>
      <c r="AY64" s="34">
        <v>43</v>
      </c>
      <c r="AZ64" s="34">
        <v>57</v>
      </c>
      <c r="BA64" s="95">
        <v>0</v>
      </c>
      <c r="BB64" s="95">
        <v>0</v>
      </c>
      <c r="BC64" s="96">
        <v>0</v>
      </c>
      <c r="BD64" s="96">
        <v>0</v>
      </c>
      <c r="BE64" s="97">
        <v>116</v>
      </c>
      <c r="BF64" s="97">
        <v>116</v>
      </c>
      <c r="BG64" s="98">
        <f t="shared" si="36"/>
        <v>159</v>
      </c>
      <c r="BH64" s="98">
        <f t="shared" si="37"/>
        <v>173</v>
      </c>
      <c r="BI64" s="98">
        <f t="shared" si="38"/>
        <v>332</v>
      </c>
      <c r="BJ64" s="98">
        <f t="shared" si="11"/>
        <v>159</v>
      </c>
      <c r="BK64" s="98">
        <f t="shared" si="11"/>
        <v>173</v>
      </c>
      <c r="BL64" s="99">
        <f t="shared" si="11"/>
        <v>332</v>
      </c>
      <c r="BM64" s="100">
        <v>0</v>
      </c>
      <c r="BN64" s="100">
        <v>0</v>
      </c>
      <c r="BO64" s="100">
        <v>0</v>
      </c>
      <c r="BP64" s="101">
        <v>0</v>
      </c>
      <c r="BQ64" s="101">
        <v>0</v>
      </c>
      <c r="BR64" s="102">
        <v>0</v>
      </c>
      <c r="BS64" s="105">
        <v>280300</v>
      </c>
      <c r="BT64" s="35" t="s">
        <v>904</v>
      </c>
      <c r="BU64" s="104" t="s">
        <v>905</v>
      </c>
      <c r="BV64" s="104" t="s">
        <v>54</v>
      </c>
      <c r="BW64" s="104" t="s">
        <v>54</v>
      </c>
      <c r="BX64" s="104" t="s">
        <v>54</v>
      </c>
      <c r="BY64" s="104" t="s">
        <v>54</v>
      </c>
      <c r="BZ64" s="104" t="s">
        <v>901</v>
      </c>
      <c r="CA64" s="104" t="s">
        <v>54</v>
      </c>
      <c r="CB64" s="49" t="s">
        <v>906</v>
      </c>
      <c r="CC64" s="104" t="s">
        <v>54</v>
      </c>
      <c r="CD64" s="36" t="s">
        <v>54</v>
      </c>
      <c r="CE64" s="6"/>
      <c r="CF64" s="6"/>
      <c r="CG64" s="6"/>
      <c r="CH64" s="6"/>
      <c r="CI64" s="6"/>
      <c r="CJ64" s="6"/>
      <c r="CK64" s="6"/>
      <c r="CL64" s="6"/>
      <c r="CM64" s="6"/>
      <c r="CN64" s="6"/>
      <c r="CO64" s="6"/>
      <c r="CP64" s="6"/>
      <c r="CQ64" s="6"/>
      <c r="CR64" s="6"/>
      <c r="CS64" s="6"/>
      <c r="CT64" s="6"/>
      <c r="CU64" s="6"/>
      <c r="CV64" s="6"/>
      <c r="CW64" s="6"/>
      <c r="CX64" s="6"/>
    </row>
    <row r="65" spans="1:102" s="7" customFormat="1" ht="81" customHeight="1" x14ac:dyDescent="0.2">
      <c r="A65" s="48">
        <v>51</v>
      </c>
      <c r="B65" s="4" t="s">
        <v>100</v>
      </c>
      <c r="C65" s="4" t="s">
        <v>90</v>
      </c>
      <c r="D65" s="4" t="s">
        <v>109</v>
      </c>
      <c r="E65" s="180" t="s">
        <v>54</v>
      </c>
      <c r="F65" s="33" t="s">
        <v>895</v>
      </c>
      <c r="G65" s="49" t="s">
        <v>588</v>
      </c>
      <c r="H65" s="93">
        <v>0</v>
      </c>
      <c r="I65" s="4">
        <v>1</v>
      </c>
      <c r="J65" s="4" t="s">
        <v>907</v>
      </c>
      <c r="K65" s="4">
        <v>1</v>
      </c>
      <c r="L65" s="4">
        <v>0</v>
      </c>
      <c r="M65" s="48" t="s">
        <v>132</v>
      </c>
      <c r="N65" s="48" t="s">
        <v>282</v>
      </c>
      <c r="O65" s="48" t="s">
        <v>908</v>
      </c>
      <c r="P65" s="32">
        <v>43420</v>
      </c>
      <c r="Q65" s="32">
        <v>43420</v>
      </c>
      <c r="R65" s="34">
        <v>0</v>
      </c>
      <c r="S65" s="34">
        <v>0</v>
      </c>
      <c r="T65" s="95">
        <v>0</v>
      </c>
      <c r="U65" s="95">
        <v>0</v>
      </c>
      <c r="V65" s="96">
        <v>0</v>
      </c>
      <c r="W65" s="96">
        <v>0</v>
      </c>
      <c r="X65" s="97">
        <v>0</v>
      </c>
      <c r="Y65" s="97">
        <v>0</v>
      </c>
      <c r="Z65" s="98">
        <f t="shared" ref="Z65:AA71" si="42">R65+T65+V65+X65</f>
        <v>0</v>
      </c>
      <c r="AA65" s="98">
        <f t="shared" si="42"/>
        <v>0</v>
      </c>
      <c r="AB65" s="98">
        <f t="shared" ref="AB65:AB71" si="43">SUM(Z65:AA65)</f>
        <v>0</v>
      </c>
      <c r="AC65" s="34">
        <v>0</v>
      </c>
      <c r="AD65" s="34">
        <v>0</v>
      </c>
      <c r="AE65" s="95">
        <v>0</v>
      </c>
      <c r="AF65" s="95">
        <v>0</v>
      </c>
      <c r="AG65" s="96">
        <v>0</v>
      </c>
      <c r="AH65" s="96">
        <v>0</v>
      </c>
      <c r="AI65" s="97">
        <v>0</v>
      </c>
      <c r="AJ65" s="97">
        <v>0</v>
      </c>
      <c r="AK65" s="98">
        <f t="shared" ref="AK65:AL71" si="44">AC65+AE65+AG65+AI65</f>
        <v>0</v>
      </c>
      <c r="AL65" s="98">
        <f t="shared" si="44"/>
        <v>0</v>
      </c>
      <c r="AM65" s="98">
        <f t="shared" ref="AM65:AM71" si="45">SUM(AK65:AL65)</f>
        <v>0</v>
      </c>
      <c r="AN65" s="34">
        <v>0</v>
      </c>
      <c r="AO65" s="34">
        <v>0</v>
      </c>
      <c r="AP65" s="95">
        <v>0</v>
      </c>
      <c r="AQ65" s="95">
        <v>0</v>
      </c>
      <c r="AR65" s="96">
        <v>0</v>
      </c>
      <c r="AS65" s="96">
        <v>0</v>
      </c>
      <c r="AT65" s="97">
        <v>0</v>
      </c>
      <c r="AU65" s="97">
        <v>0</v>
      </c>
      <c r="AV65" s="98">
        <f t="shared" ref="AV65:AV71" si="46">AN65+AP65+AR65+AT65</f>
        <v>0</v>
      </c>
      <c r="AW65" s="98">
        <f t="shared" ref="AW65:AW71" si="47">SUM(AO65+AQ65+AS65+AU65)</f>
        <v>0</v>
      </c>
      <c r="AX65" s="98">
        <f t="shared" ref="AX65:AX71" si="48">SUM(AV65:AW65)</f>
        <v>0</v>
      </c>
      <c r="AY65" s="34">
        <v>0</v>
      </c>
      <c r="AZ65" s="34">
        <v>0</v>
      </c>
      <c r="BA65" s="95">
        <v>0</v>
      </c>
      <c r="BB65" s="95">
        <v>0</v>
      </c>
      <c r="BC65" s="96">
        <v>0</v>
      </c>
      <c r="BD65" s="96">
        <v>0</v>
      </c>
      <c r="BE65" s="97">
        <v>43</v>
      </c>
      <c r="BF65" s="97">
        <v>57</v>
      </c>
      <c r="BG65" s="98">
        <f t="shared" si="36"/>
        <v>43</v>
      </c>
      <c r="BH65" s="98">
        <f t="shared" si="37"/>
        <v>57</v>
      </c>
      <c r="BI65" s="98">
        <f t="shared" si="38"/>
        <v>100</v>
      </c>
      <c r="BJ65" s="98">
        <f t="shared" si="11"/>
        <v>43</v>
      </c>
      <c r="BK65" s="98">
        <f t="shared" si="11"/>
        <v>57</v>
      </c>
      <c r="BL65" s="99">
        <f t="shared" si="11"/>
        <v>100</v>
      </c>
      <c r="BM65" s="100">
        <v>0</v>
      </c>
      <c r="BN65" s="100">
        <v>0</v>
      </c>
      <c r="BO65" s="100">
        <v>0</v>
      </c>
      <c r="BP65" s="101">
        <v>0</v>
      </c>
      <c r="BQ65" s="101">
        <v>0</v>
      </c>
      <c r="BR65" s="102">
        <v>0</v>
      </c>
      <c r="BS65" s="103">
        <v>1690</v>
      </c>
      <c r="BT65" s="35" t="s">
        <v>899</v>
      </c>
      <c r="BU65" s="104" t="s">
        <v>900</v>
      </c>
      <c r="BV65" s="104" t="s">
        <v>54</v>
      </c>
      <c r="BW65" s="104" t="s">
        <v>54</v>
      </c>
      <c r="BX65" s="104" t="s">
        <v>54</v>
      </c>
      <c r="BY65" s="104" t="s">
        <v>628</v>
      </c>
      <c r="BZ65" s="104" t="s">
        <v>589</v>
      </c>
      <c r="CA65" s="49" t="s">
        <v>54</v>
      </c>
      <c r="CB65" s="49" t="s">
        <v>590</v>
      </c>
      <c r="CC65" s="104" t="s">
        <v>54</v>
      </c>
      <c r="CD65" s="148" t="s">
        <v>585</v>
      </c>
      <c r="CE65" s="6"/>
      <c r="CF65" s="6"/>
      <c r="CG65" s="6"/>
      <c r="CH65" s="6"/>
      <c r="CI65" s="6"/>
      <c r="CJ65" s="6"/>
      <c r="CK65" s="6"/>
      <c r="CL65" s="6"/>
      <c r="CM65" s="6"/>
      <c r="CN65" s="6"/>
      <c r="CO65" s="6"/>
      <c r="CP65" s="6"/>
      <c r="CQ65" s="6"/>
      <c r="CR65" s="6"/>
      <c r="CS65" s="6"/>
      <c r="CT65" s="6"/>
      <c r="CU65" s="6"/>
      <c r="CV65" s="6"/>
      <c r="CW65" s="6"/>
      <c r="CX65" s="6"/>
    </row>
    <row r="66" spans="1:102" s="7" customFormat="1" ht="81" customHeight="1" x14ac:dyDescent="0.2">
      <c r="A66" s="48">
        <v>52</v>
      </c>
      <c r="B66" s="4" t="s">
        <v>100</v>
      </c>
      <c r="C66" s="4" t="s">
        <v>90</v>
      </c>
      <c r="D66" s="4" t="s">
        <v>109</v>
      </c>
      <c r="E66" s="180" t="s">
        <v>54</v>
      </c>
      <c r="F66" s="33" t="s">
        <v>888</v>
      </c>
      <c r="G66" s="49" t="s">
        <v>588</v>
      </c>
      <c r="H66" s="93">
        <v>1</v>
      </c>
      <c r="I66" s="4">
        <v>0</v>
      </c>
      <c r="J66" s="4" t="s">
        <v>54</v>
      </c>
      <c r="K66" s="4">
        <v>1</v>
      </c>
      <c r="L66" s="4">
        <v>0</v>
      </c>
      <c r="M66" s="69" t="s">
        <v>137</v>
      </c>
      <c r="N66" s="48" t="s">
        <v>375</v>
      </c>
      <c r="O66" s="48" t="s">
        <v>662</v>
      </c>
      <c r="P66" s="32">
        <v>43425</v>
      </c>
      <c r="Q66" s="32">
        <v>43425</v>
      </c>
      <c r="R66" s="34">
        <v>0</v>
      </c>
      <c r="S66" s="34">
        <v>0</v>
      </c>
      <c r="T66" s="95">
        <v>0</v>
      </c>
      <c r="U66" s="95">
        <v>0</v>
      </c>
      <c r="V66" s="96">
        <v>0</v>
      </c>
      <c r="W66" s="96">
        <v>0</v>
      </c>
      <c r="X66" s="97">
        <v>0</v>
      </c>
      <c r="Y66" s="97">
        <v>0</v>
      </c>
      <c r="Z66" s="98">
        <f t="shared" si="42"/>
        <v>0</v>
      </c>
      <c r="AA66" s="98">
        <f t="shared" si="42"/>
        <v>0</v>
      </c>
      <c r="AB66" s="98">
        <f t="shared" si="43"/>
        <v>0</v>
      </c>
      <c r="AC66" s="34">
        <v>0</v>
      </c>
      <c r="AD66" s="34">
        <v>0</v>
      </c>
      <c r="AE66" s="95">
        <v>0</v>
      </c>
      <c r="AF66" s="95">
        <v>0</v>
      </c>
      <c r="AG66" s="96">
        <v>0</v>
      </c>
      <c r="AH66" s="96">
        <v>0</v>
      </c>
      <c r="AI66" s="97">
        <v>0</v>
      </c>
      <c r="AJ66" s="97">
        <v>0</v>
      </c>
      <c r="AK66" s="98">
        <f t="shared" si="44"/>
        <v>0</v>
      </c>
      <c r="AL66" s="98">
        <f t="shared" si="44"/>
        <v>0</v>
      </c>
      <c r="AM66" s="98">
        <f t="shared" si="45"/>
        <v>0</v>
      </c>
      <c r="AN66" s="34">
        <v>0</v>
      </c>
      <c r="AO66" s="34">
        <v>0</v>
      </c>
      <c r="AP66" s="95">
        <v>0</v>
      </c>
      <c r="AQ66" s="95">
        <v>0</v>
      </c>
      <c r="AR66" s="96">
        <v>0</v>
      </c>
      <c r="AS66" s="96">
        <v>0</v>
      </c>
      <c r="AT66" s="97">
        <v>0</v>
      </c>
      <c r="AU66" s="97">
        <v>0</v>
      </c>
      <c r="AV66" s="98">
        <f t="shared" si="46"/>
        <v>0</v>
      </c>
      <c r="AW66" s="98">
        <f t="shared" si="47"/>
        <v>0</v>
      </c>
      <c r="AX66" s="98">
        <f t="shared" si="48"/>
        <v>0</v>
      </c>
      <c r="AY66" s="34">
        <v>4</v>
      </c>
      <c r="AZ66" s="34">
        <v>196</v>
      </c>
      <c r="BA66" s="95">
        <v>0</v>
      </c>
      <c r="BB66" s="95">
        <v>0</v>
      </c>
      <c r="BC66" s="96">
        <v>0</v>
      </c>
      <c r="BD66" s="96">
        <v>0</v>
      </c>
      <c r="BE66" s="97">
        <v>0</v>
      </c>
      <c r="BF66" s="97">
        <v>0</v>
      </c>
      <c r="BG66" s="98">
        <f t="shared" si="36"/>
        <v>4</v>
      </c>
      <c r="BH66" s="98">
        <f t="shared" si="37"/>
        <v>196</v>
      </c>
      <c r="BI66" s="98">
        <f t="shared" si="38"/>
        <v>200</v>
      </c>
      <c r="BJ66" s="98">
        <f t="shared" si="11"/>
        <v>4</v>
      </c>
      <c r="BK66" s="98">
        <f t="shared" si="11"/>
        <v>196</v>
      </c>
      <c r="BL66" s="99">
        <f t="shared" si="11"/>
        <v>200</v>
      </c>
      <c r="BM66" s="100">
        <v>0</v>
      </c>
      <c r="BN66" s="100">
        <v>0</v>
      </c>
      <c r="BO66" s="100">
        <v>0</v>
      </c>
      <c r="BP66" s="101">
        <v>0</v>
      </c>
      <c r="BQ66" s="101">
        <v>0</v>
      </c>
      <c r="BR66" s="102">
        <v>0</v>
      </c>
      <c r="BS66" s="105">
        <v>8600</v>
      </c>
      <c r="BT66" s="35" t="s">
        <v>909</v>
      </c>
      <c r="BU66" s="104" t="s">
        <v>910</v>
      </c>
      <c r="BV66" s="104" t="s">
        <v>54</v>
      </c>
      <c r="BW66" s="104" t="s">
        <v>54</v>
      </c>
      <c r="BX66" s="104" t="s">
        <v>54</v>
      </c>
      <c r="BY66" s="104" t="s">
        <v>628</v>
      </c>
      <c r="BZ66" s="104" t="s">
        <v>589</v>
      </c>
      <c r="CA66" s="49" t="s">
        <v>54</v>
      </c>
      <c r="CB66" s="49" t="s">
        <v>591</v>
      </c>
      <c r="CC66" s="104" t="s">
        <v>54</v>
      </c>
      <c r="CD66" s="148" t="s">
        <v>585</v>
      </c>
      <c r="CE66" s="6"/>
      <c r="CF66" s="6"/>
      <c r="CG66" s="6"/>
      <c r="CH66" s="6"/>
      <c r="CI66" s="6"/>
      <c r="CJ66" s="6"/>
      <c r="CK66" s="6"/>
      <c r="CL66" s="6"/>
      <c r="CM66" s="6"/>
      <c r="CN66" s="6"/>
      <c r="CO66" s="6"/>
      <c r="CP66" s="6"/>
      <c r="CQ66" s="6"/>
      <c r="CR66" s="6"/>
      <c r="CS66" s="6"/>
      <c r="CT66" s="6"/>
      <c r="CU66" s="6"/>
      <c r="CV66" s="6"/>
      <c r="CW66" s="6"/>
      <c r="CX66" s="6"/>
    </row>
    <row r="67" spans="1:102" s="7" customFormat="1" ht="81" customHeight="1" x14ac:dyDescent="0.2">
      <c r="A67" s="48">
        <v>53</v>
      </c>
      <c r="B67" s="4" t="s">
        <v>100</v>
      </c>
      <c r="C67" s="4" t="s">
        <v>90</v>
      </c>
      <c r="D67" s="4" t="s">
        <v>109</v>
      </c>
      <c r="E67" s="180" t="s">
        <v>54</v>
      </c>
      <c r="F67" s="33" t="s">
        <v>911</v>
      </c>
      <c r="G67" s="49" t="s">
        <v>588</v>
      </c>
      <c r="H67" s="93">
        <v>0</v>
      </c>
      <c r="I67" s="4">
        <v>1</v>
      </c>
      <c r="J67" s="4" t="s">
        <v>912</v>
      </c>
      <c r="K67" s="4">
        <v>1</v>
      </c>
      <c r="L67" s="4">
        <v>0</v>
      </c>
      <c r="M67" s="48" t="s">
        <v>125</v>
      </c>
      <c r="N67" s="48" t="s">
        <v>310</v>
      </c>
      <c r="O67" s="48" t="s">
        <v>913</v>
      </c>
      <c r="P67" s="32">
        <v>43424</v>
      </c>
      <c r="Q67" s="32">
        <v>43424</v>
      </c>
      <c r="R67" s="34">
        <v>0</v>
      </c>
      <c r="S67" s="34">
        <v>0</v>
      </c>
      <c r="T67" s="95">
        <v>0</v>
      </c>
      <c r="U67" s="95">
        <v>0</v>
      </c>
      <c r="V67" s="96">
        <v>0</v>
      </c>
      <c r="W67" s="96">
        <v>0</v>
      </c>
      <c r="X67" s="97">
        <v>0</v>
      </c>
      <c r="Y67" s="97">
        <v>0</v>
      </c>
      <c r="Z67" s="98">
        <f t="shared" si="42"/>
        <v>0</v>
      </c>
      <c r="AA67" s="98">
        <f t="shared" si="42"/>
        <v>0</v>
      </c>
      <c r="AB67" s="98">
        <f t="shared" si="43"/>
        <v>0</v>
      </c>
      <c r="AC67" s="34">
        <v>0</v>
      </c>
      <c r="AD67" s="34">
        <v>0</v>
      </c>
      <c r="AE67" s="95">
        <v>0</v>
      </c>
      <c r="AF67" s="95">
        <v>0</v>
      </c>
      <c r="AG67" s="96">
        <v>0</v>
      </c>
      <c r="AH67" s="96">
        <v>0</v>
      </c>
      <c r="AI67" s="97">
        <v>0</v>
      </c>
      <c r="AJ67" s="97">
        <v>0</v>
      </c>
      <c r="AK67" s="98">
        <f t="shared" si="44"/>
        <v>0</v>
      </c>
      <c r="AL67" s="98">
        <f t="shared" si="44"/>
        <v>0</v>
      </c>
      <c r="AM67" s="98">
        <f t="shared" si="45"/>
        <v>0</v>
      </c>
      <c r="AN67" s="34">
        <v>0</v>
      </c>
      <c r="AO67" s="34">
        <v>0</v>
      </c>
      <c r="AP67" s="95">
        <v>0</v>
      </c>
      <c r="AQ67" s="95">
        <v>0</v>
      </c>
      <c r="AR67" s="96">
        <v>0</v>
      </c>
      <c r="AS67" s="96">
        <v>0</v>
      </c>
      <c r="AT67" s="97">
        <v>0</v>
      </c>
      <c r="AU67" s="97">
        <v>0</v>
      </c>
      <c r="AV67" s="98">
        <f t="shared" si="46"/>
        <v>0</v>
      </c>
      <c r="AW67" s="98">
        <f t="shared" si="47"/>
        <v>0</v>
      </c>
      <c r="AX67" s="98">
        <f t="shared" si="48"/>
        <v>0</v>
      </c>
      <c r="AY67" s="34">
        <v>0</v>
      </c>
      <c r="AZ67" s="34">
        <v>0</v>
      </c>
      <c r="BA67" s="95">
        <v>0</v>
      </c>
      <c r="BB67" s="95">
        <v>0</v>
      </c>
      <c r="BC67" s="96">
        <v>0</v>
      </c>
      <c r="BD67" s="96">
        <v>0</v>
      </c>
      <c r="BE67" s="97">
        <v>18</v>
      </c>
      <c r="BF67" s="97">
        <v>27</v>
      </c>
      <c r="BG67" s="98">
        <f t="shared" si="36"/>
        <v>18</v>
      </c>
      <c r="BH67" s="98">
        <f t="shared" si="37"/>
        <v>27</v>
      </c>
      <c r="BI67" s="98">
        <f t="shared" si="38"/>
        <v>45</v>
      </c>
      <c r="BJ67" s="98">
        <f t="shared" si="11"/>
        <v>18</v>
      </c>
      <c r="BK67" s="98">
        <f t="shared" si="11"/>
        <v>27</v>
      </c>
      <c r="BL67" s="99">
        <f t="shared" si="11"/>
        <v>45</v>
      </c>
      <c r="BM67" s="100">
        <v>0</v>
      </c>
      <c r="BN67" s="100">
        <v>0</v>
      </c>
      <c r="BO67" s="100">
        <v>0</v>
      </c>
      <c r="BP67" s="101">
        <v>0</v>
      </c>
      <c r="BQ67" s="101">
        <v>0</v>
      </c>
      <c r="BR67" s="102">
        <v>0</v>
      </c>
      <c r="BS67" s="105">
        <v>1170</v>
      </c>
      <c r="BT67" s="35" t="s">
        <v>914</v>
      </c>
      <c r="BU67" s="104" t="s">
        <v>915</v>
      </c>
      <c r="BV67" s="104" t="s">
        <v>54</v>
      </c>
      <c r="BW67" s="104" t="s">
        <v>54</v>
      </c>
      <c r="BX67" s="104" t="s">
        <v>54</v>
      </c>
      <c r="BY67" s="104" t="s">
        <v>628</v>
      </c>
      <c r="BZ67" s="104" t="s">
        <v>589</v>
      </c>
      <c r="CA67" s="49" t="s">
        <v>54</v>
      </c>
      <c r="CB67" s="49" t="s">
        <v>591</v>
      </c>
      <c r="CC67" s="104" t="s">
        <v>54</v>
      </c>
      <c r="CD67" s="148" t="s">
        <v>585</v>
      </c>
      <c r="CE67" s="6"/>
      <c r="CF67" s="6"/>
      <c r="CG67" s="6"/>
      <c r="CH67" s="6"/>
      <c r="CI67" s="6"/>
      <c r="CJ67" s="6"/>
      <c r="CK67" s="6"/>
      <c r="CL67" s="6"/>
      <c r="CM67" s="6"/>
      <c r="CN67" s="6"/>
      <c r="CO67" s="6"/>
      <c r="CP67" s="6"/>
      <c r="CQ67" s="6"/>
      <c r="CR67" s="6"/>
      <c r="CS67" s="6"/>
      <c r="CT67" s="6"/>
      <c r="CU67" s="6"/>
      <c r="CV67" s="6"/>
      <c r="CW67" s="6"/>
      <c r="CX67" s="6"/>
    </row>
    <row r="68" spans="1:102" s="7" customFormat="1" ht="81" customHeight="1" x14ac:dyDescent="0.2">
      <c r="A68" s="48">
        <v>54</v>
      </c>
      <c r="B68" s="4" t="s">
        <v>100</v>
      </c>
      <c r="C68" s="4" t="s">
        <v>90</v>
      </c>
      <c r="D68" s="4" t="s">
        <v>109</v>
      </c>
      <c r="E68" s="180" t="s">
        <v>54</v>
      </c>
      <c r="F68" s="33" t="s">
        <v>916</v>
      </c>
      <c r="G68" s="49" t="s">
        <v>588</v>
      </c>
      <c r="H68" s="93">
        <v>1</v>
      </c>
      <c r="I68" s="4">
        <v>0</v>
      </c>
      <c r="J68" s="4" t="s">
        <v>54</v>
      </c>
      <c r="K68" s="4">
        <v>1</v>
      </c>
      <c r="L68" s="4">
        <v>0</v>
      </c>
      <c r="M68" s="48" t="s">
        <v>5</v>
      </c>
      <c r="N68" s="48" t="s">
        <v>5</v>
      </c>
      <c r="O68" s="48" t="s">
        <v>917</v>
      </c>
      <c r="P68" s="32">
        <v>43428</v>
      </c>
      <c r="Q68" s="32">
        <v>43428</v>
      </c>
      <c r="R68" s="34">
        <v>0</v>
      </c>
      <c r="S68" s="34">
        <v>0</v>
      </c>
      <c r="T68" s="95">
        <v>0</v>
      </c>
      <c r="U68" s="95">
        <v>0</v>
      </c>
      <c r="V68" s="96">
        <v>0</v>
      </c>
      <c r="W68" s="96">
        <v>0</v>
      </c>
      <c r="X68" s="97">
        <v>0</v>
      </c>
      <c r="Y68" s="97">
        <v>0</v>
      </c>
      <c r="Z68" s="98">
        <f t="shared" si="42"/>
        <v>0</v>
      </c>
      <c r="AA68" s="98">
        <f t="shared" si="42"/>
        <v>0</v>
      </c>
      <c r="AB68" s="98">
        <f t="shared" si="43"/>
        <v>0</v>
      </c>
      <c r="AC68" s="34">
        <v>0</v>
      </c>
      <c r="AD68" s="34">
        <v>0</v>
      </c>
      <c r="AE68" s="95">
        <v>0</v>
      </c>
      <c r="AF68" s="95">
        <v>0</v>
      </c>
      <c r="AG68" s="96">
        <v>0</v>
      </c>
      <c r="AH68" s="96">
        <v>0</v>
      </c>
      <c r="AI68" s="97">
        <v>0</v>
      </c>
      <c r="AJ68" s="97">
        <v>0</v>
      </c>
      <c r="AK68" s="98">
        <f t="shared" si="44"/>
        <v>0</v>
      </c>
      <c r="AL68" s="98">
        <f t="shared" si="44"/>
        <v>0</v>
      </c>
      <c r="AM68" s="98">
        <f t="shared" si="45"/>
        <v>0</v>
      </c>
      <c r="AN68" s="34">
        <v>0</v>
      </c>
      <c r="AO68" s="34">
        <v>0</v>
      </c>
      <c r="AP68" s="95">
        <v>0</v>
      </c>
      <c r="AQ68" s="95">
        <v>0</v>
      </c>
      <c r="AR68" s="96">
        <v>0</v>
      </c>
      <c r="AS68" s="96">
        <v>0</v>
      </c>
      <c r="AT68" s="97">
        <v>0</v>
      </c>
      <c r="AU68" s="97">
        <v>0</v>
      </c>
      <c r="AV68" s="98">
        <f t="shared" si="46"/>
        <v>0</v>
      </c>
      <c r="AW68" s="98">
        <f t="shared" si="47"/>
        <v>0</v>
      </c>
      <c r="AX68" s="98">
        <f t="shared" si="48"/>
        <v>0</v>
      </c>
      <c r="AY68" s="34">
        <v>0</v>
      </c>
      <c r="AZ68" s="34">
        <v>0</v>
      </c>
      <c r="BA68" s="95">
        <v>0</v>
      </c>
      <c r="BB68" s="95">
        <v>0</v>
      </c>
      <c r="BC68" s="96">
        <v>0</v>
      </c>
      <c r="BD68" s="96">
        <v>0</v>
      </c>
      <c r="BE68" s="97">
        <v>50</v>
      </c>
      <c r="BF68" s="97">
        <v>150</v>
      </c>
      <c r="BG68" s="98">
        <f t="shared" si="36"/>
        <v>50</v>
      </c>
      <c r="BH68" s="98">
        <f t="shared" si="37"/>
        <v>150</v>
      </c>
      <c r="BI68" s="98">
        <f t="shared" si="38"/>
        <v>200</v>
      </c>
      <c r="BJ68" s="98">
        <f t="shared" si="11"/>
        <v>50</v>
      </c>
      <c r="BK68" s="98">
        <f t="shared" si="11"/>
        <v>150</v>
      </c>
      <c r="BL68" s="99">
        <f t="shared" si="11"/>
        <v>200</v>
      </c>
      <c r="BM68" s="100">
        <v>0</v>
      </c>
      <c r="BN68" s="100">
        <v>0</v>
      </c>
      <c r="BO68" s="100">
        <v>0</v>
      </c>
      <c r="BP68" s="101">
        <v>0</v>
      </c>
      <c r="BQ68" s="101">
        <v>0</v>
      </c>
      <c r="BR68" s="102">
        <v>0</v>
      </c>
      <c r="BS68" s="105">
        <v>11200</v>
      </c>
      <c r="BT68" s="35" t="s">
        <v>918</v>
      </c>
      <c r="BU68" s="104" t="s">
        <v>919</v>
      </c>
      <c r="BV68" s="104" t="s">
        <v>54</v>
      </c>
      <c r="BW68" s="104" t="s">
        <v>54</v>
      </c>
      <c r="BX68" s="104" t="s">
        <v>54</v>
      </c>
      <c r="BY68" s="104" t="s">
        <v>54</v>
      </c>
      <c r="BZ68" s="104" t="s">
        <v>589</v>
      </c>
      <c r="CA68" s="104" t="s">
        <v>54</v>
      </c>
      <c r="CB68" s="49" t="s">
        <v>590</v>
      </c>
      <c r="CC68" s="104" t="s">
        <v>54</v>
      </c>
      <c r="CD68" s="36" t="s">
        <v>54</v>
      </c>
      <c r="CE68" s="6"/>
      <c r="CF68" s="6"/>
      <c r="CG68" s="6"/>
      <c r="CH68" s="6"/>
      <c r="CI68" s="6"/>
      <c r="CJ68" s="6"/>
      <c r="CK68" s="6"/>
      <c r="CL68" s="6"/>
      <c r="CM68" s="6"/>
      <c r="CN68" s="6"/>
      <c r="CO68" s="6"/>
      <c r="CP68" s="6"/>
      <c r="CQ68" s="6"/>
      <c r="CR68" s="6"/>
      <c r="CS68" s="6"/>
      <c r="CT68" s="6"/>
      <c r="CU68" s="6"/>
      <c r="CV68" s="6"/>
      <c r="CW68" s="6"/>
      <c r="CX68" s="6"/>
    </row>
    <row r="69" spans="1:102" s="7" customFormat="1" ht="81" customHeight="1" x14ac:dyDescent="0.2">
      <c r="A69" s="48">
        <v>55</v>
      </c>
      <c r="B69" s="4" t="s">
        <v>100</v>
      </c>
      <c r="C69" s="4" t="s">
        <v>90</v>
      </c>
      <c r="D69" s="4" t="s">
        <v>109</v>
      </c>
      <c r="E69" s="180" t="s">
        <v>54</v>
      </c>
      <c r="F69" s="33" t="s">
        <v>587</v>
      </c>
      <c r="G69" s="49" t="s">
        <v>588</v>
      </c>
      <c r="H69" s="93">
        <v>0</v>
      </c>
      <c r="I69" s="4">
        <v>1</v>
      </c>
      <c r="J69" s="4" t="s">
        <v>920</v>
      </c>
      <c r="K69" s="4">
        <v>1</v>
      </c>
      <c r="L69" s="4">
        <v>0</v>
      </c>
      <c r="M69" s="69" t="s">
        <v>5</v>
      </c>
      <c r="N69" s="48" t="s">
        <v>5</v>
      </c>
      <c r="O69" s="48" t="s">
        <v>921</v>
      </c>
      <c r="P69" s="32">
        <v>43428</v>
      </c>
      <c r="Q69" s="32">
        <v>43428</v>
      </c>
      <c r="R69" s="34">
        <v>0</v>
      </c>
      <c r="S69" s="34">
        <v>0</v>
      </c>
      <c r="T69" s="95">
        <v>0</v>
      </c>
      <c r="U69" s="95">
        <v>0</v>
      </c>
      <c r="V69" s="96">
        <v>0</v>
      </c>
      <c r="W69" s="96">
        <v>0</v>
      </c>
      <c r="X69" s="97">
        <v>0</v>
      </c>
      <c r="Y69" s="97">
        <v>0</v>
      </c>
      <c r="Z69" s="98">
        <f t="shared" si="42"/>
        <v>0</v>
      </c>
      <c r="AA69" s="98">
        <f t="shared" si="42"/>
        <v>0</v>
      </c>
      <c r="AB69" s="98">
        <f t="shared" si="43"/>
        <v>0</v>
      </c>
      <c r="AC69" s="34">
        <v>0</v>
      </c>
      <c r="AD69" s="34">
        <v>0</v>
      </c>
      <c r="AE69" s="95">
        <v>0</v>
      </c>
      <c r="AF69" s="95">
        <v>0</v>
      </c>
      <c r="AG69" s="96">
        <v>0</v>
      </c>
      <c r="AH69" s="96">
        <v>0</v>
      </c>
      <c r="AI69" s="97">
        <v>0</v>
      </c>
      <c r="AJ69" s="97">
        <v>0</v>
      </c>
      <c r="AK69" s="98">
        <f t="shared" si="44"/>
        <v>0</v>
      </c>
      <c r="AL69" s="98">
        <f t="shared" si="44"/>
        <v>0</v>
      </c>
      <c r="AM69" s="98">
        <f t="shared" si="45"/>
        <v>0</v>
      </c>
      <c r="AN69" s="34">
        <v>0</v>
      </c>
      <c r="AO69" s="34">
        <v>0</v>
      </c>
      <c r="AP69" s="95">
        <v>0</v>
      </c>
      <c r="AQ69" s="95">
        <v>0</v>
      </c>
      <c r="AR69" s="96">
        <v>0</v>
      </c>
      <c r="AS69" s="96">
        <v>0</v>
      </c>
      <c r="AT69" s="97">
        <v>0</v>
      </c>
      <c r="AU69" s="97">
        <v>0</v>
      </c>
      <c r="AV69" s="98">
        <f t="shared" si="46"/>
        <v>0</v>
      </c>
      <c r="AW69" s="98">
        <f t="shared" si="47"/>
        <v>0</v>
      </c>
      <c r="AX69" s="98">
        <f t="shared" si="48"/>
        <v>0</v>
      </c>
      <c r="AY69" s="34">
        <v>0</v>
      </c>
      <c r="AZ69" s="34">
        <v>0</v>
      </c>
      <c r="BA69" s="95">
        <v>0</v>
      </c>
      <c r="BB69" s="95">
        <v>0</v>
      </c>
      <c r="BC69" s="96">
        <v>0</v>
      </c>
      <c r="BD69" s="96">
        <v>0</v>
      </c>
      <c r="BE69" s="97">
        <v>67</v>
      </c>
      <c r="BF69" s="97">
        <v>133</v>
      </c>
      <c r="BG69" s="98">
        <f t="shared" si="36"/>
        <v>67</v>
      </c>
      <c r="BH69" s="98">
        <f t="shared" si="37"/>
        <v>133</v>
      </c>
      <c r="BI69" s="98">
        <f t="shared" si="38"/>
        <v>200</v>
      </c>
      <c r="BJ69" s="98">
        <f t="shared" si="11"/>
        <v>67</v>
      </c>
      <c r="BK69" s="98">
        <f t="shared" si="11"/>
        <v>133</v>
      </c>
      <c r="BL69" s="99">
        <f t="shared" si="11"/>
        <v>200</v>
      </c>
      <c r="BM69" s="100">
        <v>0</v>
      </c>
      <c r="BN69" s="100">
        <v>0</v>
      </c>
      <c r="BO69" s="100">
        <v>0</v>
      </c>
      <c r="BP69" s="101">
        <v>0</v>
      </c>
      <c r="BQ69" s="101">
        <v>0</v>
      </c>
      <c r="BR69" s="102">
        <v>0</v>
      </c>
      <c r="BS69" s="105">
        <v>7500</v>
      </c>
      <c r="BT69" s="35" t="s">
        <v>922</v>
      </c>
      <c r="BU69" s="104" t="s">
        <v>923</v>
      </c>
      <c r="BV69" s="104" t="s">
        <v>54</v>
      </c>
      <c r="BW69" s="104" t="s">
        <v>54</v>
      </c>
      <c r="BX69" s="104" t="s">
        <v>54</v>
      </c>
      <c r="BY69" s="104" t="s">
        <v>54</v>
      </c>
      <c r="BZ69" s="104" t="s">
        <v>589</v>
      </c>
      <c r="CA69" s="104" t="s">
        <v>54</v>
      </c>
      <c r="CB69" s="49" t="s">
        <v>591</v>
      </c>
      <c r="CC69" s="104" t="s">
        <v>54</v>
      </c>
      <c r="CD69" s="36" t="s">
        <v>54</v>
      </c>
      <c r="CE69" s="6"/>
      <c r="CF69" s="6"/>
      <c r="CG69" s="6"/>
      <c r="CH69" s="6"/>
      <c r="CI69" s="6"/>
      <c r="CJ69" s="6"/>
      <c r="CK69" s="6"/>
      <c r="CL69" s="6"/>
      <c r="CM69" s="6"/>
      <c r="CN69" s="6"/>
      <c r="CO69" s="6"/>
      <c r="CP69" s="6"/>
      <c r="CQ69" s="6"/>
      <c r="CR69" s="6"/>
      <c r="CS69" s="6"/>
      <c r="CT69" s="6"/>
      <c r="CU69" s="6"/>
      <c r="CV69" s="6"/>
      <c r="CW69" s="6"/>
      <c r="CX69" s="6"/>
    </row>
    <row r="70" spans="1:102" s="7" customFormat="1" ht="81" customHeight="1" x14ac:dyDescent="0.2">
      <c r="A70" s="48">
        <v>56</v>
      </c>
      <c r="B70" s="4" t="s">
        <v>100</v>
      </c>
      <c r="C70" s="4" t="s">
        <v>90</v>
      </c>
      <c r="D70" s="4" t="s">
        <v>109</v>
      </c>
      <c r="E70" s="180" t="s">
        <v>54</v>
      </c>
      <c r="F70" s="33" t="s">
        <v>924</v>
      </c>
      <c r="G70" s="49" t="s">
        <v>588</v>
      </c>
      <c r="H70" s="93">
        <v>0</v>
      </c>
      <c r="I70" s="4">
        <v>1</v>
      </c>
      <c r="J70" s="4" t="s">
        <v>925</v>
      </c>
      <c r="K70" s="4">
        <v>1</v>
      </c>
      <c r="L70" s="4">
        <v>0</v>
      </c>
      <c r="M70" s="48" t="s">
        <v>5</v>
      </c>
      <c r="N70" s="48" t="s">
        <v>166</v>
      </c>
      <c r="O70" s="48" t="s">
        <v>926</v>
      </c>
      <c r="P70" s="32">
        <v>43429</v>
      </c>
      <c r="Q70" s="32">
        <v>43429</v>
      </c>
      <c r="R70" s="34">
        <v>0</v>
      </c>
      <c r="S70" s="34">
        <v>0</v>
      </c>
      <c r="T70" s="95">
        <v>0</v>
      </c>
      <c r="U70" s="95">
        <v>0</v>
      </c>
      <c r="V70" s="96">
        <v>0</v>
      </c>
      <c r="W70" s="96">
        <v>0</v>
      </c>
      <c r="X70" s="97">
        <v>0</v>
      </c>
      <c r="Y70" s="97">
        <v>0</v>
      </c>
      <c r="Z70" s="98">
        <f t="shared" si="42"/>
        <v>0</v>
      </c>
      <c r="AA70" s="98">
        <f t="shared" si="42"/>
        <v>0</v>
      </c>
      <c r="AB70" s="98">
        <f t="shared" si="43"/>
        <v>0</v>
      </c>
      <c r="AC70" s="34">
        <v>0</v>
      </c>
      <c r="AD70" s="34">
        <v>0</v>
      </c>
      <c r="AE70" s="95">
        <v>0</v>
      </c>
      <c r="AF70" s="95">
        <v>0</v>
      </c>
      <c r="AG70" s="96">
        <v>0</v>
      </c>
      <c r="AH70" s="96">
        <v>0</v>
      </c>
      <c r="AI70" s="97">
        <v>0</v>
      </c>
      <c r="AJ70" s="97">
        <v>0</v>
      </c>
      <c r="AK70" s="98">
        <f t="shared" si="44"/>
        <v>0</v>
      </c>
      <c r="AL70" s="98">
        <f t="shared" si="44"/>
        <v>0</v>
      </c>
      <c r="AM70" s="98">
        <f t="shared" si="45"/>
        <v>0</v>
      </c>
      <c r="AN70" s="34">
        <v>0</v>
      </c>
      <c r="AO70" s="34">
        <v>0</v>
      </c>
      <c r="AP70" s="95">
        <v>0</v>
      </c>
      <c r="AQ70" s="95">
        <v>0</v>
      </c>
      <c r="AR70" s="96">
        <v>0</v>
      </c>
      <c r="AS70" s="96">
        <v>0</v>
      </c>
      <c r="AT70" s="97">
        <v>0</v>
      </c>
      <c r="AU70" s="97">
        <v>0</v>
      </c>
      <c r="AV70" s="98">
        <f t="shared" si="46"/>
        <v>0</v>
      </c>
      <c r="AW70" s="98">
        <f t="shared" si="47"/>
        <v>0</v>
      </c>
      <c r="AX70" s="98">
        <f t="shared" si="48"/>
        <v>0</v>
      </c>
      <c r="AY70" s="34">
        <v>0</v>
      </c>
      <c r="AZ70" s="34">
        <v>0</v>
      </c>
      <c r="BA70" s="95">
        <v>0</v>
      </c>
      <c r="BB70" s="95">
        <v>0</v>
      </c>
      <c r="BC70" s="96">
        <v>0</v>
      </c>
      <c r="BD70" s="96">
        <v>0</v>
      </c>
      <c r="BE70" s="97">
        <v>222</v>
      </c>
      <c r="BF70" s="97">
        <v>378</v>
      </c>
      <c r="BG70" s="98">
        <f t="shared" si="36"/>
        <v>222</v>
      </c>
      <c r="BH70" s="98">
        <f t="shared" si="37"/>
        <v>378</v>
      </c>
      <c r="BI70" s="98">
        <f t="shared" si="38"/>
        <v>600</v>
      </c>
      <c r="BJ70" s="98">
        <f t="shared" si="11"/>
        <v>222</v>
      </c>
      <c r="BK70" s="98">
        <f t="shared" si="11"/>
        <v>378</v>
      </c>
      <c r="BL70" s="99">
        <f t="shared" ref="BJ70:BL71" si="49">AB70+AM70+AX70+BI70</f>
        <v>600</v>
      </c>
      <c r="BM70" s="100">
        <v>0</v>
      </c>
      <c r="BN70" s="100">
        <v>0</v>
      </c>
      <c r="BO70" s="100">
        <v>0</v>
      </c>
      <c r="BP70" s="101">
        <v>0</v>
      </c>
      <c r="BQ70" s="101">
        <v>0</v>
      </c>
      <c r="BR70" s="102">
        <v>0</v>
      </c>
      <c r="BS70" s="105">
        <v>29800</v>
      </c>
      <c r="BT70" s="35" t="s">
        <v>927</v>
      </c>
      <c r="BU70" s="104" t="s">
        <v>928</v>
      </c>
      <c r="BV70" s="104" t="s">
        <v>54</v>
      </c>
      <c r="BW70" s="104" t="s">
        <v>54</v>
      </c>
      <c r="BX70" s="104" t="s">
        <v>54</v>
      </c>
      <c r="BY70" s="104" t="s">
        <v>54</v>
      </c>
      <c r="BZ70" s="104" t="s">
        <v>589</v>
      </c>
      <c r="CA70" s="104" t="s">
        <v>54</v>
      </c>
      <c r="CB70" s="49" t="s">
        <v>591</v>
      </c>
      <c r="CC70" s="104" t="s">
        <v>54</v>
      </c>
      <c r="CD70" s="36" t="s">
        <v>54</v>
      </c>
      <c r="CE70" s="6"/>
      <c r="CF70" s="6"/>
      <c r="CG70" s="6"/>
      <c r="CH70" s="6"/>
      <c r="CI70" s="6"/>
      <c r="CJ70" s="6"/>
      <c r="CK70" s="6"/>
      <c r="CL70" s="6"/>
      <c r="CM70" s="6"/>
      <c r="CN70" s="6"/>
      <c r="CO70" s="6"/>
      <c r="CP70" s="6"/>
      <c r="CQ70" s="6"/>
      <c r="CR70" s="6"/>
      <c r="CS70" s="6"/>
      <c r="CT70" s="6"/>
      <c r="CU70" s="6"/>
      <c r="CV70" s="6"/>
      <c r="CW70" s="6"/>
      <c r="CX70" s="6"/>
    </row>
    <row r="71" spans="1:102" s="7" customFormat="1" ht="81" customHeight="1" x14ac:dyDescent="0.2">
      <c r="A71" s="48">
        <v>57</v>
      </c>
      <c r="B71" s="4" t="s">
        <v>100</v>
      </c>
      <c r="C71" s="4" t="s">
        <v>90</v>
      </c>
      <c r="D71" s="4" t="s">
        <v>109</v>
      </c>
      <c r="E71" s="180" t="s">
        <v>54</v>
      </c>
      <c r="F71" s="33" t="s">
        <v>929</v>
      </c>
      <c r="G71" s="49" t="s">
        <v>588</v>
      </c>
      <c r="H71" s="93">
        <v>1</v>
      </c>
      <c r="I71" s="4">
        <v>0</v>
      </c>
      <c r="J71" s="4" t="s">
        <v>54</v>
      </c>
      <c r="K71" s="4">
        <v>1</v>
      </c>
      <c r="L71" s="4">
        <v>0</v>
      </c>
      <c r="M71" s="48" t="s">
        <v>496</v>
      </c>
      <c r="N71" s="48" t="s">
        <v>253</v>
      </c>
      <c r="O71" s="48" t="s">
        <v>662</v>
      </c>
      <c r="P71" s="32">
        <v>43431</v>
      </c>
      <c r="Q71" s="32">
        <v>43431</v>
      </c>
      <c r="R71" s="34">
        <v>0</v>
      </c>
      <c r="S71" s="34">
        <v>0</v>
      </c>
      <c r="T71" s="95">
        <v>0</v>
      </c>
      <c r="U71" s="95">
        <v>0</v>
      </c>
      <c r="V71" s="96">
        <v>0</v>
      </c>
      <c r="W71" s="96">
        <v>0</v>
      </c>
      <c r="X71" s="97">
        <v>0</v>
      </c>
      <c r="Y71" s="97">
        <v>0</v>
      </c>
      <c r="Z71" s="98">
        <f t="shared" si="42"/>
        <v>0</v>
      </c>
      <c r="AA71" s="98">
        <f t="shared" si="42"/>
        <v>0</v>
      </c>
      <c r="AB71" s="98">
        <f t="shared" si="43"/>
        <v>0</v>
      </c>
      <c r="AC71" s="34">
        <v>0</v>
      </c>
      <c r="AD71" s="34">
        <v>0</v>
      </c>
      <c r="AE71" s="95">
        <v>0</v>
      </c>
      <c r="AF71" s="95">
        <v>0</v>
      </c>
      <c r="AG71" s="96">
        <v>0</v>
      </c>
      <c r="AH71" s="96">
        <v>0</v>
      </c>
      <c r="AI71" s="97">
        <v>0</v>
      </c>
      <c r="AJ71" s="97">
        <v>0</v>
      </c>
      <c r="AK71" s="98">
        <f t="shared" si="44"/>
        <v>0</v>
      </c>
      <c r="AL71" s="98">
        <f t="shared" si="44"/>
        <v>0</v>
      </c>
      <c r="AM71" s="98">
        <f t="shared" si="45"/>
        <v>0</v>
      </c>
      <c r="AN71" s="34">
        <v>0</v>
      </c>
      <c r="AO71" s="34">
        <v>0</v>
      </c>
      <c r="AP71" s="95">
        <v>0</v>
      </c>
      <c r="AQ71" s="95">
        <v>0</v>
      </c>
      <c r="AR71" s="96">
        <v>0</v>
      </c>
      <c r="AS71" s="96">
        <v>0</v>
      </c>
      <c r="AT71" s="97">
        <v>0</v>
      </c>
      <c r="AU71" s="97">
        <v>0</v>
      </c>
      <c r="AV71" s="98">
        <f t="shared" si="46"/>
        <v>0</v>
      </c>
      <c r="AW71" s="98">
        <f t="shared" si="47"/>
        <v>0</v>
      </c>
      <c r="AX71" s="98">
        <f t="shared" si="48"/>
        <v>0</v>
      </c>
      <c r="AY71" s="34">
        <v>0</v>
      </c>
      <c r="AZ71" s="34">
        <v>0</v>
      </c>
      <c r="BA71" s="95">
        <v>0</v>
      </c>
      <c r="BB71" s="95">
        <v>0</v>
      </c>
      <c r="BC71" s="96">
        <v>0</v>
      </c>
      <c r="BD71" s="96">
        <v>0</v>
      </c>
      <c r="BE71" s="97">
        <v>37</v>
      </c>
      <c r="BF71" s="97">
        <v>63</v>
      </c>
      <c r="BG71" s="98">
        <f t="shared" si="36"/>
        <v>37</v>
      </c>
      <c r="BH71" s="98">
        <f t="shared" si="37"/>
        <v>63</v>
      </c>
      <c r="BI71" s="98">
        <f t="shared" si="38"/>
        <v>100</v>
      </c>
      <c r="BJ71" s="98">
        <f t="shared" si="49"/>
        <v>37</v>
      </c>
      <c r="BK71" s="98">
        <f t="shared" si="49"/>
        <v>63</v>
      </c>
      <c r="BL71" s="99">
        <f t="shared" si="49"/>
        <v>100</v>
      </c>
      <c r="BM71" s="100">
        <v>0</v>
      </c>
      <c r="BN71" s="100">
        <v>0</v>
      </c>
      <c r="BO71" s="100">
        <v>0</v>
      </c>
      <c r="BP71" s="101">
        <v>0</v>
      </c>
      <c r="BQ71" s="101">
        <v>0</v>
      </c>
      <c r="BR71" s="102">
        <v>0</v>
      </c>
      <c r="BS71" s="105">
        <v>3000</v>
      </c>
      <c r="BT71" s="35" t="s">
        <v>930</v>
      </c>
      <c r="BU71" s="104" t="s">
        <v>931</v>
      </c>
      <c r="BV71" s="104" t="s">
        <v>54</v>
      </c>
      <c r="BW71" s="104" t="s">
        <v>54</v>
      </c>
      <c r="BX71" s="104" t="s">
        <v>54</v>
      </c>
      <c r="BY71" s="104" t="s">
        <v>54</v>
      </c>
      <c r="BZ71" s="104" t="s">
        <v>589</v>
      </c>
      <c r="CA71" s="104" t="s">
        <v>54</v>
      </c>
      <c r="CB71" s="49" t="s">
        <v>591</v>
      </c>
      <c r="CC71" s="104" t="s">
        <v>54</v>
      </c>
      <c r="CD71" s="36" t="s">
        <v>54</v>
      </c>
      <c r="CE71" s="6"/>
      <c r="CF71" s="6"/>
      <c r="CG71" s="6"/>
      <c r="CH71" s="6"/>
      <c r="CI71" s="6"/>
      <c r="CJ71" s="6"/>
      <c r="CK71" s="6"/>
      <c r="CL71" s="6"/>
      <c r="CM71" s="6"/>
      <c r="CN71" s="6"/>
      <c r="CO71" s="6"/>
      <c r="CP71" s="6"/>
      <c r="CQ71" s="6"/>
      <c r="CR71" s="6"/>
      <c r="CS71" s="6"/>
      <c r="CT71" s="6"/>
      <c r="CU71" s="6"/>
      <c r="CV71" s="6"/>
      <c r="CW71" s="6"/>
      <c r="CX71" s="6"/>
    </row>
    <row r="72" spans="1:102" s="7" customFormat="1" ht="81" customHeight="1" x14ac:dyDescent="0.2">
      <c r="A72" s="48">
        <v>58</v>
      </c>
      <c r="B72" s="4" t="s">
        <v>120</v>
      </c>
      <c r="C72" s="4" t="s">
        <v>106</v>
      </c>
      <c r="D72" s="4" t="s">
        <v>545</v>
      </c>
      <c r="E72" s="4" t="s">
        <v>54</v>
      </c>
      <c r="F72" s="140" t="s">
        <v>932</v>
      </c>
      <c r="G72" s="107" t="s">
        <v>592</v>
      </c>
      <c r="H72" s="107">
        <v>1</v>
      </c>
      <c r="I72" s="107">
        <v>0</v>
      </c>
      <c r="J72" s="4">
        <v>0</v>
      </c>
      <c r="K72" s="4">
        <v>1</v>
      </c>
      <c r="L72" s="4">
        <v>0</v>
      </c>
      <c r="M72" s="140" t="s">
        <v>132</v>
      </c>
      <c r="N72" s="107" t="s">
        <v>132</v>
      </c>
      <c r="O72" s="107" t="s">
        <v>933</v>
      </c>
      <c r="P72" s="146">
        <v>43213</v>
      </c>
      <c r="Q72" s="146">
        <v>43213</v>
      </c>
      <c r="R72" s="34">
        <v>0</v>
      </c>
      <c r="S72" s="34">
        <v>0</v>
      </c>
      <c r="T72" s="85">
        <v>0</v>
      </c>
      <c r="U72" s="85">
        <v>0</v>
      </c>
      <c r="V72" s="86">
        <v>0</v>
      </c>
      <c r="W72" s="86">
        <v>0</v>
      </c>
      <c r="X72" s="87">
        <v>0</v>
      </c>
      <c r="Y72" s="87">
        <v>0</v>
      </c>
      <c r="Z72" s="88">
        <f t="shared" ref="Z72:AA348" si="50">R72+T72+V72+X72</f>
        <v>0</v>
      </c>
      <c r="AA72" s="88">
        <f t="shared" ref="AA72:AA348" si="51">S72+U72+W72+Y72</f>
        <v>0</v>
      </c>
      <c r="AB72" s="88">
        <f t="shared" ref="AB72:AB348" si="52">SUM(Z72:AA72)</f>
        <v>0</v>
      </c>
      <c r="AC72" s="34">
        <v>97</v>
      </c>
      <c r="AD72" s="34">
        <v>0</v>
      </c>
      <c r="AE72" s="85">
        <v>0</v>
      </c>
      <c r="AF72" s="85">
        <v>0</v>
      </c>
      <c r="AG72" s="86">
        <v>0</v>
      </c>
      <c r="AH72" s="86">
        <v>0</v>
      </c>
      <c r="AI72" s="87">
        <v>119</v>
      </c>
      <c r="AJ72" s="87">
        <v>0</v>
      </c>
      <c r="AK72" s="88">
        <f t="shared" ref="AK72:AL348" si="53">AC72+AE72+AG72+AI72</f>
        <v>216</v>
      </c>
      <c r="AL72" s="88">
        <f t="shared" si="53"/>
        <v>0</v>
      </c>
      <c r="AM72" s="88">
        <f t="shared" ref="AM72:AM348" si="54">SUM(AK72:AL72)</f>
        <v>216</v>
      </c>
      <c r="AN72" s="34">
        <v>217</v>
      </c>
      <c r="AO72" s="34">
        <v>0</v>
      </c>
      <c r="AP72" s="85">
        <v>0</v>
      </c>
      <c r="AQ72" s="85">
        <v>0</v>
      </c>
      <c r="AR72" s="86">
        <v>0</v>
      </c>
      <c r="AS72" s="86">
        <v>0</v>
      </c>
      <c r="AT72" s="87">
        <v>256</v>
      </c>
      <c r="AU72" s="87">
        <v>0</v>
      </c>
      <c r="AV72" s="88">
        <f t="shared" ref="AV72:AV348" si="55">AN72+AP72+AR72+AT72</f>
        <v>473</v>
      </c>
      <c r="AW72" s="88">
        <f t="shared" ref="AW72:AW104" si="56">SUM(AO72+AQ72+AS72+AU72)</f>
        <v>0</v>
      </c>
      <c r="AX72" s="88">
        <f t="shared" ref="AX72:AX348" si="57">SUM(AV72:AW72)</f>
        <v>473</v>
      </c>
      <c r="AY72" s="34">
        <v>6</v>
      </c>
      <c r="AZ72" s="34">
        <v>0</v>
      </c>
      <c r="BA72" s="85">
        <v>0</v>
      </c>
      <c r="BB72" s="85">
        <v>0</v>
      </c>
      <c r="BC72" s="86">
        <v>0</v>
      </c>
      <c r="BD72" s="86">
        <v>0</v>
      </c>
      <c r="BE72" s="87">
        <v>5</v>
      </c>
      <c r="BF72" s="97">
        <v>0</v>
      </c>
      <c r="BG72" s="88">
        <f t="shared" ref="BG72:BG348" si="58">AY72+BA72+BC72+BE72</f>
        <v>11</v>
      </c>
      <c r="BH72" s="88">
        <f t="shared" ref="BH72:BH348" si="59">SUM(AZ72+BB72+BD72+BF72)</f>
        <v>0</v>
      </c>
      <c r="BI72" s="88">
        <f t="shared" ref="BI72:BI348" si="60">SUM(BG72:BH72)</f>
        <v>11</v>
      </c>
      <c r="BJ72" s="88">
        <f t="shared" ref="BJ72:BL348" si="61">Z72+AK72+AV72+BG72</f>
        <v>700</v>
      </c>
      <c r="BK72" s="88">
        <f t="shared" si="61"/>
        <v>0</v>
      </c>
      <c r="BL72" s="123">
        <f t="shared" si="61"/>
        <v>700</v>
      </c>
      <c r="BM72" s="90">
        <v>2</v>
      </c>
      <c r="BN72" s="90">
        <v>0</v>
      </c>
      <c r="BO72" s="90">
        <v>3</v>
      </c>
      <c r="BP72" s="91">
        <f t="shared" ref="BP72:BP88" si="62">BM72*BO72*(420)</f>
        <v>2520</v>
      </c>
      <c r="BQ72" s="91">
        <f t="shared" ref="BQ72:BQ88" si="63">BN72*BO72*(420)</f>
        <v>0</v>
      </c>
      <c r="BR72" s="92">
        <f t="shared" ref="BR72:BR88" si="64">SUM(BP72+BQ72)</f>
        <v>2520</v>
      </c>
      <c r="BS72" s="35">
        <v>125</v>
      </c>
      <c r="BT72" s="35" t="s">
        <v>594</v>
      </c>
      <c r="BU72" s="49" t="s">
        <v>54</v>
      </c>
      <c r="BV72" s="49" t="s">
        <v>54</v>
      </c>
      <c r="BW72" s="49" t="s">
        <v>54</v>
      </c>
      <c r="BX72" s="49" t="s">
        <v>54</v>
      </c>
      <c r="BY72" s="49" t="s">
        <v>54</v>
      </c>
      <c r="BZ72" s="49" t="s">
        <v>595</v>
      </c>
      <c r="CA72" s="36" t="s">
        <v>54</v>
      </c>
      <c r="CB72" s="50" t="s">
        <v>934</v>
      </c>
      <c r="CC72" s="36" t="s">
        <v>54</v>
      </c>
      <c r="CD72" s="36" t="s">
        <v>551</v>
      </c>
      <c r="CE72" s="6"/>
      <c r="CF72" s="6"/>
      <c r="CG72" s="6"/>
      <c r="CH72" s="6"/>
      <c r="CI72" s="6"/>
      <c r="CJ72" s="6"/>
      <c r="CK72" s="6"/>
      <c r="CL72" s="6"/>
      <c r="CM72" s="6"/>
      <c r="CN72" s="6"/>
      <c r="CO72" s="6"/>
      <c r="CP72" s="6"/>
      <c r="CQ72" s="6"/>
      <c r="CR72" s="6"/>
      <c r="CS72" s="6"/>
      <c r="CT72" s="6"/>
      <c r="CU72" s="6"/>
      <c r="CV72" s="6"/>
      <c r="CW72" s="6"/>
      <c r="CX72" s="6"/>
    </row>
    <row r="73" spans="1:102" s="7" customFormat="1" ht="81" customHeight="1" x14ac:dyDescent="0.2">
      <c r="A73" s="48">
        <v>59</v>
      </c>
      <c r="B73" s="4" t="s">
        <v>120</v>
      </c>
      <c r="C73" s="4" t="s">
        <v>106</v>
      </c>
      <c r="D73" s="4" t="s">
        <v>545</v>
      </c>
      <c r="E73" s="4" t="s">
        <v>54</v>
      </c>
      <c r="F73" s="140" t="s">
        <v>935</v>
      </c>
      <c r="G73" s="107" t="s">
        <v>597</v>
      </c>
      <c r="H73" s="107">
        <v>1</v>
      </c>
      <c r="I73" s="107">
        <v>0</v>
      </c>
      <c r="J73" s="4" t="s">
        <v>54</v>
      </c>
      <c r="K73" s="4">
        <v>1</v>
      </c>
      <c r="L73" s="4">
        <v>0</v>
      </c>
      <c r="M73" s="140" t="s">
        <v>645</v>
      </c>
      <c r="N73" s="107" t="s">
        <v>645</v>
      </c>
      <c r="O73" s="107" t="s">
        <v>936</v>
      </c>
      <c r="P73" s="146">
        <v>43220</v>
      </c>
      <c r="Q73" s="146">
        <v>43220</v>
      </c>
      <c r="R73" s="34">
        <v>34</v>
      </c>
      <c r="S73" s="34">
        <v>20</v>
      </c>
      <c r="T73" s="85">
        <v>0</v>
      </c>
      <c r="U73" s="85">
        <v>0</v>
      </c>
      <c r="V73" s="86">
        <v>0</v>
      </c>
      <c r="W73" s="86">
        <v>0</v>
      </c>
      <c r="X73" s="87">
        <v>25</v>
      </c>
      <c r="Y73" s="87">
        <v>15</v>
      </c>
      <c r="Z73" s="88">
        <f t="shared" si="50"/>
        <v>59</v>
      </c>
      <c r="AA73" s="88">
        <f t="shared" si="51"/>
        <v>35</v>
      </c>
      <c r="AB73" s="88">
        <f t="shared" si="52"/>
        <v>94</v>
      </c>
      <c r="AC73" s="34">
        <v>24</v>
      </c>
      <c r="AD73" s="34">
        <v>35</v>
      </c>
      <c r="AE73" s="85">
        <v>0</v>
      </c>
      <c r="AF73" s="85">
        <v>0</v>
      </c>
      <c r="AG73" s="86">
        <v>0</v>
      </c>
      <c r="AH73" s="86">
        <v>0</v>
      </c>
      <c r="AI73" s="87">
        <v>24</v>
      </c>
      <c r="AJ73" s="87">
        <v>24</v>
      </c>
      <c r="AK73" s="88">
        <f t="shared" si="53"/>
        <v>48</v>
      </c>
      <c r="AL73" s="88">
        <f t="shared" si="53"/>
        <v>59</v>
      </c>
      <c r="AM73" s="88">
        <f t="shared" si="54"/>
        <v>107</v>
      </c>
      <c r="AN73" s="34">
        <v>10</v>
      </c>
      <c r="AO73" s="34">
        <v>17</v>
      </c>
      <c r="AP73" s="85">
        <v>0</v>
      </c>
      <c r="AQ73" s="85">
        <v>0</v>
      </c>
      <c r="AR73" s="86">
        <v>0</v>
      </c>
      <c r="AS73" s="86">
        <v>0</v>
      </c>
      <c r="AT73" s="87">
        <v>12</v>
      </c>
      <c r="AU73" s="87">
        <v>15</v>
      </c>
      <c r="AV73" s="88">
        <f t="shared" si="55"/>
        <v>22</v>
      </c>
      <c r="AW73" s="88">
        <f t="shared" si="56"/>
        <v>32</v>
      </c>
      <c r="AX73" s="88">
        <f t="shared" si="57"/>
        <v>54</v>
      </c>
      <c r="AY73" s="34">
        <v>0</v>
      </c>
      <c r="AZ73" s="34">
        <v>0</v>
      </c>
      <c r="BA73" s="85">
        <v>0</v>
      </c>
      <c r="BB73" s="85">
        <v>0</v>
      </c>
      <c r="BC73" s="86">
        <v>0</v>
      </c>
      <c r="BD73" s="86">
        <v>0</v>
      </c>
      <c r="BE73" s="87">
        <v>0</v>
      </c>
      <c r="BF73" s="97">
        <v>0</v>
      </c>
      <c r="BG73" s="88">
        <f t="shared" si="58"/>
        <v>0</v>
      </c>
      <c r="BH73" s="88">
        <f t="shared" si="59"/>
        <v>0</v>
      </c>
      <c r="BI73" s="88">
        <f t="shared" si="60"/>
        <v>0</v>
      </c>
      <c r="BJ73" s="88">
        <f t="shared" si="61"/>
        <v>129</v>
      </c>
      <c r="BK73" s="88">
        <f t="shared" si="61"/>
        <v>126</v>
      </c>
      <c r="BL73" s="123">
        <f t="shared" si="61"/>
        <v>255</v>
      </c>
      <c r="BM73" s="90">
        <v>0</v>
      </c>
      <c r="BN73" s="90">
        <v>0</v>
      </c>
      <c r="BO73" s="90">
        <v>0</v>
      </c>
      <c r="BP73" s="91">
        <f t="shared" si="62"/>
        <v>0</v>
      </c>
      <c r="BQ73" s="91">
        <f t="shared" si="63"/>
        <v>0</v>
      </c>
      <c r="BR73" s="92">
        <f t="shared" si="64"/>
        <v>0</v>
      </c>
      <c r="BS73" s="35">
        <v>125</v>
      </c>
      <c r="BT73" s="35" t="s">
        <v>594</v>
      </c>
      <c r="BU73" s="49" t="s">
        <v>54</v>
      </c>
      <c r="BV73" s="49" t="s">
        <v>54</v>
      </c>
      <c r="BW73" s="49" t="s">
        <v>54</v>
      </c>
      <c r="BX73" s="49" t="s">
        <v>54</v>
      </c>
      <c r="BY73" s="49" t="s">
        <v>54</v>
      </c>
      <c r="BZ73" s="49" t="s">
        <v>595</v>
      </c>
      <c r="CA73" s="36" t="s">
        <v>937</v>
      </c>
      <c r="CB73" s="50" t="s">
        <v>934</v>
      </c>
      <c r="CC73" s="36" t="s">
        <v>54</v>
      </c>
      <c r="CD73" s="36" t="s">
        <v>585</v>
      </c>
      <c r="CE73" s="6"/>
      <c r="CF73" s="6"/>
      <c r="CG73" s="6"/>
      <c r="CH73" s="6"/>
      <c r="CI73" s="6"/>
      <c r="CJ73" s="6"/>
      <c r="CK73" s="6"/>
      <c r="CL73" s="6"/>
      <c r="CM73" s="6"/>
      <c r="CN73" s="6"/>
      <c r="CO73" s="6"/>
      <c r="CP73" s="6"/>
      <c r="CQ73" s="6"/>
      <c r="CR73" s="6"/>
      <c r="CS73" s="6"/>
      <c r="CT73" s="6"/>
      <c r="CU73" s="6"/>
      <c r="CV73" s="6"/>
      <c r="CW73" s="6"/>
      <c r="CX73" s="6"/>
    </row>
    <row r="74" spans="1:102" s="7" customFormat="1" ht="81" customHeight="1" x14ac:dyDescent="0.2">
      <c r="A74" s="48">
        <v>60</v>
      </c>
      <c r="B74" s="4" t="s">
        <v>120</v>
      </c>
      <c r="C74" s="4" t="s">
        <v>106</v>
      </c>
      <c r="D74" s="4" t="s">
        <v>545</v>
      </c>
      <c r="E74" s="4" t="s">
        <v>54</v>
      </c>
      <c r="F74" s="140" t="s">
        <v>938</v>
      </c>
      <c r="G74" s="107" t="s">
        <v>597</v>
      </c>
      <c r="H74" s="107">
        <v>0</v>
      </c>
      <c r="I74" s="107">
        <v>1</v>
      </c>
      <c r="J74" s="4" t="s">
        <v>939</v>
      </c>
      <c r="K74" s="4">
        <v>1</v>
      </c>
      <c r="L74" s="4">
        <v>0</v>
      </c>
      <c r="M74" s="140" t="s">
        <v>137</v>
      </c>
      <c r="N74" s="107" t="s">
        <v>368</v>
      </c>
      <c r="O74" s="107" t="s">
        <v>777</v>
      </c>
      <c r="P74" s="146">
        <v>43223</v>
      </c>
      <c r="Q74" s="146">
        <v>43223</v>
      </c>
      <c r="R74" s="34">
        <v>0</v>
      </c>
      <c r="S74" s="34">
        <v>0</v>
      </c>
      <c r="T74" s="85">
        <v>0</v>
      </c>
      <c r="U74" s="85">
        <v>0</v>
      </c>
      <c r="V74" s="86">
        <v>0</v>
      </c>
      <c r="W74" s="86">
        <v>0</v>
      </c>
      <c r="X74" s="87">
        <v>0</v>
      </c>
      <c r="Y74" s="87">
        <v>0</v>
      </c>
      <c r="Z74" s="88">
        <f t="shared" si="50"/>
        <v>0</v>
      </c>
      <c r="AA74" s="88">
        <f t="shared" si="51"/>
        <v>0</v>
      </c>
      <c r="AB74" s="88">
        <f t="shared" si="52"/>
        <v>0</v>
      </c>
      <c r="AC74" s="34">
        <v>175</v>
      </c>
      <c r="AD74" s="34">
        <v>125</v>
      </c>
      <c r="AE74" s="85">
        <v>0</v>
      </c>
      <c r="AF74" s="85">
        <v>0</v>
      </c>
      <c r="AG74" s="86">
        <v>0</v>
      </c>
      <c r="AH74" s="86">
        <v>0</v>
      </c>
      <c r="AI74" s="87">
        <v>450</v>
      </c>
      <c r="AJ74" s="87">
        <v>317</v>
      </c>
      <c r="AK74" s="88">
        <f t="shared" si="53"/>
        <v>625</v>
      </c>
      <c r="AL74" s="88">
        <f t="shared" si="53"/>
        <v>442</v>
      </c>
      <c r="AM74" s="88">
        <f t="shared" si="54"/>
        <v>1067</v>
      </c>
      <c r="AN74" s="34">
        <v>10</v>
      </c>
      <c r="AO74" s="34">
        <v>15</v>
      </c>
      <c r="AP74" s="85">
        <v>0</v>
      </c>
      <c r="AQ74" s="85">
        <v>0</v>
      </c>
      <c r="AR74" s="86">
        <v>0</v>
      </c>
      <c r="AS74" s="86">
        <v>0</v>
      </c>
      <c r="AT74" s="87">
        <v>5</v>
      </c>
      <c r="AU74" s="87">
        <v>3</v>
      </c>
      <c r="AV74" s="88">
        <f t="shared" si="55"/>
        <v>15</v>
      </c>
      <c r="AW74" s="88">
        <f t="shared" si="56"/>
        <v>18</v>
      </c>
      <c r="AX74" s="88">
        <f t="shared" si="57"/>
        <v>33</v>
      </c>
      <c r="AY74" s="34">
        <v>0</v>
      </c>
      <c r="AZ74" s="34">
        <v>0</v>
      </c>
      <c r="BA74" s="85">
        <v>0</v>
      </c>
      <c r="BB74" s="85">
        <v>0</v>
      </c>
      <c r="BC74" s="86">
        <v>0</v>
      </c>
      <c r="BD74" s="86">
        <v>0</v>
      </c>
      <c r="BE74" s="87">
        <v>0</v>
      </c>
      <c r="BF74" s="97">
        <v>0</v>
      </c>
      <c r="BG74" s="88">
        <f t="shared" si="58"/>
        <v>0</v>
      </c>
      <c r="BH74" s="88">
        <f t="shared" si="59"/>
        <v>0</v>
      </c>
      <c r="BI74" s="88">
        <f t="shared" si="60"/>
        <v>0</v>
      </c>
      <c r="BJ74" s="88">
        <f t="shared" si="61"/>
        <v>640</v>
      </c>
      <c r="BK74" s="88">
        <f t="shared" si="61"/>
        <v>460</v>
      </c>
      <c r="BL74" s="123">
        <f t="shared" si="61"/>
        <v>1100</v>
      </c>
      <c r="BM74" s="90">
        <v>0</v>
      </c>
      <c r="BN74" s="90">
        <v>0</v>
      </c>
      <c r="BO74" s="90">
        <v>0</v>
      </c>
      <c r="BP74" s="91">
        <f t="shared" si="62"/>
        <v>0</v>
      </c>
      <c r="BQ74" s="91">
        <f t="shared" si="63"/>
        <v>0</v>
      </c>
      <c r="BR74" s="92">
        <f t="shared" si="64"/>
        <v>0</v>
      </c>
      <c r="BS74" s="35">
        <v>125</v>
      </c>
      <c r="BT74" s="35" t="s">
        <v>594</v>
      </c>
      <c r="BU74" s="49" t="s">
        <v>54</v>
      </c>
      <c r="BV74" s="49" t="s">
        <v>54</v>
      </c>
      <c r="BW74" s="49" t="s">
        <v>54</v>
      </c>
      <c r="BX74" s="49" t="s">
        <v>54</v>
      </c>
      <c r="BY74" s="49" t="s">
        <v>54</v>
      </c>
      <c r="BZ74" s="49" t="s">
        <v>595</v>
      </c>
      <c r="CA74" s="36" t="s">
        <v>54</v>
      </c>
      <c r="CB74" s="50" t="s">
        <v>934</v>
      </c>
      <c r="CC74" s="36" t="s">
        <v>54</v>
      </c>
      <c r="CD74" s="36" t="s">
        <v>585</v>
      </c>
      <c r="CE74" s="6"/>
      <c r="CF74" s="6"/>
      <c r="CG74" s="6"/>
      <c r="CH74" s="6"/>
      <c r="CI74" s="6"/>
      <c r="CJ74" s="6"/>
      <c r="CK74" s="6"/>
      <c r="CL74" s="6"/>
      <c r="CM74" s="6"/>
      <c r="CN74" s="6"/>
      <c r="CO74" s="6"/>
      <c r="CP74" s="6"/>
      <c r="CQ74" s="6"/>
      <c r="CR74" s="6"/>
      <c r="CS74" s="6"/>
      <c r="CT74" s="6"/>
      <c r="CU74" s="6"/>
      <c r="CV74" s="6"/>
      <c r="CW74" s="6"/>
      <c r="CX74" s="6"/>
    </row>
    <row r="75" spans="1:102" s="7" customFormat="1" ht="81" customHeight="1" x14ac:dyDescent="0.2">
      <c r="A75" s="48">
        <v>61</v>
      </c>
      <c r="B75" s="4" t="s">
        <v>120</v>
      </c>
      <c r="C75" s="4" t="s">
        <v>106</v>
      </c>
      <c r="D75" s="4" t="s">
        <v>545</v>
      </c>
      <c r="E75" s="4" t="s">
        <v>54</v>
      </c>
      <c r="F75" s="140" t="s">
        <v>940</v>
      </c>
      <c r="G75" s="107" t="s">
        <v>597</v>
      </c>
      <c r="H75" s="107">
        <v>0</v>
      </c>
      <c r="I75" s="107">
        <v>1</v>
      </c>
      <c r="J75" s="4" t="s">
        <v>941</v>
      </c>
      <c r="K75" s="4">
        <v>1</v>
      </c>
      <c r="L75" s="4">
        <v>0</v>
      </c>
      <c r="M75" s="140" t="s">
        <v>5</v>
      </c>
      <c r="N75" s="107" t="s">
        <v>5</v>
      </c>
      <c r="O75" s="107" t="s">
        <v>942</v>
      </c>
      <c r="P75" s="146">
        <v>43218</v>
      </c>
      <c r="Q75" s="146">
        <v>43218</v>
      </c>
      <c r="R75" s="34">
        <v>18</v>
      </c>
      <c r="S75" s="34">
        <v>20</v>
      </c>
      <c r="T75" s="85">
        <v>0</v>
      </c>
      <c r="U75" s="85">
        <v>0</v>
      </c>
      <c r="V75" s="86">
        <v>0</v>
      </c>
      <c r="W75" s="86">
        <v>0</v>
      </c>
      <c r="X75" s="87">
        <v>17</v>
      </c>
      <c r="Y75" s="87">
        <v>22</v>
      </c>
      <c r="Z75" s="88">
        <f t="shared" si="50"/>
        <v>35</v>
      </c>
      <c r="AA75" s="88">
        <f t="shared" si="51"/>
        <v>42</v>
      </c>
      <c r="AB75" s="88">
        <f t="shared" si="52"/>
        <v>77</v>
      </c>
      <c r="AC75" s="34">
        <v>45</v>
      </c>
      <c r="AD75" s="34">
        <v>17</v>
      </c>
      <c r="AE75" s="85">
        <v>0</v>
      </c>
      <c r="AF75" s="85">
        <v>0</v>
      </c>
      <c r="AG75" s="86">
        <v>0</v>
      </c>
      <c r="AH75" s="86">
        <v>0</v>
      </c>
      <c r="AI75" s="87">
        <v>35</v>
      </c>
      <c r="AJ75" s="87">
        <v>40</v>
      </c>
      <c r="AK75" s="88">
        <f t="shared" si="53"/>
        <v>80</v>
      </c>
      <c r="AL75" s="88">
        <f t="shared" si="53"/>
        <v>57</v>
      </c>
      <c r="AM75" s="88">
        <f t="shared" si="54"/>
        <v>137</v>
      </c>
      <c r="AN75" s="34">
        <v>56</v>
      </c>
      <c r="AO75" s="34">
        <v>53</v>
      </c>
      <c r="AP75" s="85">
        <v>0</v>
      </c>
      <c r="AQ75" s="85">
        <v>0</v>
      </c>
      <c r="AR75" s="86">
        <v>0</v>
      </c>
      <c r="AS75" s="86">
        <v>0</v>
      </c>
      <c r="AT75" s="87">
        <v>58</v>
      </c>
      <c r="AU75" s="87">
        <v>54</v>
      </c>
      <c r="AV75" s="88">
        <f t="shared" si="55"/>
        <v>114</v>
      </c>
      <c r="AW75" s="88">
        <f t="shared" si="56"/>
        <v>107</v>
      </c>
      <c r="AX75" s="88">
        <f t="shared" si="57"/>
        <v>221</v>
      </c>
      <c r="AY75" s="34">
        <v>17</v>
      </c>
      <c r="AZ75" s="34">
        <v>10</v>
      </c>
      <c r="BA75" s="85">
        <v>0</v>
      </c>
      <c r="BB75" s="85">
        <v>0</v>
      </c>
      <c r="BC75" s="86">
        <v>0</v>
      </c>
      <c r="BD75" s="86">
        <v>0</v>
      </c>
      <c r="BE75" s="87">
        <v>18</v>
      </c>
      <c r="BF75" s="97">
        <v>0</v>
      </c>
      <c r="BG75" s="88">
        <f t="shared" si="58"/>
        <v>35</v>
      </c>
      <c r="BH75" s="88">
        <f t="shared" si="59"/>
        <v>10</v>
      </c>
      <c r="BI75" s="88">
        <f t="shared" si="60"/>
        <v>45</v>
      </c>
      <c r="BJ75" s="88">
        <f t="shared" si="61"/>
        <v>264</v>
      </c>
      <c r="BK75" s="88">
        <f t="shared" si="61"/>
        <v>216</v>
      </c>
      <c r="BL75" s="123">
        <f t="shared" si="61"/>
        <v>480</v>
      </c>
      <c r="BM75" s="90">
        <v>0</v>
      </c>
      <c r="BN75" s="90">
        <v>0</v>
      </c>
      <c r="BO75" s="90">
        <v>0</v>
      </c>
      <c r="BP75" s="91">
        <f t="shared" si="62"/>
        <v>0</v>
      </c>
      <c r="BQ75" s="91">
        <f t="shared" si="63"/>
        <v>0</v>
      </c>
      <c r="BR75" s="92">
        <f t="shared" si="64"/>
        <v>0</v>
      </c>
      <c r="BS75" s="35">
        <v>125</v>
      </c>
      <c r="BT75" s="35" t="s">
        <v>594</v>
      </c>
      <c r="BU75" s="49" t="s">
        <v>54</v>
      </c>
      <c r="BV75" s="49" t="s">
        <v>54</v>
      </c>
      <c r="BW75" s="49" t="s">
        <v>54</v>
      </c>
      <c r="BX75" s="49" t="s">
        <v>54</v>
      </c>
      <c r="BY75" s="49" t="s">
        <v>54</v>
      </c>
      <c r="BZ75" s="49" t="s">
        <v>595</v>
      </c>
      <c r="CA75" s="36" t="s">
        <v>943</v>
      </c>
      <c r="CB75" s="50" t="s">
        <v>944</v>
      </c>
      <c r="CC75" s="36" t="s">
        <v>54</v>
      </c>
      <c r="CD75" s="36" t="s">
        <v>585</v>
      </c>
      <c r="CE75" s="6"/>
      <c r="CF75" s="6"/>
      <c r="CG75" s="6"/>
      <c r="CH75" s="6"/>
      <c r="CI75" s="6"/>
      <c r="CJ75" s="6"/>
      <c r="CK75" s="6"/>
      <c r="CL75" s="6"/>
      <c r="CM75" s="6"/>
      <c r="CN75" s="6"/>
      <c r="CO75" s="6"/>
      <c r="CP75" s="6"/>
      <c r="CQ75" s="6"/>
      <c r="CR75" s="6"/>
      <c r="CS75" s="6"/>
      <c r="CT75" s="6"/>
      <c r="CU75" s="6"/>
      <c r="CV75" s="6"/>
      <c r="CW75" s="6"/>
      <c r="CX75" s="6"/>
    </row>
    <row r="76" spans="1:102" s="7" customFormat="1" ht="81" customHeight="1" x14ac:dyDescent="0.2">
      <c r="A76" s="48">
        <v>62</v>
      </c>
      <c r="B76" s="4" t="s">
        <v>120</v>
      </c>
      <c r="C76" s="4" t="s">
        <v>106</v>
      </c>
      <c r="D76" s="4" t="s">
        <v>545</v>
      </c>
      <c r="E76" s="4" t="s">
        <v>54</v>
      </c>
      <c r="F76" s="140" t="s">
        <v>945</v>
      </c>
      <c r="G76" s="107" t="s">
        <v>597</v>
      </c>
      <c r="H76" s="107">
        <v>1</v>
      </c>
      <c r="I76" s="107">
        <v>0</v>
      </c>
      <c r="J76" s="4" t="s">
        <v>54</v>
      </c>
      <c r="K76" s="4">
        <v>1</v>
      </c>
      <c r="L76" s="4">
        <v>0</v>
      </c>
      <c r="M76" s="140" t="s">
        <v>134</v>
      </c>
      <c r="N76" s="107" t="s">
        <v>134</v>
      </c>
      <c r="O76" s="107" t="s">
        <v>593</v>
      </c>
      <c r="P76" s="146">
        <v>43228</v>
      </c>
      <c r="Q76" s="146">
        <v>43228</v>
      </c>
      <c r="R76" s="34">
        <v>45</v>
      </c>
      <c r="S76" s="34">
        <v>55</v>
      </c>
      <c r="T76" s="85">
        <v>0</v>
      </c>
      <c r="U76" s="85">
        <v>0</v>
      </c>
      <c r="V76" s="86">
        <v>0</v>
      </c>
      <c r="W76" s="86">
        <v>0</v>
      </c>
      <c r="X76" s="87">
        <v>88</v>
      </c>
      <c r="Y76" s="87">
        <v>72</v>
      </c>
      <c r="Z76" s="88">
        <f t="shared" si="50"/>
        <v>133</v>
      </c>
      <c r="AA76" s="88">
        <f t="shared" si="51"/>
        <v>127</v>
      </c>
      <c r="AB76" s="88">
        <f t="shared" si="52"/>
        <v>260</v>
      </c>
      <c r="AC76" s="34">
        <v>45</v>
      </c>
      <c r="AD76" s="34">
        <v>60</v>
      </c>
      <c r="AE76" s="85">
        <v>0</v>
      </c>
      <c r="AF76" s="85">
        <v>0</v>
      </c>
      <c r="AG76" s="86">
        <v>0</v>
      </c>
      <c r="AH76" s="86">
        <v>0</v>
      </c>
      <c r="AI76" s="87">
        <v>40</v>
      </c>
      <c r="AJ76" s="87">
        <v>36</v>
      </c>
      <c r="AK76" s="88">
        <f t="shared" si="53"/>
        <v>85</v>
      </c>
      <c r="AL76" s="88">
        <f t="shared" si="53"/>
        <v>96</v>
      </c>
      <c r="AM76" s="88">
        <f t="shared" si="54"/>
        <v>181</v>
      </c>
      <c r="AN76" s="34">
        <v>45</v>
      </c>
      <c r="AO76" s="34">
        <v>30</v>
      </c>
      <c r="AP76" s="85">
        <v>0</v>
      </c>
      <c r="AQ76" s="85">
        <v>0</v>
      </c>
      <c r="AR76" s="86">
        <v>0</v>
      </c>
      <c r="AS76" s="86">
        <v>0</v>
      </c>
      <c r="AT76" s="87">
        <v>36</v>
      </c>
      <c r="AU76" s="87">
        <v>44</v>
      </c>
      <c r="AV76" s="88">
        <f t="shared" si="55"/>
        <v>81</v>
      </c>
      <c r="AW76" s="88">
        <f t="shared" si="56"/>
        <v>74</v>
      </c>
      <c r="AX76" s="88">
        <f t="shared" si="57"/>
        <v>155</v>
      </c>
      <c r="AY76" s="34">
        <v>4</v>
      </c>
      <c r="AZ76" s="34">
        <v>0</v>
      </c>
      <c r="BA76" s="85">
        <v>0</v>
      </c>
      <c r="BB76" s="85">
        <v>0</v>
      </c>
      <c r="BC76" s="86">
        <v>0</v>
      </c>
      <c r="BD76" s="86">
        <v>0</v>
      </c>
      <c r="BE76" s="87">
        <v>0</v>
      </c>
      <c r="BF76" s="97">
        <v>0</v>
      </c>
      <c r="BG76" s="88">
        <f t="shared" si="58"/>
        <v>4</v>
      </c>
      <c r="BH76" s="88">
        <f t="shared" si="59"/>
        <v>0</v>
      </c>
      <c r="BI76" s="88">
        <f t="shared" si="60"/>
        <v>4</v>
      </c>
      <c r="BJ76" s="88">
        <f t="shared" si="61"/>
        <v>303</v>
      </c>
      <c r="BK76" s="88">
        <f t="shared" si="61"/>
        <v>297</v>
      </c>
      <c r="BL76" s="123">
        <f t="shared" si="61"/>
        <v>600</v>
      </c>
      <c r="BM76" s="90">
        <v>0</v>
      </c>
      <c r="BN76" s="90">
        <v>0</v>
      </c>
      <c r="BO76" s="90">
        <v>0</v>
      </c>
      <c r="BP76" s="91">
        <f t="shared" si="62"/>
        <v>0</v>
      </c>
      <c r="BQ76" s="91">
        <f t="shared" si="63"/>
        <v>0</v>
      </c>
      <c r="BR76" s="92">
        <f t="shared" si="64"/>
        <v>0</v>
      </c>
      <c r="BS76" s="35">
        <v>125</v>
      </c>
      <c r="BT76" s="35" t="s">
        <v>594</v>
      </c>
      <c r="BU76" s="49" t="s">
        <v>54</v>
      </c>
      <c r="BV76" s="49" t="s">
        <v>54</v>
      </c>
      <c r="BW76" s="49" t="s">
        <v>54</v>
      </c>
      <c r="BX76" s="49" t="s">
        <v>54</v>
      </c>
      <c r="BY76" s="49" t="s">
        <v>54</v>
      </c>
      <c r="BZ76" s="49" t="s">
        <v>595</v>
      </c>
      <c r="CA76" s="36" t="s">
        <v>54</v>
      </c>
      <c r="CB76" s="50" t="s">
        <v>934</v>
      </c>
      <c r="CC76" s="36" t="s">
        <v>54</v>
      </c>
      <c r="CD76" s="36" t="s">
        <v>551</v>
      </c>
      <c r="CE76" s="6"/>
      <c r="CF76" s="6"/>
      <c r="CG76" s="6"/>
      <c r="CH76" s="6"/>
      <c r="CI76" s="6"/>
      <c r="CJ76" s="6"/>
      <c r="CK76" s="6"/>
      <c r="CL76" s="6"/>
      <c r="CM76" s="6"/>
      <c r="CN76" s="6"/>
      <c r="CO76" s="6"/>
      <c r="CP76" s="6"/>
      <c r="CQ76" s="6"/>
      <c r="CR76" s="6"/>
      <c r="CS76" s="6"/>
      <c r="CT76" s="6"/>
      <c r="CU76" s="6"/>
      <c r="CV76" s="6"/>
      <c r="CW76" s="6"/>
      <c r="CX76" s="6"/>
    </row>
    <row r="77" spans="1:102" s="7" customFormat="1" ht="81" customHeight="1" x14ac:dyDescent="0.2">
      <c r="A77" s="48">
        <v>63</v>
      </c>
      <c r="B77" s="4" t="s">
        <v>120</v>
      </c>
      <c r="C77" s="4" t="s">
        <v>106</v>
      </c>
      <c r="D77" s="4" t="s">
        <v>545</v>
      </c>
      <c r="E77" s="4" t="s">
        <v>54</v>
      </c>
      <c r="F77" s="140" t="s">
        <v>946</v>
      </c>
      <c r="G77" s="107" t="s">
        <v>597</v>
      </c>
      <c r="H77" s="107">
        <v>1</v>
      </c>
      <c r="I77" s="107">
        <v>0</v>
      </c>
      <c r="J77" s="4" t="s">
        <v>54</v>
      </c>
      <c r="K77" s="4">
        <v>1</v>
      </c>
      <c r="L77" s="4">
        <v>0</v>
      </c>
      <c r="M77" s="140" t="s">
        <v>142</v>
      </c>
      <c r="N77" s="107" t="s">
        <v>409</v>
      </c>
      <c r="O77" s="107" t="s">
        <v>593</v>
      </c>
      <c r="P77" s="146">
        <v>43229</v>
      </c>
      <c r="Q77" s="146">
        <v>43229</v>
      </c>
      <c r="R77" s="34">
        <v>44</v>
      </c>
      <c r="S77" s="34">
        <v>45</v>
      </c>
      <c r="T77" s="85">
        <v>0</v>
      </c>
      <c r="U77" s="85">
        <v>0</v>
      </c>
      <c r="V77" s="86">
        <v>0</v>
      </c>
      <c r="W77" s="86">
        <v>0</v>
      </c>
      <c r="X77" s="87">
        <v>66</v>
      </c>
      <c r="Y77" s="87">
        <v>45</v>
      </c>
      <c r="Z77" s="88">
        <f t="shared" si="50"/>
        <v>110</v>
      </c>
      <c r="AA77" s="88">
        <f t="shared" si="51"/>
        <v>90</v>
      </c>
      <c r="AB77" s="88">
        <f t="shared" si="52"/>
        <v>200</v>
      </c>
      <c r="AC77" s="34">
        <v>90</v>
      </c>
      <c r="AD77" s="34">
        <v>30</v>
      </c>
      <c r="AE77" s="85">
        <v>0</v>
      </c>
      <c r="AF77" s="85">
        <v>0</v>
      </c>
      <c r="AG77" s="86">
        <v>0</v>
      </c>
      <c r="AH77" s="86">
        <v>0</v>
      </c>
      <c r="AI77" s="87">
        <v>45</v>
      </c>
      <c r="AJ77" s="87">
        <v>66</v>
      </c>
      <c r="AK77" s="88">
        <f t="shared" si="53"/>
        <v>135</v>
      </c>
      <c r="AL77" s="88">
        <f t="shared" si="53"/>
        <v>96</v>
      </c>
      <c r="AM77" s="88">
        <f t="shared" si="54"/>
        <v>231</v>
      </c>
      <c r="AN77" s="34">
        <v>60</v>
      </c>
      <c r="AO77" s="34">
        <v>54</v>
      </c>
      <c r="AP77" s="85">
        <v>0</v>
      </c>
      <c r="AQ77" s="85">
        <v>0</v>
      </c>
      <c r="AR77" s="86">
        <v>0</v>
      </c>
      <c r="AS77" s="86">
        <v>0</v>
      </c>
      <c r="AT77" s="87">
        <v>36</v>
      </c>
      <c r="AU77" s="87">
        <v>63</v>
      </c>
      <c r="AV77" s="88">
        <f t="shared" si="55"/>
        <v>96</v>
      </c>
      <c r="AW77" s="88">
        <f t="shared" si="56"/>
        <v>117</v>
      </c>
      <c r="AX77" s="88">
        <f t="shared" si="57"/>
        <v>213</v>
      </c>
      <c r="AY77" s="34">
        <v>5</v>
      </c>
      <c r="AZ77" s="34">
        <v>12</v>
      </c>
      <c r="BA77" s="85">
        <v>0</v>
      </c>
      <c r="BB77" s="85">
        <v>0</v>
      </c>
      <c r="BC77" s="86">
        <v>0</v>
      </c>
      <c r="BD77" s="86">
        <v>0</v>
      </c>
      <c r="BE77" s="87">
        <v>0</v>
      </c>
      <c r="BF77" s="97">
        <v>0</v>
      </c>
      <c r="BG77" s="88">
        <f t="shared" si="58"/>
        <v>5</v>
      </c>
      <c r="BH77" s="88">
        <f t="shared" si="59"/>
        <v>12</v>
      </c>
      <c r="BI77" s="88">
        <f t="shared" si="60"/>
        <v>17</v>
      </c>
      <c r="BJ77" s="88">
        <f t="shared" si="61"/>
        <v>346</v>
      </c>
      <c r="BK77" s="88">
        <f t="shared" si="61"/>
        <v>315</v>
      </c>
      <c r="BL77" s="123">
        <f t="shared" si="61"/>
        <v>661</v>
      </c>
      <c r="BM77" s="90">
        <v>0</v>
      </c>
      <c r="BN77" s="90">
        <v>0</v>
      </c>
      <c r="BO77" s="90">
        <v>0</v>
      </c>
      <c r="BP77" s="91">
        <f t="shared" si="62"/>
        <v>0</v>
      </c>
      <c r="BQ77" s="91">
        <f t="shared" si="63"/>
        <v>0</v>
      </c>
      <c r="BR77" s="92">
        <f t="shared" si="64"/>
        <v>0</v>
      </c>
      <c r="BS77" s="35">
        <v>125</v>
      </c>
      <c r="BT77" s="35" t="s">
        <v>594</v>
      </c>
      <c r="BU77" s="49" t="s">
        <v>54</v>
      </c>
      <c r="BV77" s="49" t="s">
        <v>54</v>
      </c>
      <c r="BW77" s="49" t="s">
        <v>54</v>
      </c>
      <c r="BX77" s="49" t="s">
        <v>54</v>
      </c>
      <c r="BY77" s="49" t="s">
        <v>54</v>
      </c>
      <c r="BZ77" s="49" t="s">
        <v>595</v>
      </c>
      <c r="CA77" s="36" t="s">
        <v>943</v>
      </c>
      <c r="CB77" s="50" t="s">
        <v>944</v>
      </c>
      <c r="CC77" s="36" t="s">
        <v>54</v>
      </c>
      <c r="CD77" s="36" t="s">
        <v>551</v>
      </c>
      <c r="CE77" s="6"/>
      <c r="CF77" s="6"/>
      <c r="CG77" s="6"/>
      <c r="CH77" s="6"/>
      <c r="CI77" s="6"/>
      <c r="CJ77" s="6"/>
      <c r="CK77" s="6"/>
      <c r="CL77" s="6"/>
      <c r="CM77" s="6"/>
      <c r="CN77" s="6"/>
      <c r="CO77" s="6"/>
      <c r="CP77" s="6"/>
      <c r="CQ77" s="6"/>
      <c r="CR77" s="6"/>
      <c r="CS77" s="6"/>
      <c r="CT77" s="6"/>
      <c r="CU77" s="6"/>
      <c r="CV77" s="6"/>
      <c r="CW77" s="6"/>
      <c r="CX77" s="6"/>
    </row>
    <row r="78" spans="1:102" s="7" customFormat="1" ht="81" customHeight="1" x14ac:dyDescent="0.2">
      <c r="A78" s="48">
        <v>64</v>
      </c>
      <c r="B78" s="4" t="s">
        <v>120</v>
      </c>
      <c r="C78" s="4" t="s">
        <v>106</v>
      </c>
      <c r="D78" s="4" t="s">
        <v>545</v>
      </c>
      <c r="E78" s="4" t="s">
        <v>54</v>
      </c>
      <c r="F78" s="140" t="s">
        <v>947</v>
      </c>
      <c r="G78" s="107" t="s">
        <v>597</v>
      </c>
      <c r="H78" s="107">
        <v>1</v>
      </c>
      <c r="I78" s="107">
        <v>0</v>
      </c>
      <c r="J78" s="4" t="s">
        <v>54</v>
      </c>
      <c r="K78" s="4">
        <v>1</v>
      </c>
      <c r="L78" s="4">
        <v>0</v>
      </c>
      <c r="M78" s="140" t="s">
        <v>142</v>
      </c>
      <c r="N78" s="107" t="s">
        <v>409</v>
      </c>
      <c r="O78" s="107" t="s">
        <v>593</v>
      </c>
      <c r="P78" s="146">
        <v>43229</v>
      </c>
      <c r="Q78" s="146">
        <v>43229</v>
      </c>
      <c r="R78" s="34">
        <v>0</v>
      </c>
      <c r="S78" s="34">
        <v>0</v>
      </c>
      <c r="T78" s="85">
        <v>0</v>
      </c>
      <c r="U78" s="85">
        <v>0</v>
      </c>
      <c r="V78" s="86">
        <v>0</v>
      </c>
      <c r="W78" s="86">
        <v>0</v>
      </c>
      <c r="X78" s="87">
        <v>125</v>
      </c>
      <c r="Y78" s="87">
        <v>175</v>
      </c>
      <c r="Z78" s="88">
        <f t="shared" si="50"/>
        <v>125</v>
      </c>
      <c r="AA78" s="88">
        <f t="shared" si="51"/>
        <v>175</v>
      </c>
      <c r="AB78" s="88">
        <f t="shared" si="52"/>
        <v>300</v>
      </c>
      <c r="AC78" s="34">
        <v>0</v>
      </c>
      <c r="AD78" s="34">
        <v>0</v>
      </c>
      <c r="AE78" s="85">
        <v>0</v>
      </c>
      <c r="AF78" s="85">
        <v>0</v>
      </c>
      <c r="AG78" s="86">
        <v>0</v>
      </c>
      <c r="AH78" s="86">
        <v>0</v>
      </c>
      <c r="AI78" s="87">
        <v>250</v>
      </c>
      <c r="AJ78" s="87">
        <v>100</v>
      </c>
      <c r="AK78" s="88">
        <f t="shared" si="53"/>
        <v>250</v>
      </c>
      <c r="AL78" s="88">
        <f t="shared" si="53"/>
        <v>100</v>
      </c>
      <c r="AM78" s="88">
        <f t="shared" si="54"/>
        <v>350</v>
      </c>
      <c r="AN78" s="34">
        <v>0</v>
      </c>
      <c r="AO78" s="34">
        <v>0</v>
      </c>
      <c r="AP78" s="85">
        <v>0</v>
      </c>
      <c r="AQ78" s="85">
        <v>0</v>
      </c>
      <c r="AR78" s="86">
        <v>0</v>
      </c>
      <c r="AS78" s="86">
        <v>0</v>
      </c>
      <c r="AT78" s="87">
        <v>0</v>
      </c>
      <c r="AU78" s="87">
        <v>0</v>
      </c>
      <c r="AV78" s="88">
        <f t="shared" si="55"/>
        <v>0</v>
      </c>
      <c r="AW78" s="88">
        <f t="shared" si="56"/>
        <v>0</v>
      </c>
      <c r="AX78" s="88">
        <f t="shared" si="57"/>
        <v>0</v>
      </c>
      <c r="AY78" s="34">
        <v>0</v>
      </c>
      <c r="AZ78" s="34">
        <v>0</v>
      </c>
      <c r="BA78" s="85">
        <v>0</v>
      </c>
      <c r="BB78" s="85">
        <v>0</v>
      </c>
      <c r="BC78" s="86">
        <v>0</v>
      </c>
      <c r="BD78" s="86">
        <v>0</v>
      </c>
      <c r="BE78" s="87">
        <v>0</v>
      </c>
      <c r="BF78" s="97">
        <v>0</v>
      </c>
      <c r="BG78" s="88">
        <f t="shared" si="58"/>
        <v>0</v>
      </c>
      <c r="BH78" s="88">
        <f t="shared" si="59"/>
        <v>0</v>
      </c>
      <c r="BI78" s="88">
        <f t="shared" si="60"/>
        <v>0</v>
      </c>
      <c r="BJ78" s="88">
        <f t="shared" si="61"/>
        <v>375</v>
      </c>
      <c r="BK78" s="88">
        <f t="shared" si="61"/>
        <v>275</v>
      </c>
      <c r="BL78" s="123">
        <f t="shared" si="61"/>
        <v>650</v>
      </c>
      <c r="BM78" s="90">
        <v>0</v>
      </c>
      <c r="BN78" s="90">
        <v>0</v>
      </c>
      <c r="BO78" s="90">
        <v>0</v>
      </c>
      <c r="BP78" s="91">
        <f t="shared" si="62"/>
        <v>0</v>
      </c>
      <c r="BQ78" s="91">
        <f t="shared" si="63"/>
        <v>0</v>
      </c>
      <c r="BR78" s="92">
        <f t="shared" si="64"/>
        <v>0</v>
      </c>
      <c r="BS78" s="35">
        <v>125</v>
      </c>
      <c r="BT78" s="35" t="s">
        <v>594</v>
      </c>
      <c r="BU78" s="49" t="s">
        <v>54</v>
      </c>
      <c r="BV78" s="49" t="s">
        <v>54</v>
      </c>
      <c r="BW78" s="49" t="s">
        <v>54</v>
      </c>
      <c r="BX78" s="49" t="s">
        <v>54</v>
      </c>
      <c r="BY78" s="49" t="s">
        <v>54</v>
      </c>
      <c r="BZ78" s="49" t="s">
        <v>595</v>
      </c>
      <c r="CA78" s="50" t="s">
        <v>943</v>
      </c>
      <c r="CB78" s="50" t="s">
        <v>934</v>
      </c>
      <c r="CC78" s="36" t="s">
        <v>54</v>
      </c>
      <c r="CD78" s="36" t="s">
        <v>551</v>
      </c>
      <c r="CE78" s="6"/>
      <c r="CF78" s="6"/>
      <c r="CG78" s="6"/>
      <c r="CH78" s="6"/>
      <c r="CI78" s="6"/>
      <c r="CJ78" s="6"/>
      <c r="CK78" s="6"/>
      <c r="CL78" s="6"/>
      <c r="CM78" s="6"/>
      <c r="CN78" s="6"/>
      <c r="CO78" s="6"/>
      <c r="CP78" s="6"/>
      <c r="CQ78" s="6"/>
      <c r="CR78" s="6"/>
      <c r="CS78" s="6"/>
      <c r="CT78" s="6"/>
      <c r="CU78" s="6"/>
      <c r="CV78" s="6"/>
      <c r="CW78" s="6"/>
      <c r="CX78" s="6"/>
    </row>
    <row r="79" spans="1:102" s="7" customFormat="1" ht="81" customHeight="1" x14ac:dyDescent="0.2">
      <c r="A79" s="48">
        <v>65</v>
      </c>
      <c r="B79" s="4" t="s">
        <v>120</v>
      </c>
      <c r="C79" s="4" t="s">
        <v>106</v>
      </c>
      <c r="D79" s="4" t="s">
        <v>545</v>
      </c>
      <c r="E79" s="4" t="s">
        <v>54</v>
      </c>
      <c r="F79" s="140" t="s">
        <v>946</v>
      </c>
      <c r="G79" s="107" t="s">
        <v>597</v>
      </c>
      <c r="H79" s="107">
        <v>1</v>
      </c>
      <c r="I79" s="107">
        <v>0</v>
      </c>
      <c r="J79" s="4" t="s">
        <v>54</v>
      </c>
      <c r="K79" s="4">
        <v>1</v>
      </c>
      <c r="L79" s="4">
        <v>0</v>
      </c>
      <c r="M79" s="140" t="s">
        <v>142</v>
      </c>
      <c r="N79" s="107" t="s">
        <v>407</v>
      </c>
      <c r="O79" s="107" t="s">
        <v>593</v>
      </c>
      <c r="P79" s="146">
        <v>43230</v>
      </c>
      <c r="Q79" s="146">
        <v>43230</v>
      </c>
      <c r="R79" s="34">
        <v>129</v>
      </c>
      <c r="S79" s="34">
        <v>312</v>
      </c>
      <c r="T79" s="85">
        <v>0</v>
      </c>
      <c r="U79" s="85">
        <v>0</v>
      </c>
      <c r="V79" s="86">
        <v>0</v>
      </c>
      <c r="W79" s="86">
        <v>0</v>
      </c>
      <c r="X79" s="87">
        <v>129</v>
      </c>
      <c r="Y79" s="87">
        <v>254</v>
      </c>
      <c r="Z79" s="88">
        <f t="shared" si="50"/>
        <v>258</v>
      </c>
      <c r="AA79" s="88">
        <f t="shared" si="51"/>
        <v>566</v>
      </c>
      <c r="AB79" s="88">
        <f t="shared" si="52"/>
        <v>824</v>
      </c>
      <c r="AC79" s="34">
        <v>59</v>
      </c>
      <c r="AD79" s="34">
        <v>68</v>
      </c>
      <c r="AE79" s="85">
        <v>0</v>
      </c>
      <c r="AF79" s="85">
        <v>0</v>
      </c>
      <c r="AG79" s="86">
        <v>0</v>
      </c>
      <c r="AH79" s="86">
        <v>0</v>
      </c>
      <c r="AI79" s="87">
        <v>39</v>
      </c>
      <c r="AJ79" s="87">
        <v>50</v>
      </c>
      <c r="AK79" s="88">
        <f t="shared" si="53"/>
        <v>98</v>
      </c>
      <c r="AL79" s="88">
        <f t="shared" si="53"/>
        <v>118</v>
      </c>
      <c r="AM79" s="88">
        <f t="shared" si="54"/>
        <v>216</v>
      </c>
      <c r="AN79" s="34">
        <v>29</v>
      </c>
      <c r="AO79" s="34">
        <v>19</v>
      </c>
      <c r="AP79" s="85">
        <v>0</v>
      </c>
      <c r="AQ79" s="85">
        <v>0</v>
      </c>
      <c r="AR79" s="86">
        <v>0</v>
      </c>
      <c r="AS79" s="86">
        <v>0</v>
      </c>
      <c r="AT79" s="87">
        <v>28</v>
      </c>
      <c r="AU79" s="87">
        <v>17</v>
      </c>
      <c r="AV79" s="88">
        <f t="shared" si="55"/>
        <v>57</v>
      </c>
      <c r="AW79" s="88">
        <f t="shared" si="56"/>
        <v>36</v>
      </c>
      <c r="AX79" s="88">
        <f t="shared" si="57"/>
        <v>93</v>
      </c>
      <c r="AY79" s="34">
        <v>0</v>
      </c>
      <c r="AZ79" s="34">
        <v>0</v>
      </c>
      <c r="BA79" s="85">
        <v>0</v>
      </c>
      <c r="BB79" s="85">
        <v>0</v>
      </c>
      <c r="BC79" s="86">
        <v>0</v>
      </c>
      <c r="BD79" s="86">
        <v>0</v>
      </c>
      <c r="BE79" s="87">
        <v>0</v>
      </c>
      <c r="BF79" s="97">
        <v>0</v>
      </c>
      <c r="BG79" s="88">
        <f t="shared" si="58"/>
        <v>0</v>
      </c>
      <c r="BH79" s="88">
        <f t="shared" si="59"/>
        <v>0</v>
      </c>
      <c r="BI79" s="88">
        <f t="shared" si="60"/>
        <v>0</v>
      </c>
      <c r="BJ79" s="88">
        <f t="shared" si="61"/>
        <v>413</v>
      </c>
      <c r="BK79" s="88">
        <f t="shared" si="61"/>
        <v>720</v>
      </c>
      <c r="BL79" s="89">
        <f t="shared" si="61"/>
        <v>1133</v>
      </c>
      <c r="BM79" s="90">
        <v>0</v>
      </c>
      <c r="BN79" s="90">
        <v>0</v>
      </c>
      <c r="BO79" s="90">
        <v>0</v>
      </c>
      <c r="BP79" s="91">
        <f t="shared" si="62"/>
        <v>0</v>
      </c>
      <c r="BQ79" s="91">
        <f t="shared" si="63"/>
        <v>0</v>
      </c>
      <c r="BR79" s="92">
        <f t="shared" si="64"/>
        <v>0</v>
      </c>
      <c r="BS79" s="35">
        <v>125</v>
      </c>
      <c r="BT79" s="35" t="s">
        <v>594</v>
      </c>
      <c r="BU79" s="49" t="s">
        <v>54</v>
      </c>
      <c r="BV79" s="49" t="s">
        <v>54</v>
      </c>
      <c r="BW79" s="49" t="s">
        <v>54</v>
      </c>
      <c r="BX79" s="49" t="s">
        <v>54</v>
      </c>
      <c r="BY79" s="49" t="s">
        <v>54</v>
      </c>
      <c r="BZ79" s="49" t="s">
        <v>595</v>
      </c>
      <c r="CA79" s="50" t="s">
        <v>943</v>
      </c>
      <c r="CB79" s="50" t="s">
        <v>934</v>
      </c>
      <c r="CC79" s="36" t="s">
        <v>54</v>
      </c>
      <c r="CD79" s="36" t="s">
        <v>551</v>
      </c>
      <c r="CE79" s="6"/>
      <c r="CF79" s="6"/>
      <c r="CG79" s="6"/>
      <c r="CH79" s="6"/>
      <c r="CI79" s="6"/>
      <c r="CJ79" s="6"/>
      <c r="CK79" s="6"/>
      <c r="CL79" s="6"/>
      <c r="CM79" s="6"/>
      <c r="CN79" s="6"/>
      <c r="CO79" s="6"/>
      <c r="CP79" s="6"/>
      <c r="CQ79" s="6"/>
      <c r="CR79" s="6"/>
      <c r="CS79" s="6"/>
      <c r="CT79" s="6"/>
      <c r="CU79" s="6"/>
      <c r="CV79" s="6"/>
      <c r="CW79" s="6"/>
      <c r="CX79" s="6"/>
    </row>
    <row r="80" spans="1:102" s="7" customFormat="1" ht="81" customHeight="1" x14ac:dyDescent="0.2">
      <c r="A80" s="48">
        <v>66</v>
      </c>
      <c r="B80" s="4" t="s">
        <v>120</v>
      </c>
      <c r="C80" s="4" t="s">
        <v>106</v>
      </c>
      <c r="D80" s="4" t="s">
        <v>545</v>
      </c>
      <c r="E80" s="4" t="s">
        <v>54</v>
      </c>
      <c r="F80" s="140" t="s">
        <v>946</v>
      </c>
      <c r="G80" s="107" t="s">
        <v>597</v>
      </c>
      <c r="H80" s="107">
        <v>1</v>
      </c>
      <c r="I80" s="107">
        <v>0</v>
      </c>
      <c r="J80" s="4" t="s">
        <v>54</v>
      </c>
      <c r="K80" s="4">
        <v>1</v>
      </c>
      <c r="L80" s="4">
        <v>0</v>
      </c>
      <c r="M80" s="140" t="s">
        <v>645</v>
      </c>
      <c r="N80" s="107" t="s">
        <v>157</v>
      </c>
      <c r="O80" s="107" t="s">
        <v>593</v>
      </c>
      <c r="P80" s="146">
        <v>43235</v>
      </c>
      <c r="Q80" s="146">
        <v>43235</v>
      </c>
      <c r="R80" s="34">
        <v>151</v>
      </c>
      <c r="S80" s="34">
        <v>130</v>
      </c>
      <c r="T80" s="85">
        <v>0</v>
      </c>
      <c r="U80" s="85">
        <v>0</v>
      </c>
      <c r="V80" s="86">
        <v>0</v>
      </c>
      <c r="W80" s="86">
        <v>0</v>
      </c>
      <c r="X80" s="87">
        <v>145</v>
      </c>
      <c r="Y80" s="87">
        <v>140</v>
      </c>
      <c r="Z80" s="88">
        <f t="shared" si="50"/>
        <v>296</v>
      </c>
      <c r="AA80" s="88">
        <f t="shared" si="51"/>
        <v>270</v>
      </c>
      <c r="AB80" s="88">
        <f t="shared" si="52"/>
        <v>566</v>
      </c>
      <c r="AC80" s="34">
        <v>78</v>
      </c>
      <c r="AD80" s="34">
        <v>48</v>
      </c>
      <c r="AE80" s="85">
        <v>0</v>
      </c>
      <c r="AF80" s="85">
        <v>0</v>
      </c>
      <c r="AG80" s="86">
        <v>0</v>
      </c>
      <c r="AH80" s="86">
        <v>0</v>
      </c>
      <c r="AI80" s="87">
        <v>45</v>
      </c>
      <c r="AJ80" s="87">
        <v>54</v>
      </c>
      <c r="AK80" s="88">
        <f t="shared" si="53"/>
        <v>123</v>
      </c>
      <c r="AL80" s="88">
        <f t="shared" si="53"/>
        <v>102</v>
      </c>
      <c r="AM80" s="88">
        <f t="shared" si="54"/>
        <v>225</v>
      </c>
      <c r="AN80" s="34">
        <v>17</v>
      </c>
      <c r="AO80" s="34">
        <v>19</v>
      </c>
      <c r="AP80" s="85">
        <v>0</v>
      </c>
      <c r="AQ80" s="85">
        <v>0</v>
      </c>
      <c r="AR80" s="86">
        <v>0</v>
      </c>
      <c r="AS80" s="86">
        <v>0</v>
      </c>
      <c r="AT80" s="87">
        <v>21</v>
      </c>
      <c r="AU80" s="87">
        <v>52</v>
      </c>
      <c r="AV80" s="88">
        <f t="shared" si="55"/>
        <v>38</v>
      </c>
      <c r="AW80" s="88">
        <f t="shared" si="56"/>
        <v>71</v>
      </c>
      <c r="AX80" s="88">
        <f t="shared" si="57"/>
        <v>109</v>
      </c>
      <c r="AY80" s="34">
        <v>0</v>
      </c>
      <c r="AZ80" s="34">
        <v>0</v>
      </c>
      <c r="BA80" s="85">
        <v>0</v>
      </c>
      <c r="BB80" s="85">
        <v>0</v>
      </c>
      <c r="BC80" s="86">
        <v>0</v>
      </c>
      <c r="BD80" s="86">
        <v>0</v>
      </c>
      <c r="BE80" s="87">
        <v>0</v>
      </c>
      <c r="BF80" s="97">
        <v>0</v>
      </c>
      <c r="BG80" s="88">
        <f t="shared" si="58"/>
        <v>0</v>
      </c>
      <c r="BH80" s="88">
        <f t="shared" si="59"/>
        <v>0</v>
      </c>
      <c r="BI80" s="88">
        <f t="shared" si="60"/>
        <v>0</v>
      </c>
      <c r="BJ80" s="88">
        <f t="shared" si="61"/>
        <v>457</v>
      </c>
      <c r="BK80" s="88">
        <f t="shared" si="61"/>
        <v>443</v>
      </c>
      <c r="BL80" s="89">
        <f t="shared" si="61"/>
        <v>900</v>
      </c>
      <c r="BM80" s="90">
        <v>0</v>
      </c>
      <c r="BN80" s="90">
        <v>0</v>
      </c>
      <c r="BO80" s="90">
        <v>0</v>
      </c>
      <c r="BP80" s="91">
        <f t="shared" si="62"/>
        <v>0</v>
      </c>
      <c r="BQ80" s="91">
        <f t="shared" si="63"/>
        <v>0</v>
      </c>
      <c r="BR80" s="92">
        <f t="shared" si="64"/>
        <v>0</v>
      </c>
      <c r="BS80" s="35">
        <v>0</v>
      </c>
      <c r="BT80" s="35" t="s">
        <v>594</v>
      </c>
      <c r="BU80" s="49" t="s">
        <v>54</v>
      </c>
      <c r="BV80" s="49" t="s">
        <v>54</v>
      </c>
      <c r="BW80" s="49" t="s">
        <v>54</v>
      </c>
      <c r="BX80" s="49" t="s">
        <v>54</v>
      </c>
      <c r="BY80" s="49" t="s">
        <v>54</v>
      </c>
      <c r="BZ80" s="49" t="s">
        <v>595</v>
      </c>
      <c r="CA80" s="36" t="s">
        <v>943</v>
      </c>
      <c r="CB80" s="50" t="s">
        <v>944</v>
      </c>
      <c r="CC80" s="36" t="s">
        <v>54</v>
      </c>
      <c r="CD80" s="36" t="s">
        <v>551</v>
      </c>
      <c r="CE80" s="6"/>
      <c r="CF80" s="6"/>
      <c r="CG80" s="6"/>
      <c r="CH80" s="6"/>
      <c r="CI80" s="6"/>
      <c r="CJ80" s="6"/>
      <c r="CK80" s="6"/>
      <c r="CL80" s="6"/>
      <c r="CM80" s="6"/>
      <c r="CN80" s="6"/>
      <c r="CO80" s="6"/>
      <c r="CP80" s="6"/>
      <c r="CQ80" s="6"/>
      <c r="CR80" s="6"/>
      <c r="CS80" s="6"/>
      <c r="CT80" s="6"/>
      <c r="CU80" s="6"/>
      <c r="CV80" s="6"/>
      <c r="CW80" s="6"/>
      <c r="CX80" s="6"/>
    </row>
    <row r="81" spans="1:102" s="7" customFormat="1" ht="81" customHeight="1" x14ac:dyDescent="0.2">
      <c r="A81" s="48">
        <v>67</v>
      </c>
      <c r="B81" s="4" t="s">
        <v>120</v>
      </c>
      <c r="C81" s="4" t="s">
        <v>106</v>
      </c>
      <c r="D81" s="4" t="s">
        <v>545</v>
      </c>
      <c r="E81" s="4" t="s">
        <v>54</v>
      </c>
      <c r="F81" s="4" t="s">
        <v>946</v>
      </c>
      <c r="G81" s="108" t="s">
        <v>597</v>
      </c>
      <c r="H81" s="108">
        <v>1</v>
      </c>
      <c r="I81" s="108">
        <v>0</v>
      </c>
      <c r="J81" s="4" t="s">
        <v>54</v>
      </c>
      <c r="K81" s="4">
        <v>1</v>
      </c>
      <c r="L81" s="4">
        <v>0</v>
      </c>
      <c r="M81" s="108" t="s">
        <v>645</v>
      </c>
      <c r="N81" s="108" t="s">
        <v>157</v>
      </c>
      <c r="O81" s="108" t="s">
        <v>593</v>
      </c>
      <c r="P81" s="109">
        <v>43245</v>
      </c>
      <c r="Q81" s="109">
        <v>43245</v>
      </c>
      <c r="R81" s="34">
        <v>50</v>
      </c>
      <c r="S81" s="34">
        <v>41</v>
      </c>
      <c r="T81" s="85">
        <v>0</v>
      </c>
      <c r="U81" s="85">
        <v>0</v>
      </c>
      <c r="V81" s="86">
        <v>0</v>
      </c>
      <c r="W81" s="86">
        <v>0</v>
      </c>
      <c r="X81" s="87">
        <v>10</v>
      </c>
      <c r="Y81" s="87">
        <v>22</v>
      </c>
      <c r="Z81" s="88">
        <f t="shared" si="50"/>
        <v>60</v>
      </c>
      <c r="AA81" s="88">
        <f t="shared" si="51"/>
        <v>63</v>
      </c>
      <c r="AB81" s="88">
        <f t="shared" si="52"/>
        <v>123</v>
      </c>
      <c r="AC81" s="34">
        <v>15</v>
      </c>
      <c r="AD81" s="34">
        <v>14</v>
      </c>
      <c r="AE81" s="85">
        <v>0</v>
      </c>
      <c r="AF81" s="85">
        <v>0</v>
      </c>
      <c r="AG81" s="86">
        <v>0</v>
      </c>
      <c r="AH81" s="86">
        <v>0</v>
      </c>
      <c r="AI81" s="87">
        <v>12</v>
      </c>
      <c r="AJ81" s="87">
        <v>17</v>
      </c>
      <c r="AK81" s="88">
        <f t="shared" si="53"/>
        <v>27</v>
      </c>
      <c r="AL81" s="88">
        <f t="shared" si="53"/>
        <v>31</v>
      </c>
      <c r="AM81" s="88">
        <f t="shared" si="54"/>
        <v>58</v>
      </c>
      <c r="AN81" s="34">
        <v>2</v>
      </c>
      <c r="AO81" s="34">
        <v>3</v>
      </c>
      <c r="AP81" s="85">
        <v>0</v>
      </c>
      <c r="AQ81" s="85">
        <v>0</v>
      </c>
      <c r="AR81" s="86">
        <v>0</v>
      </c>
      <c r="AS81" s="86">
        <v>0</v>
      </c>
      <c r="AT81" s="87">
        <v>2</v>
      </c>
      <c r="AU81" s="87">
        <v>2</v>
      </c>
      <c r="AV81" s="88">
        <f t="shared" si="55"/>
        <v>4</v>
      </c>
      <c r="AW81" s="88">
        <f t="shared" si="56"/>
        <v>5</v>
      </c>
      <c r="AX81" s="88">
        <f t="shared" si="57"/>
        <v>9</v>
      </c>
      <c r="AY81" s="34">
        <v>0</v>
      </c>
      <c r="AZ81" s="34">
        <v>0</v>
      </c>
      <c r="BA81" s="85">
        <v>0</v>
      </c>
      <c r="BB81" s="85">
        <v>0</v>
      </c>
      <c r="BC81" s="86">
        <v>0</v>
      </c>
      <c r="BD81" s="86">
        <v>0</v>
      </c>
      <c r="BE81" s="87">
        <v>0</v>
      </c>
      <c r="BF81" s="97">
        <v>0</v>
      </c>
      <c r="BG81" s="88">
        <f t="shared" si="58"/>
        <v>0</v>
      </c>
      <c r="BH81" s="88">
        <f t="shared" si="59"/>
        <v>0</v>
      </c>
      <c r="BI81" s="88">
        <f t="shared" si="60"/>
        <v>0</v>
      </c>
      <c r="BJ81" s="88">
        <f t="shared" si="61"/>
        <v>91</v>
      </c>
      <c r="BK81" s="88">
        <f t="shared" si="61"/>
        <v>99</v>
      </c>
      <c r="BL81" s="89">
        <f t="shared" si="61"/>
        <v>190</v>
      </c>
      <c r="BM81" s="90">
        <v>0</v>
      </c>
      <c r="BN81" s="90">
        <v>0</v>
      </c>
      <c r="BO81" s="90">
        <v>0</v>
      </c>
      <c r="BP81" s="91">
        <f t="shared" si="62"/>
        <v>0</v>
      </c>
      <c r="BQ81" s="91">
        <f t="shared" si="63"/>
        <v>0</v>
      </c>
      <c r="BR81" s="92">
        <f t="shared" si="64"/>
        <v>0</v>
      </c>
      <c r="BS81" s="35">
        <v>0</v>
      </c>
      <c r="BT81" s="35" t="s">
        <v>594</v>
      </c>
      <c r="BU81" s="49" t="s">
        <v>54</v>
      </c>
      <c r="BV81" s="49" t="s">
        <v>54</v>
      </c>
      <c r="BW81" s="49" t="s">
        <v>54</v>
      </c>
      <c r="BX81" s="49" t="s">
        <v>54</v>
      </c>
      <c r="BY81" s="49" t="s">
        <v>54</v>
      </c>
      <c r="BZ81" s="49" t="s">
        <v>595</v>
      </c>
      <c r="CA81" s="33" t="s">
        <v>948</v>
      </c>
      <c r="CB81" s="49" t="s">
        <v>934</v>
      </c>
      <c r="CC81" s="33" t="s">
        <v>54</v>
      </c>
      <c r="CD81" s="33" t="s">
        <v>54</v>
      </c>
      <c r="CE81" s="6"/>
      <c r="CF81" s="6"/>
      <c r="CG81" s="6"/>
      <c r="CH81" s="6"/>
      <c r="CI81" s="6"/>
      <c r="CJ81" s="6"/>
      <c r="CK81" s="6"/>
      <c r="CL81" s="6"/>
      <c r="CM81" s="6"/>
      <c r="CN81" s="6"/>
      <c r="CO81" s="6"/>
      <c r="CP81" s="6"/>
      <c r="CQ81" s="6"/>
      <c r="CR81" s="6"/>
      <c r="CS81" s="6"/>
      <c r="CT81" s="6"/>
      <c r="CU81" s="6"/>
      <c r="CV81" s="6"/>
      <c r="CW81" s="6"/>
      <c r="CX81" s="6"/>
    </row>
    <row r="82" spans="1:102" s="7" customFormat="1" ht="81" customHeight="1" x14ac:dyDescent="0.2">
      <c r="A82" s="48">
        <v>68</v>
      </c>
      <c r="B82" s="4" t="s">
        <v>120</v>
      </c>
      <c r="C82" s="4" t="s">
        <v>106</v>
      </c>
      <c r="D82" s="4" t="s">
        <v>545</v>
      </c>
      <c r="E82" s="4" t="s">
        <v>54</v>
      </c>
      <c r="F82" s="4" t="s">
        <v>947</v>
      </c>
      <c r="G82" s="108" t="s">
        <v>597</v>
      </c>
      <c r="H82" s="108">
        <v>1</v>
      </c>
      <c r="I82" s="108">
        <v>0</v>
      </c>
      <c r="J82" s="4" t="s">
        <v>54</v>
      </c>
      <c r="K82" s="4">
        <v>1</v>
      </c>
      <c r="L82" s="4">
        <v>0</v>
      </c>
      <c r="M82" s="108" t="s">
        <v>130</v>
      </c>
      <c r="N82" s="108" t="s">
        <v>256</v>
      </c>
      <c r="O82" s="108" t="s">
        <v>593</v>
      </c>
      <c r="P82" s="109">
        <v>43247</v>
      </c>
      <c r="Q82" s="109">
        <v>43247</v>
      </c>
      <c r="R82" s="34">
        <v>27</v>
      </c>
      <c r="S82" s="34">
        <v>22</v>
      </c>
      <c r="T82" s="85">
        <v>0</v>
      </c>
      <c r="U82" s="85">
        <v>0</v>
      </c>
      <c r="V82" s="86">
        <v>0</v>
      </c>
      <c r="W82" s="86">
        <v>0</v>
      </c>
      <c r="X82" s="87">
        <v>40</v>
      </c>
      <c r="Y82" s="87">
        <v>10</v>
      </c>
      <c r="Z82" s="88">
        <f t="shared" si="50"/>
        <v>67</v>
      </c>
      <c r="AA82" s="88">
        <f t="shared" si="51"/>
        <v>32</v>
      </c>
      <c r="AB82" s="88">
        <f t="shared" si="52"/>
        <v>99</v>
      </c>
      <c r="AC82" s="34">
        <v>25</v>
      </c>
      <c r="AD82" s="34">
        <v>29</v>
      </c>
      <c r="AE82" s="85">
        <v>0</v>
      </c>
      <c r="AF82" s="85">
        <v>0</v>
      </c>
      <c r="AG82" s="86">
        <v>0</v>
      </c>
      <c r="AH82" s="86">
        <v>0</v>
      </c>
      <c r="AI82" s="87">
        <v>29</v>
      </c>
      <c r="AJ82" s="87">
        <v>32</v>
      </c>
      <c r="AK82" s="88">
        <f t="shared" si="53"/>
        <v>54</v>
      </c>
      <c r="AL82" s="88">
        <f t="shared" si="53"/>
        <v>61</v>
      </c>
      <c r="AM82" s="88">
        <f t="shared" si="54"/>
        <v>115</v>
      </c>
      <c r="AN82" s="34">
        <v>25</v>
      </c>
      <c r="AO82" s="34">
        <v>30</v>
      </c>
      <c r="AP82" s="85">
        <v>0</v>
      </c>
      <c r="AQ82" s="85">
        <v>0</v>
      </c>
      <c r="AR82" s="86">
        <v>0</v>
      </c>
      <c r="AS82" s="86">
        <v>0</v>
      </c>
      <c r="AT82" s="87">
        <v>12</v>
      </c>
      <c r="AU82" s="87">
        <v>19</v>
      </c>
      <c r="AV82" s="88">
        <f t="shared" si="55"/>
        <v>37</v>
      </c>
      <c r="AW82" s="88">
        <f t="shared" si="56"/>
        <v>49</v>
      </c>
      <c r="AX82" s="88">
        <f t="shared" si="57"/>
        <v>86</v>
      </c>
      <c r="AY82" s="34">
        <v>0</v>
      </c>
      <c r="AZ82" s="34">
        <v>0</v>
      </c>
      <c r="BA82" s="85">
        <v>0</v>
      </c>
      <c r="BB82" s="85">
        <v>0</v>
      </c>
      <c r="BC82" s="86">
        <v>0</v>
      </c>
      <c r="BD82" s="86">
        <v>0</v>
      </c>
      <c r="BE82" s="87">
        <v>0</v>
      </c>
      <c r="BF82" s="97">
        <v>0</v>
      </c>
      <c r="BG82" s="88">
        <f t="shared" si="58"/>
        <v>0</v>
      </c>
      <c r="BH82" s="88">
        <f t="shared" si="59"/>
        <v>0</v>
      </c>
      <c r="BI82" s="88">
        <f t="shared" si="60"/>
        <v>0</v>
      </c>
      <c r="BJ82" s="88">
        <f t="shared" si="61"/>
        <v>158</v>
      </c>
      <c r="BK82" s="88">
        <f t="shared" si="61"/>
        <v>142</v>
      </c>
      <c r="BL82" s="89">
        <f t="shared" si="61"/>
        <v>300</v>
      </c>
      <c r="BM82" s="90">
        <v>0</v>
      </c>
      <c r="BN82" s="90">
        <v>0</v>
      </c>
      <c r="BO82" s="90">
        <v>0</v>
      </c>
      <c r="BP82" s="91">
        <f t="shared" si="62"/>
        <v>0</v>
      </c>
      <c r="BQ82" s="91">
        <f t="shared" si="63"/>
        <v>0</v>
      </c>
      <c r="BR82" s="92">
        <f t="shared" si="64"/>
        <v>0</v>
      </c>
      <c r="BS82" s="35">
        <v>0</v>
      </c>
      <c r="BT82" s="35" t="s">
        <v>594</v>
      </c>
      <c r="BU82" s="49" t="s">
        <v>54</v>
      </c>
      <c r="BV82" s="49" t="s">
        <v>54</v>
      </c>
      <c r="BW82" s="49" t="s">
        <v>54</v>
      </c>
      <c r="BX82" s="49" t="s">
        <v>54</v>
      </c>
      <c r="BY82" s="49" t="s">
        <v>54</v>
      </c>
      <c r="BZ82" s="49" t="s">
        <v>595</v>
      </c>
      <c r="CA82" s="49" t="s">
        <v>943</v>
      </c>
      <c r="CB82" s="49" t="s">
        <v>934</v>
      </c>
      <c r="CC82" s="33" t="s">
        <v>54</v>
      </c>
      <c r="CD82" s="33" t="s">
        <v>551</v>
      </c>
      <c r="CE82" s="6"/>
      <c r="CF82" s="6"/>
      <c r="CG82" s="6"/>
      <c r="CH82" s="6"/>
      <c r="CI82" s="6"/>
      <c r="CJ82" s="6"/>
      <c r="CK82" s="6"/>
      <c r="CL82" s="6"/>
      <c r="CM82" s="6"/>
      <c r="CN82" s="6"/>
      <c r="CO82" s="6"/>
      <c r="CP82" s="6"/>
      <c r="CQ82" s="6"/>
      <c r="CR82" s="6"/>
      <c r="CS82" s="6"/>
      <c r="CT82" s="6"/>
      <c r="CU82" s="6"/>
      <c r="CV82" s="6"/>
      <c r="CW82" s="6"/>
      <c r="CX82" s="6"/>
    </row>
    <row r="83" spans="1:102" s="7" customFormat="1" ht="81" customHeight="1" x14ac:dyDescent="0.2">
      <c r="A83" s="48">
        <v>69</v>
      </c>
      <c r="B83" s="4" t="s">
        <v>120</v>
      </c>
      <c r="C83" s="4" t="s">
        <v>106</v>
      </c>
      <c r="D83" s="4" t="s">
        <v>545</v>
      </c>
      <c r="E83" s="4" t="s">
        <v>54</v>
      </c>
      <c r="F83" s="4" t="s">
        <v>947</v>
      </c>
      <c r="G83" s="108" t="s">
        <v>597</v>
      </c>
      <c r="H83" s="108">
        <v>1</v>
      </c>
      <c r="I83" s="108">
        <v>0</v>
      </c>
      <c r="J83" s="4" t="s">
        <v>54</v>
      </c>
      <c r="K83" s="4">
        <v>1</v>
      </c>
      <c r="L83" s="4">
        <v>0</v>
      </c>
      <c r="M83" s="108" t="s">
        <v>130</v>
      </c>
      <c r="N83" s="108" t="s">
        <v>256</v>
      </c>
      <c r="O83" s="108" t="s">
        <v>593</v>
      </c>
      <c r="P83" s="109">
        <v>43247</v>
      </c>
      <c r="Q83" s="109">
        <v>43247</v>
      </c>
      <c r="R83" s="34">
        <v>12</v>
      </c>
      <c r="S83" s="34">
        <v>10</v>
      </c>
      <c r="T83" s="85">
        <v>0</v>
      </c>
      <c r="U83" s="85">
        <v>0</v>
      </c>
      <c r="V83" s="86">
        <v>0</v>
      </c>
      <c r="W83" s="86">
        <v>0</v>
      </c>
      <c r="X83" s="87">
        <v>12</v>
      </c>
      <c r="Y83" s="87">
        <v>17</v>
      </c>
      <c r="Z83" s="88">
        <f t="shared" si="50"/>
        <v>24</v>
      </c>
      <c r="AA83" s="88">
        <f t="shared" si="51"/>
        <v>27</v>
      </c>
      <c r="AB83" s="88">
        <f t="shared" si="52"/>
        <v>51</v>
      </c>
      <c r="AC83" s="34">
        <v>15</v>
      </c>
      <c r="AD83" s="34">
        <v>10</v>
      </c>
      <c r="AE83" s="85">
        <v>0</v>
      </c>
      <c r="AF83" s="85">
        <v>0</v>
      </c>
      <c r="AG83" s="86">
        <v>0</v>
      </c>
      <c r="AH83" s="86">
        <v>0</v>
      </c>
      <c r="AI83" s="87">
        <v>11</v>
      </c>
      <c r="AJ83" s="87">
        <v>17</v>
      </c>
      <c r="AK83" s="88">
        <f t="shared" si="53"/>
        <v>26</v>
      </c>
      <c r="AL83" s="88">
        <f t="shared" si="53"/>
        <v>27</v>
      </c>
      <c r="AM83" s="88">
        <f t="shared" si="54"/>
        <v>53</v>
      </c>
      <c r="AN83" s="34">
        <v>10</v>
      </c>
      <c r="AO83" s="34">
        <v>12</v>
      </c>
      <c r="AP83" s="85">
        <v>0</v>
      </c>
      <c r="AQ83" s="85">
        <v>0</v>
      </c>
      <c r="AR83" s="86">
        <v>0</v>
      </c>
      <c r="AS83" s="86">
        <v>0</v>
      </c>
      <c r="AT83" s="87">
        <v>10</v>
      </c>
      <c r="AU83" s="87">
        <v>10</v>
      </c>
      <c r="AV83" s="88">
        <f t="shared" si="55"/>
        <v>20</v>
      </c>
      <c r="AW83" s="88">
        <f t="shared" si="56"/>
        <v>22</v>
      </c>
      <c r="AX83" s="88">
        <f t="shared" si="57"/>
        <v>42</v>
      </c>
      <c r="AY83" s="34">
        <v>0</v>
      </c>
      <c r="AZ83" s="34">
        <v>0</v>
      </c>
      <c r="BA83" s="85">
        <v>0</v>
      </c>
      <c r="BB83" s="85">
        <v>0</v>
      </c>
      <c r="BC83" s="86">
        <v>0</v>
      </c>
      <c r="BD83" s="86">
        <v>0</v>
      </c>
      <c r="BE83" s="87">
        <v>0</v>
      </c>
      <c r="BF83" s="97">
        <v>0</v>
      </c>
      <c r="BG83" s="88">
        <f t="shared" si="58"/>
        <v>0</v>
      </c>
      <c r="BH83" s="88">
        <f t="shared" si="59"/>
        <v>0</v>
      </c>
      <c r="BI83" s="88">
        <f t="shared" si="60"/>
        <v>0</v>
      </c>
      <c r="BJ83" s="88">
        <f t="shared" si="61"/>
        <v>70</v>
      </c>
      <c r="BK83" s="88">
        <f t="shared" si="61"/>
        <v>76</v>
      </c>
      <c r="BL83" s="89">
        <f t="shared" si="61"/>
        <v>146</v>
      </c>
      <c r="BM83" s="90">
        <v>2</v>
      </c>
      <c r="BN83" s="90">
        <v>1</v>
      </c>
      <c r="BO83" s="90">
        <v>1</v>
      </c>
      <c r="BP83" s="91">
        <f t="shared" si="62"/>
        <v>840</v>
      </c>
      <c r="BQ83" s="91">
        <f t="shared" si="63"/>
        <v>420</v>
      </c>
      <c r="BR83" s="92">
        <f t="shared" si="64"/>
        <v>1260</v>
      </c>
      <c r="BS83" s="35">
        <v>0</v>
      </c>
      <c r="BT83" s="35" t="s">
        <v>594</v>
      </c>
      <c r="BU83" s="49" t="s">
        <v>54</v>
      </c>
      <c r="BV83" s="49" t="s">
        <v>54</v>
      </c>
      <c r="BW83" s="49" t="s">
        <v>54</v>
      </c>
      <c r="BX83" s="49" t="s">
        <v>54</v>
      </c>
      <c r="BY83" s="49" t="s">
        <v>54</v>
      </c>
      <c r="BZ83" s="49" t="s">
        <v>595</v>
      </c>
      <c r="CA83" s="33" t="s">
        <v>54</v>
      </c>
      <c r="CB83" s="49" t="s">
        <v>934</v>
      </c>
      <c r="CC83" s="33" t="s">
        <v>54</v>
      </c>
      <c r="CD83" s="33" t="s">
        <v>551</v>
      </c>
      <c r="CE83" s="6"/>
      <c r="CF83" s="6"/>
      <c r="CG83" s="6"/>
      <c r="CH83" s="6"/>
      <c r="CI83" s="6"/>
      <c r="CJ83" s="6"/>
      <c r="CK83" s="6"/>
      <c r="CL83" s="6"/>
      <c r="CM83" s="6"/>
      <c r="CN83" s="6"/>
      <c r="CO83" s="6"/>
      <c r="CP83" s="6"/>
      <c r="CQ83" s="6"/>
      <c r="CR83" s="6"/>
      <c r="CS83" s="6"/>
      <c r="CT83" s="6"/>
      <c r="CU83" s="6"/>
      <c r="CV83" s="6"/>
      <c r="CW83" s="6"/>
      <c r="CX83" s="6"/>
    </row>
    <row r="84" spans="1:102" s="7" customFormat="1" ht="81" customHeight="1" x14ac:dyDescent="0.2">
      <c r="A84" s="48">
        <v>70</v>
      </c>
      <c r="B84" s="4" t="s">
        <v>120</v>
      </c>
      <c r="C84" s="4" t="s">
        <v>106</v>
      </c>
      <c r="D84" s="4" t="s">
        <v>545</v>
      </c>
      <c r="E84" s="4" t="s">
        <v>54</v>
      </c>
      <c r="F84" s="4" t="s">
        <v>946</v>
      </c>
      <c r="G84" s="108" t="s">
        <v>597</v>
      </c>
      <c r="H84" s="108">
        <v>1</v>
      </c>
      <c r="I84" s="108">
        <v>0</v>
      </c>
      <c r="J84" s="4" t="s">
        <v>54</v>
      </c>
      <c r="K84" s="4">
        <v>1</v>
      </c>
      <c r="L84" s="4">
        <v>0</v>
      </c>
      <c r="M84" s="108" t="s">
        <v>130</v>
      </c>
      <c r="N84" s="108" t="s">
        <v>256</v>
      </c>
      <c r="O84" s="108" t="s">
        <v>593</v>
      </c>
      <c r="P84" s="109">
        <v>43247</v>
      </c>
      <c r="Q84" s="109">
        <v>43247</v>
      </c>
      <c r="R84" s="34">
        <v>17</v>
      </c>
      <c r="S84" s="34">
        <v>22</v>
      </c>
      <c r="T84" s="85">
        <v>0</v>
      </c>
      <c r="U84" s="85">
        <v>0</v>
      </c>
      <c r="V84" s="86">
        <v>0</v>
      </c>
      <c r="W84" s="86">
        <v>0</v>
      </c>
      <c r="X84" s="87">
        <v>19</v>
      </c>
      <c r="Y84" s="87">
        <v>17</v>
      </c>
      <c r="Z84" s="88">
        <f t="shared" si="50"/>
        <v>36</v>
      </c>
      <c r="AA84" s="88">
        <f t="shared" si="51"/>
        <v>39</v>
      </c>
      <c r="AB84" s="88">
        <f t="shared" si="52"/>
        <v>75</v>
      </c>
      <c r="AC84" s="34">
        <v>17</v>
      </c>
      <c r="AD84" s="34">
        <v>18</v>
      </c>
      <c r="AE84" s="85">
        <v>0</v>
      </c>
      <c r="AF84" s="85">
        <v>0</v>
      </c>
      <c r="AG84" s="86">
        <v>0</v>
      </c>
      <c r="AH84" s="86">
        <v>0</v>
      </c>
      <c r="AI84" s="87">
        <v>15</v>
      </c>
      <c r="AJ84" s="87">
        <v>10</v>
      </c>
      <c r="AK84" s="88">
        <f t="shared" si="53"/>
        <v>32</v>
      </c>
      <c r="AL84" s="88">
        <f t="shared" si="53"/>
        <v>28</v>
      </c>
      <c r="AM84" s="88">
        <f t="shared" si="54"/>
        <v>60</v>
      </c>
      <c r="AN84" s="34">
        <v>19</v>
      </c>
      <c r="AO84" s="34">
        <v>17</v>
      </c>
      <c r="AP84" s="85">
        <v>0</v>
      </c>
      <c r="AQ84" s="85">
        <v>0</v>
      </c>
      <c r="AR84" s="86">
        <v>0</v>
      </c>
      <c r="AS84" s="86">
        <v>0</v>
      </c>
      <c r="AT84" s="87">
        <v>10</v>
      </c>
      <c r="AU84" s="87">
        <v>12</v>
      </c>
      <c r="AV84" s="88">
        <f t="shared" si="55"/>
        <v>29</v>
      </c>
      <c r="AW84" s="88">
        <f t="shared" si="56"/>
        <v>29</v>
      </c>
      <c r="AX84" s="88">
        <f t="shared" si="57"/>
        <v>58</v>
      </c>
      <c r="AY84" s="34">
        <v>0</v>
      </c>
      <c r="AZ84" s="34">
        <v>0</v>
      </c>
      <c r="BA84" s="85">
        <v>0</v>
      </c>
      <c r="BB84" s="85">
        <v>0</v>
      </c>
      <c r="BC84" s="86">
        <v>0</v>
      </c>
      <c r="BD84" s="86">
        <v>0</v>
      </c>
      <c r="BE84" s="87">
        <v>0</v>
      </c>
      <c r="BF84" s="97">
        <v>0</v>
      </c>
      <c r="BG84" s="88">
        <f t="shared" si="58"/>
        <v>0</v>
      </c>
      <c r="BH84" s="88">
        <f t="shared" si="59"/>
        <v>0</v>
      </c>
      <c r="BI84" s="88">
        <f t="shared" si="60"/>
        <v>0</v>
      </c>
      <c r="BJ84" s="88">
        <f t="shared" si="61"/>
        <v>97</v>
      </c>
      <c r="BK84" s="88">
        <f t="shared" si="61"/>
        <v>96</v>
      </c>
      <c r="BL84" s="89">
        <f t="shared" si="61"/>
        <v>193</v>
      </c>
      <c r="BM84" s="90">
        <v>2</v>
      </c>
      <c r="BN84" s="90">
        <v>1</v>
      </c>
      <c r="BO84" s="90">
        <v>1</v>
      </c>
      <c r="BP84" s="91">
        <f t="shared" si="62"/>
        <v>840</v>
      </c>
      <c r="BQ84" s="91">
        <f t="shared" si="63"/>
        <v>420</v>
      </c>
      <c r="BR84" s="92">
        <f t="shared" si="64"/>
        <v>1260</v>
      </c>
      <c r="BS84" s="35">
        <v>0</v>
      </c>
      <c r="BT84" s="35" t="s">
        <v>594</v>
      </c>
      <c r="BU84" s="49" t="s">
        <v>54</v>
      </c>
      <c r="BV84" s="49" t="s">
        <v>54</v>
      </c>
      <c r="BW84" s="49" t="s">
        <v>54</v>
      </c>
      <c r="BX84" s="49" t="s">
        <v>54</v>
      </c>
      <c r="BY84" s="49" t="s">
        <v>54</v>
      </c>
      <c r="BZ84" s="49" t="s">
        <v>595</v>
      </c>
      <c r="CA84" s="33" t="s">
        <v>54</v>
      </c>
      <c r="CB84" s="49" t="s">
        <v>944</v>
      </c>
      <c r="CC84" s="33" t="s">
        <v>54</v>
      </c>
      <c r="CD84" s="33" t="s">
        <v>551</v>
      </c>
      <c r="CE84" s="6"/>
      <c r="CF84" s="6"/>
      <c r="CG84" s="6"/>
      <c r="CH84" s="6"/>
      <c r="CI84" s="6"/>
      <c r="CJ84" s="6"/>
      <c r="CK84" s="6"/>
      <c r="CL84" s="6"/>
      <c r="CM84" s="6"/>
      <c r="CN84" s="6"/>
      <c r="CO84" s="6"/>
      <c r="CP84" s="6"/>
      <c r="CQ84" s="6"/>
      <c r="CR84" s="6"/>
      <c r="CS84" s="6"/>
      <c r="CT84" s="6"/>
      <c r="CU84" s="6"/>
      <c r="CV84" s="6"/>
      <c r="CW84" s="6"/>
      <c r="CX84" s="6"/>
    </row>
    <row r="85" spans="1:102" s="7" customFormat="1" ht="81" customHeight="1" x14ac:dyDescent="0.2">
      <c r="A85" s="48">
        <v>71</v>
      </c>
      <c r="B85" s="4" t="s">
        <v>120</v>
      </c>
      <c r="C85" s="4" t="s">
        <v>106</v>
      </c>
      <c r="D85" s="4" t="s">
        <v>545</v>
      </c>
      <c r="E85" s="4" t="s">
        <v>54</v>
      </c>
      <c r="F85" s="4" t="s">
        <v>946</v>
      </c>
      <c r="G85" s="108" t="s">
        <v>597</v>
      </c>
      <c r="H85" s="108">
        <v>1</v>
      </c>
      <c r="I85" s="108">
        <v>0</v>
      </c>
      <c r="J85" s="4" t="s">
        <v>54</v>
      </c>
      <c r="K85" s="4">
        <v>1</v>
      </c>
      <c r="L85" s="4">
        <v>0</v>
      </c>
      <c r="M85" s="48" t="s">
        <v>497</v>
      </c>
      <c r="N85" s="108" t="s">
        <v>304</v>
      </c>
      <c r="O85" s="108" t="s">
        <v>593</v>
      </c>
      <c r="P85" s="109">
        <v>43248</v>
      </c>
      <c r="Q85" s="109">
        <v>43248</v>
      </c>
      <c r="R85" s="34">
        <v>272</v>
      </c>
      <c r="S85" s="34">
        <v>450</v>
      </c>
      <c r="T85" s="85">
        <v>0</v>
      </c>
      <c r="U85" s="85">
        <v>0</v>
      </c>
      <c r="V85" s="86">
        <v>0</v>
      </c>
      <c r="W85" s="86">
        <v>0</v>
      </c>
      <c r="X85" s="87">
        <v>240</v>
      </c>
      <c r="Y85" s="87">
        <v>420</v>
      </c>
      <c r="Z85" s="88">
        <f t="shared" si="50"/>
        <v>512</v>
      </c>
      <c r="AA85" s="88">
        <f t="shared" si="51"/>
        <v>870</v>
      </c>
      <c r="AB85" s="88">
        <f t="shared" si="52"/>
        <v>1382</v>
      </c>
      <c r="AC85" s="34">
        <v>410</v>
      </c>
      <c r="AD85" s="34">
        <v>234</v>
      </c>
      <c r="AE85" s="85">
        <v>0</v>
      </c>
      <c r="AF85" s="85">
        <v>0</v>
      </c>
      <c r="AG85" s="86">
        <v>0</v>
      </c>
      <c r="AH85" s="86">
        <v>0</v>
      </c>
      <c r="AI85" s="87">
        <v>266</v>
      </c>
      <c r="AJ85" s="87">
        <v>259</v>
      </c>
      <c r="AK85" s="88">
        <f t="shared" si="53"/>
        <v>676</v>
      </c>
      <c r="AL85" s="88">
        <f t="shared" si="53"/>
        <v>493</v>
      </c>
      <c r="AM85" s="88">
        <f t="shared" si="54"/>
        <v>1169</v>
      </c>
      <c r="AN85" s="34">
        <v>40</v>
      </c>
      <c r="AO85" s="34">
        <v>39</v>
      </c>
      <c r="AP85" s="85">
        <v>0</v>
      </c>
      <c r="AQ85" s="85">
        <v>0</v>
      </c>
      <c r="AR85" s="86">
        <v>0</v>
      </c>
      <c r="AS85" s="86">
        <v>0</v>
      </c>
      <c r="AT85" s="87">
        <v>27</v>
      </c>
      <c r="AU85" s="87">
        <v>32</v>
      </c>
      <c r="AV85" s="88">
        <f t="shared" si="55"/>
        <v>67</v>
      </c>
      <c r="AW85" s="88">
        <f t="shared" si="56"/>
        <v>71</v>
      </c>
      <c r="AX85" s="88">
        <f t="shared" si="57"/>
        <v>138</v>
      </c>
      <c r="AY85" s="34">
        <v>0</v>
      </c>
      <c r="AZ85" s="34">
        <v>0</v>
      </c>
      <c r="BA85" s="85">
        <v>0</v>
      </c>
      <c r="BB85" s="85">
        <v>0</v>
      </c>
      <c r="BC85" s="86">
        <v>0</v>
      </c>
      <c r="BD85" s="86">
        <v>0</v>
      </c>
      <c r="BE85" s="87">
        <v>0</v>
      </c>
      <c r="BF85" s="4">
        <v>0</v>
      </c>
      <c r="BG85" s="88">
        <f t="shared" si="58"/>
        <v>0</v>
      </c>
      <c r="BH85" s="88">
        <f t="shared" si="59"/>
        <v>0</v>
      </c>
      <c r="BI85" s="88">
        <f t="shared" si="60"/>
        <v>0</v>
      </c>
      <c r="BJ85" s="88">
        <f t="shared" si="61"/>
        <v>1255</v>
      </c>
      <c r="BK85" s="88">
        <f t="shared" si="61"/>
        <v>1434</v>
      </c>
      <c r="BL85" s="122">
        <f t="shared" si="61"/>
        <v>2689</v>
      </c>
      <c r="BM85" s="90">
        <v>1</v>
      </c>
      <c r="BN85" s="90">
        <v>1</v>
      </c>
      <c r="BO85" s="90">
        <v>3</v>
      </c>
      <c r="BP85" s="91">
        <f t="shared" si="62"/>
        <v>1260</v>
      </c>
      <c r="BQ85" s="91">
        <f t="shared" si="63"/>
        <v>1260</v>
      </c>
      <c r="BR85" s="92">
        <f t="shared" si="64"/>
        <v>2520</v>
      </c>
      <c r="BS85" s="35">
        <v>0</v>
      </c>
      <c r="BT85" s="35" t="s">
        <v>594</v>
      </c>
      <c r="BU85" s="49" t="s">
        <v>54</v>
      </c>
      <c r="BV85" s="49" t="s">
        <v>54</v>
      </c>
      <c r="BW85" s="49" t="s">
        <v>54</v>
      </c>
      <c r="BX85" s="49" t="s">
        <v>54</v>
      </c>
      <c r="BY85" s="49" t="s">
        <v>54</v>
      </c>
      <c r="BZ85" s="49" t="s">
        <v>595</v>
      </c>
      <c r="CA85" s="49" t="s">
        <v>943</v>
      </c>
      <c r="CB85" s="49" t="s">
        <v>934</v>
      </c>
      <c r="CC85" s="33" t="s">
        <v>54</v>
      </c>
      <c r="CD85" s="33" t="s">
        <v>551</v>
      </c>
      <c r="CE85" s="6"/>
      <c r="CF85" s="6"/>
      <c r="CG85" s="6"/>
      <c r="CH85" s="6"/>
      <c r="CI85" s="6"/>
      <c r="CJ85" s="6"/>
      <c r="CK85" s="6"/>
      <c r="CL85" s="6"/>
      <c r="CM85" s="6"/>
      <c r="CN85" s="6"/>
      <c r="CO85" s="6"/>
      <c r="CP85" s="6"/>
      <c r="CQ85" s="6"/>
      <c r="CR85" s="6"/>
      <c r="CS85" s="6"/>
      <c r="CT85" s="6"/>
      <c r="CU85" s="6"/>
      <c r="CV85" s="6"/>
      <c r="CW85" s="6"/>
      <c r="CX85" s="6"/>
    </row>
    <row r="86" spans="1:102" s="150" customFormat="1" ht="81" customHeight="1" x14ac:dyDescent="0.2">
      <c r="A86" s="48">
        <v>72</v>
      </c>
      <c r="B86" s="4" t="s">
        <v>120</v>
      </c>
      <c r="C86" s="4" t="s">
        <v>106</v>
      </c>
      <c r="D86" s="4" t="s">
        <v>545</v>
      </c>
      <c r="E86" s="4" t="s">
        <v>54</v>
      </c>
      <c r="F86" s="140" t="s">
        <v>949</v>
      </c>
      <c r="G86" s="107" t="s">
        <v>597</v>
      </c>
      <c r="H86" s="107">
        <v>0</v>
      </c>
      <c r="I86" s="107">
        <v>1</v>
      </c>
      <c r="J86" s="4" t="s">
        <v>950</v>
      </c>
      <c r="K86" s="4">
        <v>1</v>
      </c>
      <c r="L86" s="4">
        <v>0</v>
      </c>
      <c r="M86" s="107" t="s">
        <v>5</v>
      </c>
      <c r="N86" s="107" t="s">
        <v>5</v>
      </c>
      <c r="O86" s="107" t="s">
        <v>951</v>
      </c>
      <c r="P86" s="146">
        <v>43264</v>
      </c>
      <c r="Q86" s="146">
        <v>43264</v>
      </c>
      <c r="R86" s="34">
        <v>0</v>
      </c>
      <c r="S86" s="34">
        <v>0</v>
      </c>
      <c r="T86" s="85">
        <v>0</v>
      </c>
      <c r="U86" s="85">
        <v>0</v>
      </c>
      <c r="V86" s="86">
        <v>0</v>
      </c>
      <c r="W86" s="86">
        <v>0</v>
      </c>
      <c r="X86" s="87">
        <v>0</v>
      </c>
      <c r="Y86" s="87">
        <v>0</v>
      </c>
      <c r="Z86" s="88">
        <f t="shared" si="50"/>
        <v>0</v>
      </c>
      <c r="AA86" s="88">
        <f t="shared" si="51"/>
        <v>0</v>
      </c>
      <c r="AB86" s="88">
        <f t="shared" si="52"/>
        <v>0</v>
      </c>
      <c r="AC86" s="34">
        <v>500</v>
      </c>
      <c r="AD86" s="34">
        <v>610</v>
      </c>
      <c r="AE86" s="85">
        <v>0</v>
      </c>
      <c r="AF86" s="85">
        <v>0</v>
      </c>
      <c r="AG86" s="86">
        <v>0</v>
      </c>
      <c r="AH86" s="86">
        <v>0</v>
      </c>
      <c r="AI86" s="87">
        <v>410</v>
      </c>
      <c r="AJ86" s="87">
        <v>430</v>
      </c>
      <c r="AK86" s="88">
        <f t="shared" si="53"/>
        <v>910</v>
      </c>
      <c r="AL86" s="88">
        <f t="shared" si="53"/>
        <v>1040</v>
      </c>
      <c r="AM86" s="88">
        <f t="shared" si="54"/>
        <v>1950</v>
      </c>
      <c r="AN86" s="34">
        <v>18</v>
      </c>
      <c r="AO86" s="34">
        <v>10</v>
      </c>
      <c r="AP86" s="85">
        <v>0</v>
      </c>
      <c r="AQ86" s="85">
        <v>0</v>
      </c>
      <c r="AR86" s="86">
        <v>0</v>
      </c>
      <c r="AS86" s="86">
        <v>0</v>
      </c>
      <c r="AT86" s="87">
        <v>12</v>
      </c>
      <c r="AU86" s="87">
        <v>10</v>
      </c>
      <c r="AV86" s="88">
        <f t="shared" si="55"/>
        <v>30</v>
      </c>
      <c r="AW86" s="88">
        <f t="shared" si="56"/>
        <v>20</v>
      </c>
      <c r="AX86" s="88">
        <f t="shared" si="57"/>
        <v>50</v>
      </c>
      <c r="AY86" s="34">
        <v>0</v>
      </c>
      <c r="AZ86" s="34">
        <v>0</v>
      </c>
      <c r="BA86" s="85">
        <v>0</v>
      </c>
      <c r="BB86" s="85">
        <v>0</v>
      </c>
      <c r="BC86" s="86">
        <v>0</v>
      </c>
      <c r="BD86" s="86">
        <v>0</v>
      </c>
      <c r="BE86" s="87">
        <v>0</v>
      </c>
      <c r="BF86" s="4">
        <v>0</v>
      </c>
      <c r="BG86" s="88">
        <f t="shared" si="58"/>
        <v>0</v>
      </c>
      <c r="BH86" s="88">
        <f t="shared" si="59"/>
        <v>0</v>
      </c>
      <c r="BI86" s="88">
        <f t="shared" si="60"/>
        <v>0</v>
      </c>
      <c r="BJ86" s="88">
        <f t="shared" si="61"/>
        <v>940</v>
      </c>
      <c r="BK86" s="88">
        <f t="shared" si="61"/>
        <v>1060</v>
      </c>
      <c r="BL86" s="122">
        <f t="shared" si="61"/>
        <v>2000</v>
      </c>
      <c r="BM86" s="90">
        <v>0</v>
      </c>
      <c r="BN86" s="90">
        <v>0</v>
      </c>
      <c r="BO86" s="90">
        <v>0</v>
      </c>
      <c r="BP86" s="91">
        <f t="shared" si="62"/>
        <v>0</v>
      </c>
      <c r="BQ86" s="91">
        <f t="shared" si="63"/>
        <v>0</v>
      </c>
      <c r="BR86" s="92">
        <f t="shared" si="64"/>
        <v>0</v>
      </c>
      <c r="BS86" s="35">
        <v>0</v>
      </c>
      <c r="BT86" s="35" t="s">
        <v>594</v>
      </c>
      <c r="BU86" s="49" t="s">
        <v>54</v>
      </c>
      <c r="BV86" s="49" t="s">
        <v>54</v>
      </c>
      <c r="BW86" s="49" t="s">
        <v>54</v>
      </c>
      <c r="BX86" s="49" t="s">
        <v>54</v>
      </c>
      <c r="BY86" s="49" t="s">
        <v>54</v>
      </c>
      <c r="BZ86" s="36" t="s">
        <v>54</v>
      </c>
      <c r="CA86" s="36" t="s">
        <v>54</v>
      </c>
      <c r="CB86" s="50" t="s">
        <v>934</v>
      </c>
      <c r="CC86" s="36" t="s">
        <v>54</v>
      </c>
      <c r="CD86" s="36" t="s">
        <v>551</v>
      </c>
      <c r="CE86" s="149"/>
      <c r="CF86" s="149"/>
      <c r="CG86" s="149"/>
      <c r="CH86" s="149"/>
      <c r="CI86" s="149"/>
      <c r="CJ86" s="149"/>
      <c r="CK86" s="149"/>
      <c r="CL86" s="149"/>
      <c r="CM86" s="149"/>
      <c r="CN86" s="149"/>
      <c r="CO86" s="149"/>
      <c r="CP86" s="149"/>
      <c r="CQ86" s="149"/>
      <c r="CR86" s="149"/>
      <c r="CS86" s="149"/>
      <c r="CT86" s="149"/>
      <c r="CU86" s="149"/>
      <c r="CV86" s="149"/>
      <c r="CW86" s="149"/>
      <c r="CX86" s="149"/>
    </row>
    <row r="87" spans="1:102" s="150" customFormat="1" ht="81" customHeight="1" x14ac:dyDescent="0.2">
      <c r="A87" s="48">
        <v>73</v>
      </c>
      <c r="B87" s="4" t="s">
        <v>120</v>
      </c>
      <c r="C87" s="4" t="s">
        <v>106</v>
      </c>
      <c r="D87" s="4" t="s">
        <v>545</v>
      </c>
      <c r="E87" s="4" t="s">
        <v>54</v>
      </c>
      <c r="F87" s="140" t="s">
        <v>952</v>
      </c>
      <c r="G87" s="107" t="s">
        <v>592</v>
      </c>
      <c r="H87" s="107">
        <v>0</v>
      </c>
      <c r="I87" s="107">
        <v>1</v>
      </c>
      <c r="J87" s="4" t="s">
        <v>953</v>
      </c>
      <c r="K87" s="4">
        <v>1</v>
      </c>
      <c r="L87" s="4">
        <v>0</v>
      </c>
      <c r="M87" s="107" t="s">
        <v>137</v>
      </c>
      <c r="N87" s="107" t="s">
        <v>368</v>
      </c>
      <c r="O87" s="107" t="s">
        <v>578</v>
      </c>
      <c r="P87" s="146">
        <v>43270</v>
      </c>
      <c r="Q87" s="146">
        <v>43270</v>
      </c>
      <c r="R87" s="34">
        <v>0</v>
      </c>
      <c r="S87" s="34">
        <v>0</v>
      </c>
      <c r="T87" s="85">
        <v>0</v>
      </c>
      <c r="U87" s="85">
        <v>0</v>
      </c>
      <c r="V87" s="86">
        <v>0</v>
      </c>
      <c r="W87" s="86">
        <v>0</v>
      </c>
      <c r="X87" s="87">
        <v>0</v>
      </c>
      <c r="Y87" s="87">
        <v>0</v>
      </c>
      <c r="Z87" s="88">
        <f t="shared" si="50"/>
        <v>0</v>
      </c>
      <c r="AA87" s="88">
        <f t="shared" si="51"/>
        <v>0</v>
      </c>
      <c r="AB87" s="88">
        <f t="shared" si="52"/>
        <v>0</v>
      </c>
      <c r="AC87" s="34">
        <v>0</v>
      </c>
      <c r="AD87" s="34">
        <v>0</v>
      </c>
      <c r="AE87" s="85">
        <v>0</v>
      </c>
      <c r="AF87" s="85">
        <v>0</v>
      </c>
      <c r="AG87" s="86">
        <v>0</v>
      </c>
      <c r="AH87" s="86">
        <v>0</v>
      </c>
      <c r="AI87" s="87">
        <v>60</v>
      </c>
      <c r="AJ87" s="87">
        <v>40</v>
      </c>
      <c r="AK87" s="88">
        <f t="shared" si="53"/>
        <v>60</v>
      </c>
      <c r="AL87" s="88">
        <f t="shared" si="53"/>
        <v>40</v>
      </c>
      <c r="AM87" s="88">
        <f t="shared" si="54"/>
        <v>100</v>
      </c>
      <c r="AN87" s="34">
        <v>0</v>
      </c>
      <c r="AO87" s="34">
        <v>0</v>
      </c>
      <c r="AP87" s="85">
        <v>0</v>
      </c>
      <c r="AQ87" s="85">
        <v>0</v>
      </c>
      <c r="AR87" s="86">
        <v>0</v>
      </c>
      <c r="AS87" s="86">
        <v>0</v>
      </c>
      <c r="AT87" s="87">
        <v>0</v>
      </c>
      <c r="AU87" s="87">
        <v>0</v>
      </c>
      <c r="AV87" s="88">
        <f t="shared" si="55"/>
        <v>0</v>
      </c>
      <c r="AW87" s="88">
        <f t="shared" si="56"/>
        <v>0</v>
      </c>
      <c r="AX87" s="88">
        <f t="shared" si="57"/>
        <v>0</v>
      </c>
      <c r="AY87" s="34">
        <v>0</v>
      </c>
      <c r="AZ87" s="34">
        <v>0</v>
      </c>
      <c r="BA87" s="85">
        <v>0</v>
      </c>
      <c r="BB87" s="85">
        <v>0</v>
      </c>
      <c r="BC87" s="86">
        <v>0</v>
      </c>
      <c r="BD87" s="86">
        <v>0</v>
      </c>
      <c r="BE87" s="87">
        <v>0</v>
      </c>
      <c r="BF87" s="4">
        <v>0</v>
      </c>
      <c r="BG87" s="88">
        <f t="shared" si="58"/>
        <v>0</v>
      </c>
      <c r="BH87" s="88">
        <f t="shared" si="59"/>
        <v>0</v>
      </c>
      <c r="BI87" s="88">
        <f t="shared" si="60"/>
        <v>0</v>
      </c>
      <c r="BJ87" s="88">
        <f t="shared" si="61"/>
        <v>60</v>
      </c>
      <c r="BK87" s="88">
        <f t="shared" ref="BJ87:BL124" si="65">AA87+AL87+AW87+BH87</f>
        <v>40</v>
      </c>
      <c r="BL87" s="122">
        <f t="shared" si="65"/>
        <v>100</v>
      </c>
      <c r="BM87" s="90">
        <v>0</v>
      </c>
      <c r="BN87" s="90">
        <v>0</v>
      </c>
      <c r="BO87" s="90">
        <v>0</v>
      </c>
      <c r="BP87" s="91">
        <f t="shared" si="62"/>
        <v>0</v>
      </c>
      <c r="BQ87" s="91">
        <f t="shared" si="63"/>
        <v>0</v>
      </c>
      <c r="BR87" s="92">
        <f t="shared" si="64"/>
        <v>0</v>
      </c>
      <c r="BS87" s="35">
        <v>0</v>
      </c>
      <c r="BT87" s="35" t="s">
        <v>594</v>
      </c>
      <c r="BU87" s="49" t="s">
        <v>54</v>
      </c>
      <c r="BV87" s="49" t="s">
        <v>54</v>
      </c>
      <c r="BW87" s="49" t="s">
        <v>54</v>
      </c>
      <c r="BX87" s="49" t="s">
        <v>54</v>
      </c>
      <c r="BY87" s="49" t="s">
        <v>54</v>
      </c>
      <c r="BZ87" s="36" t="s">
        <v>54</v>
      </c>
      <c r="CA87" s="36" t="s">
        <v>54</v>
      </c>
      <c r="CB87" s="50" t="s">
        <v>934</v>
      </c>
      <c r="CC87" s="36" t="s">
        <v>54</v>
      </c>
      <c r="CD87" s="36" t="s">
        <v>551</v>
      </c>
      <c r="CE87" s="149"/>
      <c r="CF87" s="149"/>
      <c r="CG87" s="149"/>
      <c r="CH87" s="149"/>
      <c r="CI87" s="149"/>
      <c r="CJ87" s="149"/>
      <c r="CK87" s="149"/>
      <c r="CL87" s="149"/>
      <c r="CM87" s="149"/>
      <c r="CN87" s="149"/>
      <c r="CO87" s="149"/>
      <c r="CP87" s="149"/>
      <c r="CQ87" s="149"/>
      <c r="CR87" s="149"/>
      <c r="CS87" s="149"/>
      <c r="CT87" s="149"/>
      <c r="CU87" s="149"/>
      <c r="CV87" s="149"/>
      <c r="CW87" s="149"/>
      <c r="CX87" s="149"/>
    </row>
    <row r="88" spans="1:102" s="7" customFormat="1" ht="81" customHeight="1" x14ac:dyDescent="0.2">
      <c r="A88" s="48">
        <v>74</v>
      </c>
      <c r="B88" s="4" t="s">
        <v>120</v>
      </c>
      <c r="C88" s="4" t="s">
        <v>106</v>
      </c>
      <c r="D88" s="4" t="s">
        <v>545</v>
      </c>
      <c r="E88" s="4" t="s">
        <v>54</v>
      </c>
      <c r="F88" s="4" t="s">
        <v>954</v>
      </c>
      <c r="G88" s="108" t="s">
        <v>955</v>
      </c>
      <c r="H88" s="108">
        <v>1</v>
      </c>
      <c r="I88" s="108">
        <v>0</v>
      </c>
      <c r="J88" s="4" t="s">
        <v>54</v>
      </c>
      <c r="K88" s="4">
        <v>1</v>
      </c>
      <c r="L88" s="4">
        <v>0</v>
      </c>
      <c r="M88" s="108" t="s">
        <v>133</v>
      </c>
      <c r="N88" s="108" t="s">
        <v>246</v>
      </c>
      <c r="O88" s="108" t="s">
        <v>593</v>
      </c>
      <c r="P88" s="109">
        <v>43277</v>
      </c>
      <c r="Q88" s="109">
        <v>43277</v>
      </c>
      <c r="R88" s="34">
        <v>159</v>
      </c>
      <c r="S88" s="34">
        <v>195</v>
      </c>
      <c r="T88" s="85">
        <v>0</v>
      </c>
      <c r="U88" s="85">
        <v>0</v>
      </c>
      <c r="V88" s="86">
        <v>0</v>
      </c>
      <c r="W88" s="86">
        <v>0</v>
      </c>
      <c r="X88" s="87">
        <v>190</v>
      </c>
      <c r="Y88" s="87">
        <v>196</v>
      </c>
      <c r="Z88" s="88">
        <f t="shared" si="50"/>
        <v>349</v>
      </c>
      <c r="AA88" s="88">
        <f t="shared" si="51"/>
        <v>391</v>
      </c>
      <c r="AB88" s="88">
        <f t="shared" si="52"/>
        <v>740</v>
      </c>
      <c r="AC88" s="34">
        <v>29</v>
      </c>
      <c r="AD88" s="34">
        <v>27</v>
      </c>
      <c r="AE88" s="85">
        <v>0</v>
      </c>
      <c r="AF88" s="85">
        <v>0</v>
      </c>
      <c r="AG88" s="86">
        <v>0</v>
      </c>
      <c r="AH88" s="86">
        <v>0</v>
      </c>
      <c r="AI88" s="87">
        <v>50</v>
      </c>
      <c r="AJ88" s="87">
        <v>53</v>
      </c>
      <c r="AK88" s="88">
        <f t="shared" si="53"/>
        <v>79</v>
      </c>
      <c r="AL88" s="88">
        <f t="shared" si="53"/>
        <v>80</v>
      </c>
      <c r="AM88" s="88">
        <f t="shared" si="54"/>
        <v>159</v>
      </c>
      <c r="AN88" s="34">
        <v>17</v>
      </c>
      <c r="AO88" s="34">
        <v>23</v>
      </c>
      <c r="AP88" s="85">
        <v>0</v>
      </c>
      <c r="AQ88" s="85">
        <v>0</v>
      </c>
      <c r="AR88" s="86">
        <v>0</v>
      </c>
      <c r="AS88" s="86">
        <v>0</v>
      </c>
      <c r="AT88" s="87">
        <v>29</v>
      </c>
      <c r="AU88" s="87">
        <v>32</v>
      </c>
      <c r="AV88" s="88">
        <f t="shared" si="55"/>
        <v>46</v>
      </c>
      <c r="AW88" s="88">
        <f t="shared" si="56"/>
        <v>55</v>
      </c>
      <c r="AX88" s="88">
        <f t="shared" si="57"/>
        <v>101</v>
      </c>
      <c r="AY88" s="34">
        <v>0</v>
      </c>
      <c r="AZ88" s="34">
        <v>0</v>
      </c>
      <c r="BA88" s="85">
        <v>0</v>
      </c>
      <c r="BB88" s="85">
        <v>0</v>
      </c>
      <c r="BC88" s="86">
        <v>0</v>
      </c>
      <c r="BD88" s="86">
        <v>0</v>
      </c>
      <c r="BE88" s="87">
        <v>0</v>
      </c>
      <c r="BF88" s="4">
        <v>0</v>
      </c>
      <c r="BG88" s="88">
        <f t="shared" si="58"/>
        <v>0</v>
      </c>
      <c r="BH88" s="88">
        <f t="shared" si="59"/>
        <v>0</v>
      </c>
      <c r="BI88" s="88">
        <f t="shared" si="60"/>
        <v>0</v>
      </c>
      <c r="BJ88" s="88">
        <f t="shared" si="65"/>
        <v>474</v>
      </c>
      <c r="BK88" s="88">
        <f t="shared" si="65"/>
        <v>526</v>
      </c>
      <c r="BL88" s="89">
        <f t="shared" si="65"/>
        <v>1000</v>
      </c>
      <c r="BM88" s="90">
        <v>3</v>
      </c>
      <c r="BN88" s="90">
        <v>1</v>
      </c>
      <c r="BO88" s="90">
        <v>7</v>
      </c>
      <c r="BP88" s="91">
        <f t="shared" si="62"/>
        <v>8820</v>
      </c>
      <c r="BQ88" s="91">
        <f t="shared" si="63"/>
        <v>2940</v>
      </c>
      <c r="BR88" s="92">
        <f t="shared" si="64"/>
        <v>11760</v>
      </c>
      <c r="BS88" s="35">
        <v>0</v>
      </c>
      <c r="BT88" s="35" t="s">
        <v>594</v>
      </c>
      <c r="BU88" s="49" t="s">
        <v>54</v>
      </c>
      <c r="BV88" s="49" t="s">
        <v>54</v>
      </c>
      <c r="BW88" s="49" t="s">
        <v>54</v>
      </c>
      <c r="BX88" s="49" t="s">
        <v>54</v>
      </c>
      <c r="BY88" s="49" t="s">
        <v>54</v>
      </c>
      <c r="BZ88" s="49" t="s">
        <v>595</v>
      </c>
      <c r="CA88" s="33" t="s">
        <v>54</v>
      </c>
      <c r="CB88" s="49" t="s">
        <v>956</v>
      </c>
      <c r="CC88" s="33" t="s">
        <v>54</v>
      </c>
      <c r="CD88" s="33" t="s">
        <v>957</v>
      </c>
      <c r="CE88" s="6"/>
      <c r="CF88" s="6"/>
      <c r="CG88" s="6"/>
      <c r="CH88" s="6"/>
      <c r="CI88" s="6"/>
      <c r="CJ88" s="6"/>
      <c r="CK88" s="6"/>
      <c r="CL88" s="6"/>
      <c r="CM88" s="6"/>
      <c r="CN88" s="6"/>
      <c r="CO88" s="6"/>
      <c r="CP88" s="6"/>
      <c r="CQ88" s="6"/>
      <c r="CR88" s="6"/>
      <c r="CS88" s="6"/>
      <c r="CT88" s="6"/>
      <c r="CU88" s="6"/>
      <c r="CV88" s="6"/>
      <c r="CW88" s="6"/>
      <c r="CX88" s="6"/>
    </row>
    <row r="89" spans="1:102" s="7" customFormat="1" ht="81" customHeight="1" x14ac:dyDescent="0.2">
      <c r="A89" s="48">
        <v>75</v>
      </c>
      <c r="B89" s="4" t="s">
        <v>120</v>
      </c>
      <c r="C89" s="4" t="s">
        <v>106</v>
      </c>
      <c r="D89" s="4" t="s">
        <v>545</v>
      </c>
      <c r="E89" s="4" t="s">
        <v>54</v>
      </c>
      <c r="F89" s="4" t="s">
        <v>958</v>
      </c>
      <c r="G89" s="108" t="s">
        <v>597</v>
      </c>
      <c r="H89" s="108">
        <v>1</v>
      </c>
      <c r="I89" s="108">
        <v>0</v>
      </c>
      <c r="J89" s="4" t="s">
        <v>54</v>
      </c>
      <c r="K89" s="4">
        <v>1</v>
      </c>
      <c r="L89" s="4">
        <v>0</v>
      </c>
      <c r="M89" s="108" t="s">
        <v>133</v>
      </c>
      <c r="N89" s="108" t="s">
        <v>246</v>
      </c>
      <c r="O89" s="108" t="s">
        <v>959</v>
      </c>
      <c r="P89" s="109">
        <v>43281</v>
      </c>
      <c r="Q89" s="109">
        <v>43281</v>
      </c>
      <c r="R89" s="34">
        <v>17</v>
      </c>
      <c r="S89" s="34">
        <v>16</v>
      </c>
      <c r="T89" s="85">
        <v>0</v>
      </c>
      <c r="U89" s="85">
        <v>0</v>
      </c>
      <c r="V89" s="86">
        <v>0</v>
      </c>
      <c r="W89" s="86">
        <v>0</v>
      </c>
      <c r="X89" s="87">
        <v>20</v>
      </c>
      <c r="Y89" s="87">
        <v>21</v>
      </c>
      <c r="Z89" s="88">
        <f t="shared" si="50"/>
        <v>37</v>
      </c>
      <c r="AA89" s="88">
        <f t="shared" si="51"/>
        <v>37</v>
      </c>
      <c r="AB89" s="88">
        <f t="shared" si="52"/>
        <v>74</v>
      </c>
      <c r="AC89" s="34">
        <v>17</v>
      </c>
      <c r="AD89" s="34">
        <v>19</v>
      </c>
      <c r="AE89" s="85">
        <v>0</v>
      </c>
      <c r="AF89" s="85">
        <v>0</v>
      </c>
      <c r="AG89" s="86">
        <v>0</v>
      </c>
      <c r="AH89" s="86">
        <v>0</v>
      </c>
      <c r="AI89" s="87">
        <v>15</v>
      </c>
      <c r="AJ89" s="87">
        <v>12</v>
      </c>
      <c r="AK89" s="88">
        <f t="shared" si="53"/>
        <v>32</v>
      </c>
      <c r="AL89" s="88">
        <f t="shared" si="53"/>
        <v>31</v>
      </c>
      <c r="AM89" s="88">
        <f t="shared" si="54"/>
        <v>63</v>
      </c>
      <c r="AN89" s="34">
        <v>12</v>
      </c>
      <c r="AO89" s="34">
        <v>10</v>
      </c>
      <c r="AP89" s="85">
        <v>0</v>
      </c>
      <c r="AQ89" s="85">
        <v>0</v>
      </c>
      <c r="AR89" s="86">
        <v>0</v>
      </c>
      <c r="AS89" s="86">
        <v>0</v>
      </c>
      <c r="AT89" s="87">
        <v>19</v>
      </c>
      <c r="AU89" s="87">
        <v>22</v>
      </c>
      <c r="AV89" s="88">
        <f t="shared" si="55"/>
        <v>31</v>
      </c>
      <c r="AW89" s="88">
        <f t="shared" si="56"/>
        <v>32</v>
      </c>
      <c r="AX89" s="88">
        <f t="shared" si="57"/>
        <v>63</v>
      </c>
      <c r="AY89" s="34">
        <v>0</v>
      </c>
      <c r="AZ89" s="34">
        <v>0</v>
      </c>
      <c r="BA89" s="85">
        <v>0</v>
      </c>
      <c r="BB89" s="85">
        <v>0</v>
      </c>
      <c r="BC89" s="86">
        <v>0</v>
      </c>
      <c r="BD89" s="86">
        <v>0</v>
      </c>
      <c r="BE89" s="87">
        <v>0</v>
      </c>
      <c r="BF89" s="4">
        <v>0</v>
      </c>
      <c r="BG89" s="88">
        <f t="shared" si="58"/>
        <v>0</v>
      </c>
      <c r="BH89" s="88">
        <f t="shared" si="59"/>
        <v>0</v>
      </c>
      <c r="BI89" s="88">
        <f t="shared" si="60"/>
        <v>0</v>
      </c>
      <c r="BJ89" s="88">
        <f t="shared" si="65"/>
        <v>100</v>
      </c>
      <c r="BK89" s="88">
        <f t="shared" si="65"/>
        <v>100</v>
      </c>
      <c r="BL89" s="89">
        <f t="shared" si="65"/>
        <v>200</v>
      </c>
      <c r="BM89" s="90">
        <v>0</v>
      </c>
      <c r="BN89" s="90">
        <v>0</v>
      </c>
      <c r="BO89" s="90">
        <v>0</v>
      </c>
      <c r="BP89" s="91">
        <v>0</v>
      </c>
      <c r="BQ89" s="91">
        <v>0</v>
      </c>
      <c r="BR89" s="92">
        <v>0</v>
      </c>
      <c r="BS89" s="35">
        <v>0</v>
      </c>
      <c r="BT89" s="35" t="s">
        <v>594</v>
      </c>
      <c r="BU89" s="49" t="s">
        <v>54</v>
      </c>
      <c r="BV89" s="49" t="s">
        <v>54</v>
      </c>
      <c r="BW89" s="49" t="s">
        <v>54</v>
      </c>
      <c r="BX89" s="49" t="s">
        <v>54</v>
      </c>
      <c r="BY89" s="49" t="s">
        <v>54</v>
      </c>
      <c r="BZ89" s="49" t="s">
        <v>595</v>
      </c>
      <c r="CA89" s="33" t="s">
        <v>948</v>
      </c>
      <c r="CB89" s="49" t="s">
        <v>934</v>
      </c>
      <c r="CC89" s="33" t="s">
        <v>54</v>
      </c>
      <c r="CD89" s="33" t="s">
        <v>960</v>
      </c>
      <c r="CE89" s="6"/>
      <c r="CF89" s="6"/>
      <c r="CG89" s="6"/>
      <c r="CH89" s="6"/>
      <c r="CI89" s="6"/>
      <c r="CJ89" s="6"/>
      <c r="CK89" s="6"/>
      <c r="CL89" s="6"/>
      <c r="CM89" s="6"/>
      <c r="CN89" s="6"/>
      <c r="CO89" s="6"/>
      <c r="CP89" s="6"/>
      <c r="CQ89" s="6"/>
      <c r="CR89" s="6"/>
      <c r="CS89" s="6"/>
      <c r="CT89" s="6"/>
      <c r="CU89" s="6"/>
      <c r="CV89" s="6"/>
      <c r="CW89" s="6"/>
      <c r="CX89" s="6"/>
    </row>
    <row r="90" spans="1:102" s="7" customFormat="1" ht="81" customHeight="1" x14ac:dyDescent="0.2">
      <c r="A90" s="48">
        <v>76</v>
      </c>
      <c r="B90" s="4" t="s">
        <v>120</v>
      </c>
      <c r="C90" s="4" t="s">
        <v>106</v>
      </c>
      <c r="D90" s="4" t="s">
        <v>545</v>
      </c>
      <c r="E90" s="4" t="s">
        <v>54</v>
      </c>
      <c r="F90" s="116" t="s">
        <v>961</v>
      </c>
      <c r="G90" s="108" t="s">
        <v>592</v>
      </c>
      <c r="H90" s="108">
        <v>1</v>
      </c>
      <c r="I90" s="108">
        <v>0</v>
      </c>
      <c r="J90" s="4" t="s">
        <v>54</v>
      </c>
      <c r="K90" s="4">
        <v>1</v>
      </c>
      <c r="L90" s="4">
        <v>0</v>
      </c>
      <c r="M90" s="48" t="s">
        <v>130</v>
      </c>
      <c r="N90" s="48" t="s">
        <v>256</v>
      </c>
      <c r="O90" s="108" t="s">
        <v>962</v>
      </c>
      <c r="P90" s="32">
        <v>43306</v>
      </c>
      <c r="Q90" s="32">
        <v>43306</v>
      </c>
      <c r="R90" s="34">
        <v>0</v>
      </c>
      <c r="S90" s="34">
        <v>0</v>
      </c>
      <c r="T90" s="85">
        <v>0</v>
      </c>
      <c r="U90" s="85">
        <v>0</v>
      </c>
      <c r="V90" s="86">
        <v>0</v>
      </c>
      <c r="W90" s="86">
        <v>0</v>
      </c>
      <c r="X90" s="87">
        <v>0</v>
      </c>
      <c r="Y90" s="87">
        <v>0</v>
      </c>
      <c r="Z90" s="88">
        <f t="shared" si="50"/>
        <v>0</v>
      </c>
      <c r="AA90" s="88">
        <f t="shared" si="51"/>
        <v>0</v>
      </c>
      <c r="AB90" s="88">
        <f t="shared" si="52"/>
        <v>0</v>
      </c>
      <c r="AC90" s="34">
        <v>0</v>
      </c>
      <c r="AD90" s="34">
        <v>0</v>
      </c>
      <c r="AE90" s="85">
        <v>100</v>
      </c>
      <c r="AF90" s="85">
        <v>100</v>
      </c>
      <c r="AG90" s="86">
        <v>0</v>
      </c>
      <c r="AH90" s="86">
        <v>0</v>
      </c>
      <c r="AI90" s="87">
        <v>0</v>
      </c>
      <c r="AJ90" s="87">
        <v>0</v>
      </c>
      <c r="AK90" s="88">
        <f t="shared" si="53"/>
        <v>100</v>
      </c>
      <c r="AL90" s="88">
        <f t="shared" si="53"/>
        <v>100</v>
      </c>
      <c r="AM90" s="88">
        <f t="shared" si="54"/>
        <v>200</v>
      </c>
      <c r="AN90" s="34">
        <v>0</v>
      </c>
      <c r="AO90" s="34">
        <v>0</v>
      </c>
      <c r="AP90" s="85">
        <v>46</v>
      </c>
      <c r="AQ90" s="85">
        <v>46</v>
      </c>
      <c r="AR90" s="86">
        <v>0</v>
      </c>
      <c r="AS90" s="86">
        <v>0</v>
      </c>
      <c r="AT90" s="87">
        <v>0</v>
      </c>
      <c r="AU90" s="87">
        <v>0</v>
      </c>
      <c r="AV90" s="88">
        <f t="shared" si="55"/>
        <v>46</v>
      </c>
      <c r="AW90" s="88">
        <f t="shared" si="56"/>
        <v>46</v>
      </c>
      <c r="AX90" s="88">
        <f t="shared" si="57"/>
        <v>92</v>
      </c>
      <c r="AY90" s="34">
        <v>0</v>
      </c>
      <c r="AZ90" s="34">
        <v>0</v>
      </c>
      <c r="BA90" s="85">
        <v>0</v>
      </c>
      <c r="BB90" s="85">
        <v>0</v>
      </c>
      <c r="BC90" s="86">
        <v>0</v>
      </c>
      <c r="BD90" s="86">
        <v>0</v>
      </c>
      <c r="BE90" s="87">
        <v>0</v>
      </c>
      <c r="BF90" s="87">
        <v>0</v>
      </c>
      <c r="BG90" s="88">
        <f t="shared" si="58"/>
        <v>0</v>
      </c>
      <c r="BH90" s="88">
        <f t="shared" si="59"/>
        <v>0</v>
      </c>
      <c r="BI90" s="88">
        <f t="shared" si="60"/>
        <v>0</v>
      </c>
      <c r="BJ90" s="88">
        <f t="shared" si="65"/>
        <v>146</v>
      </c>
      <c r="BK90" s="88">
        <f t="shared" si="65"/>
        <v>146</v>
      </c>
      <c r="BL90" s="123">
        <f t="shared" si="65"/>
        <v>292</v>
      </c>
      <c r="BM90" s="90">
        <v>2</v>
      </c>
      <c r="BN90" s="90">
        <v>0</v>
      </c>
      <c r="BO90" s="90">
        <v>1</v>
      </c>
      <c r="BP90" s="91">
        <f t="shared" ref="BP90:BP111" si="66">BM90*BO90*(420)</f>
        <v>840</v>
      </c>
      <c r="BQ90" s="91">
        <f t="shared" ref="BQ90:BQ111" si="67">BN90*BO90*(420)</f>
        <v>0</v>
      </c>
      <c r="BR90" s="92">
        <f t="shared" ref="BR90:BR111" si="68">SUM(BP90+BQ90)</f>
        <v>840</v>
      </c>
      <c r="BS90" s="35">
        <v>0</v>
      </c>
      <c r="BT90" s="49" t="s">
        <v>54</v>
      </c>
      <c r="BU90" s="49" t="s">
        <v>54</v>
      </c>
      <c r="BV90" s="49" t="s">
        <v>54</v>
      </c>
      <c r="BW90" s="49" t="s">
        <v>54</v>
      </c>
      <c r="BX90" s="49" t="s">
        <v>54</v>
      </c>
      <c r="BY90" s="49" t="s">
        <v>54</v>
      </c>
      <c r="BZ90" s="49" t="s">
        <v>595</v>
      </c>
      <c r="CA90" s="33" t="s">
        <v>963</v>
      </c>
      <c r="CB90" s="49" t="s">
        <v>934</v>
      </c>
      <c r="CC90" s="33" t="s">
        <v>54</v>
      </c>
      <c r="CD90" s="33" t="s">
        <v>585</v>
      </c>
      <c r="CE90" s="6"/>
      <c r="CF90" s="6"/>
      <c r="CG90" s="6"/>
      <c r="CH90" s="6"/>
      <c r="CI90" s="6"/>
      <c r="CJ90" s="6"/>
      <c r="CK90" s="6"/>
      <c r="CL90" s="6"/>
      <c r="CM90" s="6"/>
      <c r="CN90" s="6"/>
      <c r="CO90" s="6"/>
      <c r="CP90" s="6"/>
      <c r="CQ90" s="6"/>
      <c r="CR90" s="6"/>
      <c r="CS90" s="6"/>
      <c r="CT90" s="6"/>
      <c r="CU90" s="6"/>
      <c r="CV90" s="6"/>
      <c r="CW90" s="6"/>
      <c r="CX90" s="6"/>
    </row>
    <row r="91" spans="1:102" s="7" customFormat="1" ht="81" customHeight="1" x14ac:dyDescent="0.2">
      <c r="A91" s="48">
        <v>77</v>
      </c>
      <c r="B91" s="4" t="s">
        <v>120</v>
      </c>
      <c r="C91" s="4" t="s">
        <v>106</v>
      </c>
      <c r="D91" s="4" t="s">
        <v>545</v>
      </c>
      <c r="E91" s="4" t="s">
        <v>54</v>
      </c>
      <c r="F91" s="116" t="s">
        <v>964</v>
      </c>
      <c r="G91" s="108" t="s">
        <v>592</v>
      </c>
      <c r="H91" s="108">
        <v>1</v>
      </c>
      <c r="I91" s="108">
        <v>0</v>
      </c>
      <c r="J91" s="4" t="s">
        <v>54</v>
      </c>
      <c r="K91" s="4">
        <v>1</v>
      </c>
      <c r="L91" s="4">
        <v>0</v>
      </c>
      <c r="M91" s="48" t="s">
        <v>130</v>
      </c>
      <c r="N91" s="48" t="s">
        <v>256</v>
      </c>
      <c r="O91" s="108" t="s">
        <v>593</v>
      </c>
      <c r="P91" s="32">
        <v>43307</v>
      </c>
      <c r="Q91" s="32">
        <v>43307</v>
      </c>
      <c r="R91" s="34">
        <v>0</v>
      </c>
      <c r="S91" s="34">
        <v>0</v>
      </c>
      <c r="T91" s="85">
        <v>0</v>
      </c>
      <c r="U91" s="85">
        <v>0</v>
      </c>
      <c r="V91" s="86">
        <v>0</v>
      </c>
      <c r="W91" s="86">
        <v>0</v>
      </c>
      <c r="X91" s="87">
        <v>0</v>
      </c>
      <c r="Y91" s="87">
        <v>0</v>
      </c>
      <c r="Z91" s="88">
        <f t="shared" si="50"/>
        <v>0</v>
      </c>
      <c r="AA91" s="88">
        <f t="shared" si="51"/>
        <v>0</v>
      </c>
      <c r="AB91" s="88">
        <f t="shared" si="52"/>
        <v>0</v>
      </c>
      <c r="AC91" s="34">
        <v>0</v>
      </c>
      <c r="AD91" s="34">
        <v>0</v>
      </c>
      <c r="AE91" s="85">
        <v>0</v>
      </c>
      <c r="AF91" s="85">
        <v>0</v>
      </c>
      <c r="AG91" s="86">
        <v>0</v>
      </c>
      <c r="AH91" s="86">
        <v>0</v>
      </c>
      <c r="AI91" s="87">
        <v>75</v>
      </c>
      <c r="AJ91" s="87">
        <v>75</v>
      </c>
      <c r="AK91" s="88">
        <f t="shared" si="53"/>
        <v>75</v>
      </c>
      <c r="AL91" s="88">
        <f t="shared" si="53"/>
        <v>75</v>
      </c>
      <c r="AM91" s="88">
        <f t="shared" si="54"/>
        <v>150</v>
      </c>
      <c r="AN91" s="34">
        <v>0</v>
      </c>
      <c r="AO91" s="34">
        <v>0</v>
      </c>
      <c r="AP91" s="85">
        <v>0</v>
      </c>
      <c r="AQ91" s="85">
        <v>0</v>
      </c>
      <c r="AR91" s="86">
        <v>0</v>
      </c>
      <c r="AS91" s="86">
        <v>0</v>
      </c>
      <c r="AT91" s="87">
        <v>0</v>
      </c>
      <c r="AU91" s="87">
        <v>36</v>
      </c>
      <c r="AV91" s="88">
        <f t="shared" si="55"/>
        <v>0</v>
      </c>
      <c r="AW91" s="88">
        <f t="shared" si="56"/>
        <v>36</v>
      </c>
      <c r="AX91" s="88">
        <f t="shared" si="57"/>
        <v>36</v>
      </c>
      <c r="AY91" s="34">
        <v>0</v>
      </c>
      <c r="AZ91" s="34">
        <v>0</v>
      </c>
      <c r="BA91" s="85">
        <v>0</v>
      </c>
      <c r="BB91" s="85">
        <v>0</v>
      </c>
      <c r="BC91" s="86">
        <v>0</v>
      </c>
      <c r="BD91" s="86">
        <v>0</v>
      </c>
      <c r="BE91" s="87">
        <v>0</v>
      </c>
      <c r="BF91" s="87">
        <v>0</v>
      </c>
      <c r="BG91" s="88">
        <f t="shared" si="58"/>
        <v>0</v>
      </c>
      <c r="BH91" s="88">
        <f t="shared" si="59"/>
        <v>0</v>
      </c>
      <c r="BI91" s="88">
        <f t="shared" si="60"/>
        <v>0</v>
      </c>
      <c r="BJ91" s="88">
        <f t="shared" si="65"/>
        <v>75</v>
      </c>
      <c r="BK91" s="88">
        <f t="shared" si="65"/>
        <v>111</v>
      </c>
      <c r="BL91" s="123">
        <f t="shared" si="65"/>
        <v>186</v>
      </c>
      <c r="BM91" s="90">
        <v>2</v>
      </c>
      <c r="BN91" s="90">
        <v>0</v>
      </c>
      <c r="BO91" s="90">
        <v>1</v>
      </c>
      <c r="BP91" s="91">
        <f t="shared" si="66"/>
        <v>840</v>
      </c>
      <c r="BQ91" s="91">
        <f t="shared" si="67"/>
        <v>0</v>
      </c>
      <c r="BR91" s="92">
        <f t="shared" si="68"/>
        <v>840</v>
      </c>
      <c r="BS91" s="35">
        <v>0</v>
      </c>
      <c r="BT91" s="35" t="s">
        <v>965</v>
      </c>
      <c r="BU91" s="49" t="s">
        <v>54</v>
      </c>
      <c r="BV91" s="49" t="s">
        <v>54</v>
      </c>
      <c r="BW91" s="49" t="s">
        <v>54</v>
      </c>
      <c r="BX91" s="49" t="s">
        <v>54</v>
      </c>
      <c r="BY91" s="49" t="s">
        <v>54</v>
      </c>
      <c r="BZ91" s="49" t="s">
        <v>595</v>
      </c>
      <c r="CA91" s="33" t="s">
        <v>54</v>
      </c>
      <c r="CB91" s="49" t="s">
        <v>934</v>
      </c>
      <c r="CC91" s="33" t="s">
        <v>54</v>
      </c>
      <c r="CD91" s="33" t="s">
        <v>585</v>
      </c>
      <c r="CE91" s="6"/>
      <c r="CF91" s="6"/>
      <c r="CG91" s="6"/>
      <c r="CH91" s="6"/>
      <c r="CI91" s="6"/>
      <c r="CJ91" s="6"/>
      <c r="CK91" s="6"/>
      <c r="CL91" s="6"/>
      <c r="CM91" s="6"/>
      <c r="CN91" s="6"/>
      <c r="CO91" s="6"/>
      <c r="CP91" s="6"/>
      <c r="CQ91" s="6"/>
      <c r="CR91" s="6"/>
      <c r="CS91" s="6"/>
      <c r="CT91" s="6"/>
      <c r="CU91" s="6"/>
      <c r="CV91" s="6"/>
      <c r="CW91" s="6"/>
      <c r="CX91" s="6"/>
    </row>
    <row r="92" spans="1:102" s="7" customFormat="1" ht="81" customHeight="1" x14ac:dyDescent="0.2">
      <c r="A92" s="48">
        <v>78</v>
      </c>
      <c r="B92" s="4" t="s">
        <v>120</v>
      </c>
      <c r="C92" s="4" t="s">
        <v>106</v>
      </c>
      <c r="D92" s="4" t="s">
        <v>545</v>
      </c>
      <c r="E92" s="4" t="s">
        <v>54</v>
      </c>
      <c r="F92" s="116" t="s">
        <v>964</v>
      </c>
      <c r="G92" s="108" t="s">
        <v>592</v>
      </c>
      <c r="H92" s="108">
        <v>1</v>
      </c>
      <c r="I92" s="108">
        <v>0</v>
      </c>
      <c r="J92" s="4" t="s">
        <v>54</v>
      </c>
      <c r="K92" s="4">
        <v>1</v>
      </c>
      <c r="L92" s="4">
        <v>0</v>
      </c>
      <c r="M92" s="48" t="s">
        <v>126</v>
      </c>
      <c r="N92" s="48" t="s">
        <v>126</v>
      </c>
      <c r="O92" s="108" t="s">
        <v>966</v>
      </c>
      <c r="P92" s="109">
        <v>43308</v>
      </c>
      <c r="Q92" s="109">
        <v>43308</v>
      </c>
      <c r="R92" s="34">
        <v>0</v>
      </c>
      <c r="S92" s="34">
        <v>0</v>
      </c>
      <c r="T92" s="85">
        <v>0</v>
      </c>
      <c r="U92" s="85">
        <v>0</v>
      </c>
      <c r="V92" s="86">
        <v>0</v>
      </c>
      <c r="W92" s="86">
        <v>0</v>
      </c>
      <c r="X92" s="87">
        <v>0</v>
      </c>
      <c r="Y92" s="87">
        <v>0</v>
      </c>
      <c r="Z92" s="88">
        <f t="shared" si="50"/>
        <v>0</v>
      </c>
      <c r="AA92" s="88">
        <f t="shared" si="51"/>
        <v>0</v>
      </c>
      <c r="AB92" s="88">
        <f t="shared" si="52"/>
        <v>0</v>
      </c>
      <c r="AC92" s="34">
        <v>0</v>
      </c>
      <c r="AD92" s="34">
        <v>0</v>
      </c>
      <c r="AE92" s="85">
        <v>0</v>
      </c>
      <c r="AF92" s="85">
        <v>0</v>
      </c>
      <c r="AG92" s="86">
        <v>0</v>
      </c>
      <c r="AH92" s="86">
        <v>0</v>
      </c>
      <c r="AI92" s="87">
        <v>150</v>
      </c>
      <c r="AJ92" s="87">
        <v>150</v>
      </c>
      <c r="AK92" s="88">
        <f t="shared" si="53"/>
        <v>150</v>
      </c>
      <c r="AL92" s="88">
        <f t="shared" si="53"/>
        <v>150</v>
      </c>
      <c r="AM92" s="88">
        <f t="shared" si="54"/>
        <v>300</v>
      </c>
      <c r="AN92" s="34">
        <v>0</v>
      </c>
      <c r="AO92" s="34">
        <v>0</v>
      </c>
      <c r="AP92" s="85">
        <v>0</v>
      </c>
      <c r="AQ92" s="85">
        <v>0</v>
      </c>
      <c r="AR92" s="86">
        <v>0</v>
      </c>
      <c r="AS92" s="86">
        <v>0</v>
      </c>
      <c r="AT92" s="87">
        <v>150</v>
      </c>
      <c r="AU92" s="87">
        <v>150</v>
      </c>
      <c r="AV92" s="88">
        <f t="shared" si="55"/>
        <v>150</v>
      </c>
      <c r="AW92" s="88">
        <f t="shared" si="56"/>
        <v>150</v>
      </c>
      <c r="AX92" s="88">
        <f t="shared" si="57"/>
        <v>300</v>
      </c>
      <c r="AY92" s="34">
        <v>0</v>
      </c>
      <c r="AZ92" s="34">
        <v>0</v>
      </c>
      <c r="BA92" s="85">
        <v>0</v>
      </c>
      <c r="BB92" s="85">
        <v>0</v>
      </c>
      <c r="BC92" s="86">
        <v>0</v>
      </c>
      <c r="BD92" s="86">
        <v>0</v>
      </c>
      <c r="BE92" s="87">
        <v>0</v>
      </c>
      <c r="BF92" s="87">
        <v>0</v>
      </c>
      <c r="BG92" s="88">
        <f t="shared" si="58"/>
        <v>0</v>
      </c>
      <c r="BH92" s="88">
        <f t="shared" si="59"/>
        <v>0</v>
      </c>
      <c r="BI92" s="88">
        <f t="shared" si="60"/>
        <v>0</v>
      </c>
      <c r="BJ92" s="88">
        <f t="shared" si="65"/>
        <v>300</v>
      </c>
      <c r="BK92" s="88">
        <f t="shared" si="65"/>
        <v>300</v>
      </c>
      <c r="BL92" s="123">
        <f t="shared" si="65"/>
        <v>600</v>
      </c>
      <c r="BM92" s="90">
        <v>2</v>
      </c>
      <c r="BN92" s="90">
        <v>0</v>
      </c>
      <c r="BO92" s="90">
        <v>1</v>
      </c>
      <c r="BP92" s="91">
        <f t="shared" si="66"/>
        <v>840</v>
      </c>
      <c r="BQ92" s="91">
        <f t="shared" si="67"/>
        <v>0</v>
      </c>
      <c r="BR92" s="92">
        <f t="shared" si="68"/>
        <v>840</v>
      </c>
      <c r="BS92" s="35">
        <v>0</v>
      </c>
      <c r="BT92" s="35" t="s">
        <v>594</v>
      </c>
      <c r="BU92" s="49" t="s">
        <v>54</v>
      </c>
      <c r="BV92" s="49" t="s">
        <v>54</v>
      </c>
      <c r="BW92" s="49" t="s">
        <v>54</v>
      </c>
      <c r="BX92" s="49" t="s">
        <v>54</v>
      </c>
      <c r="BY92" s="49" t="s">
        <v>54</v>
      </c>
      <c r="BZ92" s="49" t="s">
        <v>595</v>
      </c>
      <c r="CA92" s="33" t="s">
        <v>54</v>
      </c>
      <c r="CB92" s="49" t="s">
        <v>934</v>
      </c>
      <c r="CC92" s="33" t="s">
        <v>54</v>
      </c>
      <c r="CD92" s="33" t="s">
        <v>585</v>
      </c>
      <c r="CE92" s="6"/>
      <c r="CF92" s="6"/>
      <c r="CG92" s="6"/>
      <c r="CH92" s="6"/>
      <c r="CI92" s="6"/>
      <c r="CJ92" s="6"/>
      <c r="CK92" s="6"/>
      <c r="CL92" s="6"/>
      <c r="CM92" s="6"/>
      <c r="CN92" s="6"/>
      <c r="CO92" s="6"/>
      <c r="CP92" s="6"/>
      <c r="CQ92" s="6"/>
      <c r="CR92" s="6"/>
      <c r="CS92" s="6"/>
      <c r="CT92" s="6"/>
      <c r="CU92" s="6"/>
      <c r="CV92" s="6"/>
      <c r="CW92" s="6"/>
      <c r="CX92" s="6"/>
    </row>
    <row r="93" spans="1:102" s="7" customFormat="1" ht="81" customHeight="1" x14ac:dyDescent="0.2">
      <c r="A93" s="48">
        <v>79</v>
      </c>
      <c r="B93" s="4" t="s">
        <v>120</v>
      </c>
      <c r="C93" s="4" t="s">
        <v>106</v>
      </c>
      <c r="D93" s="4" t="s">
        <v>545</v>
      </c>
      <c r="E93" s="4" t="s">
        <v>54</v>
      </c>
      <c r="F93" s="116" t="s">
        <v>961</v>
      </c>
      <c r="G93" s="108" t="s">
        <v>592</v>
      </c>
      <c r="H93" s="33">
        <v>1</v>
      </c>
      <c r="I93" s="4">
        <v>0</v>
      </c>
      <c r="J93" s="4" t="s">
        <v>54</v>
      </c>
      <c r="K93" s="4">
        <v>1</v>
      </c>
      <c r="L93" s="4">
        <v>0</v>
      </c>
      <c r="M93" s="48" t="s">
        <v>130</v>
      </c>
      <c r="N93" s="48" t="s">
        <v>256</v>
      </c>
      <c r="O93" s="48" t="s">
        <v>962</v>
      </c>
      <c r="P93" s="32">
        <v>43307</v>
      </c>
      <c r="Q93" s="32">
        <v>43307</v>
      </c>
      <c r="R93" s="34">
        <v>0</v>
      </c>
      <c r="S93" s="34">
        <v>0</v>
      </c>
      <c r="T93" s="85">
        <v>0</v>
      </c>
      <c r="U93" s="85">
        <v>0</v>
      </c>
      <c r="V93" s="86">
        <v>0</v>
      </c>
      <c r="W93" s="86">
        <v>0</v>
      </c>
      <c r="X93" s="87">
        <v>0</v>
      </c>
      <c r="Y93" s="87">
        <v>0</v>
      </c>
      <c r="Z93" s="88">
        <f t="shared" si="50"/>
        <v>0</v>
      </c>
      <c r="AA93" s="88">
        <f t="shared" si="51"/>
        <v>0</v>
      </c>
      <c r="AB93" s="88">
        <f t="shared" si="52"/>
        <v>0</v>
      </c>
      <c r="AC93" s="34">
        <v>0</v>
      </c>
      <c r="AD93" s="34">
        <v>0</v>
      </c>
      <c r="AE93" s="85">
        <v>0</v>
      </c>
      <c r="AF93" s="85">
        <v>0</v>
      </c>
      <c r="AG93" s="86">
        <v>0</v>
      </c>
      <c r="AH93" s="86">
        <v>0</v>
      </c>
      <c r="AI93" s="87">
        <v>0</v>
      </c>
      <c r="AJ93" s="87">
        <v>0</v>
      </c>
      <c r="AK93" s="88">
        <f t="shared" si="53"/>
        <v>0</v>
      </c>
      <c r="AL93" s="88">
        <f t="shared" si="53"/>
        <v>0</v>
      </c>
      <c r="AM93" s="88">
        <f t="shared" si="54"/>
        <v>0</v>
      </c>
      <c r="AN93" s="34">
        <v>0</v>
      </c>
      <c r="AO93" s="34">
        <v>0</v>
      </c>
      <c r="AP93" s="85">
        <v>0</v>
      </c>
      <c r="AQ93" s="85">
        <v>0</v>
      </c>
      <c r="AR93" s="86">
        <v>0</v>
      </c>
      <c r="AS93" s="86">
        <v>0</v>
      </c>
      <c r="AT93" s="87">
        <v>75</v>
      </c>
      <c r="AU93" s="87">
        <v>75</v>
      </c>
      <c r="AV93" s="88">
        <f t="shared" si="55"/>
        <v>75</v>
      </c>
      <c r="AW93" s="88">
        <f t="shared" si="56"/>
        <v>75</v>
      </c>
      <c r="AX93" s="88">
        <f t="shared" si="57"/>
        <v>150</v>
      </c>
      <c r="AY93" s="34">
        <v>0</v>
      </c>
      <c r="AZ93" s="34">
        <v>0</v>
      </c>
      <c r="BA93" s="85">
        <v>0</v>
      </c>
      <c r="BB93" s="85">
        <v>0</v>
      </c>
      <c r="BC93" s="86">
        <v>0</v>
      </c>
      <c r="BD93" s="86">
        <v>0</v>
      </c>
      <c r="BE93" s="87">
        <v>0</v>
      </c>
      <c r="BF93" s="87">
        <v>0</v>
      </c>
      <c r="BG93" s="88">
        <f t="shared" si="58"/>
        <v>0</v>
      </c>
      <c r="BH93" s="88">
        <f t="shared" si="59"/>
        <v>0</v>
      </c>
      <c r="BI93" s="88">
        <f t="shared" si="60"/>
        <v>0</v>
      </c>
      <c r="BJ93" s="88">
        <f t="shared" si="65"/>
        <v>75</v>
      </c>
      <c r="BK93" s="88">
        <f t="shared" si="65"/>
        <v>75</v>
      </c>
      <c r="BL93" s="123">
        <f t="shared" si="65"/>
        <v>150</v>
      </c>
      <c r="BM93" s="90">
        <v>2</v>
      </c>
      <c r="BN93" s="90">
        <v>0</v>
      </c>
      <c r="BO93" s="90">
        <v>1</v>
      </c>
      <c r="BP93" s="91">
        <f t="shared" si="66"/>
        <v>840</v>
      </c>
      <c r="BQ93" s="91">
        <f t="shared" si="67"/>
        <v>0</v>
      </c>
      <c r="BR93" s="92">
        <f t="shared" si="68"/>
        <v>840</v>
      </c>
      <c r="BS93" s="35">
        <v>0</v>
      </c>
      <c r="BT93" s="35" t="s">
        <v>967</v>
      </c>
      <c r="BU93" s="49" t="s">
        <v>54</v>
      </c>
      <c r="BV93" s="49" t="s">
        <v>54</v>
      </c>
      <c r="BW93" s="49" t="s">
        <v>54</v>
      </c>
      <c r="BX93" s="49" t="s">
        <v>54</v>
      </c>
      <c r="BY93" s="49" t="s">
        <v>54</v>
      </c>
      <c r="BZ93" s="49" t="s">
        <v>595</v>
      </c>
      <c r="CA93" s="33" t="s">
        <v>54</v>
      </c>
      <c r="CB93" s="49" t="s">
        <v>968</v>
      </c>
      <c r="CC93" s="33" t="s">
        <v>54</v>
      </c>
      <c r="CD93" s="33" t="s">
        <v>585</v>
      </c>
      <c r="CE93" s="6"/>
      <c r="CF93" s="6"/>
      <c r="CG93" s="6"/>
      <c r="CH93" s="6"/>
      <c r="CI93" s="6"/>
      <c r="CJ93" s="6"/>
      <c r="CK93" s="6"/>
      <c r="CL93" s="6"/>
      <c r="CM93" s="6"/>
      <c r="CN93" s="6"/>
      <c r="CO93" s="6"/>
      <c r="CP93" s="6"/>
      <c r="CQ93" s="6"/>
      <c r="CR93" s="6"/>
      <c r="CS93" s="6"/>
      <c r="CT93" s="6"/>
      <c r="CU93" s="6"/>
      <c r="CV93" s="6"/>
      <c r="CW93" s="6"/>
      <c r="CX93" s="6"/>
    </row>
    <row r="94" spans="1:102" s="7" customFormat="1" ht="81" customHeight="1" x14ac:dyDescent="0.2">
      <c r="A94" s="48">
        <v>80</v>
      </c>
      <c r="B94" s="4" t="s">
        <v>120</v>
      </c>
      <c r="C94" s="4" t="s">
        <v>106</v>
      </c>
      <c r="D94" s="4" t="s">
        <v>545</v>
      </c>
      <c r="E94" s="4" t="s">
        <v>54</v>
      </c>
      <c r="F94" s="4" t="s">
        <v>969</v>
      </c>
      <c r="G94" s="108" t="s">
        <v>592</v>
      </c>
      <c r="H94" s="108">
        <v>0</v>
      </c>
      <c r="I94" s="108">
        <v>1</v>
      </c>
      <c r="J94" s="49" t="s">
        <v>970</v>
      </c>
      <c r="K94" s="4">
        <v>1</v>
      </c>
      <c r="L94" s="49">
        <v>0</v>
      </c>
      <c r="M94" s="108" t="s">
        <v>135</v>
      </c>
      <c r="N94" s="108" t="s">
        <v>228</v>
      </c>
      <c r="O94" s="108" t="s">
        <v>662</v>
      </c>
      <c r="P94" s="109">
        <v>43311</v>
      </c>
      <c r="Q94" s="109">
        <v>43311</v>
      </c>
      <c r="R94" s="34">
        <v>0</v>
      </c>
      <c r="S94" s="34">
        <v>0</v>
      </c>
      <c r="T94" s="85">
        <v>0</v>
      </c>
      <c r="U94" s="85">
        <v>0</v>
      </c>
      <c r="V94" s="86">
        <v>0</v>
      </c>
      <c r="W94" s="86">
        <v>0</v>
      </c>
      <c r="X94" s="87">
        <v>0</v>
      </c>
      <c r="Y94" s="87">
        <v>0</v>
      </c>
      <c r="Z94" s="88">
        <f t="shared" si="50"/>
        <v>0</v>
      </c>
      <c r="AA94" s="88">
        <f t="shared" si="51"/>
        <v>0</v>
      </c>
      <c r="AB94" s="88">
        <f t="shared" si="52"/>
        <v>0</v>
      </c>
      <c r="AC94" s="34">
        <v>0</v>
      </c>
      <c r="AD94" s="34">
        <v>0</v>
      </c>
      <c r="AE94" s="85">
        <v>0</v>
      </c>
      <c r="AF94" s="85">
        <v>0</v>
      </c>
      <c r="AG94" s="86">
        <v>0</v>
      </c>
      <c r="AH94" s="86">
        <v>0</v>
      </c>
      <c r="AI94" s="87">
        <v>200</v>
      </c>
      <c r="AJ94" s="87">
        <v>250</v>
      </c>
      <c r="AK94" s="88">
        <f t="shared" si="53"/>
        <v>200</v>
      </c>
      <c r="AL94" s="88">
        <f t="shared" si="53"/>
        <v>250</v>
      </c>
      <c r="AM94" s="88">
        <f t="shared" si="54"/>
        <v>450</v>
      </c>
      <c r="AN94" s="34"/>
      <c r="AO94" s="34"/>
      <c r="AP94" s="85">
        <v>0</v>
      </c>
      <c r="AQ94" s="85">
        <v>0</v>
      </c>
      <c r="AR94" s="86">
        <v>0</v>
      </c>
      <c r="AS94" s="86">
        <v>0</v>
      </c>
      <c r="AT94" s="87">
        <v>250</v>
      </c>
      <c r="AU94" s="87">
        <v>250</v>
      </c>
      <c r="AV94" s="88">
        <f t="shared" si="55"/>
        <v>250</v>
      </c>
      <c r="AW94" s="88">
        <f t="shared" si="56"/>
        <v>250</v>
      </c>
      <c r="AX94" s="88">
        <f t="shared" si="57"/>
        <v>500</v>
      </c>
      <c r="AY94" s="34">
        <v>0</v>
      </c>
      <c r="AZ94" s="34">
        <v>0</v>
      </c>
      <c r="BA94" s="85">
        <v>0</v>
      </c>
      <c r="BB94" s="85">
        <v>0</v>
      </c>
      <c r="BC94" s="86">
        <v>0</v>
      </c>
      <c r="BD94" s="86">
        <v>0</v>
      </c>
      <c r="BE94" s="87">
        <v>0</v>
      </c>
      <c r="BF94" s="87">
        <v>0</v>
      </c>
      <c r="BG94" s="88">
        <f t="shared" si="58"/>
        <v>0</v>
      </c>
      <c r="BH94" s="88">
        <f t="shared" si="59"/>
        <v>0</v>
      </c>
      <c r="BI94" s="88">
        <f t="shared" si="60"/>
        <v>0</v>
      </c>
      <c r="BJ94" s="88">
        <f t="shared" si="65"/>
        <v>450</v>
      </c>
      <c r="BK94" s="88">
        <f t="shared" si="65"/>
        <v>500</v>
      </c>
      <c r="BL94" s="123">
        <f t="shared" si="65"/>
        <v>950</v>
      </c>
      <c r="BM94" s="90">
        <v>2</v>
      </c>
      <c r="BN94" s="90">
        <v>1</v>
      </c>
      <c r="BO94" s="90">
        <v>2</v>
      </c>
      <c r="BP94" s="91">
        <f t="shared" si="66"/>
        <v>1680</v>
      </c>
      <c r="BQ94" s="91">
        <f t="shared" si="67"/>
        <v>840</v>
      </c>
      <c r="BR94" s="92">
        <f t="shared" si="68"/>
        <v>2520</v>
      </c>
      <c r="BS94" s="35">
        <v>90</v>
      </c>
      <c r="BT94" s="35" t="s">
        <v>971</v>
      </c>
      <c r="BU94" s="49" t="s">
        <v>54</v>
      </c>
      <c r="BV94" s="49" t="s">
        <v>54</v>
      </c>
      <c r="BW94" s="49" t="s">
        <v>54</v>
      </c>
      <c r="BX94" s="49" t="s">
        <v>54</v>
      </c>
      <c r="BY94" s="49" t="s">
        <v>54</v>
      </c>
      <c r="BZ94" s="49" t="s">
        <v>595</v>
      </c>
      <c r="CA94" s="33" t="s">
        <v>54</v>
      </c>
      <c r="CB94" s="49" t="s">
        <v>944</v>
      </c>
      <c r="CC94" s="33" t="s">
        <v>54</v>
      </c>
      <c r="CD94" s="33" t="s">
        <v>551</v>
      </c>
      <c r="CE94" s="6"/>
      <c r="CF94" s="6"/>
      <c r="CG94" s="6"/>
      <c r="CH94" s="6"/>
      <c r="CI94" s="6"/>
      <c r="CJ94" s="6"/>
      <c r="CK94" s="6"/>
      <c r="CL94" s="6"/>
      <c r="CM94" s="6"/>
      <c r="CN94" s="6"/>
      <c r="CO94" s="6"/>
      <c r="CP94" s="6"/>
      <c r="CQ94" s="6"/>
      <c r="CR94" s="6"/>
      <c r="CS94" s="6"/>
      <c r="CT94" s="6"/>
      <c r="CU94" s="6"/>
      <c r="CV94" s="6"/>
      <c r="CW94" s="6"/>
      <c r="CX94" s="6"/>
    </row>
    <row r="95" spans="1:102" s="7" customFormat="1" ht="81" customHeight="1" x14ac:dyDescent="0.2">
      <c r="A95" s="48">
        <v>81</v>
      </c>
      <c r="B95" s="4" t="s">
        <v>120</v>
      </c>
      <c r="C95" s="4" t="s">
        <v>106</v>
      </c>
      <c r="D95" s="4" t="s">
        <v>545</v>
      </c>
      <c r="E95" s="4" t="s">
        <v>54</v>
      </c>
      <c r="F95" s="4" t="s">
        <v>969</v>
      </c>
      <c r="G95" s="108" t="s">
        <v>592</v>
      </c>
      <c r="H95" s="108">
        <v>0</v>
      </c>
      <c r="I95" s="108">
        <v>1</v>
      </c>
      <c r="J95" s="49" t="s">
        <v>970</v>
      </c>
      <c r="K95" s="4">
        <v>1</v>
      </c>
      <c r="L95" s="49">
        <v>0</v>
      </c>
      <c r="M95" s="108" t="s">
        <v>135</v>
      </c>
      <c r="N95" s="108" t="s">
        <v>228</v>
      </c>
      <c r="O95" s="108" t="s">
        <v>662</v>
      </c>
      <c r="P95" s="109">
        <v>43312</v>
      </c>
      <c r="Q95" s="109">
        <v>43312</v>
      </c>
      <c r="R95" s="34">
        <v>0</v>
      </c>
      <c r="S95" s="34">
        <v>0</v>
      </c>
      <c r="T95" s="85">
        <v>0</v>
      </c>
      <c r="U95" s="85">
        <v>0</v>
      </c>
      <c r="V95" s="86">
        <v>0</v>
      </c>
      <c r="W95" s="86">
        <v>0</v>
      </c>
      <c r="X95" s="87">
        <v>0</v>
      </c>
      <c r="Y95" s="87">
        <v>0</v>
      </c>
      <c r="Z95" s="88">
        <f t="shared" si="50"/>
        <v>0</v>
      </c>
      <c r="AA95" s="88">
        <f t="shared" si="51"/>
        <v>0</v>
      </c>
      <c r="AB95" s="88">
        <f t="shared" si="52"/>
        <v>0</v>
      </c>
      <c r="AC95" s="34">
        <v>0</v>
      </c>
      <c r="AD95" s="34">
        <v>0</v>
      </c>
      <c r="AE95" s="85">
        <v>0</v>
      </c>
      <c r="AF95" s="85">
        <v>0</v>
      </c>
      <c r="AG95" s="86">
        <v>0</v>
      </c>
      <c r="AH95" s="86">
        <v>0</v>
      </c>
      <c r="AI95" s="87">
        <v>150</v>
      </c>
      <c r="AJ95" s="87">
        <v>150</v>
      </c>
      <c r="AK95" s="88">
        <f t="shared" si="53"/>
        <v>150</v>
      </c>
      <c r="AL95" s="88">
        <f t="shared" si="53"/>
        <v>150</v>
      </c>
      <c r="AM95" s="88">
        <f t="shared" si="54"/>
        <v>300</v>
      </c>
      <c r="AN95" s="34"/>
      <c r="AO95" s="34"/>
      <c r="AP95" s="85">
        <v>0</v>
      </c>
      <c r="AQ95" s="85">
        <v>0</v>
      </c>
      <c r="AR95" s="86">
        <v>0</v>
      </c>
      <c r="AS95" s="86">
        <v>0</v>
      </c>
      <c r="AT95" s="87">
        <v>100</v>
      </c>
      <c r="AU95" s="87">
        <v>100</v>
      </c>
      <c r="AV95" s="88">
        <f t="shared" si="55"/>
        <v>100</v>
      </c>
      <c r="AW95" s="88">
        <f t="shared" si="56"/>
        <v>100</v>
      </c>
      <c r="AX95" s="88">
        <f t="shared" si="57"/>
        <v>200</v>
      </c>
      <c r="AY95" s="34">
        <v>0</v>
      </c>
      <c r="AZ95" s="34">
        <v>0</v>
      </c>
      <c r="BA95" s="85">
        <v>0</v>
      </c>
      <c r="BB95" s="85">
        <v>0</v>
      </c>
      <c r="BC95" s="86">
        <v>0</v>
      </c>
      <c r="BD95" s="86">
        <v>0</v>
      </c>
      <c r="BE95" s="87">
        <v>0</v>
      </c>
      <c r="BF95" s="87">
        <v>0</v>
      </c>
      <c r="BG95" s="88">
        <f t="shared" si="58"/>
        <v>0</v>
      </c>
      <c r="BH95" s="88">
        <f t="shared" si="59"/>
        <v>0</v>
      </c>
      <c r="BI95" s="88">
        <f t="shared" si="60"/>
        <v>0</v>
      </c>
      <c r="BJ95" s="88">
        <f t="shared" si="65"/>
        <v>250</v>
      </c>
      <c r="BK95" s="88">
        <f t="shared" si="65"/>
        <v>250</v>
      </c>
      <c r="BL95" s="123">
        <f t="shared" si="65"/>
        <v>500</v>
      </c>
      <c r="BM95" s="90">
        <v>2</v>
      </c>
      <c r="BN95" s="90">
        <v>1</v>
      </c>
      <c r="BO95" s="90">
        <v>2</v>
      </c>
      <c r="BP95" s="91">
        <f t="shared" si="66"/>
        <v>1680</v>
      </c>
      <c r="BQ95" s="91">
        <f t="shared" si="67"/>
        <v>840</v>
      </c>
      <c r="BR95" s="92">
        <f t="shared" si="68"/>
        <v>2520</v>
      </c>
      <c r="BS95" s="35">
        <v>90</v>
      </c>
      <c r="BT95" s="35" t="s">
        <v>971</v>
      </c>
      <c r="BU95" s="49" t="s">
        <v>54</v>
      </c>
      <c r="BV95" s="49" t="s">
        <v>54</v>
      </c>
      <c r="BW95" s="49" t="s">
        <v>54</v>
      </c>
      <c r="BX95" s="49" t="s">
        <v>54</v>
      </c>
      <c r="BY95" s="49" t="s">
        <v>54</v>
      </c>
      <c r="BZ95" s="49" t="s">
        <v>595</v>
      </c>
      <c r="CA95" s="33" t="s">
        <v>54</v>
      </c>
      <c r="CB95" s="49" t="s">
        <v>934</v>
      </c>
      <c r="CC95" s="33" t="s">
        <v>54</v>
      </c>
      <c r="CD95" s="33" t="s">
        <v>551</v>
      </c>
      <c r="CE95" s="6"/>
      <c r="CF95" s="6"/>
      <c r="CG95" s="6"/>
      <c r="CH95" s="6"/>
      <c r="CI95" s="6"/>
      <c r="CJ95" s="6"/>
      <c r="CK95" s="6"/>
      <c r="CL95" s="6"/>
      <c r="CM95" s="6"/>
      <c r="CN95" s="6"/>
      <c r="CO95" s="6"/>
      <c r="CP95" s="6"/>
      <c r="CQ95" s="6"/>
      <c r="CR95" s="6"/>
      <c r="CS95" s="6"/>
      <c r="CT95" s="6"/>
      <c r="CU95" s="6"/>
      <c r="CV95" s="6"/>
      <c r="CW95" s="6"/>
      <c r="CX95" s="6"/>
    </row>
    <row r="96" spans="1:102" s="7" customFormat="1" ht="81" customHeight="1" x14ac:dyDescent="0.2">
      <c r="A96" s="48">
        <v>82</v>
      </c>
      <c r="B96" s="4" t="s">
        <v>120</v>
      </c>
      <c r="C96" s="4" t="s">
        <v>106</v>
      </c>
      <c r="D96" s="4" t="s">
        <v>545</v>
      </c>
      <c r="E96" s="4" t="s">
        <v>54</v>
      </c>
      <c r="F96" s="116" t="s">
        <v>964</v>
      </c>
      <c r="G96" s="108" t="s">
        <v>592</v>
      </c>
      <c r="H96" s="108">
        <v>0</v>
      </c>
      <c r="I96" s="108">
        <v>1</v>
      </c>
      <c r="J96" s="49" t="s">
        <v>972</v>
      </c>
      <c r="K96" s="4">
        <v>1</v>
      </c>
      <c r="L96" s="49">
        <v>0</v>
      </c>
      <c r="M96" s="108" t="s">
        <v>126</v>
      </c>
      <c r="N96" s="108" t="s">
        <v>126</v>
      </c>
      <c r="O96" s="108" t="s">
        <v>966</v>
      </c>
      <c r="P96" s="109">
        <v>43308</v>
      </c>
      <c r="Q96" s="109">
        <v>43308</v>
      </c>
      <c r="R96" s="34">
        <v>0</v>
      </c>
      <c r="S96" s="34">
        <v>0</v>
      </c>
      <c r="T96" s="85">
        <v>0</v>
      </c>
      <c r="U96" s="85">
        <v>0</v>
      </c>
      <c r="V96" s="86">
        <v>0</v>
      </c>
      <c r="W96" s="86">
        <v>0</v>
      </c>
      <c r="X96" s="87">
        <v>0</v>
      </c>
      <c r="Y96" s="87">
        <v>0</v>
      </c>
      <c r="Z96" s="88">
        <f t="shared" si="50"/>
        <v>0</v>
      </c>
      <c r="AA96" s="88">
        <f t="shared" si="51"/>
        <v>0</v>
      </c>
      <c r="AB96" s="88">
        <f t="shared" si="52"/>
        <v>0</v>
      </c>
      <c r="AC96" s="34">
        <v>0</v>
      </c>
      <c r="AD96" s="34">
        <v>0</v>
      </c>
      <c r="AE96" s="85">
        <v>0</v>
      </c>
      <c r="AF96" s="85">
        <v>0</v>
      </c>
      <c r="AG96" s="86">
        <v>0</v>
      </c>
      <c r="AH96" s="86">
        <v>0</v>
      </c>
      <c r="AI96" s="87">
        <v>150</v>
      </c>
      <c r="AJ96" s="87">
        <v>150</v>
      </c>
      <c r="AK96" s="88">
        <f t="shared" si="53"/>
        <v>150</v>
      </c>
      <c r="AL96" s="88">
        <f t="shared" si="53"/>
        <v>150</v>
      </c>
      <c r="AM96" s="88">
        <f t="shared" si="54"/>
        <v>300</v>
      </c>
      <c r="AN96" s="34">
        <v>0</v>
      </c>
      <c r="AO96" s="34">
        <v>0</v>
      </c>
      <c r="AP96" s="85">
        <v>0</v>
      </c>
      <c r="AQ96" s="85">
        <v>0</v>
      </c>
      <c r="AR96" s="86">
        <v>0</v>
      </c>
      <c r="AS96" s="86">
        <v>0</v>
      </c>
      <c r="AT96" s="87">
        <v>150</v>
      </c>
      <c r="AU96" s="87">
        <v>150</v>
      </c>
      <c r="AV96" s="88">
        <f t="shared" si="55"/>
        <v>150</v>
      </c>
      <c r="AW96" s="88">
        <f t="shared" si="56"/>
        <v>150</v>
      </c>
      <c r="AX96" s="88">
        <f t="shared" si="57"/>
        <v>300</v>
      </c>
      <c r="AY96" s="34">
        <v>0</v>
      </c>
      <c r="AZ96" s="34">
        <v>5</v>
      </c>
      <c r="BA96" s="85">
        <v>0</v>
      </c>
      <c r="BB96" s="85">
        <v>0</v>
      </c>
      <c r="BC96" s="86">
        <v>0</v>
      </c>
      <c r="BD96" s="86">
        <v>0</v>
      </c>
      <c r="BE96" s="87">
        <v>0</v>
      </c>
      <c r="BF96" s="87">
        <v>0</v>
      </c>
      <c r="BG96" s="88">
        <f t="shared" si="58"/>
        <v>0</v>
      </c>
      <c r="BH96" s="88">
        <f t="shared" si="59"/>
        <v>5</v>
      </c>
      <c r="BI96" s="88">
        <f t="shared" si="60"/>
        <v>5</v>
      </c>
      <c r="BJ96" s="88">
        <f t="shared" si="65"/>
        <v>300</v>
      </c>
      <c r="BK96" s="88">
        <f t="shared" si="65"/>
        <v>305</v>
      </c>
      <c r="BL96" s="123">
        <f t="shared" si="65"/>
        <v>605</v>
      </c>
      <c r="BM96" s="90">
        <v>2</v>
      </c>
      <c r="BN96" s="90">
        <v>0</v>
      </c>
      <c r="BO96" s="90">
        <v>5</v>
      </c>
      <c r="BP96" s="91">
        <f t="shared" si="66"/>
        <v>4200</v>
      </c>
      <c r="BQ96" s="91">
        <f t="shared" si="67"/>
        <v>0</v>
      </c>
      <c r="BR96" s="92">
        <f t="shared" si="68"/>
        <v>4200</v>
      </c>
      <c r="BS96" s="35">
        <v>0</v>
      </c>
      <c r="BT96" s="35" t="s">
        <v>973</v>
      </c>
      <c r="BU96" s="49" t="s">
        <v>54</v>
      </c>
      <c r="BV96" s="49" t="s">
        <v>54</v>
      </c>
      <c r="BW96" s="49" t="s">
        <v>54</v>
      </c>
      <c r="BX96" s="49" t="s">
        <v>54</v>
      </c>
      <c r="BY96" s="49" t="s">
        <v>54</v>
      </c>
      <c r="BZ96" s="49" t="s">
        <v>595</v>
      </c>
      <c r="CA96" s="33" t="s">
        <v>54</v>
      </c>
      <c r="CB96" s="49" t="s">
        <v>934</v>
      </c>
      <c r="CC96" s="33" t="s">
        <v>54</v>
      </c>
      <c r="CD96" s="33" t="s">
        <v>551</v>
      </c>
      <c r="CE96" s="6"/>
      <c r="CF96" s="6"/>
      <c r="CG96" s="6"/>
      <c r="CH96" s="6"/>
      <c r="CI96" s="6"/>
      <c r="CJ96" s="6"/>
      <c r="CK96" s="6"/>
      <c r="CL96" s="6"/>
      <c r="CM96" s="6"/>
      <c r="CN96" s="6"/>
      <c r="CO96" s="6"/>
      <c r="CP96" s="6"/>
      <c r="CQ96" s="6"/>
      <c r="CR96" s="6"/>
      <c r="CS96" s="6"/>
      <c r="CT96" s="6"/>
      <c r="CU96" s="6"/>
      <c r="CV96" s="6"/>
      <c r="CW96" s="6"/>
      <c r="CX96" s="6"/>
    </row>
    <row r="97" spans="1:102" s="7" customFormat="1" ht="81" customHeight="1" x14ac:dyDescent="0.2">
      <c r="A97" s="48">
        <v>83</v>
      </c>
      <c r="B97" s="4" t="s">
        <v>120</v>
      </c>
      <c r="C97" s="4" t="s">
        <v>106</v>
      </c>
      <c r="D97" s="4" t="s">
        <v>545</v>
      </c>
      <c r="E97" s="4" t="s">
        <v>54</v>
      </c>
      <c r="F97" s="4" t="s">
        <v>974</v>
      </c>
      <c r="G97" s="108" t="s">
        <v>592</v>
      </c>
      <c r="H97" s="108">
        <v>0</v>
      </c>
      <c r="I97" s="108">
        <v>1</v>
      </c>
      <c r="J97" s="49" t="s">
        <v>972</v>
      </c>
      <c r="K97" s="4">
        <v>1</v>
      </c>
      <c r="L97" s="49">
        <v>0</v>
      </c>
      <c r="M97" s="108" t="s">
        <v>126</v>
      </c>
      <c r="N97" s="108" t="s">
        <v>126</v>
      </c>
      <c r="O97" s="108" t="s">
        <v>966</v>
      </c>
      <c r="P97" s="109">
        <v>43309</v>
      </c>
      <c r="Q97" s="109">
        <v>43309</v>
      </c>
      <c r="R97" s="34">
        <v>0</v>
      </c>
      <c r="S97" s="34">
        <v>0</v>
      </c>
      <c r="T97" s="85">
        <v>0</v>
      </c>
      <c r="U97" s="85">
        <v>0</v>
      </c>
      <c r="V97" s="86">
        <v>0</v>
      </c>
      <c r="W97" s="86">
        <v>0</v>
      </c>
      <c r="X97" s="87">
        <v>0</v>
      </c>
      <c r="Y97" s="87">
        <v>0</v>
      </c>
      <c r="Z97" s="88">
        <f t="shared" si="50"/>
        <v>0</v>
      </c>
      <c r="AA97" s="88">
        <f t="shared" si="51"/>
        <v>0</v>
      </c>
      <c r="AB97" s="88">
        <f t="shared" si="52"/>
        <v>0</v>
      </c>
      <c r="AC97" s="34">
        <v>0</v>
      </c>
      <c r="AD97" s="34">
        <v>0</v>
      </c>
      <c r="AE97" s="85">
        <v>0</v>
      </c>
      <c r="AF97" s="85">
        <v>0</v>
      </c>
      <c r="AG97" s="86">
        <v>0</v>
      </c>
      <c r="AH97" s="86">
        <v>0</v>
      </c>
      <c r="AI97" s="87">
        <v>75</v>
      </c>
      <c r="AJ97" s="87">
        <v>75</v>
      </c>
      <c r="AK97" s="88">
        <f t="shared" si="53"/>
        <v>75</v>
      </c>
      <c r="AL97" s="88">
        <f t="shared" si="53"/>
        <v>75</v>
      </c>
      <c r="AM97" s="88">
        <f t="shared" si="54"/>
        <v>150</v>
      </c>
      <c r="AN97" s="34">
        <v>0</v>
      </c>
      <c r="AO97" s="34">
        <v>0</v>
      </c>
      <c r="AP97" s="85">
        <v>0</v>
      </c>
      <c r="AQ97" s="85">
        <v>0</v>
      </c>
      <c r="AR97" s="86">
        <v>0</v>
      </c>
      <c r="AS97" s="86">
        <v>0</v>
      </c>
      <c r="AT97" s="87">
        <v>75</v>
      </c>
      <c r="AU97" s="87">
        <v>75</v>
      </c>
      <c r="AV97" s="88">
        <f t="shared" si="55"/>
        <v>75</v>
      </c>
      <c r="AW97" s="88">
        <f t="shared" si="56"/>
        <v>75</v>
      </c>
      <c r="AX97" s="88">
        <f t="shared" si="57"/>
        <v>150</v>
      </c>
      <c r="AY97" s="34">
        <v>0</v>
      </c>
      <c r="AZ97" s="34">
        <v>0</v>
      </c>
      <c r="BA97" s="85">
        <v>0</v>
      </c>
      <c r="BB97" s="85">
        <v>0</v>
      </c>
      <c r="BC97" s="86">
        <v>0</v>
      </c>
      <c r="BD97" s="86">
        <v>0</v>
      </c>
      <c r="BE97" s="87">
        <v>0</v>
      </c>
      <c r="BF97" s="87">
        <v>0</v>
      </c>
      <c r="BG97" s="88">
        <f t="shared" si="58"/>
        <v>0</v>
      </c>
      <c r="BH97" s="88">
        <f t="shared" si="59"/>
        <v>0</v>
      </c>
      <c r="BI97" s="88">
        <f t="shared" si="60"/>
        <v>0</v>
      </c>
      <c r="BJ97" s="88">
        <f t="shared" si="65"/>
        <v>150</v>
      </c>
      <c r="BK97" s="88">
        <f t="shared" si="65"/>
        <v>150</v>
      </c>
      <c r="BL97" s="123">
        <f t="shared" si="65"/>
        <v>300</v>
      </c>
      <c r="BM97" s="90">
        <v>2</v>
      </c>
      <c r="BN97" s="90">
        <v>0</v>
      </c>
      <c r="BO97" s="90">
        <v>5</v>
      </c>
      <c r="BP97" s="91">
        <f t="shared" si="66"/>
        <v>4200</v>
      </c>
      <c r="BQ97" s="91">
        <f t="shared" si="67"/>
        <v>0</v>
      </c>
      <c r="BR97" s="92">
        <f t="shared" si="68"/>
        <v>4200</v>
      </c>
      <c r="BS97" s="35">
        <v>0</v>
      </c>
      <c r="BT97" s="35" t="s">
        <v>973</v>
      </c>
      <c r="BU97" s="49" t="s">
        <v>54</v>
      </c>
      <c r="BV97" s="49" t="s">
        <v>54</v>
      </c>
      <c r="BW97" s="49" t="s">
        <v>54</v>
      </c>
      <c r="BX97" s="49" t="s">
        <v>54</v>
      </c>
      <c r="BY97" s="49" t="s">
        <v>54</v>
      </c>
      <c r="BZ97" s="49" t="s">
        <v>595</v>
      </c>
      <c r="CA97" s="33" t="s">
        <v>54</v>
      </c>
      <c r="CB97" s="49" t="s">
        <v>934</v>
      </c>
      <c r="CC97" s="33" t="s">
        <v>54</v>
      </c>
      <c r="CD97" s="33" t="s">
        <v>551</v>
      </c>
      <c r="CE97" s="6"/>
      <c r="CF97" s="6"/>
      <c r="CG97" s="6"/>
      <c r="CH97" s="6"/>
      <c r="CI97" s="6"/>
      <c r="CJ97" s="6"/>
      <c r="CK97" s="6"/>
      <c r="CL97" s="6"/>
      <c r="CM97" s="6"/>
      <c r="CN97" s="6"/>
      <c r="CO97" s="6"/>
      <c r="CP97" s="6"/>
      <c r="CQ97" s="6"/>
      <c r="CR97" s="6"/>
      <c r="CS97" s="6"/>
      <c r="CT97" s="6"/>
      <c r="CU97" s="6"/>
      <c r="CV97" s="6"/>
      <c r="CW97" s="6"/>
      <c r="CX97" s="6"/>
    </row>
    <row r="98" spans="1:102" s="7" customFormat="1" ht="81" customHeight="1" x14ac:dyDescent="0.2">
      <c r="A98" s="48">
        <v>84</v>
      </c>
      <c r="B98" s="4" t="s">
        <v>120</v>
      </c>
      <c r="C98" s="4" t="s">
        <v>106</v>
      </c>
      <c r="D98" s="4" t="s">
        <v>545</v>
      </c>
      <c r="E98" s="4" t="s">
        <v>54</v>
      </c>
      <c r="F98" s="4" t="s">
        <v>974</v>
      </c>
      <c r="G98" s="108" t="s">
        <v>592</v>
      </c>
      <c r="H98" s="108">
        <v>0</v>
      </c>
      <c r="I98" s="108">
        <v>1</v>
      </c>
      <c r="J98" s="49" t="s">
        <v>972</v>
      </c>
      <c r="K98" s="4">
        <v>1</v>
      </c>
      <c r="L98" s="49">
        <v>0</v>
      </c>
      <c r="M98" s="108" t="s">
        <v>126</v>
      </c>
      <c r="N98" s="108" t="s">
        <v>126</v>
      </c>
      <c r="O98" s="108" t="s">
        <v>966</v>
      </c>
      <c r="P98" s="109">
        <v>43310</v>
      </c>
      <c r="Q98" s="109">
        <v>43310</v>
      </c>
      <c r="R98" s="34">
        <v>0</v>
      </c>
      <c r="S98" s="34">
        <v>0</v>
      </c>
      <c r="T98" s="85">
        <v>0</v>
      </c>
      <c r="U98" s="85">
        <v>0</v>
      </c>
      <c r="V98" s="86">
        <v>0</v>
      </c>
      <c r="W98" s="86">
        <v>0</v>
      </c>
      <c r="X98" s="87">
        <v>0</v>
      </c>
      <c r="Y98" s="87">
        <v>0</v>
      </c>
      <c r="Z98" s="88">
        <f t="shared" si="50"/>
        <v>0</v>
      </c>
      <c r="AA98" s="88">
        <f t="shared" si="51"/>
        <v>0</v>
      </c>
      <c r="AB98" s="88">
        <f t="shared" si="52"/>
        <v>0</v>
      </c>
      <c r="AC98" s="34">
        <v>0</v>
      </c>
      <c r="AD98" s="34">
        <v>0</v>
      </c>
      <c r="AE98" s="85">
        <v>0</v>
      </c>
      <c r="AF98" s="85">
        <v>0</v>
      </c>
      <c r="AG98" s="86">
        <v>0</v>
      </c>
      <c r="AH98" s="86">
        <v>0</v>
      </c>
      <c r="AI98" s="87">
        <v>75</v>
      </c>
      <c r="AJ98" s="87">
        <v>75</v>
      </c>
      <c r="AK98" s="88">
        <f t="shared" si="53"/>
        <v>75</v>
      </c>
      <c r="AL98" s="88">
        <f t="shared" si="53"/>
        <v>75</v>
      </c>
      <c r="AM98" s="88">
        <f t="shared" si="54"/>
        <v>150</v>
      </c>
      <c r="AN98" s="34">
        <v>0</v>
      </c>
      <c r="AO98" s="34">
        <v>0</v>
      </c>
      <c r="AP98" s="85">
        <v>0</v>
      </c>
      <c r="AQ98" s="85">
        <v>0</v>
      </c>
      <c r="AR98" s="86">
        <v>0</v>
      </c>
      <c r="AS98" s="86">
        <v>0</v>
      </c>
      <c r="AT98" s="87">
        <v>75</v>
      </c>
      <c r="AU98" s="87">
        <v>75</v>
      </c>
      <c r="AV98" s="88">
        <f t="shared" si="55"/>
        <v>75</v>
      </c>
      <c r="AW98" s="88">
        <f t="shared" si="56"/>
        <v>75</v>
      </c>
      <c r="AX98" s="88">
        <f t="shared" si="57"/>
        <v>150</v>
      </c>
      <c r="AY98" s="34">
        <v>0</v>
      </c>
      <c r="AZ98" s="34">
        <v>0</v>
      </c>
      <c r="BA98" s="85">
        <v>0</v>
      </c>
      <c r="BB98" s="85">
        <v>0</v>
      </c>
      <c r="BC98" s="86">
        <v>0</v>
      </c>
      <c r="BD98" s="86">
        <v>0</v>
      </c>
      <c r="BE98" s="87">
        <v>0</v>
      </c>
      <c r="BF98" s="87">
        <v>0</v>
      </c>
      <c r="BG98" s="88">
        <f t="shared" si="58"/>
        <v>0</v>
      </c>
      <c r="BH98" s="88">
        <f t="shared" si="59"/>
        <v>0</v>
      </c>
      <c r="BI98" s="88">
        <f t="shared" si="60"/>
        <v>0</v>
      </c>
      <c r="BJ98" s="88">
        <f t="shared" si="65"/>
        <v>150</v>
      </c>
      <c r="BK98" s="88">
        <f t="shared" si="65"/>
        <v>150</v>
      </c>
      <c r="BL98" s="123">
        <f t="shared" si="65"/>
        <v>300</v>
      </c>
      <c r="BM98" s="90">
        <v>2</v>
      </c>
      <c r="BN98" s="90">
        <v>0</v>
      </c>
      <c r="BO98" s="90">
        <v>5</v>
      </c>
      <c r="BP98" s="91">
        <f t="shared" si="66"/>
        <v>4200</v>
      </c>
      <c r="BQ98" s="91">
        <f t="shared" si="67"/>
        <v>0</v>
      </c>
      <c r="BR98" s="92">
        <f t="shared" si="68"/>
        <v>4200</v>
      </c>
      <c r="BS98" s="35">
        <v>0</v>
      </c>
      <c r="BT98" s="35" t="s">
        <v>973</v>
      </c>
      <c r="BU98" s="49" t="s">
        <v>54</v>
      </c>
      <c r="BV98" s="49" t="s">
        <v>54</v>
      </c>
      <c r="BW98" s="49" t="s">
        <v>54</v>
      </c>
      <c r="BX98" s="49" t="s">
        <v>54</v>
      </c>
      <c r="BY98" s="49" t="s">
        <v>54</v>
      </c>
      <c r="BZ98" s="49" t="s">
        <v>595</v>
      </c>
      <c r="CA98" s="33" t="s">
        <v>54</v>
      </c>
      <c r="CB98" s="49" t="s">
        <v>934</v>
      </c>
      <c r="CC98" s="33" t="s">
        <v>54</v>
      </c>
      <c r="CD98" s="33" t="s">
        <v>551</v>
      </c>
      <c r="CE98" s="6"/>
      <c r="CF98" s="6"/>
      <c r="CG98" s="6"/>
      <c r="CH98" s="6"/>
      <c r="CI98" s="6"/>
      <c r="CJ98" s="6"/>
      <c r="CK98" s="6"/>
      <c r="CL98" s="6"/>
      <c r="CM98" s="6"/>
      <c r="CN98" s="6"/>
      <c r="CO98" s="6"/>
      <c r="CP98" s="6"/>
      <c r="CQ98" s="6"/>
      <c r="CR98" s="6"/>
      <c r="CS98" s="6"/>
      <c r="CT98" s="6"/>
      <c r="CU98" s="6"/>
      <c r="CV98" s="6"/>
      <c r="CW98" s="6"/>
      <c r="CX98" s="6"/>
    </row>
    <row r="99" spans="1:102" s="7" customFormat="1" ht="81" customHeight="1" x14ac:dyDescent="0.2">
      <c r="A99" s="48">
        <v>85</v>
      </c>
      <c r="B99" s="4" t="s">
        <v>120</v>
      </c>
      <c r="C99" s="4" t="s">
        <v>106</v>
      </c>
      <c r="D99" s="4" t="s">
        <v>545</v>
      </c>
      <c r="E99" s="4" t="s">
        <v>54</v>
      </c>
      <c r="F99" s="4" t="s">
        <v>975</v>
      </c>
      <c r="G99" s="108" t="s">
        <v>597</v>
      </c>
      <c r="H99" s="108">
        <v>1</v>
      </c>
      <c r="I99" s="108">
        <v>0</v>
      </c>
      <c r="J99" s="4" t="s">
        <v>54</v>
      </c>
      <c r="K99" s="4">
        <v>1</v>
      </c>
      <c r="L99" s="4">
        <v>0</v>
      </c>
      <c r="M99" s="108" t="s">
        <v>130</v>
      </c>
      <c r="N99" s="108" t="s">
        <v>256</v>
      </c>
      <c r="O99" s="108" t="s">
        <v>976</v>
      </c>
      <c r="P99" s="109">
        <v>43311</v>
      </c>
      <c r="Q99" s="109">
        <v>43311</v>
      </c>
      <c r="R99" s="34">
        <v>0</v>
      </c>
      <c r="S99" s="34">
        <v>0</v>
      </c>
      <c r="T99" s="85">
        <v>0</v>
      </c>
      <c r="U99" s="85">
        <v>0</v>
      </c>
      <c r="V99" s="86">
        <v>0</v>
      </c>
      <c r="W99" s="86">
        <v>0</v>
      </c>
      <c r="X99" s="87">
        <v>0</v>
      </c>
      <c r="Y99" s="87">
        <v>0</v>
      </c>
      <c r="Z99" s="88">
        <f t="shared" si="50"/>
        <v>0</v>
      </c>
      <c r="AA99" s="88">
        <f t="shared" si="51"/>
        <v>0</v>
      </c>
      <c r="AB99" s="88">
        <f t="shared" si="52"/>
        <v>0</v>
      </c>
      <c r="AC99" s="34">
        <v>30</v>
      </c>
      <c r="AD99" s="34">
        <v>30</v>
      </c>
      <c r="AE99" s="85">
        <v>0</v>
      </c>
      <c r="AF99" s="85">
        <v>0</v>
      </c>
      <c r="AG99" s="86">
        <v>0</v>
      </c>
      <c r="AH99" s="86">
        <v>0</v>
      </c>
      <c r="AI99" s="87">
        <v>30</v>
      </c>
      <c r="AJ99" s="87">
        <v>30</v>
      </c>
      <c r="AK99" s="88">
        <f t="shared" si="53"/>
        <v>60</v>
      </c>
      <c r="AL99" s="88">
        <f t="shared" si="53"/>
        <v>60</v>
      </c>
      <c r="AM99" s="88">
        <f t="shared" si="54"/>
        <v>120</v>
      </c>
      <c r="AN99" s="34">
        <v>0</v>
      </c>
      <c r="AO99" s="34">
        <v>0</v>
      </c>
      <c r="AP99" s="85">
        <v>0</v>
      </c>
      <c r="AQ99" s="85">
        <v>0</v>
      </c>
      <c r="AR99" s="86">
        <v>0</v>
      </c>
      <c r="AS99" s="86">
        <v>0</v>
      </c>
      <c r="AT99" s="87">
        <v>5</v>
      </c>
      <c r="AU99" s="87">
        <v>5</v>
      </c>
      <c r="AV99" s="88">
        <f t="shared" si="55"/>
        <v>5</v>
      </c>
      <c r="AW99" s="88">
        <f t="shared" si="56"/>
        <v>5</v>
      </c>
      <c r="AX99" s="88">
        <f t="shared" si="57"/>
        <v>10</v>
      </c>
      <c r="AY99" s="34">
        <v>0</v>
      </c>
      <c r="AZ99" s="34">
        <v>0</v>
      </c>
      <c r="BA99" s="85">
        <v>0</v>
      </c>
      <c r="BB99" s="85">
        <v>0</v>
      </c>
      <c r="BC99" s="86">
        <v>0</v>
      </c>
      <c r="BD99" s="86">
        <v>0</v>
      </c>
      <c r="BE99" s="87">
        <v>0</v>
      </c>
      <c r="BF99" s="87">
        <v>0</v>
      </c>
      <c r="BG99" s="88">
        <f t="shared" si="58"/>
        <v>0</v>
      </c>
      <c r="BH99" s="88">
        <f t="shared" si="59"/>
        <v>0</v>
      </c>
      <c r="BI99" s="88">
        <f t="shared" si="60"/>
        <v>0</v>
      </c>
      <c r="BJ99" s="88">
        <f t="shared" si="65"/>
        <v>65</v>
      </c>
      <c r="BK99" s="88">
        <f t="shared" si="65"/>
        <v>65</v>
      </c>
      <c r="BL99" s="123">
        <f t="shared" si="65"/>
        <v>130</v>
      </c>
      <c r="BM99" s="90">
        <v>2</v>
      </c>
      <c r="BN99" s="90">
        <v>0</v>
      </c>
      <c r="BO99" s="90">
        <v>6</v>
      </c>
      <c r="BP99" s="91">
        <f t="shared" si="66"/>
        <v>5040</v>
      </c>
      <c r="BQ99" s="91">
        <f t="shared" si="67"/>
        <v>0</v>
      </c>
      <c r="BR99" s="92">
        <f t="shared" si="68"/>
        <v>5040</v>
      </c>
      <c r="BS99" s="35">
        <v>0</v>
      </c>
      <c r="BT99" s="35" t="s">
        <v>54</v>
      </c>
      <c r="BU99" s="49" t="s">
        <v>54</v>
      </c>
      <c r="BV99" s="49" t="s">
        <v>54</v>
      </c>
      <c r="BW99" s="49" t="s">
        <v>54</v>
      </c>
      <c r="BX99" s="49" t="s">
        <v>54</v>
      </c>
      <c r="BY99" s="49" t="s">
        <v>54</v>
      </c>
      <c r="BZ99" s="49" t="s">
        <v>595</v>
      </c>
      <c r="CA99" s="33" t="s">
        <v>54</v>
      </c>
      <c r="CB99" s="49" t="s">
        <v>934</v>
      </c>
      <c r="CC99" s="33" t="s">
        <v>54</v>
      </c>
      <c r="CD99" s="33" t="s">
        <v>551</v>
      </c>
      <c r="CE99" s="6"/>
      <c r="CF99" s="6"/>
      <c r="CG99" s="6"/>
      <c r="CH99" s="6"/>
      <c r="CI99" s="6"/>
      <c r="CJ99" s="6"/>
      <c r="CK99" s="6"/>
      <c r="CL99" s="6"/>
      <c r="CM99" s="6"/>
      <c r="CN99" s="6"/>
      <c r="CO99" s="6"/>
      <c r="CP99" s="6"/>
      <c r="CQ99" s="6"/>
      <c r="CR99" s="6"/>
      <c r="CS99" s="6"/>
      <c r="CT99" s="6"/>
      <c r="CU99" s="6"/>
      <c r="CV99" s="6"/>
      <c r="CW99" s="6"/>
      <c r="CX99" s="6"/>
    </row>
    <row r="100" spans="1:102" s="7" customFormat="1" ht="81" customHeight="1" x14ac:dyDescent="0.2">
      <c r="A100" s="48">
        <v>86</v>
      </c>
      <c r="B100" s="4" t="s">
        <v>120</v>
      </c>
      <c r="C100" s="4" t="s">
        <v>106</v>
      </c>
      <c r="D100" s="4" t="s">
        <v>545</v>
      </c>
      <c r="E100" s="4" t="s">
        <v>54</v>
      </c>
      <c r="F100" s="4" t="s">
        <v>969</v>
      </c>
      <c r="G100" s="108" t="s">
        <v>592</v>
      </c>
      <c r="H100" s="108">
        <v>0</v>
      </c>
      <c r="I100" s="108">
        <v>1</v>
      </c>
      <c r="J100" s="49" t="s">
        <v>970</v>
      </c>
      <c r="K100" s="4">
        <v>1</v>
      </c>
      <c r="L100" s="4">
        <v>0</v>
      </c>
      <c r="M100" s="108" t="s">
        <v>135</v>
      </c>
      <c r="N100" s="108" t="s">
        <v>228</v>
      </c>
      <c r="O100" s="108" t="s">
        <v>662</v>
      </c>
      <c r="P100" s="109">
        <v>42948</v>
      </c>
      <c r="Q100" s="109">
        <v>42948</v>
      </c>
      <c r="R100" s="34">
        <v>0</v>
      </c>
      <c r="S100" s="34">
        <v>0</v>
      </c>
      <c r="T100" s="85">
        <v>0</v>
      </c>
      <c r="U100" s="85">
        <v>0</v>
      </c>
      <c r="V100" s="86">
        <v>0</v>
      </c>
      <c r="W100" s="86">
        <v>0</v>
      </c>
      <c r="X100" s="87">
        <v>0</v>
      </c>
      <c r="Y100" s="87">
        <v>0</v>
      </c>
      <c r="Z100" s="88">
        <f t="shared" si="50"/>
        <v>0</v>
      </c>
      <c r="AA100" s="88">
        <f t="shared" si="51"/>
        <v>0</v>
      </c>
      <c r="AB100" s="88">
        <f t="shared" si="52"/>
        <v>0</v>
      </c>
      <c r="AC100" s="34">
        <v>0</v>
      </c>
      <c r="AD100" s="34">
        <v>0</v>
      </c>
      <c r="AE100" s="85">
        <v>0</v>
      </c>
      <c r="AF100" s="85">
        <v>0</v>
      </c>
      <c r="AG100" s="86">
        <v>0</v>
      </c>
      <c r="AH100" s="86">
        <v>0</v>
      </c>
      <c r="AI100" s="87">
        <v>200</v>
      </c>
      <c r="AJ100" s="87">
        <v>200</v>
      </c>
      <c r="AK100" s="88">
        <f t="shared" si="53"/>
        <v>200</v>
      </c>
      <c r="AL100" s="88">
        <f t="shared" si="53"/>
        <v>200</v>
      </c>
      <c r="AM100" s="88">
        <f t="shared" si="54"/>
        <v>400</v>
      </c>
      <c r="AN100" s="34">
        <v>0</v>
      </c>
      <c r="AO100" s="34">
        <v>0</v>
      </c>
      <c r="AP100" s="85">
        <v>0</v>
      </c>
      <c r="AQ100" s="85">
        <v>0</v>
      </c>
      <c r="AR100" s="86">
        <v>0</v>
      </c>
      <c r="AS100" s="86">
        <v>0</v>
      </c>
      <c r="AT100" s="87">
        <v>275</v>
      </c>
      <c r="AU100" s="87">
        <v>275</v>
      </c>
      <c r="AV100" s="88">
        <f t="shared" si="55"/>
        <v>275</v>
      </c>
      <c r="AW100" s="88">
        <f t="shared" si="56"/>
        <v>275</v>
      </c>
      <c r="AX100" s="88">
        <f t="shared" si="57"/>
        <v>550</v>
      </c>
      <c r="AY100" s="34">
        <v>0</v>
      </c>
      <c r="AZ100" s="34">
        <v>0</v>
      </c>
      <c r="BA100" s="85">
        <v>0</v>
      </c>
      <c r="BB100" s="85">
        <v>0</v>
      </c>
      <c r="BC100" s="86">
        <v>0</v>
      </c>
      <c r="BD100" s="86">
        <v>0</v>
      </c>
      <c r="BE100" s="87">
        <v>0</v>
      </c>
      <c r="BF100" s="87">
        <v>0</v>
      </c>
      <c r="BG100" s="88">
        <f t="shared" si="58"/>
        <v>0</v>
      </c>
      <c r="BH100" s="88">
        <f t="shared" si="59"/>
        <v>0</v>
      </c>
      <c r="BI100" s="88">
        <f t="shared" si="60"/>
        <v>0</v>
      </c>
      <c r="BJ100" s="88">
        <f t="shared" si="65"/>
        <v>475</v>
      </c>
      <c r="BK100" s="88">
        <f t="shared" si="65"/>
        <v>475</v>
      </c>
      <c r="BL100" s="123">
        <f t="shared" si="65"/>
        <v>950</v>
      </c>
      <c r="BM100" s="90">
        <v>2</v>
      </c>
      <c r="BN100" s="90">
        <v>1</v>
      </c>
      <c r="BO100" s="90">
        <v>3.5</v>
      </c>
      <c r="BP100" s="91">
        <f t="shared" si="66"/>
        <v>2940</v>
      </c>
      <c r="BQ100" s="91">
        <f t="shared" si="67"/>
        <v>1470</v>
      </c>
      <c r="BR100" s="92">
        <f t="shared" si="68"/>
        <v>4410</v>
      </c>
      <c r="BS100" s="35">
        <v>0</v>
      </c>
      <c r="BT100" s="35" t="s">
        <v>971</v>
      </c>
      <c r="BU100" s="49" t="s">
        <v>54</v>
      </c>
      <c r="BV100" s="49" t="s">
        <v>54</v>
      </c>
      <c r="BW100" s="49" t="s">
        <v>54</v>
      </c>
      <c r="BX100" s="49" t="s">
        <v>54</v>
      </c>
      <c r="BY100" s="49" t="s">
        <v>54</v>
      </c>
      <c r="BZ100" s="49" t="s">
        <v>595</v>
      </c>
      <c r="CA100" s="33" t="s">
        <v>54</v>
      </c>
      <c r="CB100" s="49" t="s">
        <v>934</v>
      </c>
      <c r="CC100" s="33" t="s">
        <v>54</v>
      </c>
      <c r="CD100" s="33" t="s">
        <v>551</v>
      </c>
      <c r="CE100" s="6"/>
      <c r="CF100" s="6"/>
      <c r="CG100" s="6"/>
      <c r="CH100" s="6"/>
      <c r="CI100" s="6"/>
      <c r="CJ100" s="6"/>
      <c r="CK100" s="6"/>
      <c r="CL100" s="6"/>
      <c r="CM100" s="6"/>
      <c r="CN100" s="6"/>
      <c r="CO100" s="6"/>
      <c r="CP100" s="6"/>
      <c r="CQ100" s="6"/>
      <c r="CR100" s="6"/>
      <c r="CS100" s="6"/>
      <c r="CT100" s="6"/>
      <c r="CU100" s="6"/>
      <c r="CV100" s="6"/>
      <c r="CW100" s="6"/>
      <c r="CX100" s="6"/>
    </row>
    <row r="101" spans="1:102" s="7" customFormat="1" ht="81" customHeight="1" x14ac:dyDescent="0.2">
      <c r="A101" s="48">
        <v>87</v>
      </c>
      <c r="B101" s="4" t="s">
        <v>120</v>
      </c>
      <c r="C101" s="4" t="s">
        <v>106</v>
      </c>
      <c r="D101" s="4" t="s">
        <v>545</v>
      </c>
      <c r="E101" s="4" t="s">
        <v>54</v>
      </c>
      <c r="F101" s="4" t="s">
        <v>946</v>
      </c>
      <c r="G101" s="108" t="s">
        <v>592</v>
      </c>
      <c r="H101" s="33">
        <v>0</v>
      </c>
      <c r="I101" s="4">
        <v>1</v>
      </c>
      <c r="J101" s="49" t="s">
        <v>977</v>
      </c>
      <c r="K101" s="4">
        <v>1</v>
      </c>
      <c r="L101" s="4">
        <v>0</v>
      </c>
      <c r="M101" s="108" t="s">
        <v>134</v>
      </c>
      <c r="N101" s="108" t="s">
        <v>134</v>
      </c>
      <c r="O101" s="108" t="s">
        <v>593</v>
      </c>
      <c r="P101" s="109">
        <v>43319</v>
      </c>
      <c r="Q101" s="109">
        <v>43319</v>
      </c>
      <c r="R101" s="34">
        <v>100</v>
      </c>
      <c r="S101" s="34">
        <v>100</v>
      </c>
      <c r="T101" s="85">
        <v>0</v>
      </c>
      <c r="U101" s="85">
        <v>0</v>
      </c>
      <c r="V101" s="86">
        <v>0</v>
      </c>
      <c r="W101" s="86">
        <v>0</v>
      </c>
      <c r="X101" s="87">
        <v>100</v>
      </c>
      <c r="Y101" s="87">
        <v>100</v>
      </c>
      <c r="Z101" s="88">
        <f t="shared" si="50"/>
        <v>200</v>
      </c>
      <c r="AA101" s="88">
        <f t="shared" si="51"/>
        <v>200</v>
      </c>
      <c r="AB101" s="88">
        <f t="shared" si="52"/>
        <v>400</v>
      </c>
      <c r="AC101" s="34">
        <v>100</v>
      </c>
      <c r="AD101" s="34">
        <v>100</v>
      </c>
      <c r="AE101" s="85">
        <v>0</v>
      </c>
      <c r="AF101" s="85">
        <v>0</v>
      </c>
      <c r="AG101" s="86">
        <v>0</v>
      </c>
      <c r="AH101" s="86">
        <v>0</v>
      </c>
      <c r="AI101" s="87">
        <v>100</v>
      </c>
      <c r="AJ101" s="87">
        <v>100</v>
      </c>
      <c r="AK101" s="88">
        <f t="shared" si="53"/>
        <v>200</v>
      </c>
      <c r="AL101" s="88">
        <f t="shared" si="53"/>
        <v>200</v>
      </c>
      <c r="AM101" s="88">
        <f t="shared" si="54"/>
        <v>400</v>
      </c>
      <c r="AN101" s="34">
        <v>0</v>
      </c>
      <c r="AO101" s="34">
        <v>0</v>
      </c>
      <c r="AP101" s="85">
        <v>0</v>
      </c>
      <c r="AQ101" s="85">
        <v>0</v>
      </c>
      <c r="AR101" s="86">
        <v>0</v>
      </c>
      <c r="AS101" s="86">
        <v>0</v>
      </c>
      <c r="AT101" s="87">
        <v>0</v>
      </c>
      <c r="AU101" s="87">
        <v>0</v>
      </c>
      <c r="AV101" s="88">
        <f t="shared" si="55"/>
        <v>0</v>
      </c>
      <c r="AW101" s="88">
        <f t="shared" si="56"/>
        <v>0</v>
      </c>
      <c r="AX101" s="88">
        <f t="shared" si="57"/>
        <v>0</v>
      </c>
      <c r="AY101" s="34">
        <v>0</v>
      </c>
      <c r="AZ101" s="34">
        <v>0</v>
      </c>
      <c r="BA101" s="85">
        <v>0</v>
      </c>
      <c r="BB101" s="85">
        <v>0</v>
      </c>
      <c r="BC101" s="86">
        <v>0</v>
      </c>
      <c r="BD101" s="86">
        <v>0</v>
      </c>
      <c r="BE101" s="87">
        <v>0</v>
      </c>
      <c r="BF101" s="87">
        <v>0</v>
      </c>
      <c r="BG101" s="88">
        <f t="shared" si="58"/>
        <v>0</v>
      </c>
      <c r="BH101" s="88">
        <f t="shared" si="59"/>
        <v>0</v>
      </c>
      <c r="BI101" s="88">
        <f t="shared" si="60"/>
        <v>0</v>
      </c>
      <c r="BJ101" s="88">
        <f t="shared" si="65"/>
        <v>400</v>
      </c>
      <c r="BK101" s="88">
        <f t="shared" si="65"/>
        <v>400</v>
      </c>
      <c r="BL101" s="123">
        <f t="shared" si="65"/>
        <v>800</v>
      </c>
      <c r="BM101" s="90">
        <v>3</v>
      </c>
      <c r="BN101" s="90">
        <v>1</v>
      </c>
      <c r="BO101" s="90">
        <v>2</v>
      </c>
      <c r="BP101" s="91">
        <f t="shared" si="66"/>
        <v>2520</v>
      </c>
      <c r="BQ101" s="91">
        <f t="shared" si="67"/>
        <v>840</v>
      </c>
      <c r="BR101" s="92">
        <f t="shared" si="68"/>
        <v>3360</v>
      </c>
      <c r="BS101" s="105">
        <v>0</v>
      </c>
      <c r="BT101" s="104" t="s">
        <v>54</v>
      </c>
      <c r="BU101" s="104" t="s">
        <v>54</v>
      </c>
      <c r="BV101" s="104" t="s">
        <v>54</v>
      </c>
      <c r="BW101" s="104" t="s">
        <v>54</v>
      </c>
      <c r="BX101" s="104" t="s">
        <v>54</v>
      </c>
      <c r="BY101" s="104" t="s">
        <v>54</v>
      </c>
      <c r="BZ101" s="104" t="s">
        <v>595</v>
      </c>
      <c r="CA101" s="33" t="s">
        <v>54</v>
      </c>
      <c r="CB101" s="49" t="s">
        <v>596</v>
      </c>
      <c r="CC101" s="33" t="s">
        <v>54</v>
      </c>
      <c r="CD101" s="49" t="s">
        <v>585</v>
      </c>
      <c r="CE101" s="6"/>
      <c r="CF101" s="6"/>
      <c r="CG101" s="6"/>
      <c r="CH101" s="6"/>
      <c r="CI101" s="6"/>
      <c r="CJ101" s="6"/>
      <c r="CK101" s="6"/>
      <c r="CL101" s="6"/>
      <c r="CM101" s="6"/>
      <c r="CN101" s="6"/>
      <c r="CO101" s="6"/>
      <c r="CP101" s="6"/>
      <c r="CQ101" s="6"/>
      <c r="CR101" s="6"/>
      <c r="CS101" s="6"/>
      <c r="CT101" s="6"/>
      <c r="CU101" s="6"/>
      <c r="CV101" s="6"/>
      <c r="CW101" s="6"/>
      <c r="CX101" s="6"/>
    </row>
    <row r="102" spans="1:102" s="7" customFormat="1" ht="81" customHeight="1" x14ac:dyDescent="0.2">
      <c r="A102" s="48">
        <v>88</v>
      </c>
      <c r="B102" s="4" t="s">
        <v>120</v>
      </c>
      <c r="C102" s="4" t="s">
        <v>106</v>
      </c>
      <c r="D102" s="4" t="s">
        <v>545</v>
      </c>
      <c r="E102" s="4" t="s">
        <v>54</v>
      </c>
      <c r="F102" s="4" t="s">
        <v>946</v>
      </c>
      <c r="G102" s="108" t="s">
        <v>592</v>
      </c>
      <c r="H102" s="33">
        <v>0</v>
      </c>
      <c r="I102" s="108">
        <v>1</v>
      </c>
      <c r="J102" s="49" t="s">
        <v>977</v>
      </c>
      <c r="K102" s="4">
        <v>1</v>
      </c>
      <c r="L102" s="104">
        <v>0</v>
      </c>
      <c r="M102" s="108" t="s">
        <v>134</v>
      </c>
      <c r="N102" s="108" t="s">
        <v>134</v>
      </c>
      <c r="O102" s="108" t="s">
        <v>593</v>
      </c>
      <c r="P102" s="109">
        <v>43320</v>
      </c>
      <c r="Q102" s="109">
        <v>43320</v>
      </c>
      <c r="R102" s="34">
        <v>0</v>
      </c>
      <c r="S102" s="34">
        <v>0</v>
      </c>
      <c r="T102" s="85">
        <v>0</v>
      </c>
      <c r="U102" s="85">
        <v>0</v>
      </c>
      <c r="V102" s="86">
        <v>0</v>
      </c>
      <c r="W102" s="86">
        <v>0</v>
      </c>
      <c r="X102" s="87">
        <v>0</v>
      </c>
      <c r="Y102" s="87">
        <v>0</v>
      </c>
      <c r="Z102" s="88">
        <f t="shared" si="50"/>
        <v>0</v>
      </c>
      <c r="AA102" s="88">
        <f t="shared" si="51"/>
        <v>0</v>
      </c>
      <c r="AB102" s="88">
        <f t="shared" si="52"/>
        <v>0</v>
      </c>
      <c r="AC102" s="34">
        <v>50</v>
      </c>
      <c r="AD102" s="34">
        <v>50</v>
      </c>
      <c r="AE102" s="85">
        <v>0</v>
      </c>
      <c r="AF102" s="85">
        <v>0</v>
      </c>
      <c r="AG102" s="86">
        <v>0</v>
      </c>
      <c r="AH102" s="86">
        <v>0</v>
      </c>
      <c r="AI102" s="87">
        <v>50</v>
      </c>
      <c r="AJ102" s="87">
        <v>50</v>
      </c>
      <c r="AK102" s="88">
        <f t="shared" si="53"/>
        <v>100</v>
      </c>
      <c r="AL102" s="88">
        <f t="shared" si="53"/>
        <v>100</v>
      </c>
      <c r="AM102" s="88">
        <f t="shared" si="54"/>
        <v>200</v>
      </c>
      <c r="AN102" s="34">
        <v>0</v>
      </c>
      <c r="AO102" s="34">
        <v>0</v>
      </c>
      <c r="AP102" s="85">
        <v>0</v>
      </c>
      <c r="AQ102" s="85">
        <v>0</v>
      </c>
      <c r="AR102" s="86">
        <v>0</v>
      </c>
      <c r="AS102" s="86">
        <v>0</v>
      </c>
      <c r="AT102" s="87">
        <v>0</v>
      </c>
      <c r="AU102" s="87">
        <v>0</v>
      </c>
      <c r="AV102" s="88">
        <f t="shared" si="55"/>
        <v>0</v>
      </c>
      <c r="AW102" s="88">
        <f t="shared" si="56"/>
        <v>0</v>
      </c>
      <c r="AX102" s="88">
        <f t="shared" si="57"/>
        <v>0</v>
      </c>
      <c r="AY102" s="34">
        <v>0</v>
      </c>
      <c r="AZ102" s="34">
        <v>0</v>
      </c>
      <c r="BA102" s="85">
        <v>0</v>
      </c>
      <c r="BB102" s="85">
        <v>0</v>
      </c>
      <c r="BC102" s="86">
        <v>0</v>
      </c>
      <c r="BD102" s="86">
        <v>0</v>
      </c>
      <c r="BE102" s="87">
        <v>0</v>
      </c>
      <c r="BF102" s="87">
        <v>0</v>
      </c>
      <c r="BG102" s="88">
        <f t="shared" si="58"/>
        <v>0</v>
      </c>
      <c r="BH102" s="88">
        <f t="shared" si="59"/>
        <v>0</v>
      </c>
      <c r="BI102" s="88">
        <f t="shared" si="60"/>
        <v>0</v>
      </c>
      <c r="BJ102" s="88">
        <f t="shared" si="65"/>
        <v>100</v>
      </c>
      <c r="BK102" s="88">
        <f t="shared" si="65"/>
        <v>100</v>
      </c>
      <c r="BL102" s="123">
        <f t="shared" si="65"/>
        <v>200</v>
      </c>
      <c r="BM102" s="90">
        <v>3</v>
      </c>
      <c r="BN102" s="90">
        <v>1</v>
      </c>
      <c r="BO102" s="90">
        <v>1</v>
      </c>
      <c r="BP102" s="91">
        <f t="shared" si="66"/>
        <v>1260</v>
      </c>
      <c r="BQ102" s="91">
        <f t="shared" si="67"/>
        <v>420</v>
      </c>
      <c r="BR102" s="92">
        <f t="shared" si="68"/>
        <v>1680</v>
      </c>
      <c r="BS102" s="35">
        <v>0</v>
      </c>
      <c r="BT102" s="35" t="s">
        <v>54</v>
      </c>
      <c r="BU102" s="49" t="s">
        <v>54</v>
      </c>
      <c r="BV102" s="49" t="s">
        <v>54</v>
      </c>
      <c r="BW102" s="49" t="s">
        <v>54</v>
      </c>
      <c r="BX102" s="49" t="s">
        <v>54</v>
      </c>
      <c r="BY102" s="49" t="s">
        <v>54</v>
      </c>
      <c r="BZ102" s="104" t="s">
        <v>595</v>
      </c>
      <c r="CA102" s="33" t="s">
        <v>54</v>
      </c>
      <c r="CB102" s="49" t="s">
        <v>596</v>
      </c>
      <c r="CC102" s="49" t="s">
        <v>54</v>
      </c>
      <c r="CD102" s="49" t="s">
        <v>585</v>
      </c>
      <c r="CE102" s="6"/>
      <c r="CF102" s="6"/>
      <c r="CG102" s="6"/>
      <c r="CH102" s="6"/>
      <c r="CI102" s="6"/>
      <c r="CJ102" s="6"/>
      <c r="CK102" s="6"/>
      <c r="CL102" s="6"/>
      <c r="CM102" s="6"/>
      <c r="CN102" s="6"/>
      <c r="CO102" s="6"/>
      <c r="CP102" s="6"/>
      <c r="CQ102" s="6"/>
      <c r="CR102" s="6"/>
      <c r="CS102" s="6"/>
      <c r="CT102" s="6"/>
      <c r="CU102" s="6"/>
      <c r="CV102" s="6"/>
      <c r="CW102" s="6"/>
      <c r="CX102" s="6"/>
    </row>
    <row r="103" spans="1:102" s="7" customFormat="1" ht="81" customHeight="1" x14ac:dyDescent="0.2">
      <c r="A103" s="48">
        <v>89</v>
      </c>
      <c r="B103" s="4" t="s">
        <v>120</v>
      </c>
      <c r="C103" s="4" t="s">
        <v>106</v>
      </c>
      <c r="D103" s="4" t="s">
        <v>545</v>
      </c>
      <c r="E103" s="4" t="s">
        <v>54</v>
      </c>
      <c r="F103" s="4" t="s">
        <v>946</v>
      </c>
      <c r="G103" s="108" t="s">
        <v>592</v>
      </c>
      <c r="H103" s="33">
        <v>1</v>
      </c>
      <c r="I103" s="4">
        <v>0</v>
      </c>
      <c r="J103" s="108" t="s">
        <v>54</v>
      </c>
      <c r="K103" s="4">
        <v>1</v>
      </c>
      <c r="L103" s="4">
        <v>0</v>
      </c>
      <c r="M103" s="108" t="s">
        <v>126</v>
      </c>
      <c r="N103" s="48" t="s">
        <v>197</v>
      </c>
      <c r="O103" s="108" t="s">
        <v>978</v>
      </c>
      <c r="P103" s="109">
        <v>43318</v>
      </c>
      <c r="Q103" s="109">
        <v>43318</v>
      </c>
      <c r="R103" s="34">
        <v>0</v>
      </c>
      <c r="S103" s="34">
        <v>0</v>
      </c>
      <c r="T103" s="85">
        <v>0</v>
      </c>
      <c r="U103" s="85">
        <v>0</v>
      </c>
      <c r="V103" s="86">
        <v>0</v>
      </c>
      <c r="W103" s="86">
        <v>0</v>
      </c>
      <c r="X103" s="87">
        <v>0</v>
      </c>
      <c r="Y103" s="87">
        <v>0</v>
      </c>
      <c r="Z103" s="88">
        <f t="shared" si="50"/>
        <v>0</v>
      </c>
      <c r="AA103" s="88">
        <f t="shared" si="51"/>
        <v>0</v>
      </c>
      <c r="AB103" s="88">
        <f t="shared" si="52"/>
        <v>0</v>
      </c>
      <c r="AC103" s="34">
        <v>0</v>
      </c>
      <c r="AD103" s="34">
        <v>0</v>
      </c>
      <c r="AE103" s="85">
        <v>0</v>
      </c>
      <c r="AF103" s="85">
        <v>0</v>
      </c>
      <c r="AG103" s="86">
        <v>0</v>
      </c>
      <c r="AH103" s="86">
        <v>0</v>
      </c>
      <c r="AI103" s="87">
        <v>60</v>
      </c>
      <c r="AJ103" s="87">
        <v>60</v>
      </c>
      <c r="AK103" s="88">
        <f t="shared" si="53"/>
        <v>60</v>
      </c>
      <c r="AL103" s="88">
        <f t="shared" si="53"/>
        <v>60</v>
      </c>
      <c r="AM103" s="88">
        <f t="shared" si="54"/>
        <v>120</v>
      </c>
      <c r="AN103" s="34">
        <v>0</v>
      </c>
      <c r="AO103" s="34">
        <v>0</v>
      </c>
      <c r="AP103" s="85">
        <v>0</v>
      </c>
      <c r="AQ103" s="85">
        <v>0</v>
      </c>
      <c r="AR103" s="86">
        <v>0</v>
      </c>
      <c r="AS103" s="86">
        <v>0</v>
      </c>
      <c r="AT103" s="87">
        <v>5</v>
      </c>
      <c r="AU103" s="87">
        <v>5</v>
      </c>
      <c r="AV103" s="88">
        <f t="shared" si="55"/>
        <v>5</v>
      </c>
      <c r="AW103" s="88">
        <f t="shared" si="56"/>
        <v>5</v>
      </c>
      <c r="AX103" s="88">
        <f t="shared" si="57"/>
        <v>10</v>
      </c>
      <c r="AY103" s="34">
        <v>0</v>
      </c>
      <c r="AZ103" s="34">
        <v>0</v>
      </c>
      <c r="BA103" s="85">
        <v>0</v>
      </c>
      <c r="BB103" s="85">
        <v>0</v>
      </c>
      <c r="BC103" s="86">
        <v>0</v>
      </c>
      <c r="BD103" s="86">
        <v>0</v>
      </c>
      <c r="BE103" s="87">
        <v>0</v>
      </c>
      <c r="BF103" s="87">
        <v>0</v>
      </c>
      <c r="BG103" s="88">
        <f t="shared" si="58"/>
        <v>0</v>
      </c>
      <c r="BH103" s="88">
        <f t="shared" si="59"/>
        <v>0</v>
      </c>
      <c r="BI103" s="88">
        <f t="shared" si="60"/>
        <v>0</v>
      </c>
      <c r="BJ103" s="88">
        <f t="shared" si="65"/>
        <v>65</v>
      </c>
      <c r="BK103" s="88">
        <f t="shared" si="65"/>
        <v>65</v>
      </c>
      <c r="BL103" s="123">
        <f t="shared" si="65"/>
        <v>130</v>
      </c>
      <c r="BM103" s="90">
        <v>1</v>
      </c>
      <c r="BN103" s="90">
        <v>1</v>
      </c>
      <c r="BO103" s="90">
        <v>1</v>
      </c>
      <c r="BP103" s="91">
        <f t="shared" si="66"/>
        <v>420</v>
      </c>
      <c r="BQ103" s="91">
        <f t="shared" si="67"/>
        <v>420</v>
      </c>
      <c r="BR103" s="92">
        <f t="shared" si="68"/>
        <v>840</v>
      </c>
      <c r="BS103" s="35">
        <v>0</v>
      </c>
      <c r="BT103" s="35" t="s">
        <v>54</v>
      </c>
      <c r="BU103" s="49" t="s">
        <v>54</v>
      </c>
      <c r="BV103" s="49" t="s">
        <v>54</v>
      </c>
      <c r="BW103" s="49" t="s">
        <v>54</v>
      </c>
      <c r="BX103" s="49" t="s">
        <v>54</v>
      </c>
      <c r="BY103" s="49" t="s">
        <v>54</v>
      </c>
      <c r="BZ103" s="104" t="s">
        <v>595</v>
      </c>
      <c r="CA103" s="33" t="s">
        <v>54</v>
      </c>
      <c r="CB103" s="49" t="s">
        <v>596</v>
      </c>
      <c r="CC103" s="33" t="s">
        <v>54</v>
      </c>
      <c r="CD103" s="49" t="s">
        <v>585</v>
      </c>
      <c r="CE103" s="6"/>
      <c r="CF103" s="6"/>
      <c r="CG103" s="6"/>
      <c r="CH103" s="6"/>
      <c r="CI103" s="6"/>
      <c r="CJ103" s="6"/>
      <c r="CK103" s="6"/>
      <c r="CL103" s="6"/>
      <c r="CM103" s="6"/>
      <c r="CN103" s="6"/>
      <c r="CO103" s="6"/>
      <c r="CP103" s="6"/>
      <c r="CQ103" s="6"/>
      <c r="CR103" s="6"/>
      <c r="CS103" s="6"/>
      <c r="CT103" s="6"/>
      <c r="CU103" s="6"/>
      <c r="CV103" s="6"/>
      <c r="CW103" s="6"/>
      <c r="CX103" s="6"/>
    </row>
    <row r="104" spans="1:102" s="7" customFormat="1" ht="81" customHeight="1" x14ac:dyDescent="0.2">
      <c r="A104" s="48">
        <v>90</v>
      </c>
      <c r="B104" s="4" t="s">
        <v>120</v>
      </c>
      <c r="C104" s="4" t="s">
        <v>106</v>
      </c>
      <c r="D104" s="4" t="s">
        <v>545</v>
      </c>
      <c r="E104" s="4" t="s">
        <v>54</v>
      </c>
      <c r="F104" s="4" t="s">
        <v>946</v>
      </c>
      <c r="G104" s="108" t="s">
        <v>592</v>
      </c>
      <c r="H104" s="108">
        <v>0</v>
      </c>
      <c r="I104" s="108">
        <v>1</v>
      </c>
      <c r="J104" s="49" t="s">
        <v>977</v>
      </c>
      <c r="K104" s="4">
        <v>1</v>
      </c>
      <c r="L104" s="4">
        <v>0</v>
      </c>
      <c r="M104" s="108" t="s">
        <v>134</v>
      </c>
      <c r="N104" s="108" t="s">
        <v>134</v>
      </c>
      <c r="O104" s="108" t="s">
        <v>593</v>
      </c>
      <c r="P104" s="109">
        <v>43322</v>
      </c>
      <c r="Q104" s="109">
        <v>43324</v>
      </c>
      <c r="R104" s="34">
        <v>0</v>
      </c>
      <c r="S104" s="34">
        <v>0</v>
      </c>
      <c r="T104" s="85">
        <v>0</v>
      </c>
      <c r="U104" s="85">
        <v>0</v>
      </c>
      <c r="V104" s="86">
        <v>0</v>
      </c>
      <c r="W104" s="86">
        <v>0</v>
      </c>
      <c r="X104" s="87">
        <v>100</v>
      </c>
      <c r="Y104" s="87">
        <v>100</v>
      </c>
      <c r="Z104" s="88">
        <f t="shared" si="50"/>
        <v>100</v>
      </c>
      <c r="AA104" s="88">
        <f t="shared" si="51"/>
        <v>100</v>
      </c>
      <c r="AB104" s="88">
        <f t="shared" si="52"/>
        <v>200</v>
      </c>
      <c r="AC104" s="34">
        <v>0</v>
      </c>
      <c r="AD104" s="34">
        <v>0</v>
      </c>
      <c r="AE104" s="85">
        <v>0</v>
      </c>
      <c r="AF104" s="85">
        <v>0</v>
      </c>
      <c r="AG104" s="86">
        <v>0</v>
      </c>
      <c r="AH104" s="86">
        <v>0</v>
      </c>
      <c r="AI104" s="87">
        <v>300</v>
      </c>
      <c r="AJ104" s="87">
        <v>300</v>
      </c>
      <c r="AK104" s="88">
        <f t="shared" si="53"/>
        <v>300</v>
      </c>
      <c r="AL104" s="88">
        <f t="shared" si="53"/>
        <v>300</v>
      </c>
      <c r="AM104" s="88">
        <f t="shared" si="54"/>
        <v>600</v>
      </c>
      <c r="AN104" s="34">
        <v>0</v>
      </c>
      <c r="AO104" s="34">
        <v>0</v>
      </c>
      <c r="AP104" s="85">
        <v>0</v>
      </c>
      <c r="AQ104" s="85">
        <v>0</v>
      </c>
      <c r="AR104" s="86">
        <v>0</v>
      </c>
      <c r="AS104" s="86">
        <v>0</v>
      </c>
      <c r="AT104" s="87">
        <v>100</v>
      </c>
      <c r="AU104" s="87">
        <v>100</v>
      </c>
      <c r="AV104" s="88">
        <f t="shared" si="55"/>
        <v>100</v>
      </c>
      <c r="AW104" s="88">
        <f t="shared" si="56"/>
        <v>100</v>
      </c>
      <c r="AX104" s="88">
        <f t="shared" si="57"/>
        <v>200</v>
      </c>
      <c r="AY104" s="34">
        <v>0</v>
      </c>
      <c r="AZ104" s="34">
        <v>0</v>
      </c>
      <c r="BA104" s="85">
        <v>0</v>
      </c>
      <c r="BB104" s="85">
        <v>0</v>
      </c>
      <c r="BC104" s="86">
        <v>0</v>
      </c>
      <c r="BD104" s="86">
        <v>0</v>
      </c>
      <c r="BE104" s="87">
        <v>0</v>
      </c>
      <c r="BF104" s="87">
        <v>0</v>
      </c>
      <c r="BG104" s="88">
        <f t="shared" si="58"/>
        <v>0</v>
      </c>
      <c r="BH104" s="88">
        <f t="shared" si="59"/>
        <v>0</v>
      </c>
      <c r="BI104" s="88">
        <f t="shared" si="60"/>
        <v>0</v>
      </c>
      <c r="BJ104" s="88">
        <f t="shared" si="65"/>
        <v>500</v>
      </c>
      <c r="BK104" s="88">
        <f t="shared" si="65"/>
        <v>500</v>
      </c>
      <c r="BL104" s="123">
        <f t="shared" si="65"/>
        <v>1000</v>
      </c>
      <c r="BM104" s="90">
        <v>3</v>
      </c>
      <c r="BN104" s="90">
        <v>1</v>
      </c>
      <c r="BO104" s="90">
        <v>2</v>
      </c>
      <c r="BP104" s="91">
        <f t="shared" si="66"/>
        <v>2520</v>
      </c>
      <c r="BQ104" s="91">
        <f t="shared" si="67"/>
        <v>840</v>
      </c>
      <c r="BR104" s="92">
        <f t="shared" si="68"/>
        <v>3360</v>
      </c>
      <c r="BS104" s="35">
        <v>0</v>
      </c>
      <c r="BT104" s="35" t="s">
        <v>594</v>
      </c>
      <c r="BU104" s="49" t="s">
        <v>54</v>
      </c>
      <c r="BV104" s="49" t="s">
        <v>54</v>
      </c>
      <c r="BW104" s="49" t="s">
        <v>54</v>
      </c>
      <c r="BX104" s="49" t="s">
        <v>54</v>
      </c>
      <c r="BY104" s="49" t="s">
        <v>54</v>
      </c>
      <c r="BZ104" s="49" t="s">
        <v>595</v>
      </c>
      <c r="CA104" s="49" t="s">
        <v>54</v>
      </c>
      <c r="CB104" s="49" t="s">
        <v>596</v>
      </c>
      <c r="CC104" s="49" t="s">
        <v>54</v>
      </c>
      <c r="CD104" s="33" t="s">
        <v>551</v>
      </c>
      <c r="CE104" s="6"/>
      <c r="CF104" s="6"/>
      <c r="CG104" s="6"/>
      <c r="CH104" s="6"/>
      <c r="CI104" s="6"/>
      <c r="CJ104" s="6"/>
      <c r="CK104" s="6"/>
      <c r="CL104" s="6"/>
      <c r="CM104" s="6"/>
      <c r="CN104" s="6"/>
      <c r="CO104" s="6"/>
      <c r="CP104" s="6"/>
      <c r="CQ104" s="6"/>
      <c r="CR104" s="6"/>
      <c r="CS104" s="6"/>
      <c r="CT104" s="6"/>
      <c r="CU104" s="6"/>
      <c r="CV104" s="6"/>
      <c r="CW104" s="6"/>
      <c r="CX104" s="6"/>
    </row>
    <row r="105" spans="1:102" s="7" customFormat="1" ht="81" customHeight="1" x14ac:dyDescent="0.2">
      <c r="A105" s="48">
        <v>91</v>
      </c>
      <c r="B105" s="4" t="s">
        <v>120</v>
      </c>
      <c r="C105" s="4" t="s">
        <v>106</v>
      </c>
      <c r="D105" s="4" t="s">
        <v>545</v>
      </c>
      <c r="E105" s="4" t="s">
        <v>54</v>
      </c>
      <c r="F105" s="4" t="s">
        <v>947</v>
      </c>
      <c r="G105" s="108" t="s">
        <v>597</v>
      </c>
      <c r="H105" s="108">
        <v>0</v>
      </c>
      <c r="I105" s="108">
        <v>1</v>
      </c>
      <c r="J105" s="4" t="s">
        <v>979</v>
      </c>
      <c r="K105" s="4">
        <v>1</v>
      </c>
      <c r="L105" s="4">
        <v>0</v>
      </c>
      <c r="M105" s="108" t="s">
        <v>129</v>
      </c>
      <c r="N105" s="108" t="s">
        <v>330</v>
      </c>
      <c r="O105" s="108" t="s">
        <v>662</v>
      </c>
      <c r="P105" s="109">
        <v>43322</v>
      </c>
      <c r="Q105" s="109">
        <v>43322</v>
      </c>
      <c r="R105" s="34">
        <v>0</v>
      </c>
      <c r="S105" s="34">
        <v>0</v>
      </c>
      <c r="T105" s="85">
        <v>0</v>
      </c>
      <c r="U105" s="85">
        <v>0</v>
      </c>
      <c r="V105" s="86">
        <v>0</v>
      </c>
      <c r="W105" s="86">
        <v>0</v>
      </c>
      <c r="X105" s="87">
        <v>100</v>
      </c>
      <c r="Y105" s="87">
        <v>100</v>
      </c>
      <c r="Z105" s="88">
        <f t="shared" si="50"/>
        <v>100</v>
      </c>
      <c r="AA105" s="88">
        <f t="shared" si="50"/>
        <v>100</v>
      </c>
      <c r="AB105" s="88">
        <f t="shared" si="52"/>
        <v>200</v>
      </c>
      <c r="AC105" s="34">
        <v>0</v>
      </c>
      <c r="AD105" s="34">
        <v>0</v>
      </c>
      <c r="AE105" s="85">
        <v>0</v>
      </c>
      <c r="AF105" s="85">
        <v>0</v>
      </c>
      <c r="AG105" s="86">
        <v>0</v>
      </c>
      <c r="AH105" s="86">
        <v>0</v>
      </c>
      <c r="AI105" s="87">
        <v>125</v>
      </c>
      <c r="AJ105" s="87">
        <v>100</v>
      </c>
      <c r="AK105" s="88">
        <f t="shared" si="53"/>
        <v>125</v>
      </c>
      <c r="AL105" s="88">
        <f t="shared" si="53"/>
        <v>100</v>
      </c>
      <c r="AM105" s="88">
        <f t="shared" si="54"/>
        <v>225</v>
      </c>
      <c r="AN105" s="34">
        <v>0</v>
      </c>
      <c r="AO105" s="34">
        <v>0</v>
      </c>
      <c r="AP105" s="85">
        <v>0</v>
      </c>
      <c r="AQ105" s="85">
        <v>0</v>
      </c>
      <c r="AR105" s="86">
        <v>0</v>
      </c>
      <c r="AS105" s="86">
        <v>0</v>
      </c>
      <c r="AT105" s="87">
        <v>0</v>
      </c>
      <c r="AU105" s="87">
        <v>0</v>
      </c>
      <c r="AV105" s="88">
        <f t="shared" si="55"/>
        <v>0</v>
      </c>
      <c r="AW105" s="88">
        <f t="shared" ref="AW105:AW124" si="69">SUM(AO105+AQ105+AS105+AU105)</f>
        <v>0</v>
      </c>
      <c r="AX105" s="88">
        <f t="shared" si="57"/>
        <v>0</v>
      </c>
      <c r="AY105" s="34">
        <v>0</v>
      </c>
      <c r="AZ105" s="34">
        <v>0</v>
      </c>
      <c r="BA105" s="85">
        <v>0</v>
      </c>
      <c r="BB105" s="85">
        <v>0</v>
      </c>
      <c r="BC105" s="86">
        <v>0</v>
      </c>
      <c r="BD105" s="86">
        <v>0</v>
      </c>
      <c r="BE105" s="87">
        <v>0</v>
      </c>
      <c r="BF105" s="87">
        <v>0</v>
      </c>
      <c r="BG105" s="88">
        <f t="shared" si="58"/>
        <v>0</v>
      </c>
      <c r="BH105" s="88">
        <f t="shared" si="59"/>
        <v>0</v>
      </c>
      <c r="BI105" s="88">
        <f t="shared" si="60"/>
        <v>0</v>
      </c>
      <c r="BJ105" s="88">
        <f t="shared" si="65"/>
        <v>225</v>
      </c>
      <c r="BK105" s="88">
        <f t="shared" si="65"/>
        <v>200</v>
      </c>
      <c r="BL105" s="123">
        <f t="shared" si="65"/>
        <v>425</v>
      </c>
      <c r="BM105" s="90">
        <v>2</v>
      </c>
      <c r="BN105" s="90">
        <v>1</v>
      </c>
      <c r="BO105" s="90">
        <v>1</v>
      </c>
      <c r="BP105" s="91">
        <f t="shared" si="66"/>
        <v>840</v>
      </c>
      <c r="BQ105" s="91">
        <f t="shared" si="67"/>
        <v>420</v>
      </c>
      <c r="BR105" s="92">
        <f t="shared" si="68"/>
        <v>1260</v>
      </c>
      <c r="BS105" s="35">
        <v>0</v>
      </c>
      <c r="BT105" s="35" t="s">
        <v>594</v>
      </c>
      <c r="BU105" s="49" t="s">
        <v>54</v>
      </c>
      <c r="BV105" s="49" t="s">
        <v>54</v>
      </c>
      <c r="BW105" s="49" t="s">
        <v>54</v>
      </c>
      <c r="BX105" s="49" t="s">
        <v>54</v>
      </c>
      <c r="BY105" s="49" t="s">
        <v>54</v>
      </c>
      <c r="BZ105" s="49" t="s">
        <v>595</v>
      </c>
      <c r="CA105" s="49" t="s">
        <v>54</v>
      </c>
      <c r="CB105" s="49" t="s">
        <v>596</v>
      </c>
      <c r="CC105" s="49" t="s">
        <v>54</v>
      </c>
      <c r="CD105" s="33" t="s">
        <v>551</v>
      </c>
      <c r="CE105" s="6"/>
      <c r="CF105" s="6"/>
      <c r="CG105" s="6"/>
      <c r="CH105" s="6"/>
      <c r="CI105" s="6"/>
      <c r="CJ105" s="6"/>
      <c r="CK105" s="6"/>
      <c r="CL105" s="6"/>
      <c r="CM105" s="6"/>
      <c r="CN105" s="6"/>
      <c r="CO105" s="6"/>
      <c r="CP105" s="6"/>
      <c r="CQ105" s="6"/>
      <c r="CR105" s="6"/>
      <c r="CS105" s="6"/>
      <c r="CT105" s="6"/>
      <c r="CU105" s="6"/>
      <c r="CV105" s="6"/>
      <c r="CW105" s="6"/>
      <c r="CX105" s="6"/>
    </row>
    <row r="106" spans="1:102" s="7" customFormat="1" ht="81" customHeight="1" x14ac:dyDescent="0.2">
      <c r="A106" s="48">
        <v>92</v>
      </c>
      <c r="B106" s="4" t="s">
        <v>120</v>
      </c>
      <c r="C106" s="4" t="s">
        <v>106</v>
      </c>
      <c r="D106" s="4" t="s">
        <v>545</v>
      </c>
      <c r="E106" s="174" t="s">
        <v>54</v>
      </c>
      <c r="F106" s="4" t="s">
        <v>945</v>
      </c>
      <c r="G106" s="108" t="s">
        <v>955</v>
      </c>
      <c r="H106" s="108">
        <v>1</v>
      </c>
      <c r="I106" s="108">
        <v>0</v>
      </c>
      <c r="J106" s="4">
        <v>0</v>
      </c>
      <c r="K106" s="4">
        <v>1</v>
      </c>
      <c r="L106" s="4">
        <v>0</v>
      </c>
      <c r="M106" s="108" t="s">
        <v>134</v>
      </c>
      <c r="N106" s="108" t="s">
        <v>134</v>
      </c>
      <c r="O106" s="108" t="s">
        <v>933</v>
      </c>
      <c r="P106" s="109">
        <v>43334</v>
      </c>
      <c r="Q106" s="109">
        <v>43334</v>
      </c>
      <c r="R106" s="34">
        <v>0</v>
      </c>
      <c r="S106" s="34">
        <v>0</v>
      </c>
      <c r="T106" s="95">
        <v>0</v>
      </c>
      <c r="U106" s="95">
        <v>0</v>
      </c>
      <c r="V106" s="96">
        <v>0</v>
      </c>
      <c r="W106" s="96">
        <v>0</v>
      </c>
      <c r="X106" s="97">
        <v>0</v>
      </c>
      <c r="Y106" s="97">
        <v>0</v>
      </c>
      <c r="Z106" s="98">
        <f t="shared" si="50"/>
        <v>0</v>
      </c>
      <c r="AA106" s="98">
        <f t="shared" si="50"/>
        <v>0</v>
      </c>
      <c r="AB106" s="98">
        <f t="shared" si="52"/>
        <v>0</v>
      </c>
      <c r="AC106" s="34">
        <v>0</v>
      </c>
      <c r="AD106" s="34">
        <v>0</v>
      </c>
      <c r="AE106" s="95">
        <v>0</v>
      </c>
      <c r="AF106" s="95">
        <v>0</v>
      </c>
      <c r="AG106" s="96">
        <v>0</v>
      </c>
      <c r="AH106" s="96">
        <v>0</v>
      </c>
      <c r="AI106" s="97">
        <v>0</v>
      </c>
      <c r="AJ106" s="97">
        <v>0</v>
      </c>
      <c r="AK106" s="98">
        <f t="shared" si="53"/>
        <v>0</v>
      </c>
      <c r="AL106" s="98">
        <f t="shared" si="53"/>
        <v>0</v>
      </c>
      <c r="AM106" s="98">
        <f t="shared" si="54"/>
        <v>0</v>
      </c>
      <c r="AN106" s="34">
        <v>0</v>
      </c>
      <c r="AO106" s="34">
        <v>0</v>
      </c>
      <c r="AP106" s="95">
        <v>0</v>
      </c>
      <c r="AQ106" s="95">
        <v>0</v>
      </c>
      <c r="AR106" s="96">
        <v>0</v>
      </c>
      <c r="AS106" s="96">
        <v>0</v>
      </c>
      <c r="AT106" s="97">
        <v>0</v>
      </c>
      <c r="AU106" s="97">
        <v>45</v>
      </c>
      <c r="AV106" s="98">
        <f t="shared" si="55"/>
        <v>0</v>
      </c>
      <c r="AW106" s="98">
        <f t="shared" si="69"/>
        <v>45</v>
      </c>
      <c r="AX106" s="98">
        <f t="shared" si="57"/>
        <v>45</v>
      </c>
      <c r="AY106" s="34">
        <v>0</v>
      </c>
      <c r="AZ106" s="34">
        <v>0</v>
      </c>
      <c r="BA106" s="95">
        <v>0</v>
      </c>
      <c r="BB106" s="95">
        <v>0</v>
      </c>
      <c r="BC106" s="96">
        <v>0</v>
      </c>
      <c r="BD106" s="96">
        <v>0</v>
      </c>
      <c r="BE106" s="97">
        <v>0</v>
      </c>
      <c r="BF106" s="97">
        <v>0</v>
      </c>
      <c r="BG106" s="98">
        <f t="shared" si="58"/>
        <v>0</v>
      </c>
      <c r="BH106" s="98">
        <f t="shared" si="59"/>
        <v>0</v>
      </c>
      <c r="BI106" s="98">
        <f t="shared" si="60"/>
        <v>0</v>
      </c>
      <c r="BJ106" s="98">
        <f t="shared" si="65"/>
        <v>0</v>
      </c>
      <c r="BK106" s="98">
        <f t="shared" si="65"/>
        <v>45</v>
      </c>
      <c r="BL106" s="151">
        <f t="shared" si="65"/>
        <v>45</v>
      </c>
      <c r="BM106" s="100">
        <v>2</v>
      </c>
      <c r="BN106" s="100">
        <v>1</v>
      </c>
      <c r="BO106" s="100">
        <v>1</v>
      </c>
      <c r="BP106" s="101">
        <f t="shared" si="66"/>
        <v>840</v>
      </c>
      <c r="BQ106" s="101">
        <f t="shared" si="67"/>
        <v>420</v>
      </c>
      <c r="BR106" s="102">
        <f t="shared" si="68"/>
        <v>1260</v>
      </c>
      <c r="BS106" s="105">
        <v>0</v>
      </c>
      <c r="BT106" s="35" t="s">
        <v>594</v>
      </c>
      <c r="BU106" s="104" t="s">
        <v>54</v>
      </c>
      <c r="BV106" s="104" t="s">
        <v>54</v>
      </c>
      <c r="BW106" s="104" t="s">
        <v>54</v>
      </c>
      <c r="BX106" s="104" t="s">
        <v>54</v>
      </c>
      <c r="BY106" s="104" t="s">
        <v>54</v>
      </c>
      <c r="BZ106" s="104" t="s">
        <v>595</v>
      </c>
      <c r="CA106" s="33" t="s">
        <v>54</v>
      </c>
      <c r="CB106" s="49" t="s">
        <v>980</v>
      </c>
      <c r="CC106" s="33" t="s">
        <v>54</v>
      </c>
      <c r="CD106" s="33" t="s">
        <v>551</v>
      </c>
      <c r="CE106" s="6"/>
      <c r="CF106" s="6"/>
      <c r="CG106" s="6"/>
      <c r="CH106" s="6"/>
      <c r="CI106" s="6"/>
      <c r="CJ106" s="6"/>
      <c r="CK106" s="6"/>
      <c r="CL106" s="6"/>
      <c r="CM106" s="6"/>
      <c r="CN106" s="6"/>
      <c r="CO106" s="6"/>
      <c r="CP106" s="6"/>
      <c r="CQ106" s="6"/>
      <c r="CR106" s="6"/>
      <c r="CS106" s="6"/>
      <c r="CT106" s="6"/>
      <c r="CU106" s="6"/>
      <c r="CV106" s="6"/>
      <c r="CW106" s="6"/>
      <c r="CX106" s="6"/>
    </row>
    <row r="107" spans="1:102" s="7" customFormat="1" ht="81" customHeight="1" x14ac:dyDescent="0.2">
      <c r="A107" s="48">
        <v>93</v>
      </c>
      <c r="B107" s="4" t="s">
        <v>120</v>
      </c>
      <c r="C107" s="4" t="s">
        <v>106</v>
      </c>
      <c r="D107" s="4" t="s">
        <v>545</v>
      </c>
      <c r="E107" s="174" t="s">
        <v>54</v>
      </c>
      <c r="F107" s="4" t="s">
        <v>946</v>
      </c>
      <c r="G107" s="108" t="s">
        <v>955</v>
      </c>
      <c r="H107" s="108">
        <v>0</v>
      </c>
      <c r="I107" s="108">
        <v>1</v>
      </c>
      <c r="J107" s="4" t="s">
        <v>981</v>
      </c>
      <c r="K107" s="4">
        <v>1</v>
      </c>
      <c r="L107" s="4">
        <v>0</v>
      </c>
      <c r="M107" s="108" t="s">
        <v>5</v>
      </c>
      <c r="N107" s="108" t="s">
        <v>166</v>
      </c>
      <c r="O107" s="108" t="s">
        <v>593</v>
      </c>
      <c r="P107" s="109">
        <v>43331</v>
      </c>
      <c r="Q107" s="109">
        <v>43331</v>
      </c>
      <c r="R107" s="34">
        <v>0</v>
      </c>
      <c r="S107" s="34">
        <v>0</v>
      </c>
      <c r="T107" s="95">
        <v>0</v>
      </c>
      <c r="U107" s="95">
        <v>0</v>
      </c>
      <c r="V107" s="96">
        <v>0</v>
      </c>
      <c r="W107" s="96">
        <v>0</v>
      </c>
      <c r="X107" s="97">
        <v>100</v>
      </c>
      <c r="Y107" s="97">
        <v>100</v>
      </c>
      <c r="Z107" s="98">
        <f t="shared" si="50"/>
        <v>100</v>
      </c>
      <c r="AA107" s="98">
        <f t="shared" si="50"/>
        <v>100</v>
      </c>
      <c r="AB107" s="98">
        <f t="shared" si="52"/>
        <v>200</v>
      </c>
      <c r="AC107" s="34">
        <v>0</v>
      </c>
      <c r="AD107" s="34">
        <v>0</v>
      </c>
      <c r="AE107" s="95">
        <v>0</v>
      </c>
      <c r="AF107" s="95">
        <v>0</v>
      </c>
      <c r="AG107" s="96">
        <v>0</v>
      </c>
      <c r="AH107" s="96">
        <v>0</v>
      </c>
      <c r="AI107" s="97">
        <v>100</v>
      </c>
      <c r="AJ107" s="97">
        <v>100</v>
      </c>
      <c r="AK107" s="98">
        <f t="shared" si="53"/>
        <v>100</v>
      </c>
      <c r="AL107" s="98">
        <f t="shared" si="53"/>
        <v>100</v>
      </c>
      <c r="AM107" s="98">
        <f t="shared" si="54"/>
        <v>200</v>
      </c>
      <c r="AN107" s="34">
        <v>0</v>
      </c>
      <c r="AO107" s="34">
        <v>0</v>
      </c>
      <c r="AP107" s="95">
        <v>0</v>
      </c>
      <c r="AQ107" s="95">
        <v>0</v>
      </c>
      <c r="AR107" s="96">
        <v>0</v>
      </c>
      <c r="AS107" s="96">
        <v>0</v>
      </c>
      <c r="AT107" s="97">
        <v>100</v>
      </c>
      <c r="AU107" s="97">
        <v>100</v>
      </c>
      <c r="AV107" s="98">
        <f t="shared" si="55"/>
        <v>100</v>
      </c>
      <c r="AW107" s="98">
        <f t="shared" si="69"/>
        <v>100</v>
      </c>
      <c r="AX107" s="98">
        <f t="shared" si="57"/>
        <v>200</v>
      </c>
      <c r="AY107" s="34">
        <v>0</v>
      </c>
      <c r="AZ107" s="34">
        <v>0</v>
      </c>
      <c r="BA107" s="95">
        <v>0</v>
      </c>
      <c r="BB107" s="95">
        <v>0</v>
      </c>
      <c r="BC107" s="96">
        <v>0</v>
      </c>
      <c r="BD107" s="96">
        <v>0</v>
      </c>
      <c r="BE107" s="97">
        <v>0</v>
      </c>
      <c r="BF107" s="97">
        <v>0</v>
      </c>
      <c r="BG107" s="98">
        <f t="shared" si="58"/>
        <v>0</v>
      </c>
      <c r="BH107" s="98">
        <f t="shared" si="59"/>
        <v>0</v>
      </c>
      <c r="BI107" s="98">
        <f t="shared" si="60"/>
        <v>0</v>
      </c>
      <c r="BJ107" s="98">
        <f t="shared" si="65"/>
        <v>300</v>
      </c>
      <c r="BK107" s="98">
        <f t="shared" si="65"/>
        <v>300</v>
      </c>
      <c r="BL107" s="151">
        <f t="shared" si="65"/>
        <v>600</v>
      </c>
      <c r="BM107" s="100">
        <v>2</v>
      </c>
      <c r="BN107" s="100">
        <v>1</v>
      </c>
      <c r="BO107" s="100">
        <v>1</v>
      </c>
      <c r="BP107" s="101">
        <f t="shared" si="66"/>
        <v>840</v>
      </c>
      <c r="BQ107" s="101">
        <f t="shared" si="67"/>
        <v>420</v>
      </c>
      <c r="BR107" s="102">
        <f t="shared" si="68"/>
        <v>1260</v>
      </c>
      <c r="BS107" s="105">
        <v>0</v>
      </c>
      <c r="BT107" s="35" t="s">
        <v>982</v>
      </c>
      <c r="BU107" s="104" t="s">
        <v>54</v>
      </c>
      <c r="BV107" s="104" t="s">
        <v>54</v>
      </c>
      <c r="BW107" s="104" t="s">
        <v>54</v>
      </c>
      <c r="BX107" s="104" t="s">
        <v>54</v>
      </c>
      <c r="BY107" s="104" t="s">
        <v>54</v>
      </c>
      <c r="BZ107" s="104" t="s">
        <v>595</v>
      </c>
      <c r="CA107" s="33" t="s">
        <v>54</v>
      </c>
      <c r="CB107" s="49" t="s">
        <v>980</v>
      </c>
      <c r="CC107" s="33" t="s">
        <v>54</v>
      </c>
      <c r="CD107" s="33" t="s">
        <v>551</v>
      </c>
      <c r="CE107" s="6"/>
      <c r="CF107" s="6"/>
      <c r="CG107" s="6"/>
      <c r="CH107" s="6"/>
      <c r="CI107" s="6"/>
      <c r="CJ107" s="6"/>
      <c r="CK107" s="6"/>
      <c r="CL107" s="6"/>
      <c r="CM107" s="6"/>
      <c r="CN107" s="6"/>
      <c r="CO107" s="6"/>
      <c r="CP107" s="6"/>
      <c r="CQ107" s="6"/>
      <c r="CR107" s="6"/>
      <c r="CS107" s="6"/>
      <c r="CT107" s="6"/>
      <c r="CU107" s="6"/>
      <c r="CV107" s="6"/>
      <c r="CW107" s="6"/>
      <c r="CX107" s="6"/>
    </row>
    <row r="108" spans="1:102" s="7" customFormat="1" ht="81" customHeight="1" x14ac:dyDescent="0.2">
      <c r="A108" s="48">
        <v>94</v>
      </c>
      <c r="B108" s="4" t="s">
        <v>120</v>
      </c>
      <c r="C108" s="4" t="s">
        <v>106</v>
      </c>
      <c r="D108" s="4" t="s">
        <v>545</v>
      </c>
      <c r="E108" s="174" t="s">
        <v>54</v>
      </c>
      <c r="F108" s="4" t="s">
        <v>946</v>
      </c>
      <c r="G108" s="108" t="s">
        <v>983</v>
      </c>
      <c r="H108" s="108">
        <v>0</v>
      </c>
      <c r="I108" s="108">
        <v>1</v>
      </c>
      <c r="J108" s="4" t="s">
        <v>984</v>
      </c>
      <c r="K108" s="4">
        <v>1</v>
      </c>
      <c r="L108" s="4">
        <v>0</v>
      </c>
      <c r="M108" s="108" t="s">
        <v>5</v>
      </c>
      <c r="N108" s="108" t="s">
        <v>5</v>
      </c>
      <c r="O108" s="108" t="s">
        <v>985</v>
      </c>
      <c r="P108" s="109">
        <v>43331</v>
      </c>
      <c r="Q108" s="109">
        <v>43331</v>
      </c>
      <c r="R108" s="34">
        <v>0</v>
      </c>
      <c r="S108" s="34">
        <v>0</v>
      </c>
      <c r="T108" s="95">
        <v>0</v>
      </c>
      <c r="U108" s="95">
        <v>0</v>
      </c>
      <c r="V108" s="96">
        <v>0</v>
      </c>
      <c r="W108" s="96">
        <v>0</v>
      </c>
      <c r="X108" s="97">
        <v>75</v>
      </c>
      <c r="Y108" s="97">
        <v>75</v>
      </c>
      <c r="Z108" s="98">
        <f t="shared" si="50"/>
        <v>75</v>
      </c>
      <c r="AA108" s="98">
        <f t="shared" si="50"/>
        <v>75</v>
      </c>
      <c r="AB108" s="98">
        <f t="shared" si="52"/>
        <v>150</v>
      </c>
      <c r="AC108" s="34">
        <v>0</v>
      </c>
      <c r="AD108" s="34">
        <v>0</v>
      </c>
      <c r="AE108" s="95">
        <v>0</v>
      </c>
      <c r="AF108" s="95">
        <v>0</v>
      </c>
      <c r="AG108" s="96">
        <v>0</v>
      </c>
      <c r="AH108" s="96">
        <v>0</v>
      </c>
      <c r="AI108" s="97">
        <v>75</v>
      </c>
      <c r="AJ108" s="97">
        <v>75</v>
      </c>
      <c r="AK108" s="98">
        <f t="shared" si="53"/>
        <v>75</v>
      </c>
      <c r="AL108" s="98">
        <f t="shared" si="53"/>
        <v>75</v>
      </c>
      <c r="AM108" s="98">
        <f t="shared" si="54"/>
        <v>150</v>
      </c>
      <c r="AN108" s="34">
        <v>0</v>
      </c>
      <c r="AO108" s="34">
        <v>0</v>
      </c>
      <c r="AP108" s="95">
        <v>0</v>
      </c>
      <c r="AQ108" s="95">
        <v>0</v>
      </c>
      <c r="AR108" s="96">
        <v>0</v>
      </c>
      <c r="AS108" s="96">
        <v>0</v>
      </c>
      <c r="AT108" s="97">
        <v>0</v>
      </c>
      <c r="AU108" s="97">
        <v>0</v>
      </c>
      <c r="AV108" s="98">
        <f t="shared" si="55"/>
        <v>0</v>
      </c>
      <c r="AW108" s="98">
        <f t="shared" si="69"/>
        <v>0</v>
      </c>
      <c r="AX108" s="98">
        <f t="shared" si="57"/>
        <v>0</v>
      </c>
      <c r="AY108" s="34">
        <v>0</v>
      </c>
      <c r="AZ108" s="34">
        <v>0</v>
      </c>
      <c r="BA108" s="95">
        <v>0</v>
      </c>
      <c r="BB108" s="95">
        <v>0</v>
      </c>
      <c r="BC108" s="96">
        <v>0</v>
      </c>
      <c r="BD108" s="96">
        <v>0</v>
      </c>
      <c r="BE108" s="97">
        <v>0</v>
      </c>
      <c r="BF108" s="97">
        <v>0</v>
      </c>
      <c r="BG108" s="98">
        <f t="shared" si="58"/>
        <v>0</v>
      </c>
      <c r="BH108" s="98">
        <f t="shared" si="59"/>
        <v>0</v>
      </c>
      <c r="BI108" s="98">
        <f t="shared" si="60"/>
        <v>0</v>
      </c>
      <c r="BJ108" s="98">
        <f t="shared" si="65"/>
        <v>150</v>
      </c>
      <c r="BK108" s="98">
        <f t="shared" si="65"/>
        <v>150</v>
      </c>
      <c r="BL108" s="151">
        <f t="shared" si="65"/>
        <v>300</v>
      </c>
      <c r="BM108" s="100">
        <v>2</v>
      </c>
      <c r="BN108" s="100">
        <v>0</v>
      </c>
      <c r="BO108" s="100">
        <v>1</v>
      </c>
      <c r="BP108" s="101">
        <f t="shared" si="66"/>
        <v>840</v>
      </c>
      <c r="BQ108" s="101">
        <f t="shared" si="67"/>
        <v>0</v>
      </c>
      <c r="BR108" s="102">
        <f t="shared" si="68"/>
        <v>840</v>
      </c>
      <c r="BS108" s="105">
        <v>0</v>
      </c>
      <c r="BT108" s="35" t="s">
        <v>986</v>
      </c>
      <c r="BU108" s="104" t="s">
        <v>54</v>
      </c>
      <c r="BV108" s="104" t="s">
        <v>54</v>
      </c>
      <c r="BW108" s="104" t="s">
        <v>54</v>
      </c>
      <c r="BX108" s="104" t="s">
        <v>54</v>
      </c>
      <c r="BY108" s="104" t="s">
        <v>54</v>
      </c>
      <c r="BZ108" s="104" t="s">
        <v>595</v>
      </c>
      <c r="CA108" s="33" t="s">
        <v>54</v>
      </c>
      <c r="CB108" s="49" t="s">
        <v>980</v>
      </c>
      <c r="CC108" s="33" t="s">
        <v>54</v>
      </c>
      <c r="CD108" s="33" t="s">
        <v>551</v>
      </c>
      <c r="CE108" s="6"/>
      <c r="CF108" s="6"/>
      <c r="CG108" s="6"/>
      <c r="CH108" s="6"/>
      <c r="CI108" s="6"/>
      <c r="CJ108" s="6"/>
      <c r="CK108" s="6"/>
      <c r="CL108" s="6"/>
      <c r="CM108" s="6"/>
      <c r="CN108" s="6"/>
      <c r="CO108" s="6"/>
      <c r="CP108" s="6"/>
      <c r="CQ108" s="6"/>
      <c r="CR108" s="6"/>
      <c r="CS108" s="6"/>
      <c r="CT108" s="6"/>
      <c r="CU108" s="6"/>
      <c r="CV108" s="6"/>
      <c r="CW108" s="6"/>
      <c r="CX108" s="6"/>
    </row>
    <row r="109" spans="1:102" s="7" customFormat="1" ht="81" customHeight="1" x14ac:dyDescent="0.2">
      <c r="A109" s="48">
        <v>95</v>
      </c>
      <c r="B109" s="4" t="s">
        <v>120</v>
      </c>
      <c r="C109" s="4" t="s">
        <v>106</v>
      </c>
      <c r="D109" s="4" t="s">
        <v>545</v>
      </c>
      <c r="E109" s="174" t="s">
        <v>54</v>
      </c>
      <c r="F109" s="4" t="s">
        <v>946</v>
      </c>
      <c r="G109" s="108" t="s">
        <v>955</v>
      </c>
      <c r="H109" s="108">
        <v>0</v>
      </c>
      <c r="I109" s="108">
        <v>1</v>
      </c>
      <c r="J109" s="4" t="s">
        <v>987</v>
      </c>
      <c r="K109" s="4">
        <v>1</v>
      </c>
      <c r="L109" s="4">
        <v>0</v>
      </c>
      <c r="M109" s="108" t="s">
        <v>5</v>
      </c>
      <c r="N109" s="108" t="s">
        <v>5</v>
      </c>
      <c r="O109" s="108" t="s">
        <v>988</v>
      </c>
      <c r="P109" s="109">
        <v>43329</v>
      </c>
      <c r="Q109" s="109">
        <v>43329</v>
      </c>
      <c r="R109" s="34">
        <v>0</v>
      </c>
      <c r="S109" s="34">
        <v>0</v>
      </c>
      <c r="T109" s="95">
        <v>0</v>
      </c>
      <c r="U109" s="95">
        <v>0</v>
      </c>
      <c r="V109" s="96">
        <v>0</v>
      </c>
      <c r="W109" s="96">
        <v>0</v>
      </c>
      <c r="X109" s="97">
        <v>0</v>
      </c>
      <c r="Y109" s="97">
        <v>0</v>
      </c>
      <c r="Z109" s="98">
        <f t="shared" si="50"/>
        <v>0</v>
      </c>
      <c r="AA109" s="98">
        <f t="shared" si="50"/>
        <v>0</v>
      </c>
      <c r="AB109" s="98">
        <f t="shared" si="52"/>
        <v>0</v>
      </c>
      <c r="AC109" s="34">
        <v>0</v>
      </c>
      <c r="AD109" s="34">
        <v>0</v>
      </c>
      <c r="AE109" s="95">
        <v>0</v>
      </c>
      <c r="AF109" s="95">
        <v>0</v>
      </c>
      <c r="AG109" s="96">
        <v>0</v>
      </c>
      <c r="AH109" s="96">
        <v>0</v>
      </c>
      <c r="AI109" s="97">
        <v>35</v>
      </c>
      <c r="AJ109" s="97">
        <v>40</v>
      </c>
      <c r="AK109" s="98">
        <f t="shared" si="53"/>
        <v>35</v>
      </c>
      <c r="AL109" s="98">
        <f t="shared" si="53"/>
        <v>40</v>
      </c>
      <c r="AM109" s="98">
        <f t="shared" si="54"/>
        <v>75</v>
      </c>
      <c r="AN109" s="34">
        <v>0</v>
      </c>
      <c r="AO109" s="34">
        <v>0</v>
      </c>
      <c r="AP109" s="95">
        <v>0</v>
      </c>
      <c r="AQ109" s="95">
        <v>0</v>
      </c>
      <c r="AR109" s="96">
        <v>0</v>
      </c>
      <c r="AS109" s="96">
        <v>0</v>
      </c>
      <c r="AT109" s="97">
        <v>0</v>
      </c>
      <c r="AU109" s="97">
        <v>0</v>
      </c>
      <c r="AV109" s="98">
        <f t="shared" si="55"/>
        <v>0</v>
      </c>
      <c r="AW109" s="98">
        <f t="shared" si="69"/>
        <v>0</v>
      </c>
      <c r="AX109" s="98">
        <f t="shared" si="57"/>
        <v>0</v>
      </c>
      <c r="AY109" s="34">
        <v>0</v>
      </c>
      <c r="AZ109" s="34">
        <v>0</v>
      </c>
      <c r="BA109" s="95">
        <v>0</v>
      </c>
      <c r="BB109" s="95">
        <v>0</v>
      </c>
      <c r="BC109" s="96">
        <v>0</v>
      </c>
      <c r="BD109" s="96">
        <v>0</v>
      </c>
      <c r="BE109" s="97">
        <v>0</v>
      </c>
      <c r="BF109" s="97">
        <v>0</v>
      </c>
      <c r="BG109" s="98">
        <f t="shared" si="58"/>
        <v>0</v>
      </c>
      <c r="BH109" s="98">
        <f t="shared" si="59"/>
        <v>0</v>
      </c>
      <c r="BI109" s="98">
        <f t="shared" si="60"/>
        <v>0</v>
      </c>
      <c r="BJ109" s="98">
        <f t="shared" si="65"/>
        <v>35</v>
      </c>
      <c r="BK109" s="98">
        <f t="shared" si="65"/>
        <v>40</v>
      </c>
      <c r="BL109" s="151">
        <f t="shared" si="65"/>
        <v>75</v>
      </c>
      <c r="BM109" s="100">
        <v>3</v>
      </c>
      <c r="BN109" s="100">
        <v>1</v>
      </c>
      <c r="BO109" s="100">
        <v>1</v>
      </c>
      <c r="BP109" s="101">
        <f t="shared" si="66"/>
        <v>1260</v>
      </c>
      <c r="BQ109" s="101">
        <f t="shared" si="67"/>
        <v>420</v>
      </c>
      <c r="BR109" s="102">
        <f t="shared" si="68"/>
        <v>1680</v>
      </c>
      <c r="BS109" s="105">
        <v>0</v>
      </c>
      <c r="BT109" s="35" t="s">
        <v>594</v>
      </c>
      <c r="BU109" s="104" t="s">
        <v>54</v>
      </c>
      <c r="BV109" s="104" t="s">
        <v>54</v>
      </c>
      <c r="BW109" s="104" t="s">
        <v>54</v>
      </c>
      <c r="BX109" s="104" t="s">
        <v>54</v>
      </c>
      <c r="BY109" s="104" t="s">
        <v>54</v>
      </c>
      <c r="BZ109" s="104" t="s">
        <v>595</v>
      </c>
      <c r="CA109" s="33" t="s">
        <v>988</v>
      </c>
      <c r="CB109" s="49" t="s">
        <v>980</v>
      </c>
      <c r="CC109" s="33" t="s">
        <v>54</v>
      </c>
      <c r="CD109" s="33" t="s">
        <v>551</v>
      </c>
      <c r="CE109" s="6"/>
      <c r="CF109" s="6"/>
      <c r="CG109" s="6"/>
      <c r="CH109" s="6"/>
      <c r="CI109" s="6"/>
      <c r="CJ109" s="6"/>
      <c r="CK109" s="6"/>
      <c r="CL109" s="6"/>
      <c r="CM109" s="6"/>
      <c r="CN109" s="6"/>
      <c r="CO109" s="6"/>
      <c r="CP109" s="6"/>
      <c r="CQ109" s="6"/>
      <c r="CR109" s="6"/>
      <c r="CS109" s="6"/>
      <c r="CT109" s="6"/>
      <c r="CU109" s="6"/>
      <c r="CV109" s="6"/>
      <c r="CW109" s="6"/>
      <c r="CX109" s="6"/>
    </row>
    <row r="110" spans="1:102" s="7" customFormat="1" ht="81" customHeight="1" x14ac:dyDescent="0.2">
      <c r="A110" s="48">
        <v>96</v>
      </c>
      <c r="B110" s="4" t="s">
        <v>120</v>
      </c>
      <c r="C110" s="4" t="s">
        <v>106</v>
      </c>
      <c r="D110" s="4" t="s">
        <v>545</v>
      </c>
      <c r="E110" s="174" t="s">
        <v>54</v>
      </c>
      <c r="F110" s="4" t="s">
        <v>946</v>
      </c>
      <c r="G110" s="108" t="s">
        <v>955</v>
      </c>
      <c r="H110" s="108">
        <v>1</v>
      </c>
      <c r="I110" s="108">
        <v>0</v>
      </c>
      <c r="J110" s="4" t="s">
        <v>54</v>
      </c>
      <c r="K110" s="4">
        <v>1</v>
      </c>
      <c r="L110" s="4">
        <v>0</v>
      </c>
      <c r="M110" s="108" t="s">
        <v>142</v>
      </c>
      <c r="N110" s="108" t="s">
        <v>409</v>
      </c>
      <c r="O110" s="108" t="s">
        <v>593</v>
      </c>
      <c r="P110" s="109">
        <v>43334</v>
      </c>
      <c r="Q110" s="109">
        <v>43334</v>
      </c>
      <c r="R110" s="34">
        <v>0</v>
      </c>
      <c r="S110" s="34">
        <v>0</v>
      </c>
      <c r="T110" s="95">
        <v>0</v>
      </c>
      <c r="U110" s="95">
        <v>0</v>
      </c>
      <c r="V110" s="96">
        <v>0</v>
      </c>
      <c r="W110" s="96">
        <v>0</v>
      </c>
      <c r="X110" s="97">
        <v>0</v>
      </c>
      <c r="Y110" s="97">
        <v>0</v>
      </c>
      <c r="Z110" s="98">
        <f t="shared" si="50"/>
        <v>0</v>
      </c>
      <c r="AA110" s="98">
        <f t="shared" si="50"/>
        <v>0</v>
      </c>
      <c r="AB110" s="98">
        <f t="shared" si="52"/>
        <v>0</v>
      </c>
      <c r="AC110" s="34">
        <v>0</v>
      </c>
      <c r="AD110" s="34">
        <v>0</v>
      </c>
      <c r="AE110" s="95">
        <v>0</v>
      </c>
      <c r="AF110" s="95">
        <v>0</v>
      </c>
      <c r="AG110" s="96">
        <v>0</v>
      </c>
      <c r="AH110" s="96">
        <v>0</v>
      </c>
      <c r="AI110" s="97">
        <v>50</v>
      </c>
      <c r="AJ110" s="97">
        <v>50</v>
      </c>
      <c r="AK110" s="98">
        <f t="shared" si="53"/>
        <v>50</v>
      </c>
      <c r="AL110" s="98">
        <f t="shared" si="53"/>
        <v>50</v>
      </c>
      <c r="AM110" s="98">
        <f t="shared" si="54"/>
        <v>100</v>
      </c>
      <c r="AN110" s="34">
        <v>0</v>
      </c>
      <c r="AO110" s="34">
        <v>0</v>
      </c>
      <c r="AP110" s="95">
        <v>0</v>
      </c>
      <c r="AQ110" s="95">
        <v>0</v>
      </c>
      <c r="AR110" s="96">
        <v>0</v>
      </c>
      <c r="AS110" s="96">
        <v>0</v>
      </c>
      <c r="AT110" s="97">
        <v>75</v>
      </c>
      <c r="AU110" s="97">
        <v>75</v>
      </c>
      <c r="AV110" s="98">
        <f t="shared" si="55"/>
        <v>75</v>
      </c>
      <c r="AW110" s="98">
        <f t="shared" si="69"/>
        <v>75</v>
      </c>
      <c r="AX110" s="98">
        <f t="shared" si="57"/>
        <v>150</v>
      </c>
      <c r="AY110" s="34">
        <v>0</v>
      </c>
      <c r="AZ110" s="34">
        <v>0</v>
      </c>
      <c r="BA110" s="95">
        <v>0</v>
      </c>
      <c r="BB110" s="95">
        <v>0</v>
      </c>
      <c r="BC110" s="96">
        <v>0</v>
      </c>
      <c r="BD110" s="96">
        <v>0</v>
      </c>
      <c r="BE110" s="97">
        <v>0</v>
      </c>
      <c r="BF110" s="97">
        <v>0</v>
      </c>
      <c r="BG110" s="98">
        <f t="shared" si="58"/>
        <v>0</v>
      </c>
      <c r="BH110" s="98">
        <f t="shared" si="59"/>
        <v>0</v>
      </c>
      <c r="BI110" s="98">
        <f t="shared" si="60"/>
        <v>0</v>
      </c>
      <c r="BJ110" s="98">
        <f t="shared" si="65"/>
        <v>125</v>
      </c>
      <c r="BK110" s="98">
        <f t="shared" si="65"/>
        <v>125</v>
      </c>
      <c r="BL110" s="151">
        <f t="shared" si="65"/>
        <v>250</v>
      </c>
      <c r="BM110" s="100">
        <v>2</v>
      </c>
      <c r="BN110" s="100">
        <v>1</v>
      </c>
      <c r="BO110" s="100">
        <v>1</v>
      </c>
      <c r="BP110" s="101">
        <f t="shared" si="66"/>
        <v>840</v>
      </c>
      <c r="BQ110" s="101">
        <f t="shared" si="67"/>
        <v>420</v>
      </c>
      <c r="BR110" s="102">
        <f t="shared" si="68"/>
        <v>1260</v>
      </c>
      <c r="BS110" s="105">
        <v>0</v>
      </c>
      <c r="BT110" s="35" t="s">
        <v>594</v>
      </c>
      <c r="BU110" s="104" t="s">
        <v>54</v>
      </c>
      <c r="BV110" s="104" t="s">
        <v>54</v>
      </c>
      <c r="BW110" s="104" t="s">
        <v>54</v>
      </c>
      <c r="BX110" s="104" t="s">
        <v>54</v>
      </c>
      <c r="BY110" s="104" t="s">
        <v>54</v>
      </c>
      <c r="BZ110" s="104" t="s">
        <v>595</v>
      </c>
      <c r="CA110" s="33" t="s">
        <v>54</v>
      </c>
      <c r="CB110" s="49" t="s">
        <v>980</v>
      </c>
      <c r="CC110" s="33" t="s">
        <v>54</v>
      </c>
      <c r="CD110" s="33" t="s">
        <v>551</v>
      </c>
      <c r="CE110" s="6"/>
      <c r="CF110" s="6"/>
      <c r="CG110" s="6"/>
      <c r="CH110" s="6"/>
      <c r="CI110" s="6"/>
      <c r="CJ110" s="6"/>
      <c r="CK110" s="6"/>
      <c r="CL110" s="6"/>
      <c r="CM110" s="6"/>
      <c r="CN110" s="6"/>
      <c r="CO110" s="6"/>
      <c r="CP110" s="6"/>
      <c r="CQ110" s="6"/>
      <c r="CR110" s="6"/>
      <c r="CS110" s="6"/>
      <c r="CT110" s="6"/>
      <c r="CU110" s="6"/>
      <c r="CV110" s="6"/>
      <c r="CW110" s="6"/>
      <c r="CX110" s="6"/>
    </row>
    <row r="111" spans="1:102" s="7" customFormat="1" ht="81" customHeight="1" x14ac:dyDescent="0.2">
      <c r="A111" s="48">
        <v>97</v>
      </c>
      <c r="B111" s="4" t="s">
        <v>120</v>
      </c>
      <c r="C111" s="4" t="s">
        <v>106</v>
      </c>
      <c r="D111" s="4" t="s">
        <v>545</v>
      </c>
      <c r="E111" s="174" t="s">
        <v>54</v>
      </c>
      <c r="F111" s="4" t="s">
        <v>946</v>
      </c>
      <c r="G111" s="108" t="s">
        <v>955</v>
      </c>
      <c r="H111" s="108">
        <v>1</v>
      </c>
      <c r="I111" s="108">
        <v>0</v>
      </c>
      <c r="J111" s="4" t="s">
        <v>54</v>
      </c>
      <c r="K111" s="4">
        <v>1</v>
      </c>
      <c r="L111" s="4">
        <v>0</v>
      </c>
      <c r="M111" s="108" t="s">
        <v>142</v>
      </c>
      <c r="N111" s="108" t="s">
        <v>409</v>
      </c>
      <c r="O111" s="108" t="s">
        <v>593</v>
      </c>
      <c r="P111" s="109">
        <v>43335</v>
      </c>
      <c r="Q111" s="109">
        <v>43335</v>
      </c>
      <c r="R111" s="34">
        <v>0</v>
      </c>
      <c r="S111" s="34">
        <v>0</v>
      </c>
      <c r="T111" s="95">
        <v>0</v>
      </c>
      <c r="U111" s="95">
        <v>0</v>
      </c>
      <c r="V111" s="96">
        <v>0</v>
      </c>
      <c r="W111" s="96">
        <v>0</v>
      </c>
      <c r="X111" s="97">
        <v>100</v>
      </c>
      <c r="Y111" s="97">
        <v>100</v>
      </c>
      <c r="Z111" s="98">
        <f t="shared" si="50"/>
        <v>100</v>
      </c>
      <c r="AA111" s="98">
        <f t="shared" si="50"/>
        <v>100</v>
      </c>
      <c r="AB111" s="98">
        <f t="shared" si="52"/>
        <v>200</v>
      </c>
      <c r="AC111" s="34">
        <v>0</v>
      </c>
      <c r="AD111" s="34">
        <v>0</v>
      </c>
      <c r="AE111" s="95">
        <v>0</v>
      </c>
      <c r="AF111" s="95">
        <v>0</v>
      </c>
      <c r="AG111" s="96">
        <v>0</v>
      </c>
      <c r="AH111" s="96">
        <v>0</v>
      </c>
      <c r="AI111" s="97">
        <v>150</v>
      </c>
      <c r="AJ111" s="97">
        <v>150</v>
      </c>
      <c r="AK111" s="98">
        <f t="shared" si="53"/>
        <v>150</v>
      </c>
      <c r="AL111" s="98">
        <f t="shared" si="53"/>
        <v>150</v>
      </c>
      <c r="AM111" s="98">
        <f t="shared" si="54"/>
        <v>300</v>
      </c>
      <c r="AN111" s="34">
        <v>0</v>
      </c>
      <c r="AO111" s="34">
        <v>0</v>
      </c>
      <c r="AP111" s="95">
        <v>0</v>
      </c>
      <c r="AQ111" s="95">
        <v>0</v>
      </c>
      <c r="AR111" s="96">
        <v>0</v>
      </c>
      <c r="AS111" s="96">
        <v>0</v>
      </c>
      <c r="AT111" s="97">
        <v>200</v>
      </c>
      <c r="AU111" s="97">
        <v>200</v>
      </c>
      <c r="AV111" s="98">
        <f t="shared" si="55"/>
        <v>200</v>
      </c>
      <c r="AW111" s="98">
        <f t="shared" si="69"/>
        <v>200</v>
      </c>
      <c r="AX111" s="98">
        <f t="shared" si="57"/>
        <v>400</v>
      </c>
      <c r="AY111" s="34">
        <v>0</v>
      </c>
      <c r="AZ111" s="34">
        <v>0</v>
      </c>
      <c r="BA111" s="95">
        <v>0</v>
      </c>
      <c r="BB111" s="95">
        <v>0</v>
      </c>
      <c r="BC111" s="96">
        <v>0</v>
      </c>
      <c r="BD111" s="96">
        <v>0</v>
      </c>
      <c r="BE111" s="97">
        <v>0</v>
      </c>
      <c r="BF111" s="97">
        <v>0</v>
      </c>
      <c r="BG111" s="98">
        <f t="shared" si="58"/>
        <v>0</v>
      </c>
      <c r="BH111" s="98">
        <f t="shared" si="59"/>
        <v>0</v>
      </c>
      <c r="BI111" s="98">
        <f t="shared" si="60"/>
        <v>0</v>
      </c>
      <c r="BJ111" s="98">
        <f t="shared" si="65"/>
        <v>450</v>
      </c>
      <c r="BK111" s="98">
        <f t="shared" si="65"/>
        <v>450</v>
      </c>
      <c r="BL111" s="151">
        <f t="shared" si="65"/>
        <v>900</v>
      </c>
      <c r="BM111" s="100">
        <v>2</v>
      </c>
      <c r="BN111" s="100">
        <v>1</v>
      </c>
      <c r="BO111" s="100">
        <v>1</v>
      </c>
      <c r="BP111" s="101">
        <f t="shared" si="66"/>
        <v>840</v>
      </c>
      <c r="BQ111" s="101">
        <f t="shared" si="67"/>
        <v>420</v>
      </c>
      <c r="BR111" s="102">
        <f t="shared" si="68"/>
        <v>1260</v>
      </c>
      <c r="BS111" s="105">
        <v>0</v>
      </c>
      <c r="BT111" s="35" t="s">
        <v>594</v>
      </c>
      <c r="BU111" s="104" t="s">
        <v>54</v>
      </c>
      <c r="BV111" s="104" t="s">
        <v>54</v>
      </c>
      <c r="BW111" s="104" t="s">
        <v>54</v>
      </c>
      <c r="BX111" s="104" t="s">
        <v>54</v>
      </c>
      <c r="BY111" s="104" t="s">
        <v>54</v>
      </c>
      <c r="BZ111" s="104" t="s">
        <v>595</v>
      </c>
      <c r="CA111" s="33" t="s">
        <v>54</v>
      </c>
      <c r="CB111" s="49" t="s">
        <v>980</v>
      </c>
      <c r="CC111" s="33" t="s">
        <v>54</v>
      </c>
      <c r="CD111" s="33" t="s">
        <v>54</v>
      </c>
      <c r="CE111" s="6"/>
      <c r="CF111" s="6"/>
      <c r="CG111" s="6"/>
      <c r="CH111" s="6"/>
      <c r="CI111" s="6"/>
      <c r="CJ111" s="6"/>
      <c r="CK111" s="6"/>
      <c r="CL111" s="6"/>
      <c r="CM111" s="6"/>
      <c r="CN111" s="6"/>
      <c r="CO111" s="6"/>
      <c r="CP111" s="6"/>
      <c r="CQ111" s="6"/>
      <c r="CR111" s="6"/>
      <c r="CS111" s="6"/>
      <c r="CT111" s="6"/>
      <c r="CU111" s="6"/>
      <c r="CV111" s="6"/>
      <c r="CW111" s="6"/>
      <c r="CX111" s="6"/>
    </row>
    <row r="112" spans="1:102" s="7" customFormat="1" ht="81" customHeight="1" x14ac:dyDescent="0.2">
      <c r="A112" s="48">
        <v>98</v>
      </c>
      <c r="B112" s="4" t="s">
        <v>120</v>
      </c>
      <c r="C112" s="4" t="s">
        <v>106</v>
      </c>
      <c r="D112" s="4" t="s">
        <v>545</v>
      </c>
      <c r="E112" s="4" t="s">
        <v>54</v>
      </c>
      <c r="F112" s="4" t="s">
        <v>945</v>
      </c>
      <c r="G112" s="108" t="s">
        <v>597</v>
      </c>
      <c r="H112" s="108">
        <v>1</v>
      </c>
      <c r="I112" s="108">
        <v>0</v>
      </c>
      <c r="J112" s="4" t="s">
        <v>54</v>
      </c>
      <c r="K112" s="4">
        <v>1</v>
      </c>
      <c r="L112" s="4">
        <v>0</v>
      </c>
      <c r="M112" s="108" t="s">
        <v>135</v>
      </c>
      <c r="N112" s="108" t="s">
        <v>218</v>
      </c>
      <c r="O112" s="108" t="s">
        <v>962</v>
      </c>
      <c r="P112" s="109">
        <v>43349</v>
      </c>
      <c r="Q112" s="109">
        <v>43349</v>
      </c>
      <c r="R112" s="34">
        <v>0</v>
      </c>
      <c r="S112" s="34">
        <v>0</v>
      </c>
      <c r="T112" s="95">
        <v>0</v>
      </c>
      <c r="U112" s="95">
        <v>0</v>
      </c>
      <c r="V112" s="96">
        <v>0</v>
      </c>
      <c r="W112" s="96">
        <v>0</v>
      </c>
      <c r="X112" s="97">
        <v>0</v>
      </c>
      <c r="Y112" s="97">
        <v>0</v>
      </c>
      <c r="Z112" s="98">
        <f t="shared" si="50"/>
        <v>0</v>
      </c>
      <c r="AA112" s="98">
        <f t="shared" si="50"/>
        <v>0</v>
      </c>
      <c r="AB112" s="98">
        <f t="shared" si="52"/>
        <v>0</v>
      </c>
      <c r="AC112" s="34">
        <v>0</v>
      </c>
      <c r="AD112" s="34">
        <v>0</v>
      </c>
      <c r="AE112" s="95">
        <v>0</v>
      </c>
      <c r="AF112" s="95">
        <v>0</v>
      </c>
      <c r="AG112" s="96">
        <v>0</v>
      </c>
      <c r="AH112" s="96">
        <v>0</v>
      </c>
      <c r="AI112" s="97">
        <v>45</v>
      </c>
      <c r="AJ112" s="97">
        <v>30</v>
      </c>
      <c r="AK112" s="98">
        <f t="shared" si="53"/>
        <v>45</v>
      </c>
      <c r="AL112" s="98">
        <f t="shared" si="53"/>
        <v>30</v>
      </c>
      <c r="AM112" s="98">
        <f t="shared" si="54"/>
        <v>75</v>
      </c>
      <c r="AN112" s="34">
        <v>0</v>
      </c>
      <c r="AO112" s="34">
        <v>0</v>
      </c>
      <c r="AP112" s="95">
        <v>0</v>
      </c>
      <c r="AQ112" s="95">
        <v>0</v>
      </c>
      <c r="AR112" s="96">
        <v>0</v>
      </c>
      <c r="AS112" s="96">
        <v>0</v>
      </c>
      <c r="AT112" s="97">
        <v>40</v>
      </c>
      <c r="AU112" s="97">
        <v>0</v>
      </c>
      <c r="AV112" s="98">
        <f t="shared" si="55"/>
        <v>40</v>
      </c>
      <c r="AW112" s="98">
        <f t="shared" si="69"/>
        <v>0</v>
      </c>
      <c r="AX112" s="98">
        <f t="shared" si="57"/>
        <v>40</v>
      </c>
      <c r="AY112" s="34">
        <v>0</v>
      </c>
      <c r="AZ112" s="34">
        <v>0</v>
      </c>
      <c r="BA112" s="95">
        <v>0</v>
      </c>
      <c r="BB112" s="95">
        <v>0</v>
      </c>
      <c r="BC112" s="96">
        <v>0</v>
      </c>
      <c r="BD112" s="96">
        <v>0</v>
      </c>
      <c r="BE112" s="97">
        <v>0</v>
      </c>
      <c r="BF112" s="97">
        <v>0</v>
      </c>
      <c r="BG112" s="98">
        <f t="shared" si="58"/>
        <v>0</v>
      </c>
      <c r="BH112" s="98">
        <f t="shared" si="59"/>
        <v>0</v>
      </c>
      <c r="BI112" s="98">
        <f t="shared" si="60"/>
        <v>0</v>
      </c>
      <c r="BJ112" s="98">
        <f t="shared" si="65"/>
        <v>85</v>
      </c>
      <c r="BK112" s="98">
        <f t="shared" si="65"/>
        <v>30</v>
      </c>
      <c r="BL112" s="152">
        <f t="shared" si="65"/>
        <v>115</v>
      </c>
      <c r="BM112" s="100">
        <v>2</v>
      </c>
      <c r="BN112" s="100">
        <v>0</v>
      </c>
      <c r="BO112" s="100">
        <v>2</v>
      </c>
      <c r="BP112" s="101">
        <f>BM112*BO112*(420)</f>
        <v>1680</v>
      </c>
      <c r="BQ112" s="101">
        <f>BN112*BO112*(420)</f>
        <v>0</v>
      </c>
      <c r="BR112" s="102">
        <f>SUM(BP112+BQ112)</f>
        <v>1680</v>
      </c>
      <c r="BS112" s="105">
        <v>0</v>
      </c>
      <c r="BT112" s="35" t="s">
        <v>594</v>
      </c>
      <c r="BU112" s="104" t="s">
        <v>54</v>
      </c>
      <c r="BV112" s="104" t="s">
        <v>54</v>
      </c>
      <c r="BW112" s="104" t="s">
        <v>54</v>
      </c>
      <c r="BX112" s="104" t="s">
        <v>54</v>
      </c>
      <c r="BY112" s="104" t="s">
        <v>54</v>
      </c>
      <c r="BZ112" s="104" t="s">
        <v>595</v>
      </c>
      <c r="CA112" s="104" t="s">
        <v>54</v>
      </c>
      <c r="CB112" s="49" t="s">
        <v>596</v>
      </c>
      <c r="CC112" s="33" t="s">
        <v>54</v>
      </c>
      <c r="CD112" s="121" t="s">
        <v>551</v>
      </c>
      <c r="CE112" s="6"/>
      <c r="CF112" s="6"/>
      <c r="CG112" s="6"/>
      <c r="CH112" s="6"/>
      <c r="CI112" s="6"/>
      <c r="CJ112" s="6"/>
      <c r="CK112" s="6"/>
      <c r="CL112" s="6"/>
      <c r="CM112" s="6"/>
      <c r="CN112" s="6"/>
      <c r="CO112" s="6"/>
      <c r="CP112" s="6"/>
      <c r="CQ112" s="6"/>
      <c r="CR112" s="6"/>
      <c r="CS112" s="6"/>
      <c r="CT112" s="6"/>
      <c r="CU112" s="6"/>
      <c r="CV112" s="6"/>
      <c r="CW112" s="6"/>
      <c r="CX112" s="6"/>
    </row>
    <row r="113" spans="1:102" s="7" customFormat="1" ht="81" customHeight="1" x14ac:dyDescent="0.2">
      <c r="A113" s="48">
        <v>99</v>
      </c>
      <c r="B113" s="4" t="s">
        <v>120</v>
      </c>
      <c r="C113" s="4" t="s">
        <v>106</v>
      </c>
      <c r="D113" s="4" t="s">
        <v>545</v>
      </c>
      <c r="E113" s="4" t="s">
        <v>54</v>
      </c>
      <c r="F113" s="4" t="s">
        <v>946</v>
      </c>
      <c r="G113" s="108" t="s">
        <v>597</v>
      </c>
      <c r="H113" s="108">
        <v>0</v>
      </c>
      <c r="I113" s="108">
        <v>1</v>
      </c>
      <c r="J113" s="4" t="s">
        <v>989</v>
      </c>
      <c r="K113" s="4">
        <v>1</v>
      </c>
      <c r="L113" s="4">
        <v>0</v>
      </c>
      <c r="M113" s="108" t="s">
        <v>129</v>
      </c>
      <c r="N113" s="108" t="s">
        <v>335</v>
      </c>
      <c r="O113" s="49" t="s">
        <v>593</v>
      </c>
      <c r="P113" s="109">
        <v>43359</v>
      </c>
      <c r="Q113" s="109">
        <v>43359</v>
      </c>
      <c r="R113" s="34">
        <v>0</v>
      </c>
      <c r="S113" s="34">
        <v>0</v>
      </c>
      <c r="T113" s="95">
        <v>0</v>
      </c>
      <c r="U113" s="95">
        <v>0</v>
      </c>
      <c r="V113" s="96">
        <v>0</v>
      </c>
      <c r="W113" s="96">
        <v>0</v>
      </c>
      <c r="X113" s="97">
        <v>375</v>
      </c>
      <c r="Y113" s="97">
        <v>200</v>
      </c>
      <c r="Z113" s="98">
        <f t="shared" si="50"/>
        <v>375</v>
      </c>
      <c r="AA113" s="98">
        <f t="shared" si="50"/>
        <v>200</v>
      </c>
      <c r="AB113" s="98">
        <f t="shared" si="52"/>
        <v>575</v>
      </c>
      <c r="AC113" s="34">
        <v>0</v>
      </c>
      <c r="AD113" s="34">
        <v>0</v>
      </c>
      <c r="AE113" s="95">
        <v>0</v>
      </c>
      <c r="AF113" s="95">
        <v>0</v>
      </c>
      <c r="AG113" s="96">
        <v>0</v>
      </c>
      <c r="AH113" s="96">
        <v>0</v>
      </c>
      <c r="AI113" s="97">
        <v>200</v>
      </c>
      <c r="AJ113" s="97">
        <v>200</v>
      </c>
      <c r="AK113" s="98">
        <f t="shared" si="53"/>
        <v>200</v>
      </c>
      <c r="AL113" s="98">
        <f t="shared" si="53"/>
        <v>200</v>
      </c>
      <c r="AM113" s="98">
        <f t="shared" si="54"/>
        <v>400</v>
      </c>
      <c r="AN113" s="34">
        <v>0</v>
      </c>
      <c r="AO113" s="34">
        <v>0</v>
      </c>
      <c r="AP113" s="95">
        <v>0</v>
      </c>
      <c r="AQ113" s="95">
        <v>0</v>
      </c>
      <c r="AR113" s="96">
        <v>0</v>
      </c>
      <c r="AS113" s="96">
        <v>0</v>
      </c>
      <c r="AT113" s="97">
        <v>100</v>
      </c>
      <c r="AU113" s="97">
        <v>125</v>
      </c>
      <c r="AV113" s="98">
        <f t="shared" si="55"/>
        <v>100</v>
      </c>
      <c r="AW113" s="98">
        <f t="shared" si="69"/>
        <v>125</v>
      </c>
      <c r="AX113" s="98">
        <f t="shared" si="57"/>
        <v>225</v>
      </c>
      <c r="AY113" s="34">
        <v>0</v>
      </c>
      <c r="AZ113" s="34">
        <v>0</v>
      </c>
      <c r="BA113" s="95">
        <v>0</v>
      </c>
      <c r="BB113" s="95">
        <v>0</v>
      </c>
      <c r="BC113" s="96">
        <v>0</v>
      </c>
      <c r="BD113" s="96">
        <v>0</v>
      </c>
      <c r="BE113" s="97">
        <v>0</v>
      </c>
      <c r="BF113" s="97">
        <v>0</v>
      </c>
      <c r="BG113" s="98">
        <f t="shared" si="58"/>
        <v>0</v>
      </c>
      <c r="BH113" s="98">
        <f t="shared" si="59"/>
        <v>0</v>
      </c>
      <c r="BI113" s="98">
        <f t="shared" si="60"/>
        <v>0</v>
      </c>
      <c r="BJ113" s="98">
        <f t="shared" si="65"/>
        <v>675</v>
      </c>
      <c r="BK113" s="98">
        <f t="shared" si="65"/>
        <v>525</v>
      </c>
      <c r="BL113" s="152">
        <f t="shared" si="65"/>
        <v>1200</v>
      </c>
      <c r="BM113" s="100">
        <v>1</v>
      </c>
      <c r="BN113" s="100">
        <v>0</v>
      </c>
      <c r="BO113" s="100">
        <v>4</v>
      </c>
      <c r="BP113" s="101">
        <f>BM113*BO113*(420)</f>
        <v>1680</v>
      </c>
      <c r="BQ113" s="101">
        <f>BN113*BO113*(420)</f>
        <v>0</v>
      </c>
      <c r="BR113" s="102">
        <f>SUM(BP113+BQ113)</f>
        <v>1680</v>
      </c>
      <c r="BS113" s="105">
        <v>0</v>
      </c>
      <c r="BT113" s="35" t="s">
        <v>598</v>
      </c>
      <c r="BU113" s="104" t="s">
        <v>54</v>
      </c>
      <c r="BV113" s="104" t="s">
        <v>54</v>
      </c>
      <c r="BW113" s="104" t="s">
        <v>54</v>
      </c>
      <c r="BX113" s="104" t="s">
        <v>54</v>
      </c>
      <c r="BY113" s="104" t="s">
        <v>54</v>
      </c>
      <c r="BZ113" s="104" t="s">
        <v>595</v>
      </c>
      <c r="CA113" s="49" t="s">
        <v>54</v>
      </c>
      <c r="CB113" s="49" t="s">
        <v>596</v>
      </c>
      <c r="CC113" s="33" t="s">
        <v>54</v>
      </c>
      <c r="CD113" s="33" t="s">
        <v>551</v>
      </c>
      <c r="CE113" s="6"/>
      <c r="CF113" s="6"/>
      <c r="CG113" s="6"/>
      <c r="CH113" s="6"/>
      <c r="CI113" s="6"/>
      <c r="CJ113" s="6"/>
      <c r="CK113" s="6"/>
      <c r="CL113" s="6"/>
      <c r="CM113" s="6"/>
      <c r="CN113" s="6"/>
      <c r="CO113" s="6"/>
      <c r="CP113" s="6"/>
      <c r="CQ113" s="6"/>
      <c r="CR113" s="6"/>
      <c r="CS113" s="6"/>
      <c r="CT113" s="6"/>
      <c r="CU113" s="6"/>
      <c r="CV113" s="6"/>
      <c r="CW113" s="6"/>
      <c r="CX113" s="6"/>
    </row>
    <row r="114" spans="1:102" s="7" customFormat="1" ht="81" customHeight="1" x14ac:dyDescent="0.2">
      <c r="A114" s="48">
        <v>100</v>
      </c>
      <c r="B114" s="4" t="s">
        <v>120</v>
      </c>
      <c r="C114" s="4" t="s">
        <v>106</v>
      </c>
      <c r="D114" s="4" t="s">
        <v>545</v>
      </c>
      <c r="E114" s="4" t="s">
        <v>54</v>
      </c>
      <c r="F114" s="4" t="s">
        <v>946</v>
      </c>
      <c r="G114" s="108" t="s">
        <v>597</v>
      </c>
      <c r="H114" s="108">
        <v>0</v>
      </c>
      <c r="I114" s="108">
        <v>1</v>
      </c>
      <c r="J114" s="4" t="s">
        <v>989</v>
      </c>
      <c r="K114" s="4">
        <v>1</v>
      </c>
      <c r="L114" s="4">
        <v>0</v>
      </c>
      <c r="M114" s="108" t="s">
        <v>129</v>
      </c>
      <c r="N114" s="108" t="s">
        <v>335</v>
      </c>
      <c r="O114" s="49" t="s">
        <v>593</v>
      </c>
      <c r="P114" s="109">
        <v>43361</v>
      </c>
      <c r="Q114" s="109">
        <v>43361</v>
      </c>
      <c r="R114" s="34">
        <v>0</v>
      </c>
      <c r="S114" s="34">
        <v>0</v>
      </c>
      <c r="T114" s="95">
        <v>0</v>
      </c>
      <c r="U114" s="95">
        <v>0</v>
      </c>
      <c r="V114" s="96">
        <v>0</v>
      </c>
      <c r="W114" s="96">
        <v>0</v>
      </c>
      <c r="X114" s="97">
        <v>100</v>
      </c>
      <c r="Y114" s="97">
        <v>100</v>
      </c>
      <c r="Z114" s="98">
        <f t="shared" si="50"/>
        <v>100</v>
      </c>
      <c r="AA114" s="98">
        <f t="shared" si="50"/>
        <v>100</v>
      </c>
      <c r="AB114" s="98">
        <f t="shared" si="52"/>
        <v>200</v>
      </c>
      <c r="AC114" s="34">
        <v>0</v>
      </c>
      <c r="AD114" s="34">
        <v>0</v>
      </c>
      <c r="AE114" s="95">
        <v>0</v>
      </c>
      <c r="AF114" s="95">
        <v>0</v>
      </c>
      <c r="AG114" s="96">
        <v>0</v>
      </c>
      <c r="AH114" s="96">
        <v>0</v>
      </c>
      <c r="AI114" s="97">
        <v>200</v>
      </c>
      <c r="AJ114" s="97">
        <v>200</v>
      </c>
      <c r="AK114" s="98">
        <f t="shared" si="53"/>
        <v>200</v>
      </c>
      <c r="AL114" s="98">
        <f t="shared" si="53"/>
        <v>200</v>
      </c>
      <c r="AM114" s="98">
        <f t="shared" si="54"/>
        <v>400</v>
      </c>
      <c r="AN114" s="34">
        <v>0</v>
      </c>
      <c r="AO114" s="34">
        <v>0</v>
      </c>
      <c r="AP114" s="95">
        <v>0</v>
      </c>
      <c r="AQ114" s="95">
        <v>0</v>
      </c>
      <c r="AR114" s="96">
        <v>0</v>
      </c>
      <c r="AS114" s="96">
        <v>0</v>
      </c>
      <c r="AT114" s="97">
        <v>100</v>
      </c>
      <c r="AU114" s="97">
        <v>100</v>
      </c>
      <c r="AV114" s="98">
        <f t="shared" si="55"/>
        <v>100</v>
      </c>
      <c r="AW114" s="98">
        <f t="shared" si="69"/>
        <v>100</v>
      </c>
      <c r="AX114" s="98">
        <f t="shared" si="57"/>
        <v>200</v>
      </c>
      <c r="AY114" s="34">
        <v>0</v>
      </c>
      <c r="AZ114" s="34">
        <v>0</v>
      </c>
      <c r="BA114" s="95">
        <v>0</v>
      </c>
      <c r="BB114" s="95">
        <v>0</v>
      </c>
      <c r="BC114" s="96">
        <v>0</v>
      </c>
      <c r="BD114" s="96">
        <v>0</v>
      </c>
      <c r="BE114" s="97">
        <v>0</v>
      </c>
      <c r="BF114" s="97">
        <v>0</v>
      </c>
      <c r="BG114" s="98">
        <f t="shared" si="58"/>
        <v>0</v>
      </c>
      <c r="BH114" s="98">
        <f t="shared" si="59"/>
        <v>0</v>
      </c>
      <c r="BI114" s="98">
        <f t="shared" si="60"/>
        <v>0</v>
      </c>
      <c r="BJ114" s="98">
        <f t="shared" si="65"/>
        <v>400</v>
      </c>
      <c r="BK114" s="98">
        <f t="shared" si="65"/>
        <v>400</v>
      </c>
      <c r="BL114" s="152">
        <f t="shared" si="65"/>
        <v>800</v>
      </c>
      <c r="BM114" s="100">
        <v>1</v>
      </c>
      <c r="BN114" s="100">
        <v>0</v>
      </c>
      <c r="BO114" s="100">
        <v>4</v>
      </c>
      <c r="BP114" s="101">
        <f>BM114*BO114*(420)</f>
        <v>1680</v>
      </c>
      <c r="BQ114" s="101">
        <f>BN114*BO114*(420)</f>
        <v>0</v>
      </c>
      <c r="BR114" s="102">
        <f>SUM(BP114+BQ114)</f>
        <v>1680</v>
      </c>
      <c r="BS114" s="105">
        <v>0</v>
      </c>
      <c r="BT114" s="35" t="s">
        <v>598</v>
      </c>
      <c r="BU114" s="104" t="s">
        <v>54</v>
      </c>
      <c r="BV114" s="104" t="s">
        <v>54</v>
      </c>
      <c r="BW114" s="104" t="s">
        <v>54</v>
      </c>
      <c r="BX114" s="104" t="s">
        <v>54</v>
      </c>
      <c r="BY114" s="104" t="s">
        <v>54</v>
      </c>
      <c r="BZ114" s="104" t="s">
        <v>595</v>
      </c>
      <c r="CA114" s="33" t="s">
        <v>54</v>
      </c>
      <c r="CB114" s="49" t="s">
        <v>596</v>
      </c>
      <c r="CC114" s="33" t="s">
        <v>54</v>
      </c>
      <c r="CD114" s="33" t="s">
        <v>551</v>
      </c>
      <c r="CE114" s="6"/>
      <c r="CF114" s="6"/>
      <c r="CG114" s="6"/>
      <c r="CH114" s="6"/>
      <c r="CI114" s="6"/>
      <c r="CJ114" s="6"/>
      <c r="CK114" s="6"/>
      <c r="CL114" s="6"/>
      <c r="CM114" s="6"/>
      <c r="CN114" s="6"/>
      <c r="CO114" s="6"/>
      <c r="CP114" s="6"/>
      <c r="CQ114" s="6"/>
      <c r="CR114" s="6"/>
      <c r="CS114" s="6"/>
      <c r="CT114" s="6"/>
      <c r="CU114" s="6"/>
      <c r="CV114" s="6"/>
      <c r="CW114" s="6"/>
      <c r="CX114" s="6"/>
    </row>
    <row r="115" spans="1:102" s="7" customFormat="1" ht="81" customHeight="1" x14ac:dyDescent="0.2">
      <c r="A115" s="48">
        <v>101</v>
      </c>
      <c r="B115" s="4" t="s">
        <v>120</v>
      </c>
      <c r="C115" s="4" t="s">
        <v>106</v>
      </c>
      <c r="D115" s="4" t="s">
        <v>545</v>
      </c>
      <c r="E115" s="4" t="s">
        <v>54</v>
      </c>
      <c r="F115" s="4" t="s">
        <v>946</v>
      </c>
      <c r="G115" s="108" t="s">
        <v>597</v>
      </c>
      <c r="H115" s="108">
        <v>0</v>
      </c>
      <c r="I115" s="108">
        <v>1</v>
      </c>
      <c r="J115" s="4" t="s">
        <v>989</v>
      </c>
      <c r="K115" s="4">
        <v>1</v>
      </c>
      <c r="L115" s="4">
        <v>0</v>
      </c>
      <c r="M115" s="108" t="s">
        <v>129</v>
      </c>
      <c r="N115" s="108" t="s">
        <v>330</v>
      </c>
      <c r="O115" s="49" t="s">
        <v>593</v>
      </c>
      <c r="P115" s="109">
        <v>43363</v>
      </c>
      <c r="Q115" s="109">
        <v>43363</v>
      </c>
      <c r="R115" s="34">
        <v>0</v>
      </c>
      <c r="S115" s="34">
        <v>0</v>
      </c>
      <c r="T115" s="95">
        <v>0</v>
      </c>
      <c r="U115" s="95">
        <v>0</v>
      </c>
      <c r="V115" s="96">
        <v>0</v>
      </c>
      <c r="W115" s="96">
        <v>0</v>
      </c>
      <c r="X115" s="97">
        <v>200</v>
      </c>
      <c r="Y115" s="97">
        <v>100</v>
      </c>
      <c r="Z115" s="98">
        <f t="shared" si="50"/>
        <v>200</v>
      </c>
      <c r="AA115" s="98">
        <f t="shared" si="50"/>
        <v>100</v>
      </c>
      <c r="AB115" s="98">
        <f t="shared" si="52"/>
        <v>300</v>
      </c>
      <c r="AC115" s="34">
        <v>0</v>
      </c>
      <c r="AD115" s="34">
        <v>0</v>
      </c>
      <c r="AE115" s="95">
        <v>0</v>
      </c>
      <c r="AF115" s="95">
        <v>0</v>
      </c>
      <c r="AG115" s="96">
        <v>0</v>
      </c>
      <c r="AH115" s="96">
        <v>0</v>
      </c>
      <c r="AI115" s="97">
        <v>200</v>
      </c>
      <c r="AJ115" s="97">
        <v>200</v>
      </c>
      <c r="AK115" s="98">
        <f t="shared" si="53"/>
        <v>200</v>
      </c>
      <c r="AL115" s="98">
        <f t="shared" si="53"/>
        <v>200</v>
      </c>
      <c r="AM115" s="98">
        <f t="shared" si="54"/>
        <v>400</v>
      </c>
      <c r="AN115" s="34">
        <v>0</v>
      </c>
      <c r="AO115" s="34">
        <v>0</v>
      </c>
      <c r="AP115" s="95">
        <v>0</v>
      </c>
      <c r="AQ115" s="95">
        <v>0</v>
      </c>
      <c r="AR115" s="96">
        <v>0</v>
      </c>
      <c r="AS115" s="96">
        <v>0</v>
      </c>
      <c r="AT115" s="97">
        <v>100</v>
      </c>
      <c r="AU115" s="97">
        <v>175</v>
      </c>
      <c r="AV115" s="98">
        <f t="shared" si="55"/>
        <v>100</v>
      </c>
      <c r="AW115" s="98">
        <f t="shared" si="69"/>
        <v>175</v>
      </c>
      <c r="AX115" s="98">
        <f t="shared" si="57"/>
        <v>275</v>
      </c>
      <c r="AY115" s="34">
        <v>0</v>
      </c>
      <c r="AZ115" s="34">
        <v>0</v>
      </c>
      <c r="BA115" s="95">
        <v>0</v>
      </c>
      <c r="BB115" s="95">
        <v>0</v>
      </c>
      <c r="BC115" s="96">
        <v>0</v>
      </c>
      <c r="BD115" s="96">
        <v>0</v>
      </c>
      <c r="BE115" s="97">
        <v>0</v>
      </c>
      <c r="BF115" s="97">
        <v>0</v>
      </c>
      <c r="BG115" s="98">
        <f t="shared" si="58"/>
        <v>0</v>
      </c>
      <c r="BH115" s="98">
        <f t="shared" si="59"/>
        <v>0</v>
      </c>
      <c r="BI115" s="98">
        <f t="shared" si="60"/>
        <v>0</v>
      </c>
      <c r="BJ115" s="98">
        <f t="shared" si="65"/>
        <v>500</v>
      </c>
      <c r="BK115" s="98">
        <f t="shared" si="65"/>
        <v>475</v>
      </c>
      <c r="BL115" s="152">
        <f t="shared" si="65"/>
        <v>975</v>
      </c>
      <c r="BM115" s="100">
        <v>1</v>
      </c>
      <c r="BN115" s="100">
        <v>0</v>
      </c>
      <c r="BO115" s="100">
        <v>4</v>
      </c>
      <c r="BP115" s="101">
        <f>BM115*BO115*(420)</f>
        <v>1680</v>
      </c>
      <c r="BQ115" s="101">
        <f>BN115*BO115*(420)</f>
        <v>0</v>
      </c>
      <c r="BR115" s="102">
        <f>SUM(BP115+BQ115)</f>
        <v>1680</v>
      </c>
      <c r="BS115" s="105">
        <v>0</v>
      </c>
      <c r="BT115" s="35" t="s">
        <v>594</v>
      </c>
      <c r="BU115" s="104" t="s">
        <v>54</v>
      </c>
      <c r="BV115" s="104" t="s">
        <v>54</v>
      </c>
      <c r="BW115" s="104" t="s">
        <v>54</v>
      </c>
      <c r="BX115" s="104" t="s">
        <v>54</v>
      </c>
      <c r="BY115" s="104" t="s">
        <v>54</v>
      </c>
      <c r="BZ115" s="104" t="s">
        <v>595</v>
      </c>
      <c r="CA115" s="33" t="s">
        <v>54</v>
      </c>
      <c r="CB115" s="49" t="s">
        <v>596</v>
      </c>
      <c r="CC115" s="33" t="s">
        <v>54</v>
      </c>
      <c r="CD115" s="33" t="s">
        <v>551</v>
      </c>
      <c r="CE115" s="6"/>
      <c r="CF115" s="6"/>
      <c r="CG115" s="6"/>
      <c r="CH115" s="6"/>
      <c r="CI115" s="6"/>
      <c r="CJ115" s="6"/>
      <c r="CK115" s="6"/>
      <c r="CL115" s="6"/>
      <c r="CM115" s="6"/>
      <c r="CN115" s="6"/>
      <c r="CO115" s="6"/>
      <c r="CP115" s="6"/>
      <c r="CQ115" s="6"/>
      <c r="CR115" s="6"/>
      <c r="CS115" s="6"/>
      <c r="CT115" s="6"/>
      <c r="CU115" s="6"/>
      <c r="CV115" s="6"/>
      <c r="CW115" s="6"/>
      <c r="CX115" s="6"/>
    </row>
    <row r="116" spans="1:102" s="7" customFormat="1" ht="81" customHeight="1" x14ac:dyDescent="0.2">
      <c r="A116" s="48">
        <v>102</v>
      </c>
      <c r="B116" s="4" t="s">
        <v>120</v>
      </c>
      <c r="C116" s="4" t="s">
        <v>106</v>
      </c>
      <c r="D116" s="4" t="s">
        <v>545</v>
      </c>
      <c r="E116" s="4" t="s">
        <v>54</v>
      </c>
      <c r="F116" s="108" t="s">
        <v>946</v>
      </c>
      <c r="G116" s="108" t="s">
        <v>597</v>
      </c>
      <c r="H116" s="108">
        <v>0</v>
      </c>
      <c r="I116" s="108">
        <v>1</v>
      </c>
      <c r="J116" s="4" t="s">
        <v>990</v>
      </c>
      <c r="K116" s="4">
        <v>1</v>
      </c>
      <c r="L116" s="4">
        <v>0</v>
      </c>
      <c r="M116" s="108" t="s">
        <v>137</v>
      </c>
      <c r="N116" s="108" t="s">
        <v>372</v>
      </c>
      <c r="O116" s="49" t="s">
        <v>593</v>
      </c>
      <c r="P116" s="109">
        <v>43364</v>
      </c>
      <c r="Q116" s="109">
        <v>43364</v>
      </c>
      <c r="R116" s="34">
        <v>0</v>
      </c>
      <c r="S116" s="34">
        <v>0</v>
      </c>
      <c r="T116" s="95">
        <v>0</v>
      </c>
      <c r="U116" s="95">
        <v>0</v>
      </c>
      <c r="V116" s="96">
        <v>0</v>
      </c>
      <c r="W116" s="96">
        <v>0</v>
      </c>
      <c r="X116" s="97">
        <v>0</v>
      </c>
      <c r="Y116" s="97">
        <v>0</v>
      </c>
      <c r="Z116" s="98">
        <f t="shared" si="50"/>
        <v>0</v>
      </c>
      <c r="AA116" s="98">
        <f t="shared" si="50"/>
        <v>0</v>
      </c>
      <c r="AB116" s="98">
        <f t="shared" si="52"/>
        <v>0</v>
      </c>
      <c r="AC116" s="34">
        <v>0</v>
      </c>
      <c r="AD116" s="34">
        <v>0</v>
      </c>
      <c r="AE116" s="95">
        <v>0</v>
      </c>
      <c r="AF116" s="95">
        <v>0</v>
      </c>
      <c r="AG116" s="96">
        <v>0</v>
      </c>
      <c r="AH116" s="96">
        <v>0</v>
      </c>
      <c r="AI116" s="97">
        <v>150</v>
      </c>
      <c r="AJ116" s="97">
        <v>0</v>
      </c>
      <c r="AK116" s="98">
        <f t="shared" si="53"/>
        <v>150</v>
      </c>
      <c r="AL116" s="98">
        <f t="shared" si="53"/>
        <v>0</v>
      </c>
      <c r="AM116" s="98">
        <f t="shared" si="54"/>
        <v>150</v>
      </c>
      <c r="AN116" s="34">
        <v>0</v>
      </c>
      <c r="AO116" s="34">
        <v>0</v>
      </c>
      <c r="AP116" s="95">
        <v>0</v>
      </c>
      <c r="AQ116" s="95">
        <v>0</v>
      </c>
      <c r="AR116" s="96">
        <v>0</v>
      </c>
      <c r="AS116" s="96">
        <v>0</v>
      </c>
      <c r="AT116" s="97">
        <v>150</v>
      </c>
      <c r="AU116" s="97">
        <v>0</v>
      </c>
      <c r="AV116" s="98">
        <f t="shared" si="55"/>
        <v>150</v>
      </c>
      <c r="AW116" s="98">
        <f t="shared" si="69"/>
        <v>0</v>
      </c>
      <c r="AX116" s="98">
        <f t="shared" si="57"/>
        <v>150</v>
      </c>
      <c r="AY116" s="34">
        <v>0</v>
      </c>
      <c r="AZ116" s="34">
        <v>0</v>
      </c>
      <c r="BA116" s="95">
        <v>0</v>
      </c>
      <c r="BB116" s="95">
        <v>0</v>
      </c>
      <c r="BC116" s="96">
        <v>0</v>
      </c>
      <c r="BD116" s="96">
        <v>0</v>
      </c>
      <c r="BE116" s="97">
        <v>0</v>
      </c>
      <c r="BF116" s="97">
        <v>0</v>
      </c>
      <c r="BG116" s="98">
        <f t="shared" si="58"/>
        <v>0</v>
      </c>
      <c r="BH116" s="98">
        <f t="shared" si="59"/>
        <v>0</v>
      </c>
      <c r="BI116" s="98">
        <f t="shared" si="60"/>
        <v>0</v>
      </c>
      <c r="BJ116" s="98">
        <f t="shared" si="65"/>
        <v>300</v>
      </c>
      <c r="BK116" s="98">
        <f t="shared" si="65"/>
        <v>0</v>
      </c>
      <c r="BL116" s="99">
        <f t="shared" si="65"/>
        <v>300</v>
      </c>
      <c r="BM116" s="100">
        <v>0</v>
      </c>
      <c r="BN116" s="100">
        <v>0</v>
      </c>
      <c r="BO116" s="100">
        <v>0</v>
      </c>
      <c r="BP116" s="101">
        <f t="shared" ref="BP116:BP124" si="70">BM116*BO116*(420)</f>
        <v>0</v>
      </c>
      <c r="BQ116" s="101">
        <f t="shared" ref="BQ116:BQ124" si="71">BN116*BO116*(420)</f>
        <v>0</v>
      </c>
      <c r="BR116" s="102">
        <f t="shared" ref="BR116:BR124" si="72">SUM(BP116+BQ116)</f>
        <v>0</v>
      </c>
      <c r="BS116" s="105">
        <v>0</v>
      </c>
      <c r="BT116" s="35" t="s">
        <v>594</v>
      </c>
      <c r="BU116" s="104" t="s">
        <v>54</v>
      </c>
      <c r="BV116" s="104" t="s">
        <v>54</v>
      </c>
      <c r="BW116" s="104" t="s">
        <v>54</v>
      </c>
      <c r="BX116" s="104" t="s">
        <v>54</v>
      </c>
      <c r="BY116" s="104" t="s">
        <v>54</v>
      </c>
      <c r="BZ116" s="104" t="s">
        <v>595</v>
      </c>
      <c r="CA116" s="33" t="s">
        <v>54</v>
      </c>
      <c r="CB116" s="49" t="s">
        <v>596</v>
      </c>
      <c r="CC116" s="33" t="s">
        <v>54</v>
      </c>
      <c r="CD116" s="33" t="s">
        <v>551</v>
      </c>
      <c r="CE116" s="6"/>
      <c r="CF116" s="6"/>
      <c r="CG116" s="6"/>
      <c r="CH116" s="6"/>
      <c r="CI116" s="6"/>
      <c r="CJ116" s="6"/>
      <c r="CK116" s="6"/>
      <c r="CL116" s="6"/>
      <c r="CM116" s="6"/>
      <c r="CN116" s="6"/>
      <c r="CO116" s="6"/>
      <c r="CP116" s="6"/>
      <c r="CQ116" s="6"/>
      <c r="CR116" s="6"/>
      <c r="CS116" s="6"/>
      <c r="CT116" s="6"/>
      <c r="CU116" s="6"/>
      <c r="CV116" s="6"/>
      <c r="CW116" s="6"/>
      <c r="CX116" s="6"/>
    </row>
    <row r="117" spans="1:102" s="7" customFormat="1" ht="81" customHeight="1" x14ac:dyDescent="0.2">
      <c r="A117" s="48">
        <v>103</v>
      </c>
      <c r="B117" s="4" t="s">
        <v>120</v>
      </c>
      <c r="C117" s="4" t="s">
        <v>106</v>
      </c>
      <c r="D117" s="4" t="s">
        <v>545</v>
      </c>
      <c r="E117" s="4" t="s">
        <v>54</v>
      </c>
      <c r="F117" s="108" t="s">
        <v>946</v>
      </c>
      <c r="G117" s="108" t="s">
        <v>597</v>
      </c>
      <c r="H117" s="108">
        <v>0</v>
      </c>
      <c r="I117" s="108">
        <v>1</v>
      </c>
      <c r="J117" s="4" t="s">
        <v>991</v>
      </c>
      <c r="K117" s="4">
        <v>1</v>
      </c>
      <c r="L117" s="4">
        <v>0</v>
      </c>
      <c r="M117" s="108" t="s">
        <v>5</v>
      </c>
      <c r="N117" s="108" t="s">
        <v>157</v>
      </c>
      <c r="O117" s="49" t="s">
        <v>593</v>
      </c>
      <c r="P117" s="109">
        <v>43366</v>
      </c>
      <c r="Q117" s="109">
        <v>43366</v>
      </c>
      <c r="R117" s="34">
        <v>0</v>
      </c>
      <c r="S117" s="34">
        <v>0</v>
      </c>
      <c r="T117" s="95">
        <v>0</v>
      </c>
      <c r="U117" s="95">
        <v>0</v>
      </c>
      <c r="V117" s="96">
        <v>0</v>
      </c>
      <c r="W117" s="96">
        <v>0</v>
      </c>
      <c r="X117" s="97">
        <v>100</v>
      </c>
      <c r="Y117" s="97">
        <v>100</v>
      </c>
      <c r="Z117" s="98">
        <f t="shared" si="50"/>
        <v>100</v>
      </c>
      <c r="AA117" s="98">
        <f t="shared" si="50"/>
        <v>100</v>
      </c>
      <c r="AB117" s="98">
        <f t="shared" si="52"/>
        <v>200</v>
      </c>
      <c r="AC117" s="34">
        <v>0</v>
      </c>
      <c r="AD117" s="34">
        <v>0</v>
      </c>
      <c r="AE117" s="95">
        <v>0</v>
      </c>
      <c r="AF117" s="95">
        <v>0</v>
      </c>
      <c r="AG117" s="96">
        <v>0</v>
      </c>
      <c r="AH117" s="96">
        <v>0</v>
      </c>
      <c r="AI117" s="97">
        <v>50</v>
      </c>
      <c r="AJ117" s="97">
        <v>50</v>
      </c>
      <c r="AK117" s="98">
        <f t="shared" si="53"/>
        <v>50</v>
      </c>
      <c r="AL117" s="98">
        <f t="shared" si="53"/>
        <v>50</v>
      </c>
      <c r="AM117" s="98">
        <f t="shared" si="54"/>
        <v>100</v>
      </c>
      <c r="AN117" s="34">
        <v>0</v>
      </c>
      <c r="AO117" s="34">
        <v>0</v>
      </c>
      <c r="AP117" s="95">
        <v>0</v>
      </c>
      <c r="AQ117" s="95">
        <v>0</v>
      </c>
      <c r="AR117" s="96">
        <v>0</v>
      </c>
      <c r="AS117" s="96">
        <v>0</v>
      </c>
      <c r="AT117" s="97">
        <v>25</v>
      </c>
      <c r="AU117" s="97">
        <v>100</v>
      </c>
      <c r="AV117" s="98">
        <f t="shared" si="55"/>
        <v>25</v>
      </c>
      <c r="AW117" s="98">
        <f t="shared" si="69"/>
        <v>100</v>
      </c>
      <c r="AX117" s="98">
        <f t="shared" si="57"/>
        <v>125</v>
      </c>
      <c r="AY117" s="34">
        <v>0</v>
      </c>
      <c r="AZ117" s="34">
        <v>0</v>
      </c>
      <c r="BA117" s="95">
        <v>0</v>
      </c>
      <c r="BB117" s="95">
        <v>0</v>
      </c>
      <c r="BC117" s="96">
        <v>0</v>
      </c>
      <c r="BD117" s="96">
        <v>0</v>
      </c>
      <c r="BE117" s="97">
        <v>0</v>
      </c>
      <c r="BF117" s="97">
        <v>0</v>
      </c>
      <c r="BG117" s="98">
        <f t="shared" si="58"/>
        <v>0</v>
      </c>
      <c r="BH117" s="98">
        <f t="shared" si="59"/>
        <v>0</v>
      </c>
      <c r="BI117" s="98">
        <f t="shared" si="60"/>
        <v>0</v>
      </c>
      <c r="BJ117" s="98">
        <f t="shared" si="65"/>
        <v>175</v>
      </c>
      <c r="BK117" s="98">
        <f t="shared" si="65"/>
        <v>250</v>
      </c>
      <c r="BL117" s="99">
        <f t="shared" si="65"/>
        <v>425</v>
      </c>
      <c r="BM117" s="100">
        <v>0</v>
      </c>
      <c r="BN117" s="100">
        <v>0</v>
      </c>
      <c r="BO117" s="100">
        <v>0</v>
      </c>
      <c r="BP117" s="101">
        <f t="shared" si="70"/>
        <v>0</v>
      </c>
      <c r="BQ117" s="101">
        <f t="shared" si="71"/>
        <v>0</v>
      </c>
      <c r="BR117" s="102">
        <f t="shared" si="72"/>
        <v>0</v>
      </c>
      <c r="BS117" s="105">
        <v>0</v>
      </c>
      <c r="BT117" s="35" t="s">
        <v>594</v>
      </c>
      <c r="BU117" s="104" t="s">
        <v>54</v>
      </c>
      <c r="BV117" s="104" t="s">
        <v>54</v>
      </c>
      <c r="BW117" s="104" t="s">
        <v>54</v>
      </c>
      <c r="BX117" s="104" t="s">
        <v>54</v>
      </c>
      <c r="BY117" s="104" t="s">
        <v>54</v>
      </c>
      <c r="BZ117" s="104" t="s">
        <v>595</v>
      </c>
      <c r="CA117" s="33" t="s">
        <v>54</v>
      </c>
      <c r="CB117" s="49" t="s">
        <v>596</v>
      </c>
      <c r="CC117" s="33" t="s">
        <v>54</v>
      </c>
      <c r="CD117" s="33" t="s">
        <v>551</v>
      </c>
      <c r="CE117" s="6"/>
      <c r="CF117" s="6"/>
      <c r="CG117" s="6"/>
      <c r="CH117" s="6"/>
      <c r="CI117" s="6"/>
      <c r="CJ117" s="6"/>
      <c r="CK117" s="6"/>
      <c r="CL117" s="6"/>
      <c r="CM117" s="6"/>
      <c r="CN117" s="6"/>
      <c r="CO117" s="6"/>
      <c r="CP117" s="6"/>
      <c r="CQ117" s="6"/>
      <c r="CR117" s="6"/>
      <c r="CS117" s="6"/>
      <c r="CT117" s="6"/>
      <c r="CU117" s="6"/>
      <c r="CV117" s="6"/>
      <c r="CW117" s="6"/>
      <c r="CX117" s="6"/>
    </row>
    <row r="118" spans="1:102" s="7" customFormat="1" ht="81" customHeight="1" x14ac:dyDescent="0.2">
      <c r="A118" s="48">
        <v>104</v>
      </c>
      <c r="B118" s="4" t="s">
        <v>120</v>
      </c>
      <c r="C118" s="4" t="s">
        <v>106</v>
      </c>
      <c r="D118" s="4" t="s">
        <v>545</v>
      </c>
      <c r="E118" s="4" t="s">
        <v>54</v>
      </c>
      <c r="F118" s="108" t="s">
        <v>946</v>
      </c>
      <c r="G118" s="108" t="s">
        <v>592</v>
      </c>
      <c r="H118" s="108">
        <v>0</v>
      </c>
      <c r="I118" s="108">
        <v>1</v>
      </c>
      <c r="J118" s="4" t="s">
        <v>992</v>
      </c>
      <c r="K118" s="4">
        <v>1</v>
      </c>
      <c r="L118" s="4">
        <v>0</v>
      </c>
      <c r="M118" s="108" t="s">
        <v>5</v>
      </c>
      <c r="N118" s="108" t="s">
        <v>157</v>
      </c>
      <c r="O118" s="49" t="s">
        <v>593</v>
      </c>
      <c r="P118" s="109">
        <v>43373</v>
      </c>
      <c r="Q118" s="109">
        <v>43373</v>
      </c>
      <c r="R118" s="34">
        <v>0</v>
      </c>
      <c r="S118" s="34">
        <v>0</v>
      </c>
      <c r="T118" s="95">
        <v>0</v>
      </c>
      <c r="U118" s="95">
        <v>0</v>
      </c>
      <c r="V118" s="96">
        <v>0</v>
      </c>
      <c r="W118" s="96">
        <v>0</v>
      </c>
      <c r="X118" s="97">
        <v>50</v>
      </c>
      <c r="Y118" s="97">
        <v>50</v>
      </c>
      <c r="Z118" s="98">
        <f t="shared" si="50"/>
        <v>50</v>
      </c>
      <c r="AA118" s="98">
        <f t="shared" si="50"/>
        <v>50</v>
      </c>
      <c r="AB118" s="98">
        <f t="shared" si="52"/>
        <v>100</v>
      </c>
      <c r="AC118" s="34">
        <v>0</v>
      </c>
      <c r="AD118" s="34">
        <v>0</v>
      </c>
      <c r="AE118" s="95">
        <v>0</v>
      </c>
      <c r="AF118" s="95">
        <v>0</v>
      </c>
      <c r="AG118" s="96">
        <v>0</v>
      </c>
      <c r="AH118" s="96">
        <v>0</v>
      </c>
      <c r="AI118" s="97">
        <v>100</v>
      </c>
      <c r="AJ118" s="97">
        <v>100</v>
      </c>
      <c r="AK118" s="98">
        <f t="shared" si="53"/>
        <v>100</v>
      </c>
      <c r="AL118" s="98">
        <f t="shared" si="53"/>
        <v>100</v>
      </c>
      <c r="AM118" s="98">
        <f t="shared" si="54"/>
        <v>200</v>
      </c>
      <c r="AN118" s="34">
        <v>0</v>
      </c>
      <c r="AO118" s="34">
        <v>0</v>
      </c>
      <c r="AP118" s="95">
        <v>0</v>
      </c>
      <c r="AQ118" s="95">
        <v>0</v>
      </c>
      <c r="AR118" s="96">
        <v>0</v>
      </c>
      <c r="AS118" s="96">
        <v>0</v>
      </c>
      <c r="AT118" s="97">
        <v>30</v>
      </c>
      <c r="AU118" s="97">
        <v>45</v>
      </c>
      <c r="AV118" s="98">
        <f t="shared" si="55"/>
        <v>30</v>
      </c>
      <c r="AW118" s="98">
        <f t="shared" si="69"/>
        <v>45</v>
      </c>
      <c r="AX118" s="98">
        <f t="shared" si="57"/>
        <v>75</v>
      </c>
      <c r="AY118" s="34">
        <v>0</v>
      </c>
      <c r="AZ118" s="34">
        <v>0</v>
      </c>
      <c r="BA118" s="95">
        <v>0</v>
      </c>
      <c r="BB118" s="95">
        <v>0</v>
      </c>
      <c r="BC118" s="96">
        <v>0</v>
      </c>
      <c r="BD118" s="96">
        <v>0</v>
      </c>
      <c r="BE118" s="97">
        <v>0</v>
      </c>
      <c r="BF118" s="97">
        <v>0</v>
      </c>
      <c r="BG118" s="98">
        <f t="shared" si="58"/>
        <v>0</v>
      </c>
      <c r="BH118" s="98">
        <f t="shared" si="59"/>
        <v>0</v>
      </c>
      <c r="BI118" s="98">
        <f t="shared" si="60"/>
        <v>0</v>
      </c>
      <c r="BJ118" s="98">
        <f t="shared" si="65"/>
        <v>180</v>
      </c>
      <c r="BK118" s="98">
        <f t="shared" si="65"/>
        <v>195</v>
      </c>
      <c r="BL118" s="99">
        <f t="shared" si="65"/>
        <v>375</v>
      </c>
      <c r="BM118" s="100">
        <v>0</v>
      </c>
      <c r="BN118" s="100">
        <v>0</v>
      </c>
      <c r="BO118" s="100">
        <v>0</v>
      </c>
      <c r="BP118" s="101">
        <f t="shared" si="70"/>
        <v>0</v>
      </c>
      <c r="BQ118" s="101">
        <f t="shared" si="71"/>
        <v>0</v>
      </c>
      <c r="BR118" s="102">
        <f t="shared" si="72"/>
        <v>0</v>
      </c>
      <c r="BS118" s="105">
        <v>0</v>
      </c>
      <c r="BT118" s="35" t="s">
        <v>594</v>
      </c>
      <c r="BU118" s="104" t="s">
        <v>54</v>
      </c>
      <c r="BV118" s="104" t="s">
        <v>54</v>
      </c>
      <c r="BW118" s="104" t="s">
        <v>54</v>
      </c>
      <c r="BX118" s="104" t="s">
        <v>54</v>
      </c>
      <c r="BY118" s="104" t="s">
        <v>54</v>
      </c>
      <c r="BZ118" s="104" t="s">
        <v>595</v>
      </c>
      <c r="CA118" s="33" t="s">
        <v>54</v>
      </c>
      <c r="CB118" s="49" t="s">
        <v>596</v>
      </c>
      <c r="CC118" s="33" t="s">
        <v>54</v>
      </c>
      <c r="CD118" s="33" t="s">
        <v>551</v>
      </c>
      <c r="CE118" s="6"/>
      <c r="CF118" s="6"/>
      <c r="CG118" s="6"/>
      <c r="CH118" s="6"/>
      <c r="CI118" s="6"/>
      <c r="CJ118" s="6"/>
      <c r="CK118" s="6"/>
      <c r="CL118" s="6"/>
      <c r="CM118" s="6"/>
      <c r="CN118" s="6"/>
      <c r="CO118" s="6"/>
      <c r="CP118" s="6"/>
      <c r="CQ118" s="6"/>
      <c r="CR118" s="6"/>
      <c r="CS118" s="6"/>
      <c r="CT118" s="6"/>
      <c r="CU118" s="6"/>
      <c r="CV118" s="6"/>
      <c r="CW118" s="6"/>
      <c r="CX118" s="6"/>
    </row>
    <row r="119" spans="1:102" s="7" customFormat="1" ht="81" customHeight="1" x14ac:dyDescent="0.2">
      <c r="A119" s="48">
        <v>105</v>
      </c>
      <c r="B119" s="4" t="s">
        <v>120</v>
      </c>
      <c r="C119" s="4" t="s">
        <v>106</v>
      </c>
      <c r="D119" s="4" t="s">
        <v>545</v>
      </c>
      <c r="E119" s="4" t="s">
        <v>54</v>
      </c>
      <c r="F119" s="108" t="s">
        <v>946</v>
      </c>
      <c r="G119" s="108" t="s">
        <v>993</v>
      </c>
      <c r="H119" s="108">
        <v>0</v>
      </c>
      <c r="I119" s="108">
        <v>1</v>
      </c>
      <c r="J119" s="4" t="s">
        <v>994</v>
      </c>
      <c r="K119" s="4">
        <v>1</v>
      </c>
      <c r="L119" s="4">
        <v>0</v>
      </c>
      <c r="M119" s="108" t="s">
        <v>128</v>
      </c>
      <c r="N119" s="108" t="s">
        <v>351</v>
      </c>
      <c r="O119" s="49" t="s">
        <v>593</v>
      </c>
      <c r="P119" s="109">
        <v>43380</v>
      </c>
      <c r="Q119" s="109">
        <v>43380</v>
      </c>
      <c r="R119" s="34">
        <v>0</v>
      </c>
      <c r="S119" s="34">
        <v>0</v>
      </c>
      <c r="T119" s="95">
        <v>0</v>
      </c>
      <c r="U119" s="95">
        <v>0</v>
      </c>
      <c r="V119" s="96">
        <v>0</v>
      </c>
      <c r="W119" s="96">
        <v>0</v>
      </c>
      <c r="X119" s="97">
        <v>500</v>
      </c>
      <c r="Y119" s="97">
        <v>850</v>
      </c>
      <c r="Z119" s="98">
        <f t="shared" si="50"/>
        <v>500</v>
      </c>
      <c r="AA119" s="98">
        <f t="shared" si="50"/>
        <v>850</v>
      </c>
      <c r="AB119" s="98">
        <f t="shared" si="52"/>
        <v>1350</v>
      </c>
      <c r="AC119" s="34">
        <v>0</v>
      </c>
      <c r="AD119" s="34">
        <v>0</v>
      </c>
      <c r="AE119" s="95">
        <v>0</v>
      </c>
      <c r="AF119" s="95">
        <v>0</v>
      </c>
      <c r="AG119" s="96">
        <v>0</v>
      </c>
      <c r="AH119" s="96">
        <v>0</v>
      </c>
      <c r="AI119" s="97">
        <v>550</v>
      </c>
      <c r="AJ119" s="97">
        <v>600</v>
      </c>
      <c r="AK119" s="98">
        <f t="shared" si="53"/>
        <v>550</v>
      </c>
      <c r="AL119" s="98">
        <f t="shared" si="53"/>
        <v>600</v>
      </c>
      <c r="AM119" s="98">
        <f t="shared" si="54"/>
        <v>1150</v>
      </c>
      <c r="AN119" s="34">
        <v>0</v>
      </c>
      <c r="AO119" s="34">
        <v>0</v>
      </c>
      <c r="AP119" s="95">
        <v>0</v>
      </c>
      <c r="AQ119" s="95">
        <v>0</v>
      </c>
      <c r="AR119" s="96">
        <v>0</v>
      </c>
      <c r="AS119" s="96">
        <v>0</v>
      </c>
      <c r="AT119" s="97">
        <v>500</v>
      </c>
      <c r="AU119" s="97">
        <v>500</v>
      </c>
      <c r="AV119" s="98">
        <f t="shared" si="55"/>
        <v>500</v>
      </c>
      <c r="AW119" s="98">
        <f t="shared" si="69"/>
        <v>500</v>
      </c>
      <c r="AX119" s="98">
        <f t="shared" si="57"/>
        <v>1000</v>
      </c>
      <c r="AY119" s="34">
        <v>0</v>
      </c>
      <c r="AZ119" s="34">
        <v>0</v>
      </c>
      <c r="BA119" s="95">
        <v>0</v>
      </c>
      <c r="BB119" s="95">
        <v>0</v>
      </c>
      <c r="BC119" s="96">
        <v>0</v>
      </c>
      <c r="BD119" s="96">
        <v>0</v>
      </c>
      <c r="BE119" s="97">
        <v>0</v>
      </c>
      <c r="BF119" s="97">
        <v>0</v>
      </c>
      <c r="BG119" s="98">
        <f t="shared" si="58"/>
        <v>0</v>
      </c>
      <c r="BH119" s="98">
        <f t="shared" si="59"/>
        <v>0</v>
      </c>
      <c r="BI119" s="98">
        <f t="shared" si="60"/>
        <v>0</v>
      </c>
      <c r="BJ119" s="98">
        <f t="shared" si="65"/>
        <v>1550</v>
      </c>
      <c r="BK119" s="98">
        <f t="shared" si="65"/>
        <v>1950</v>
      </c>
      <c r="BL119" s="99">
        <f t="shared" si="65"/>
        <v>3500</v>
      </c>
      <c r="BM119" s="100">
        <v>0</v>
      </c>
      <c r="BN119" s="100">
        <v>0</v>
      </c>
      <c r="BO119" s="100">
        <v>0</v>
      </c>
      <c r="BP119" s="101">
        <f t="shared" si="70"/>
        <v>0</v>
      </c>
      <c r="BQ119" s="101">
        <f t="shared" si="71"/>
        <v>0</v>
      </c>
      <c r="BR119" s="102">
        <f t="shared" si="72"/>
        <v>0</v>
      </c>
      <c r="BS119" s="105">
        <v>0</v>
      </c>
      <c r="BT119" s="35" t="s">
        <v>995</v>
      </c>
      <c r="BU119" s="104" t="s">
        <v>54</v>
      </c>
      <c r="BV119" s="104" t="s">
        <v>54</v>
      </c>
      <c r="BW119" s="104" t="s">
        <v>54</v>
      </c>
      <c r="BX119" s="104" t="s">
        <v>54</v>
      </c>
      <c r="BY119" s="104" t="s">
        <v>54</v>
      </c>
      <c r="BZ119" s="104" t="s">
        <v>595</v>
      </c>
      <c r="CA119" s="33" t="s">
        <v>54</v>
      </c>
      <c r="CB119" s="49" t="s">
        <v>596</v>
      </c>
      <c r="CC119" s="49" t="s">
        <v>54</v>
      </c>
      <c r="CD119" s="33" t="s">
        <v>551</v>
      </c>
      <c r="CE119" s="6"/>
      <c r="CF119" s="6"/>
      <c r="CG119" s="6"/>
      <c r="CH119" s="6"/>
      <c r="CI119" s="6"/>
      <c r="CJ119" s="6"/>
      <c r="CK119" s="6"/>
      <c r="CL119" s="6"/>
      <c r="CM119" s="6"/>
      <c r="CN119" s="6"/>
      <c r="CO119" s="6"/>
      <c r="CP119" s="6"/>
      <c r="CQ119" s="6"/>
      <c r="CR119" s="6"/>
      <c r="CS119" s="6"/>
      <c r="CT119" s="6"/>
      <c r="CU119" s="6"/>
      <c r="CV119" s="6"/>
      <c r="CW119" s="6"/>
      <c r="CX119" s="6"/>
    </row>
    <row r="120" spans="1:102" s="7" customFormat="1" ht="81" customHeight="1" x14ac:dyDescent="0.2">
      <c r="A120" s="48">
        <v>106</v>
      </c>
      <c r="B120" s="4" t="s">
        <v>120</v>
      </c>
      <c r="C120" s="4" t="s">
        <v>106</v>
      </c>
      <c r="D120" s="4" t="s">
        <v>545</v>
      </c>
      <c r="E120" s="4" t="s">
        <v>54</v>
      </c>
      <c r="F120" s="108" t="s">
        <v>996</v>
      </c>
      <c r="G120" s="108" t="s">
        <v>993</v>
      </c>
      <c r="H120" s="108">
        <v>0</v>
      </c>
      <c r="I120" s="108">
        <v>1</v>
      </c>
      <c r="J120" s="4" t="s">
        <v>997</v>
      </c>
      <c r="K120" s="4">
        <v>1</v>
      </c>
      <c r="L120" s="4">
        <v>0</v>
      </c>
      <c r="M120" s="108" t="s">
        <v>5</v>
      </c>
      <c r="N120" s="108" t="s">
        <v>5</v>
      </c>
      <c r="O120" s="49" t="s">
        <v>593</v>
      </c>
      <c r="P120" s="109">
        <v>43384</v>
      </c>
      <c r="Q120" s="109">
        <v>43384</v>
      </c>
      <c r="R120" s="34">
        <v>0</v>
      </c>
      <c r="S120" s="34">
        <v>0</v>
      </c>
      <c r="T120" s="95">
        <v>0</v>
      </c>
      <c r="U120" s="95">
        <v>0</v>
      </c>
      <c r="V120" s="96">
        <v>0</v>
      </c>
      <c r="W120" s="96">
        <v>0</v>
      </c>
      <c r="X120" s="97">
        <v>150</v>
      </c>
      <c r="Y120" s="97">
        <v>150</v>
      </c>
      <c r="Z120" s="98">
        <f t="shared" si="50"/>
        <v>150</v>
      </c>
      <c r="AA120" s="98">
        <f t="shared" si="50"/>
        <v>150</v>
      </c>
      <c r="AB120" s="98">
        <f t="shared" si="52"/>
        <v>300</v>
      </c>
      <c r="AC120" s="34">
        <v>0</v>
      </c>
      <c r="AD120" s="34">
        <v>0</v>
      </c>
      <c r="AE120" s="95">
        <v>0</v>
      </c>
      <c r="AF120" s="95">
        <v>0</v>
      </c>
      <c r="AG120" s="96">
        <v>0</v>
      </c>
      <c r="AH120" s="96">
        <v>0</v>
      </c>
      <c r="AI120" s="97">
        <v>0</v>
      </c>
      <c r="AJ120" s="97">
        <v>0</v>
      </c>
      <c r="AK120" s="98">
        <f t="shared" si="53"/>
        <v>0</v>
      </c>
      <c r="AL120" s="98">
        <f t="shared" si="53"/>
        <v>0</v>
      </c>
      <c r="AM120" s="98">
        <f t="shared" si="54"/>
        <v>0</v>
      </c>
      <c r="AN120" s="34">
        <v>0</v>
      </c>
      <c r="AO120" s="34">
        <v>0</v>
      </c>
      <c r="AP120" s="95">
        <v>0</v>
      </c>
      <c r="AQ120" s="95">
        <v>0</v>
      </c>
      <c r="AR120" s="96">
        <v>0</v>
      </c>
      <c r="AS120" s="96">
        <v>0</v>
      </c>
      <c r="AT120" s="97">
        <v>0</v>
      </c>
      <c r="AU120" s="97">
        <v>0</v>
      </c>
      <c r="AV120" s="98">
        <f t="shared" si="55"/>
        <v>0</v>
      </c>
      <c r="AW120" s="98">
        <f t="shared" si="69"/>
        <v>0</v>
      </c>
      <c r="AX120" s="98">
        <f t="shared" si="57"/>
        <v>0</v>
      </c>
      <c r="AY120" s="34">
        <v>0</v>
      </c>
      <c r="AZ120" s="34">
        <v>0</v>
      </c>
      <c r="BA120" s="95">
        <v>0</v>
      </c>
      <c r="BB120" s="95">
        <v>0</v>
      </c>
      <c r="BC120" s="96">
        <v>0</v>
      </c>
      <c r="BD120" s="96">
        <v>0</v>
      </c>
      <c r="BE120" s="97">
        <v>0</v>
      </c>
      <c r="BF120" s="97">
        <v>0</v>
      </c>
      <c r="BG120" s="98">
        <f t="shared" si="58"/>
        <v>0</v>
      </c>
      <c r="BH120" s="98">
        <f t="shared" si="59"/>
        <v>0</v>
      </c>
      <c r="BI120" s="98">
        <f t="shared" si="60"/>
        <v>0</v>
      </c>
      <c r="BJ120" s="98">
        <f t="shared" si="65"/>
        <v>150</v>
      </c>
      <c r="BK120" s="98">
        <f t="shared" si="65"/>
        <v>150</v>
      </c>
      <c r="BL120" s="99">
        <f t="shared" si="65"/>
        <v>300</v>
      </c>
      <c r="BM120" s="100">
        <v>0</v>
      </c>
      <c r="BN120" s="100">
        <v>0</v>
      </c>
      <c r="BO120" s="100">
        <v>0</v>
      </c>
      <c r="BP120" s="101">
        <f t="shared" si="70"/>
        <v>0</v>
      </c>
      <c r="BQ120" s="101">
        <f t="shared" si="71"/>
        <v>0</v>
      </c>
      <c r="BR120" s="102">
        <f t="shared" si="72"/>
        <v>0</v>
      </c>
      <c r="BS120" s="105">
        <v>0</v>
      </c>
      <c r="BT120" s="35" t="s">
        <v>995</v>
      </c>
      <c r="BU120" s="104" t="s">
        <v>54</v>
      </c>
      <c r="BV120" s="104" t="s">
        <v>54</v>
      </c>
      <c r="BW120" s="104" t="s">
        <v>54</v>
      </c>
      <c r="BX120" s="104" t="s">
        <v>54</v>
      </c>
      <c r="BY120" s="104" t="s">
        <v>54</v>
      </c>
      <c r="BZ120" s="104" t="s">
        <v>595</v>
      </c>
      <c r="CA120" s="33" t="s">
        <v>54</v>
      </c>
      <c r="CB120" s="49" t="s">
        <v>596</v>
      </c>
      <c r="CC120" s="49" t="s">
        <v>54</v>
      </c>
      <c r="CD120" s="33" t="s">
        <v>551</v>
      </c>
      <c r="CE120" s="6"/>
      <c r="CF120" s="6"/>
      <c r="CG120" s="6"/>
      <c r="CH120" s="6"/>
      <c r="CI120" s="6"/>
      <c r="CJ120" s="6"/>
      <c r="CK120" s="6"/>
      <c r="CL120" s="6"/>
      <c r="CM120" s="6"/>
      <c r="CN120" s="6"/>
      <c r="CO120" s="6"/>
      <c r="CP120" s="6"/>
      <c r="CQ120" s="6"/>
      <c r="CR120" s="6"/>
      <c r="CS120" s="6"/>
      <c r="CT120" s="6"/>
      <c r="CU120" s="6"/>
      <c r="CV120" s="6"/>
      <c r="CW120" s="6"/>
      <c r="CX120" s="6"/>
    </row>
    <row r="121" spans="1:102" s="7" customFormat="1" ht="81" customHeight="1" x14ac:dyDescent="0.2">
      <c r="A121" s="48">
        <v>107</v>
      </c>
      <c r="B121" s="4" t="s">
        <v>120</v>
      </c>
      <c r="C121" s="4" t="s">
        <v>106</v>
      </c>
      <c r="D121" s="4" t="s">
        <v>545</v>
      </c>
      <c r="E121" s="4" t="s">
        <v>54</v>
      </c>
      <c r="F121" s="108" t="s">
        <v>996</v>
      </c>
      <c r="G121" s="108" t="s">
        <v>597</v>
      </c>
      <c r="H121" s="108">
        <v>0</v>
      </c>
      <c r="I121" s="108">
        <v>1</v>
      </c>
      <c r="J121" s="4" t="s">
        <v>998</v>
      </c>
      <c r="K121" s="4">
        <v>1</v>
      </c>
      <c r="L121" s="4">
        <v>0</v>
      </c>
      <c r="M121" s="108" t="s">
        <v>5</v>
      </c>
      <c r="N121" s="108" t="s">
        <v>166</v>
      </c>
      <c r="O121" s="108" t="s">
        <v>593</v>
      </c>
      <c r="P121" s="109">
        <v>43393</v>
      </c>
      <c r="Q121" s="109">
        <v>43393</v>
      </c>
      <c r="R121" s="34">
        <v>0</v>
      </c>
      <c r="S121" s="34">
        <v>0</v>
      </c>
      <c r="T121" s="95">
        <v>0</v>
      </c>
      <c r="U121" s="95">
        <v>0</v>
      </c>
      <c r="V121" s="96">
        <v>0</v>
      </c>
      <c r="W121" s="96">
        <v>0</v>
      </c>
      <c r="X121" s="97">
        <v>75</v>
      </c>
      <c r="Y121" s="97">
        <v>75</v>
      </c>
      <c r="Z121" s="98">
        <f t="shared" si="50"/>
        <v>75</v>
      </c>
      <c r="AA121" s="98">
        <f t="shared" si="50"/>
        <v>75</v>
      </c>
      <c r="AB121" s="98">
        <f t="shared" si="52"/>
        <v>150</v>
      </c>
      <c r="AC121" s="34">
        <v>0</v>
      </c>
      <c r="AD121" s="34">
        <v>0</v>
      </c>
      <c r="AE121" s="95">
        <v>0</v>
      </c>
      <c r="AF121" s="95">
        <v>0</v>
      </c>
      <c r="AG121" s="96">
        <v>0</v>
      </c>
      <c r="AH121" s="96">
        <v>0</v>
      </c>
      <c r="AI121" s="97">
        <v>35</v>
      </c>
      <c r="AJ121" s="97">
        <v>40</v>
      </c>
      <c r="AK121" s="98">
        <f t="shared" si="53"/>
        <v>35</v>
      </c>
      <c r="AL121" s="98">
        <f t="shared" ref="AK121:AL124" si="73">AD121+AF121+AH121+AJ121</f>
        <v>40</v>
      </c>
      <c r="AM121" s="98">
        <f t="shared" si="54"/>
        <v>75</v>
      </c>
      <c r="AN121" s="34">
        <v>0</v>
      </c>
      <c r="AO121" s="34">
        <v>0</v>
      </c>
      <c r="AP121" s="95">
        <v>0</v>
      </c>
      <c r="AQ121" s="95">
        <v>0</v>
      </c>
      <c r="AR121" s="96">
        <v>0</v>
      </c>
      <c r="AS121" s="96">
        <v>0</v>
      </c>
      <c r="AT121" s="97">
        <v>0</v>
      </c>
      <c r="AU121" s="97">
        <v>0</v>
      </c>
      <c r="AV121" s="98">
        <f t="shared" si="55"/>
        <v>0</v>
      </c>
      <c r="AW121" s="98">
        <f t="shared" si="69"/>
        <v>0</v>
      </c>
      <c r="AX121" s="98">
        <f t="shared" si="57"/>
        <v>0</v>
      </c>
      <c r="AY121" s="34">
        <v>0</v>
      </c>
      <c r="AZ121" s="34">
        <v>0</v>
      </c>
      <c r="BA121" s="95">
        <v>0</v>
      </c>
      <c r="BB121" s="95">
        <v>0</v>
      </c>
      <c r="BC121" s="96">
        <v>0</v>
      </c>
      <c r="BD121" s="96">
        <v>0</v>
      </c>
      <c r="BE121" s="97">
        <v>0</v>
      </c>
      <c r="BF121" s="97">
        <v>0</v>
      </c>
      <c r="BG121" s="98">
        <f t="shared" si="58"/>
        <v>0</v>
      </c>
      <c r="BH121" s="98">
        <f t="shared" si="59"/>
        <v>0</v>
      </c>
      <c r="BI121" s="98">
        <f t="shared" si="60"/>
        <v>0</v>
      </c>
      <c r="BJ121" s="98">
        <f t="shared" si="65"/>
        <v>110</v>
      </c>
      <c r="BK121" s="98">
        <f t="shared" si="65"/>
        <v>115</v>
      </c>
      <c r="BL121" s="99">
        <f t="shared" si="65"/>
        <v>225</v>
      </c>
      <c r="BM121" s="100">
        <v>0</v>
      </c>
      <c r="BN121" s="100">
        <v>0</v>
      </c>
      <c r="BO121" s="100">
        <v>0</v>
      </c>
      <c r="BP121" s="101">
        <f t="shared" si="70"/>
        <v>0</v>
      </c>
      <c r="BQ121" s="101">
        <f t="shared" si="71"/>
        <v>0</v>
      </c>
      <c r="BR121" s="102">
        <f t="shared" si="72"/>
        <v>0</v>
      </c>
      <c r="BS121" s="105">
        <v>0</v>
      </c>
      <c r="BT121" s="35" t="s">
        <v>598</v>
      </c>
      <c r="BU121" s="104" t="s">
        <v>54</v>
      </c>
      <c r="BV121" s="104" t="s">
        <v>54</v>
      </c>
      <c r="BW121" s="104" t="s">
        <v>54</v>
      </c>
      <c r="BX121" s="104" t="s">
        <v>54</v>
      </c>
      <c r="BY121" s="104" t="s">
        <v>54</v>
      </c>
      <c r="BZ121" s="104" t="s">
        <v>595</v>
      </c>
      <c r="CA121" s="33" t="s">
        <v>54</v>
      </c>
      <c r="CB121" s="49" t="s">
        <v>596</v>
      </c>
      <c r="CC121" s="33" t="s">
        <v>54</v>
      </c>
      <c r="CD121" s="33" t="s">
        <v>551</v>
      </c>
      <c r="CE121" s="6"/>
      <c r="CF121" s="6"/>
      <c r="CG121" s="6"/>
      <c r="CH121" s="6"/>
      <c r="CI121" s="6"/>
      <c r="CJ121" s="6"/>
      <c r="CK121" s="6"/>
      <c r="CL121" s="6"/>
      <c r="CM121" s="6"/>
      <c r="CN121" s="6"/>
      <c r="CO121" s="6"/>
      <c r="CP121" s="6"/>
      <c r="CQ121" s="6"/>
      <c r="CR121" s="6"/>
      <c r="CS121" s="6"/>
      <c r="CT121" s="6"/>
      <c r="CU121" s="6"/>
      <c r="CV121" s="6"/>
      <c r="CW121" s="6"/>
      <c r="CX121" s="6"/>
    </row>
    <row r="122" spans="1:102" s="7" customFormat="1" ht="81" customHeight="1" x14ac:dyDescent="0.2">
      <c r="A122" s="48">
        <v>108</v>
      </c>
      <c r="B122" s="4" t="s">
        <v>120</v>
      </c>
      <c r="C122" s="4" t="s">
        <v>106</v>
      </c>
      <c r="D122" s="4" t="s">
        <v>545</v>
      </c>
      <c r="E122" s="4" t="s">
        <v>54</v>
      </c>
      <c r="F122" s="108" t="s">
        <v>999</v>
      </c>
      <c r="G122" s="108" t="s">
        <v>592</v>
      </c>
      <c r="H122" s="108">
        <v>1</v>
      </c>
      <c r="I122" s="108">
        <v>0</v>
      </c>
      <c r="J122" s="4" t="s">
        <v>54</v>
      </c>
      <c r="K122" s="4">
        <v>1</v>
      </c>
      <c r="L122" s="4">
        <v>0</v>
      </c>
      <c r="M122" s="108" t="s">
        <v>131</v>
      </c>
      <c r="N122" s="108" t="s">
        <v>131</v>
      </c>
      <c r="O122" s="49" t="s">
        <v>962</v>
      </c>
      <c r="P122" s="109">
        <v>43406</v>
      </c>
      <c r="Q122" s="109">
        <v>43406</v>
      </c>
      <c r="R122" s="34">
        <v>0</v>
      </c>
      <c r="S122" s="34">
        <v>0</v>
      </c>
      <c r="T122" s="95">
        <v>0</v>
      </c>
      <c r="U122" s="95">
        <v>0</v>
      </c>
      <c r="V122" s="96">
        <v>0</v>
      </c>
      <c r="W122" s="96">
        <v>0</v>
      </c>
      <c r="X122" s="97">
        <v>0</v>
      </c>
      <c r="Y122" s="97">
        <v>0</v>
      </c>
      <c r="Z122" s="98">
        <f t="shared" si="50"/>
        <v>0</v>
      </c>
      <c r="AA122" s="98">
        <f t="shared" si="50"/>
        <v>0</v>
      </c>
      <c r="AB122" s="98">
        <f t="shared" si="52"/>
        <v>0</v>
      </c>
      <c r="AC122" s="34">
        <v>0</v>
      </c>
      <c r="AD122" s="34">
        <v>0</v>
      </c>
      <c r="AE122" s="95">
        <v>0</v>
      </c>
      <c r="AF122" s="95">
        <v>0</v>
      </c>
      <c r="AG122" s="96">
        <v>0</v>
      </c>
      <c r="AH122" s="96">
        <v>0</v>
      </c>
      <c r="AI122" s="97">
        <v>0</v>
      </c>
      <c r="AJ122" s="97">
        <v>50</v>
      </c>
      <c r="AK122" s="98">
        <f t="shared" si="73"/>
        <v>0</v>
      </c>
      <c r="AL122" s="98">
        <f t="shared" si="73"/>
        <v>50</v>
      </c>
      <c r="AM122" s="98">
        <f t="shared" si="54"/>
        <v>50</v>
      </c>
      <c r="AN122" s="34">
        <v>0</v>
      </c>
      <c r="AO122" s="34">
        <v>0</v>
      </c>
      <c r="AP122" s="95">
        <v>0</v>
      </c>
      <c r="AQ122" s="95">
        <v>0</v>
      </c>
      <c r="AR122" s="96">
        <v>0</v>
      </c>
      <c r="AS122" s="96">
        <v>0</v>
      </c>
      <c r="AT122" s="97">
        <v>0</v>
      </c>
      <c r="AU122" s="97">
        <v>0</v>
      </c>
      <c r="AV122" s="98">
        <f t="shared" si="55"/>
        <v>0</v>
      </c>
      <c r="AW122" s="98">
        <f t="shared" si="69"/>
        <v>0</v>
      </c>
      <c r="AX122" s="98">
        <f t="shared" si="57"/>
        <v>0</v>
      </c>
      <c r="AY122" s="34">
        <v>0</v>
      </c>
      <c r="AZ122" s="34">
        <v>0</v>
      </c>
      <c r="BA122" s="95">
        <v>0</v>
      </c>
      <c r="BB122" s="95">
        <v>0</v>
      </c>
      <c r="BC122" s="96">
        <v>0</v>
      </c>
      <c r="BD122" s="96">
        <v>0</v>
      </c>
      <c r="BE122" s="97">
        <v>0</v>
      </c>
      <c r="BF122" s="97">
        <v>0</v>
      </c>
      <c r="BG122" s="98">
        <f t="shared" si="58"/>
        <v>0</v>
      </c>
      <c r="BH122" s="98">
        <f t="shared" si="59"/>
        <v>0</v>
      </c>
      <c r="BI122" s="98">
        <f t="shared" si="60"/>
        <v>0</v>
      </c>
      <c r="BJ122" s="98">
        <f t="shared" si="65"/>
        <v>0</v>
      </c>
      <c r="BK122" s="98">
        <f t="shared" si="65"/>
        <v>50</v>
      </c>
      <c r="BL122" s="99">
        <f t="shared" si="65"/>
        <v>50</v>
      </c>
      <c r="BM122" s="100">
        <v>2</v>
      </c>
      <c r="BN122" s="100">
        <v>0</v>
      </c>
      <c r="BO122" s="100">
        <v>2</v>
      </c>
      <c r="BP122" s="101">
        <f t="shared" si="70"/>
        <v>1680</v>
      </c>
      <c r="BQ122" s="101">
        <f t="shared" si="71"/>
        <v>0</v>
      </c>
      <c r="BR122" s="102">
        <f t="shared" si="72"/>
        <v>1680</v>
      </c>
      <c r="BS122" s="105">
        <v>0</v>
      </c>
      <c r="BT122" s="35" t="s">
        <v>594</v>
      </c>
      <c r="BU122" s="104" t="s">
        <v>54</v>
      </c>
      <c r="BV122" s="104" t="s">
        <v>54</v>
      </c>
      <c r="BW122" s="104" t="s">
        <v>54</v>
      </c>
      <c r="BX122" s="104" t="s">
        <v>54</v>
      </c>
      <c r="BY122" s="104" t="s">
        <v>54</v>
      </c>
      <c r="BZ122" s="104" t="s">
        <v>595</v>
      </c>
      <c r="CA122" s="33" t="s">
        <v>54</v>
      </c>
      <c r="CB122" s="49" t="s">
        <v>596</v>
      </c>
      <c r="CC122" s="33" t="s">
        <v>54</v>
      </c>
      <c r="CD122" s="121" t="s">
        <v>585</v>
      </c>
      <c r="CE122" s="6"/>
      <c r="CF122" s="6"/>
      <c r="CG122" s="6"/>
      <c r="CH122" s="6"/>
      <c r="CI122" s="6"/>
      <c r="CJ122" s="6"/>
      <c r="CK122" s="6"/>
      <c r="CL122" s="6"/>
      <c r="CM122" s="6"/>
      <c r="CN122" s="6"/>
      <c r="CO122" s="6"/>
      <c r="CP122" s="6"/>
      <c r="CQ122" s="6"/>
      <c r="CR122" s="6"/>
      <c r="CS122" s="6"/>
      <c r="CT122" s="6"/>
      <c r="CU122" s="6"/>
      <c r="CV122" s="6"/>
      <c r="CW122" s="6"/>
      <c r="CX122" s="6"/>
    </row>
    <row r="123" spans="1:102" s="7" customFormat="1" ht="81" customHeight="1" x14ac:dyDescent="0.2">
      <c r="A123" s="48">
        <v>109</v>
      </c>
      <c r="B123" s="4" t="s">
        <v>120</v>
      </c>
      <c r="C123" s="4" t="s">
        <v>106</v>
      </c>
      <c r="D123" s="4" t="s">
        <v>545</v>
      </c>
      <c r="E123" s="4" t="s">
        <v>54</v>
      </c>
      <c r="F123" s="108" t="s">
        <v>1000</v>
      </c>
      <c r="G123" s="108" t="s">
        <v>955</v>
      </c>
      <c r="H123" s="108">
        <v>0</v>
      </c>
      <c r="I123" s="108">
        <v>1</v>
      </c>
      <c r="J123" s="4" t="s">
        <v>1001</v>
      </c>
      <c r="K123" s="4">
        <v>1</v>
      </c>
      <c r="L123" s="4">
        <v>0</v>
      </c>
      <c r="M123" s="108" t="s">
        <v>5</v>
      </c>
      <c r="N123" s="108" t="s">
        <v>165</v>
      </c>
      <c r="O123" s="108" t="s">
        <v>593</v>
      </c>
      <c r="P123" s="109">
        <v>43418</v>
      </c>
      <c r="Q123" s="109">
        <v>43418</v>
      </c>
      <c r="R123" s="34">
        <v>0</v>
      </c>
      <c r="S123" s="34">
        <v>0</v>
      </c>
      <c r="T123" s="95">
        <v>0</v>
      </c>
      <c r="U123" s="95">
        <v>0</v>
      </c>
      <c r="V123" s="96">
        <v>0</v>
      </c>
      <c r="W123" s="96">
        <v>0</v>
      </c>
      <c r="X123" s="97">
        <v>35</v>
      </c>
      <c r="Y123" s="97">
        <v>40</v>
      </c>
      <c r="Z123" s="98">
        <f t="shared" si="50"/>
        <v>35</v>
      </c>
      <c r="AA123" s="98">
        <f t="shared" si="50"/>
        <v>40</v>
      </c>
      <c r="AB123" s="98">
        <f t="shared" si="52"/>
        <v>75</v>
      </c>
      <c r="AC123" s="34">
        <v>0</v>
      </c>
      <c r="AD123" s="34">
        <v>0</v>
      </c>
      <c r="AE123" s="95">
        <v>0</v>
      </c>
      <c r="AF123" s="95">
        <v>0</v>
      </c>
      <c r="AG123" s="96">
        <v>0</v>
      </c>
      <c r="AH123" s="96">
        <v>0</v>
      </c>
      <c r="AI123" s="97">
        <v>0</v>
      </c>
      <c r="AJ123" s="97">
        <v>35</v>
      </c>
      <c r="AK123" s="98">
        <f t="shared" si="73"/>
        <v>0</v>
      </c>
      <c r="AL123" s="98">
        <f t="shared" si="73"/>
        <v>35</v>
      </c>
      <c r="AM123" s="98">
        <f t="shared" si="54"/>
        <v>35</v>
      </c>
      <c r="AN123" s="34">
        <v>0</v>
      </c>
      <c r="AO123" s="34">
        <v>0</v>
      </c>
      <c r="AP123" s="95">
        <v>0</v>
      </c>
      <c r="AQ123" s="95">
        <v>0</v>
      </c>
      <c r="AR123" s="96">
        <v>0</v>
      </c>
      <c r="AS123" s="96">
        <v>0</v>
      </c>
      <c r="AT123" s="97">
        <v>0</v>
      </c>
      <c r="AU123" s="97">
        <v>0</v>
      </c>
      <c r="AV123" s="98">
        <f t="shared" si="55"/>
        <v>0</v>
      </c>
      <c r="AW123" s="98">
        <f t="shared" si="69"/>
        <v>0</v>
      </c>
      <c r="AX123" s="98">
        <f t="shared" si="57"/>
        <v>0</v>
      </c>
      <c r="AY123" s="34">
        <v>0</v>
      </c>
      <c r="AZ123" s="34">
        <v>0</v>
      </c>
      <c r="BA123" s="95">
        <v>0</v>
      </c>
      <c r="BB123" s="95">
        <v>0</v>
      </c>
      <c r="BC123" s="96">
        <v>0</v>
      </c>
      <c r="BD123" s="96">
        <v>0</v>
      </c>
      <c r="BE123" s="97">
        <v>0</v>
      </c>
      <c r="BF123" s="97">
        <v>0</v>
      </c>
      <c r="BG123" s="98">
        <f t="shared" si="58"/>
        <v>0</v>
      </c>
      <c r="BH123" s="98">
        <f t="shared" si="59"/>
        <v>0</v>
      </c>
      <c r="BI123" s="98">
        <f t="shared" si="60"/>
        <v>0</v>
      </c>
      <c r="BJ123" s="98">
        <f t="shared" si="65"/>
        <v>35</v>
      </c>
      <c r="BK123" s="98">
        <f t="shared" si="65"/>
        <v>75</v>
      </c>
      <c r="BL123" s="99">
        <f t="shared" si="65"/>
        <v>110</v>
      </c>
      <c r="BM123" s="100">
        <v>0</v>
      </c>
      <c r="BN123" s="100">
        <v>0</v>
      </c>
      <c r="BO123" s="100">
        <v>0</v>
      </c>
      <c r="BP123" s="101">
        <f t="shared" si="70"/>
        <v>0</v>
      </c>
      <c r="BQ123" s="101">
        <f t="shared" si="71"/>
        <v>0</v>
      </c>
      <c r="BR123" s="102">
        <f t="shared" si="72"/>
        <v>0</v>
      </c>
      <c r="BS123" s="105">
        <v>0</v>
      </c>
      <c r="BT123" s="35" t="s">
        <v>598</v>
      </c>
      <c r="BU123" s="104" t="s">
        <v>54</v>
      </c>
      <c r="BV123" s="104" t="s">
        <v>54</v>
      </c>
      <c r="BW123" s="104" t="s">
        <v>54</v>
      </c>
      <c r="BX123" s="104" t="s">
        <v>54</v>
      </c>
      <c r="BY123" s="104" t="s">
        <v>54</v>
      </c>
      <c r="BZ123" s="104" t="s">
        <v>595</v>
      </c>
      <c r="CA123" s="33" t="s">
        <v>54</v>
      </c>
      <c r="CB123" s="49" t="s">
        <v>980</v>
      </c>
      <c r="CC123" s="49" t="s">
        <v>54</v>
      </c>
      <c r="CD123" s="36" t="s">
        <v>551</v>
      </c>
      <c r="CE123" s="6"/>
      <c r="CF123" s="6"/>
      <c r="CG123" s="6"/>
      <c r="CH123" s="6"/>
      <c r="CI123" s="6"/>
      <c r="CJ123" s="6"/>
      <c r="CK123" s="6"/>
      <c r="CL123" s="6"/>
      <c r="CM123" s="6"/>
      <c r="CN123" s="6"/>
      <c r="CO123" s="6"/>
      <c r="CP123" s="6"/>
      <c r="CQ123" s="6"/>
      <c r="CR123" s="6"/>
      <c r="CS123" s="6"/>
      <c r="CT123" s="6"/>
      <c r="CU123" s="6"/>
      <c r="CV123" s="6"/>
      <c r="CW123" s="6"/>
      <c r="CX123" s="6"/>
    </row>
    <row r="124" spans="1:102" s="7" customFormat="1" ht="81" customHeight="1" x14ac:dyDescent="0.2">
      <c r="A124" s="48">
        <v>110</v>
      </c>
      <c r="B124" s="4" t="s">
        <v>120</v>
      </c>
      <c r="C124" s="4" t="s">
        <v>106</v>
      </c>
      <c r="D124" s="4" t="s">
        <v>545</v>
      </c>
      <c r="E124" s="4" t="s">
        <v>54</v>
      </c>
      <c r="F124" s="108" t="s">
        <v>1002</v>
      </c>
      <c r="G124" s="108" t="s">
        <v>955</v>
      </c>
      <c r="H124" s="108">
        <v>1</v>
      </c>
      <c r="I124" s="108">
        <v>0</v>
      </c>
      <c r="J124" s="4">
        <v>0</v>
      </c>
      <c r="K124" s="4">
        <v>1</v>
      </c>
      <c r="L124" s="4">
        <v>0</v>
      </c>
      <c r="M124" s="108" t="s">
        <v>134</v>
      </c>
      <c r="N124" s="108" t="s">
        <v>134</v>
      </c>
      <c r="O124" s="108" t="s">
        <v>962</v>
      </c>
      <c r="P124" s="109">
        <v>43418</v>
      </c>
      <c r="Q124" s="109">
        <v>43418</v>
      </c>
      <c r="R124" s="34">
        <v>0</v>
      </c>
      <c r="S124" s="34">
        <v>0</v>
      </c>
      <c r="T124" s="95">
        <v>0</v>
      </c>
      <c r="U124" s="95">
        <v>0</v>
      </c>
      <c r="V124" s="96">
        <v>0</v>
      </c>
      <c r="W124" s="96">
        <v>0</v>
      </c>
      <c r="X124" s="97">
        <v>0</v>
      </c>
      <c r="Y124" s="97">
        <v>0</v>
      </c>
      <c r="Z124" s="98">
        <f t="shared" si="50"/>
        <v>0</v>
      </c>
      <c r="AA124" s="98">
        <f t="shared" si="50"/>
        <v>0</v>
      </c>
      <c r="AB124" s="98">
        <f t="shared" si="52"/>
        <v>0</v>
      </c>
      <c r="AC124" s="34">
        <v>0</v>
      </c>
      <c r="AD124" s="34">
        <v>0</v>
      </c>
      <c r="AE124" s="95">
        <v>0</v>
      </c>
      <c r="AF124" s="95">
        <v>0</v>
      </c>
      <c r="AG124" s="96">
        <v>0</v>
      </c>
      <c r="AH124" s="96">
        <v>0</v>
      </c>
      <c r="AI124" s="97">
        <v>400</v>
      </c>
      <c r="AJ124" s="97">
        <v>0</v>
      </c>
      <c r="AK124" s="98">
        <f t="shared" si="73"/>
        <v>400</v>
      </c>
      <c r="AL124" s="98">
        <f t="shared" si="73"/>
        <v>0</v>
      </c>
      <c r="AM124" s="98">
        <f t="shared" si="54"/>
        <v>400</v>
      </c>
      <c r="AN124" s="34">
        <v>0</v>
      </c>
      <c r="AO124" s="34">
        <v>0</v>
      </c>
      <c r="AP124" s="95">
        <v>0</v>
      </c>
      <c r="AQ124" s="95">
        <v>0</v>
      </c>
      <c r="AR124" s="96">
        <v>0</v>
      </c>
      <c r="AS124" s="96">
        <v>0</v>
      </c>
      <c r="AT124" s="97">
        <v>423</v>
      </c>
      <c r="AU124" s="97">
        <v>0</v>
      </c>
      <c r="AV124" s="98">
        <f t="shared" si="55"/>
        <v>423</v>
      </c>
      <c r="AW124" s="98">
        <f t="shared" si="69"/>
        <v>0</v>
      </c>
      <c r="AX124" s="98">
        <f t="shared" si="57"/>
        <v>423</v>
      </c>
      <c r="AY124" s="34">
        <v>0</v>
      </c>
      <c r="AZ124" s="34">
        <v>0</v>
      </c>
      <c r="BA124" s="95">
        <v>0</v>
      </c>
      <c r="BB124" s="95">
        <v>0</v>
      </c>
      <c r="BC124" s="96">
        <v>0</v>
      </c>
      <c r="BD124" s="96">
        <v>0</v>
      </c>
      <c r="BE124" s="97">
        <v>0</v>
      </c>
      <c r="BF124" s="97">
        <v>0</v>
      </c>
      <c r="BG124" s="98">
        <f t="shared" si="58"/>
        <v>0</v>
      </c>
      <c r="BH124" s="98">
        <f t="shared" si="59"/>
        <v>0</v>
      </c>
      <c r="BI124" s="98">
        <f t="shared" si="60"/>
        <v>0</v>
      </c>
      <c r="BJ124" s="98">
        <f t="shared" si="65"/>
        <v>823</v>
      </c>
      <c r="BK124" s="98">
        <f t="shared" si="65"/>
        <v>0</v>
      </c>
      <c r="BL124" s="99">
        <f t="shared" si="65"/>
        <v>823</v>
      </c>
      <c r="BM124" s="100">
        <v>0</v>
      </c>
      <c r="BN124" s="100">
        <v>0</v>
      </c>
      <c r="BO124" s="100">
        <v>0</v>
      </c>
      <c r="BP124" s="101">
        <f t="shared" si="70"/>
        <v>0</v>
      </c>
      <c r="BQ124" s="101">
        <f t="shared" si="71"/>
        <v>0</v>
      </c>
      <c r="BR124" s="102">
        <f t="shared" si="72"/>
        <v>0</v>
      </c>
      <c r="BS124" s="105">
        <v>0</v>
      </c>
      <c r="BT124" s="35" t="s">
        <v>598</v>
      </c>
      <c r="BU124" s="104" t="s">
        <v>54</v>
      </c>
      <c r="BV124" s="104" t="s">
        <v>54</v>
      </c>
      <c r="BW124" s="104" t="s">
        <v>54</v>
      </c>
      <c r="BX124" s="104" t="s">
        <v>54</v>
      </c>
      <c r="BY124" s="104" t="s">
        <v>54</v>
      </c>
      <c r="BZ124" s="104" t="s">
        <v>595</v>
      </c>
      <c r="CA124" s="33" t="s">
        <v>54</v>
      </c>
      <c r="CB124" s="49" t="s">
        <v>980</v>
      </c>
      <c r="CC124" s="49" t="s">
        <v>54</v>
      </c>
      <c r="CD124" s="36" t="s">
        <v>551</v>
      </c>
      <c r="CE124" s="6"/>
      <c r="CF124" s="6"/>
      <c r="CG124" s="6"/>
      <c r="CH124" s="6"/>
      <c r="CI124" s="6"/>
      <c r="CJ124" s="6"/>
      <c r="CK124" s="6"/>
      <c r="CL124" s="6"/>
      <c r="CM124" s="6"/>
      <c r="CN124" s="6"/>
      <c r="CO124" s="6"/>
      <c r="CP124" s="6"/>
      <c r="CQ124" s="6"/>
      <c r="CR124" s="6"/>
      <c r="CS124" s="6"/>
      <c r="CT124" s="6"/>
      <c r="CU124" s="6"/>
      <c r="CV124" s="6"/>
      <c r="CW124" s="6"/>
      <c r="CX124" s="6"/>
    </row>
    <row r="125" spans="1:102" s="7" customFormat="1" ht="81" customHeight="1" x14ac:dyDescent="0.2">
      <c r="A125" s="48">
        <v>111</v>
      </c>
      <c r="B125" s="4" t="s">
        <v>120</v>
      </c>
      <c r="C125" s="4" t="s">
        <v>106</v>
      </c>
      <c r="D125" s="4" t="s">
        <v>545</v>
      </c>
      <c r="E125" s="180" t="s">
        <v>54</v>
      </c>
      <c r="F125" s="153" t="s">
        <v>1003</v>
      </c>
      <c r="G125" s="107" t="s">
        <v>955</v>
      </c>
      <c r="H125" s="107">
        <v>1</v>
      </c>
      <c r="I125" s="107">
        <v>0</v>
      </c>
      <c r="J125" s="4" t="s">
        <v>54</v>
      </c>
      <c r="K125" s="4">
        <v>1</v>
      </c>
      <c r="L125" s="4">
        <v>0</v>
      </c>
      <c r="M125" s="108" t="s">
        <v>134</v>
      </c>
      <c r="N125" s="108" t="s">
        <v>134</v>
      </c>
      <c r="O125" s="108" t="s">
        <v>962</v>
      </c>
      <c r="P125" s="109">
        <v>43419</v>
      </c>
      <c r="Q125" s="109">
        <v>43419</v>
      </c>
      <c r="R125" s="34">
        <v>0</v>
      </c>
      <c r="S125" s="34">
        <v>0</v>
      </c>
      <c r="T125" s="95">
        <v>0</v>
      </c>
      <c r="U125" s="95">
        <v>0</v>
      </c>
      <c r="V125" s="96">
        <v>0</v>
      </c>
      <c r="W125" s="96">
        <v>0</v>
      </c>
      <c r="X125" s="97">
        <v>0</v>
      </c>
      <c r="Y125" s="97">
        <v>0</v>
      </c>
      <c r="Z125" s="98">
        <v>0</v>
      </c>
      <c r="AA125" s="98">
        <v>0</v>
      </c>
      <c r="AB125" s="98">
        <v>0</v>
      </c>
      <c r="AC125" s="34">
        <v>0</v>
      </c>
      <c r="AD125" s="34">
        <v>0</v>
      </c>
      <c r="AE125" s="95">
        <v>0</v>
      </c>
      <c r="AF125" s="95">
        <v>0</v>
      </c>
      <c r="AG125" s="96">
        <v>0</v>
      </c>
      <c r="AH125" s="96">
        <v>0</v>
      </c>
      <c r="AI125" s="97">
        <v>715</v>
      </c>
      <c r="AJ125" s="97">
        <v>0</v>
      </c>
      <c r="AK125" s="98">
        <v>715</v>
      </c>
      <c r="AL125" s="98">
        <v>0</v>
      </c>
      <c r="AM125" s="98">
        <v>715</v>
      </c>
      <c r="AN125" s="34">
        <v>0</v>
      </c>
      <c r="AO125" s="34">
        <v>0</v>
      </c>
      <c r="AP125" s="95">
        <v>0</v>
      </c>
      <c r="AQ125" s="95">
        <v>0</v>
      </c>
      <c r="AR125" s="96">
        <v>0</v>
      </c>
      <c r="AS125" s="96">
        <v>0</v>
      </c>
      <c r="AT125" s="97">
        <v>85</v>
      </c>
      <c r="AU125" s="97">
        <v>0</v>
      </c>
      <c r="AV125" s="98">
        <v>85</v>
      </c>
      <c r="AW125" s="98">
        <v>0</v>
      </c>
      <c r="AX125" s="98">
        <v>85</v>
      </c>
      <c r="AY125" s="34">
        <v>0</v>
      </c>
      <c r="AZ125" s="34">
        <v>0</v>
      </c>
      <c r="BA125" s="95">
        <v>0</v>
      </c>
      <c r="BB125" s="95">
        <v>0</v>
      </c>
      <c r="BC125" s="96">
        <v>0</v>
      </c>
      <c r="BD125" s="96">
        <v>0</v>
      </c>
      <c r="BE125" s="97">
        <v>0</v>
      </c>
      <c r="BF125" s="97">
        <v>0</v>
      </c>
      <c r="BG125" s="98">
        <v>0</v>
      </c>
      <c r="BH125" s="98">
        <v>0</v>
      </c>
      <c r="BI125" s="98">
        <v>0</v>
      </c>
      <c r="BJ125" s="98">
        <v>800</v>
      </c>
      <c r="BK125" s="98">
        <v>0</v>
      </c>
      <c r="BL125" s="99">
        <v>800</v>
      </c>
      <c r="BM125" s="100">
        <v>0</v>
      </c>
      <c r="BN125" s="100">
        <v>0</v>
      </c>
      <c r="BO125" s="100">
        <v>0</v>
      </c>
      <c r="BP125" s="101">
        <v>0</v>
      </c>
      <c r="BQ125" s="101">
        <v>0</v>
      </c>
      <c r="BR125" s="102">
        <v>0</v>
      </c>
      <c r="BS125" s="105">
        <v>0</v>
      </c>
      <c r="BT125" s="35" t="s">
        <v>594</v>
      </c>
      <c r="BU125" s="104" t="s">
        <v>54</v>
      </c>
      <c r="BV125" s="104" t="s">
        <v>54</v>
      </c>
      <c r="BW125" s="104" t="s">
        <v>54</v>
      </c>
      <c r="BX125" s="104" t="s">
        <v>54</v>
      </c>
      <c r="BY125" s="104" t="s">
        <v>54</v>
      </c>
      <c r="BZ125" s="104" t="s">
        <v>595</v>
      </c>
      <c r="CA125" s="36" t="s">
        <v>54</v>
      </c>
      <c r="CB125" s="50" t="s">
        <v>980</v>
      </c>
      <c r="CC125" s="36" t="s">
        <v>54</v>
      </c>
      <c r="CD125" s="36" t="s">
        <v>551</v>
      </c>
      <c r="CE125" s="6"/>
      <c r="CF125" s="6"/>
      <c r="CG125" s="6"/>
      <c r="CH125" s="6"/>
      <c r="CI125" s="6"/>
      <c r="CJ125" s="6"/>
      <c r="CK125" s="6"/>
      <c r="CL125" s="6"/>
      <c r="CM125" s="6"/>
      <c r="CN125" s="6"/>
      <c r="CO125" s="6"/>
      <c r="CP125" s="6"/>
      <c r="CQ125" s="6"/>
      <c r="CR125" s="6"/>
      <c r="CS125" s="6"/>
      <c r="CT125" s="6"/>
      <c r="CU125" s="6"/>
      <c r="CV125" s="6"/>
      <c r="CW125" s="6"/>
      <c r="CX125" s="6"/>
    </row>
    <row r="126" spans="1:102" s="7" customFormat="1" ht="81" customHeight="1" x14ac:dyDescent="0.2">
      <c r="A126" s="48">
        <v>112</v>
      </c>
      <c r="B126" s="4" t="s">
        <v>120</v>
      </c>
      <c r="C126" s="4" t="s">
        <v>106</v>
      </c>
      <c r="D126" s="4" t="s">
        <v>545</v>
      </c>
      <c r="E126" s="4" t="s">
        <v>54</v>
      </c>
      <c r="F126" s="108" t="s">
        <v>1004</v>
      </c>
      <c r="G126" s="108" t="s">
        <v>592</v>
      </c>
      <c r="H126" s="108">
        <v>0</v>
      </c>
      <c r="I126" s="108">
        <v>1</v>
      </c>
      <c r="J126" s="4" t="s">
        <v>1005</v>
      </c>
      <c r="K126" s="4">
        <v>1</v>
      </c>
      <c r="L126" s="4">
        <v>0</v>
      </c>
      <c r="M126" s="108" t="s">
        <v>126</v>
      </c>
      <c r="N126" s="108" t="s">
        <v>126</v>
      </c>
      <c r="O126" s="108" t="s">
        <v>593</v>
      </c>
      <c r="P126" s="109">
        <v>43425</v>
      </c>
      <c r="Q126" s="109">
        <v>43425</v>
      </c>
      <c r="R126" s="34">
        <v>0</v>
      </c>
      <c r="S126" s="34">
        <v>0</v>
      </c>
      <c r="T126" s="95">
        <v>0</v>
      </c>
      <c r="U126" s="95">
        <v>0</v>
      </c>
      <c r="V126" s="96">
        <v>0</v>
      </c>
      <c r="W126" s="96">
        <v>0</v>
      </c>
      <c r="X126" s="97">
        <v>15</v>
      </c>
      <c r="Y126" s="97">
        <v>15</v>
      </c>
      <c r="Z126" s="98">
        <f t="shared" ref="Z126:AA136" si="74">R126+T126+V126+X126</f>
        <v>15</v>
      </c>
      <c r="AA126" s="98">
        <f t="shared" si="74"/>
        <v>15</v>
      </c>
      <c r="AB126" s="98">
        <f t="shared" ref="AB126:AB136" si="75">SUM(Z126:AA126)</f>
        <v>30</v>
      </c>
      <c r="AC126" s="34">
        <v>0</v>
      </c>
      <c r="AD126" s="34">
        <v>0</v>
      </c>
      <c r="AE126" s="95">
        <v>0</v>
      </c>
      <c r="AF126" s="95">
        <v>0</v>
      </c>
      <c r="AG126" s="96">
        <v>0</v>
      </c>
      <c r="AH126" s="96">
        <v>0</v>
      </c>
      <c r="AI126" s="97">
        <v>37</v>
      </c>
      <c r="AJ126" s="97">
        <v>38</v>
      </c>
      <c r="AK126" s="98">
        <f t="shared" ref="AK126:AL136" si="76">AC126+AE126+AG126+AI126</f>
        <v>37</v>
      </c>
      <c r="AL126" s="98">
        <f t="shared" si="76"/>
        <v>38</v>
      </c>
      <c r="AM126" s="98">
        <f t="shared" ref="AM126:AM136" si="77">SUM(AK126:AL126)</f>
        <v>75</v>
      </c>
      <c r="AN126" s="34">
        <v>0</v>
      </c>
      <c r="AO126" s="34">
        <v>0</v>
      </c>
      <c r="AP126" s="95">
        <v>0</v>
      </c>
      <c r="AQ126" s="95">
        <v>0</v>
      </c>
      <c r="AR126" s="96">
        <v>0</v>
      </c>
      <c r="AS126" s="96">
        <v>0</v>
      </c>
      <c r="AT126" s="97">
        <v>10</v>
      </c>
      <c r="AU126" s="97">
        <v>10</v>
      </c>
      <c r="AV126" s="98">
        <f t="shared" ref="AV126:AV136" si="78">AN126+AP126+AR126+AT126</f>
        <v>10</v>
      </c>
      <c r="AW126" s="98">
        <f t="shared" ref="AW126:AW136" si="79">SUM(AO126+AQ126+AS126+AU126)</f>
        <v>10</v>
      </c>
      <c r="AX126" s="98">
        <f t="shared" ref="AX126:AX136" si="80">SUM(AV126:AW126)</f>
        <v>20</v>
      </c>
      <c r="AY126" s="34">
        <v>0</v>
      </c>
      <c r="AZ126" s="34">
        <v>0</v>
      </c>
      <c r="BA126" s="95">
        <v>0</v>
      </c>
      <c r="BB126" s="95">
        <v>0</v>
      </c>
      <c r="BC126" s="96">
        <v>0</v>
      </c>
      <c r="BD126" s="96">
        <v>0</v>
      </c>
      <c r="BE126" s="97">
        <v>0</v>
      </c>
      <c r="BF126" s="97">
        <v>0</v>
      </c>
      <c r="BG126" s="98">
        <f t="shared" ref="BG126:BG136" si="81">AY126+BA126+BC126+BE126</f>
        <v>0</v>
      </c>
      <c r="BH126" s="98">
        <f t="shared" ref="BH126:BH136" si="82">SUM(AZ126+BB126+BD126+BF126)</f>
        <v>0</v>
      </c>
      <c r="BI126" s="98">
        <f t="shared" ref="BI126:BI136" si="83">SUM(BG126:BH126)</f>
        <v>0</v>
      </c>
      <c r="BJ126" s="98">
        <f t="shared" ref="BJ126:BL136" si="84">Z126+AK126+AV126+BG126</f>
        <v>62</v>
      </c>
      <c r="BK126" s="98">
        <f t="shared" si="84"/>
        <v>63</v>
      </c>
      <c r="BL126" s="99">
        <f t="shared" si="84"/>
        <v>125</v>
      </c>
      <c r="BM126" s="100">
        <v>1</v>
      </c>
      <c r="BN126" s="100">
        <v>1</v>
      </c>
      <c r="BO126" s="100">
        <v>3</v>
      </c>
      <c r="BP126" s="101">
        <v>1260</v>
      </c>
      <c r="BQ126" s="101">
        <v>1260</v>
      </c>
      <c r="BR126" s="102">
        <v>2520</v>
      </c>
      <c r="BS126" s="105">
        <v>0</v>
      </c>
      <c r="BT126" s="35" t="s">
        <v>594</v>
      </c>
      <c r="BU126" s="104" t="s">
        <v>54</v>
      </c>
      <c r="BV126" s="104" t="s">
        <v>54</v>
      </c>
      <c r="BW126" s="104" t="s">
        <v>54</v>
      </c>
      <c r="BX126" s="104" t="s">
        <v>54</v>
      </c>
      <c r="BY126" s="104" t="s">
        <v>54</v>
      </c>
      <c r="BZ126" s="104" t="s">
        <v>595</v>
      </c>
      <c r="CA126" s="33" t="s">
        <v>54</v>
      </c>
      <c r="CB126" s="49" t="s">
        <v>596</v>
      </c>
      <c r="CC126" s="33" t="s">
        <v>54</v>
      </c>
      <c r="CD126" s="148" t="s">
        <v>585</v>
      </c>
      <c r="CE126" s="6"/>
      <c r="CF126" s="6"/>
      <c r="CG126" s="6"/>
      <c r="CH126" s="6"/>
      <c r="CI126" s="6"/>
      <c r="CJ126" s="6"/>
      <c r="CK126" s="6"/>
      <c r="CL126" s="6"/>
      <c r="CM126" s="6"/>
      <c r="CN126" s="6"/>
      <c r="CO126" s="6"/>
      <c r="CP126" s="6"/>
      <c r="CQ126" s="6"/>
      <c r="CR126" s="6"/>
      <c r="CS126" s="6"/>
      <c r="CT126" s="6"/>
      <c r="CU126" s="6"/>
      <c r="CV126" s="6"/>
      <c r="CW126" s="6"/>
      <c r="CX126" s="6"/>
    </row>
    <row r="127" spans="1:102" s="7" customFormat="1" ht="81" customHeight="1" x14ac:dyDescent="0.2">
      <c r="A127" s="48">
        <v>113</v>
      </c>
      <c r="B127" s="4" t="s">
        <v>120</v>
      </c>
      <c r="C127" s="4" t="s">
        <v>106</v>
      </c>
      <c r="D127" s="4" t="s">
        <v>545</v>
      </c>
      <c r="E127" s="4" t="s">
        <v>54</v>
      </c>
      <c r="F127" s="108" t="s">
        <v>1006</v>
      </c>
      <c r="G127" s="108" t="s">
        <v>597</v>
      </c>
      <c r="H127" s="108">
        <v>1</v>
      </c>
      <c r="I127" s="108">
        <v>0</v>
      </c>
      <c r="J127" s="4" t="s">
        <v>54</v>
      </c>
      <c r="K127" s="4">
        <v>1</v>
      </c>
      <c r="L127" s="4">
        <v>0</v>
      </c>
      <c r="M127" s="108" t="s">
        <v>125</v>
      </c>
      <c r="N127" s="108" t="s">
        <v>125</v>
      </c>
      <c r="O127" s="108" t="s">
        <v>962</v>
      </c>
      <c r="P127" s="109">
        <v>43420</v>
      </c>
      <c r="Q127" s="109">
        <v>43420</v>
      </c>
      <c r="R127" s="34">
        <v>0</v>
      </c>
      <c r="S127" s="34">
        <v>0</v>
      </c>
      <c r="T127" s="95">
        <v>0</v>
      </c>
      <c r="U127" s="95">
        <v>0</v>
      </c>
      <c r="V127" s="96">
        <v>0</v>
      </c>
      <c r="W127" s="96">
        <v>0</v>
      </c>
      <c r="X127" s="97">
        <v>0</v>
      </c>
      <c r="Y127" s="97">
        <v>0</v>
      </c>
      <c r="Z127" s="98">
        <f t="shared" si="74"/>
        <v>0</v>
      </c>
      <c r="AA127" s="98">
        <f t="shared" si="74"/>
        <v>0</v>
      </c>
      <c r="AB127" s="98">
        <f t="shared" si="75"/>
        <v>0</v>
      </c>
      <c r="AC127" s="34">
        <v>0</v>
      </c>
      <c r="AD127" s="34">
        <v>0</v>
      </c>
      <c r="AE127" s="95">
        <v>0</v>
      </c>
      <c r="AF127" s="95">
        <v>0</v>
      </c>
      <c r="AG127" s="96">
        <v>0</v>
      </c>
      <c r="AH127" s="96">
        <v>0</v>
      </c>
      <c r="AI127" s="97">
        <v>125</v>
      </c>
      <c r="AJ127" s="97">
        <v>0</v>
      </c>
      <c r="AK127" s="98">
        <f t="shared" si="76"/>
        <v>125</v>
      </c>
      <c r="AL127" s="98">
        <f t="shared" si="76"/>
        <v>0</v>
      </c>
      <c r="AM127" s="98">
        <f t="shared" si="77"/>
        <v>125</v>
      </c>
      <c r="AN127" s="34">
        <v>0</v>
      </c>
      <c r="AO127" s="34">
        <v>0</v>
      </c>
      <c r="AP127" s="95">
        <v>0</v>
      </c>
      <c r="AQ127" s="95">
        <v>0</v>
      </c>
      <c r="AR127" s="96">
        <v>0</v>
      </c>
      <c r="AS127" s="96">
        <v>0</v>
      </c>
      <c r="AT127" s="97">
        <v>200</v>
      </c>
      <c r="AU127" s="97">
        <v>0</v>
      </c>
      <c r="AV127" s="98">
        <f t="shared" si="78"/>
        <v>200</v>
      </c>
      <c r="AW127" s="98">
        <f t="shared" si="79"/>
        <v>0</v>
      </c>
      <c r="AX127" s="98">
        <f t="shared" si="80"/>
        <v>200</v>
      </c>
      <c r="AY127" s="34">
        <v>0</v>
      </c>
      <c r="AZ127" s="34">
        <v>0</v>
      </c>
      <c r="BA127" s="95">
        <v>0</v>
      </c>
      <c r="BB127" s="95">
        <v>0</v>
      </c>
      <c r="BC127" s="96">
        <v>0</v>
      </c>
      <c r="BD127" s="96">
        <v>0</v>
      </c>
      <c r="BE127" s="97">
        <v>0</v>
      </c>
      <c r="BF127" s="97">
        <v>0</v>
      </c>
      <c r="BG127" s="98">
        <f t="shared" si="81"/>
        <v>0</v>
      </c>
      <c r="BH127" s="98">
        <f t="shared" si="82"/>
        <v>0</v>
      </c>
      <c r="BI127" s="98">
        <f t="shared" si="83"/>
        <v>0</v>
      </c>
      <c r="BJ127" s="98">
        <f t="shared" si="84"/>
        <v>325</v>
      </c>
      <c r="BK127" s="98">
        <f t="shared" si="84"/>
        <v>0</v>
      </c>
      <c r="BL127" s="99">
        <f t="shared" si="84"/>
        <v>325</v>
      </c>
      <c r="BM127" s="100">
        <v>2</v>
      </c>
      <c r="BN127" s="100">
        <v>0</v>
      </c>
      <c r="BO127" s="100">
        <v>4</v>
      </c>
      <c r="BP127" s="101">
        <v>3360</v>
      </c>
      <c r="BQ127" s="101">
        <v>0</v>
      </c>
      <c r="BR127" s="102">
        <v>3360</v>
      </c>
      <c r="BS127" s="105">
        <v>0</v>
      </c>
      <c r="BT127" s="35" t="s">
        <v>594</v>
      </c>
      <c r="BU127" s="104" t="s">
        <v>54</v>
      </c>
      <c r="BV127" s="104" t="s">
        <v>54</v>
      </c>
      <c r="BW127" s="104" t="s">
        <v>54</v>
      </c>
      <c r="BX127" s="104" t="s">
        <v>54</v>
      </c>
      <c r="BY127" s="104" t="s">
        <v>54</v>
      </c>
      <c r="BZ127" s="104" t="s">
        <v>595</v>
      </c>
      <c r="CA127" s="33" t="s">
        <v>54</v>
      </c>
      <c r="CB127" s="49" t="s">
        <v>596</v>
      </c>
      <c r="CC127" s="33" t="s">
        <v>54</v>
      </c>
      <c r="CD127" s="148" t="s">
        <v>585</v>
      </c>
      <c r="CE127" s="6"/>
      <c r="CF127" s="6"/>
      <c r="CG127" s="6"/>
      <c r="CH127" s="6"/>
      <c r="CI127" s="6"/>
      <c r="CJ127" s="6"/>
      <c r="CK127" s="6"/>
      <c r="CL127" s="6"/>
      <c r="CM127" s="6"/>
      <c r="CN127" s="6"/>
      <c r="CO127" s="6"/>
      <c r="CP127" s="6"/>
      <c r="CQ127" s="6"/>
      <c r="CR127" s="6"/>
      <c r="CS127" s="6"/>
      <c r="CT127" s="6"/>
      <c r="CU127" s="6"/>
      <c r="CV127" s="6"/>
      <c r="CW127" s="6"/>
      <c r="CX127" s="6"/>
    </row>
    <row r="128" spans="1:102" s="7" customFormat="1" ht="81" customHeight="1" x14ac:dyDescent="0.2">
      <c r="A128" s="48">
        <v>114</v>
      </c>
      <c r="B128" s="4" t="s">
        <v>120</v>
      </c>
      <c r="C128" s="4" t="s">
        <v>106</v>
      </c>
      <c r="D128" s="4" t="s">
        <v>545</v>
      </c>
      <c r="E128" s="4" t="s">
        <v>54</v>
      </c>
      <c r="F128" s="108" t="s">
        <v>1007</v>
      </c>
      <c r="G128" s="108" t="s">
        <v>597</v>
      </c>
      <c r="H128" s="108">
        <v>1</v>
      </c>
      <c r="I128" s="108">
        <v>0</v>
      </c>
      <c r="J128" s="4" t="s">
        <v>54</v>
      </c>
      <c r="K128" s="4">
        <v>1</v>
      </c>
      <c r="L128" s="4">
        <v>0</v>
      </c>
      <c r="M128" s="108" t="s">
        <v>133</v>
      </c>
      <c r="N128" s="108" t="s">
        <v>241</v>
      </c>
      <c r="O128" s="49" t="s">
        <v>962</v>
      </c>
      <c r="P128" s="109">
        <v>43430</v>
      </c>
      <c r="Q128" s="109">
        <v>43430</v>
      </c>
      <c r="R128" s="34">
        <v>0</v>
      </c>
      <c r="S128" s="34">
        <v>0</v>
      </c>
      <c r="T128" s="95">
        <v>0</v>
      </c>
      <c r="U128" s="95">
        <v>0</v>
      </c>
      <c r="V128" s="96">
        <v>0</v>
      </c>
      <c r="W128" s="96">
        <v>0</v>
      </c>
      <c r="X128" s="97">
        <v>0</v>
      </c>
      <c r="Y128" s="97">
        <v>0</v>
      </c>
      <c r="Z128" s="98">
        <f t="shared" si="74"/>
        <v>0</v>
      </c>
      <c r="AA128" s="98">
        <f t="shared" si="74"/>
        <v>0</v>
      </c>
      <c r="AB128" s="98">
        <f t="shared" si="75"/>
        <v>0</v>
      </c>
      <c r="AC128" s="34">
        <v>0</v>
      </c>
      <c r="AD128" s="34">
        <v>0</v>
      </c>
      <c r="AE128" s="95">
        <v>0</v>
      </c>
      <c r="AF128" s="95">
        <v>0</v>
      </c>
      <c r="AG128" s="96">
        <v>0</v>
      </c>
      <c r="AH128" s="96">
        <v>0</v>
      </c>
      <c r="AI128" s="97">
        <v>100</v>
      </c>
      <c r="AJ128" s="97">
        <v>100</v>
      </c>
      <c r="AK128" s="98">
        <f t="shared" si="76"/>
        <v>100</v>
      </c>
      <c r="AL128" s="98">
        <f t="shared" si="76"/>
        <v>100</v>
      </c>
      <c r="AM128" s="98">
        <f t="shared" si="77"/>
        <v>200</v>
      </c>
      <c r="AN128" s="34">
        <v>0</v>
      </c>
      <c r="AO128" s="34">
        <v>0</v>
      </c>
      <c r="AP128" s="95">
        <v>0</v>
      </c>
      <c r="AQ128" s="95">
        <v>0</v>
      </c>
      <c r="AR128" s="96">
        <v>0</v>
      </c>
      <c r="AS128" s="96">
        <v>0</v>
      </c>
      <c r="AT128" s="97">
        <v>135</v>
      </c>
      <c r="AU128" s="97">
        <v>100</v>
      </c>
      <c r="AV128" s="98">
        <f t="shared" si="78"/>
        <v>135</v>
      </c>
      <c r="AW128" s="98">
        <f t="shared" si="79"/>
        <v>100</v>
      </c>
      <c r="AX128" s="98">
        <f t="shared" si="80"/>
        <v>235</v>
      </c>
      <c r="AY128" s="34">
        <v>0</v>
      </c>
      <c r="AZ128" s="34">
        <v>0</v>
      </c>
      <c r="BA128" s="95">
        <v>0</v>
      </c>
      <c r="BB128" s="95">
        <v>0</v>
      </c>
      <c r="BC128" s="96">
        <v>0</v>
      </c>
      <c r="BD128" s="96">
        <v>0</v>
      </c>
      <c r="BE128" s="97">
        <v>0</v>
      </c>
      <c r="BF128" s="97">
        <v>0</v>
      </c>
      <c r="BG128" s="98">
        <f t="shared" si="81"/>
        <v>0</v>
      </c>
      <c r="BH128" s="98">
        <f t="shared" si="82"/>
        <v>0</v>
      </c>
      <c r="BI128" s="98">
        <f t="shared" si="83"/>
        <v>0</v>
      </c>
      <c r="BJ128" s="98">
        <f t="shared" si="84"/>
        <v>235</v>
      </c>
      <c r="BK128" s="98">
        <f t="shared" si="84"/>
        <v>200</v>
      </c>
      <c r="BL128" s="99">
        <f t="shared" si="84"/>
        <v>435</v>
      </c>
      <c r="BM128" s="100">
        <v>3</v>
      </c>
      <c r="BN128" s="100">
        <v>0</v>
      </c>
      <c r="BO128" s="100">
        <v>8</v>
      </c>
      <c r="BP128" s="101">
        <f t="shared" ref="BP128:BP136" si="85">BM128*BO128*(420)</f>
        <v>10080</v>
      </c>
      <c r="BQ128" s="101">
        <f t="shared" ref="BQ128:BQ136" si="86">BN128*BO128*(420)</f>
        <v>0</v>
      </c>
      <c r="BR128" s="102">
        <f t="shared" ref="BR128:BR136" si="87">SUM(BP128+BQ128)</f>
        <v>10080</v>
      </c>
      <c r="BS128" s="105">
        <v>125</v>
      </c>
      <c r="BT128" s="35" t="s">
        <v>594</v>
      </c>
      <c r="BU128" s="104" t="s">
        <v>54</v>
      </c>
      <c r="BV128" s="104" t="s">
        <v>54</v>
      </c>
      <c r="BW128" s="104" t="s">
        <v>54</v>
      </c>
      <c r="BX128" s="104" t="s">
        <v>54</v>
      </c>
      <c r="BY128" s="104" t="s">
        <v>54</v>
      </c>
      <c r="BZ128" s="104" t="s">
        <v>595</v>
      </c>
      <c r="CA128" s="33" t="s">
        <v>54</v>
      </c>
      <c r="CB128" s="49" t="s">
        <v>596</v>
      </c>
      <c r="CC128" s="104" t="s">
        <v>54</v>
      </c>
      <c r="CD128" s="121" t="s">
        <v>551</v>
      </c>
      <c r="CE128" s="6"/>
      <c r="CF128" s="6"/>
      <c r="CG128" s="6"/>
      <c r="CH128" s="6"/>
      <c r="CI128" s="6"/>
      <c r="CJ128" s="6"/>
      <c r="CK128" s="6"/>
      <c r="CL128" s="6"/>
      <c r="CM128" s="6"/>
      <c r="CN128" s="6"/>
      <c r="CO128" s="6"/>
      <c r="CP128" s="6"/>
      <c r="CQ128" s="6"/>
      <c r="CR128" s="6"/>
      <c r="CS128" s="6"/>
      <c r="CT128" s="6"/>
      <c r="CU128" s="6"/>
      <c r="CV128" s="6"/>
      <c r="CW128" s="6"/>
      <c r="CX128" s="6"/>
    </row>
    <row r="129" spans="1:102" s="7" customFormat="1" ht="81" customHeight="1" x14ac:dyDescent="0.2">
      <c r="A129" s="48">
        <v>115</v>
      </c>
      <c r="B129" s="4" t="s">
        <v>120</v>
      </c>
      <c r="C129" s="4" t="s">
        <v>106</v>
      </c>
      <c r="D129" s="4" t="s">
        <v>545</v>
      </c>
      <c r="E129" s="4" t="s">
        <v>54</v>
      </c>
      <c r="F129" s="108" t="s">
        <v>1008</v>
      </c>
      <c r="G129" s="108" t="s">
        <v>597</v>
      </c>
      <c r="H129" s="108">
        <v>1</v>
      </c>
      <c r="I129" s="108">
        <v>0</v>
      </c>
      <c r="J129" s="4" t="s">
        <v>1009</v>
      </c>
      <c r="K129" s="4">
        <v>1</v>
      </c>
      <c r="L129" s="4">
        <v>0</v>
      </c>
      <c r="M129" s="108" t="s">
        <v>125</v>
      </c>
      <c r="N129" s="108" t="s">
        <v>349</v>
      </c>
      <c r="O129" s="49" t="s">
        <v>593</v>
      </c>
      <c r="P129" s="109">
        <v>43431</v>
      </c>
      <c r="Q129" s="109">
        <v>43431</v>
      </c>
      <c r="R129" s="34">
        <v>0</v>
      </c>
      <c r="S129" s="34">
        <v>0</v>
      </c>
      <c r="T129" s="95">
        <v>0</v>
      </c>
      <c r="U129" s="95">
        <v>0</v>
      </c>
      <c r="V129" s="96">
        <v>0</v>
      </c>
      <c r="W129" s="96">
        <v>0</v>
      </c>
      <c r="X129" s="97">
        <v>75</v>
      </c>
      <c r="Y129" s="97">
        <v>75</v>
      </c>
      <c r="Z129" s="98">
        <f t="shared" si="74"/>
        <v>75</v>
      </c>
      <c r="AA129" s="98">
        <f t="shared" si="74"/>
        <v>75</v>
      </c>
      <c r="AB129" s="98">
        <f t="shared" si="75"/>
        <v>150</v>
      </c>
      <c r="AC129" s="34">
        <v>0</v>
      </c>
      <c r="AD129" s="34">
        <v>0</v>
      </c>
      <c r="AE129" s="95">
        <v>0</v>
      </c>
      <c r="AF129" s="95">
        <v>0</v>
      </c>
      <c r="AG129" s="96">
        <v>0</v>
      </c>
      <c r="AH129" s="96">
        <v>0</v>
      </c>
      <c r="AI129" s="97">
        <v>75</v>
      </c>
      <c r="AJ129" s="97">
        <v>75</v>
      </c>
      <c r="AK129" s="98">
        <f t="shared" si="76"/>
        <v>75</v>
      </c>
      <c r="AL129" s="98">
        <f t="shared" si="76"/>
        <v>75</v>
      </c>
      <c r="AM129" s="98">
        <f t="shared" si="77"/>
        <v>150</v>
      </c>
      <c r="AN129" s="34">
        <v>0</v>
      </c>
      <c r="AO129" s="34">
        <v>0</v>
      </c>
      <c r="AP129" s="95">
        <v>0</v>
      </c>
      <c r="AQ129" s="95">
        <v>0</v>
      </c>
      <c r="AR129" s="96">
        <v>0</v>
      </c>
      <c r="AS129" s="96">
        <v>0</v>
      </c>
      <c r="AT129" s="97">
        <v>0</v>
      </c>
      <c r="AU129" s="97">
        <v>0</v>
      </c>
      <c r="AV129" s="98">
        <f t="shared" si="78"/>
        <v>0</v>
      </c>
      <c r="AW129" s="98">
        <f t="shared" si="79"/>
        <v>0</v>
      </c>
      <c r="AX129" s="98">
        <f t="shared" si="80"/>
        <v>0</v>
      </c>
      <c r="AY129" s="34">
        <v>0</v>
      </c>
      <c r="AZ129" s="34">
        <v>0</v>
      </c>
      <c r="BA129" s="95">
        <v>0</v>
      </c>
      <c r="BB129" s="95">
        <v>0</v>
      </c>
      <c r="BC129" s="96">
        <v>0</v>
      </c>
      <c r="BD129" s="96">
        <v>0</v>
      </c>
      <c r="BE129" s="97">
        <v>0</v>
      </c>
      <c r="BF129" s="97">
        <v>0</v>
      </c>
      <c r="BG129" s="98">
        <f t="shared" si="81"/>
        <v>0</v>
      </c>
      <c r="BH129" s="98">
        <f t="shared" si="82"/>
        <v>0</v>
      </c>
      <c r="BI129" s="98">
        <f t="shared" si="83"/>
        <v>0</v>
      </c>
      <c r="BJ129" s="98">
        <f t="shared" si="84"/>
        <v>150</v>
      </c>
      <c r="BK129" s="98">
        <f t="shared" si="84"/>
        <v>150</v>
      </c>
      <c r="BL129" s="99">
        <f t="shared" si="84"/>
        <v>300</v>
      </c>
      <c r="BM129" s="100">
        <v>0</v>
      </c>
      <c r="BN129" s="100">
        <v>0</v>
      </c>
      <c r="BO129" s="100">
        <v>0</v>
      </c>
      <c r="BP129" s="101">
        <f t="shared" si="85"/>
        <v>0</v>
      </c>
      <c r="BQ129" s="101">
        <f t="shared" si="86"/>
        <v>0</v>
      </c>
      <c r="BR129" s="102">
        <f t="shared" si="87"/>
        <v>0</v>
      </c>
      <c r="BS129" s="105">
        <v>125</v>
      </c>
      <c r="BT129" s="35" t="s">
        <v>598</v>
      </c>
      <c r="BU129" s="104" t="s">
        <v>54</v>
      </c>
      <c r="BV129" s="104" t="s">
        <v>54</v>
      </c>
      <c r="BW129" s="104" t="s">
        <v>54</v>
      </c>
      <c r="BX129" s="104" t="s">
        <v>54</v>
      </c>
      <c r="BY129" s="104" t="s">
        <v>54</v>
      </c>
      <c r="BZ129" s="104" t="s">
        <v>595</v>
      </c>
      <c r="CA129" s="33" t="s">
        <v>54</v>
      </c>
      <c r="CB129" s="49" t="s">
        <v>596</v>
      </c>
      <c r="CC129" s="104" t="s">
        <v>54</v>
      </c>
      <c r="CD129" s="121" t="s">
        <v>551</v>
      </c>
      <c r="CE129" s="6"/>
      <c r="CF129" s="6"/>
      <c r="CG129" s="6"/>
      <c r="CH129" s="6"/>
      <c r="CI129" s="6"/>
      <c r="CJ129" s="6"/>
      <c r="CK129" s="6"/>
      <c r="CL129" s="6"/>
      <c r="CM129" s="6"/>
      <c r="CN129" s="6"/>
      <c r="CO129" s="6"/>
      <c r="CP129" s="6"/>
      <c r="CQ129" s="6"/>
      <c r="CR129" s="6"/>
      <c r="CS129" s="6"/>
      <c r="CT129" s="6"/>
      <c r="CU129" s="6"/>
      <c r="CV129" s="6"/>
      <c r="CW129" s="6"/>
      <c r="CX129" s="6"/>
    </row>
    <row r="130" spans="1:102" s="7" customFormat="1" ht="81" customHeight="1" x14ac:dyDescent="0.2">
      <c r="A130" s="48">
        <v>116</v>
      </c>
      <c r="B130" s="4" t="s">
        <v>120</v>
      </c>
      <c r="C130" s="4" t="s">
        <v>106</v>
      </c>
      <c r="D130" s="4" t="s">
        <v>545</v>
      </c>
      <c r="E130" s="4" t="s">
        <v>54</v>
      </c>
      <c r="F130" s="108" t="s">
        <v>1010</v>
      </c>
      <c r="G130" s="108" t="s">
        <v>597</v>
      </c>
      <c r="H130" s="108">
        <v>0</v>
      </c>
      <c r="I130" s="108">
        <v>1</v>
      </c>
      <c r="J130" s="4" t="s">
        <v>1011</v>
      </c>
      <c r="K130" s="4">
        <v>1</v>
      </c>
      <c r="L130" s="4">
        <v>0</v>
      </c>
      <c r="M130" s="108" t="s">
        <v>5</v>
      </c>
      <c r="N130" s="108" t="s">
        <v>5</v>
      </c>
      <c r="O130" s="108" t="s">
        <v>599</v>
      </c>
      <c r="P130" s="109">
        <v>43431</v>
      </c>
      <c r="Q130" s="109">
        <v>43431</v>
      </c>
      <c r="R130" s="34">
        <v>0</v>
      </c>
      <c r="S130" s="34">
        <v>0</v>
      </c>
      <c r="T130" s="95">
        <v>0</v>
      </c>
      <c r="U130" s="95">
        <v>0</v>
      </c>
      <c r="V130" s="96">
        <v>0</v>
      </c>
      <c r="W130" s="96">
        <v>0</v>
      </c>
      <c r="X130" s="97">
        <v>0</v>
      </c>
      <c r="Y130" s="97">
        <v>0</v>
      </c>
      <c r="Z130" s="98">
        <f t="shared" si="74"/>
        <v>0</v>
      </c>
      <c r="AA130" s="98">
        <f t="shared" si="74"/>
        <v>0</v>
      </c>
      <c r="AB130" s="98">
        <f t="shared" si="75"/>
        <v>0</v>
      </c>
      <c r="AC130" s="34">
        <v>0</v>
      </c>
      <c r="AD130" s="34">
        <v>0</v>
      </c>
      <c r="AE130" s="95">
        <v>0</v>
      </c>
      <c r="AF130" s="95">
        <v>0</v>
      </c>
      <c r="AG130" s="96">
        <v>0</v>
      </c>
      <c r="AH130" s="96">
        <v>0</v>
      </c>
      <c r="AI130" s="97">
        <v>50</v>
      </c>
      <c r="AJ130" s="97">
        <v>50</v>
      </c>
      <c r="AK130" s="98">
        <f t="shared" si="76"/>
        <v>50</v>
      </c>
      <c r="AL130" s="98">
        <f t="shared" si="76"/>
        <v>50</v>
      </c>
      <c r="AM130" s="98">
        <f t="shared" si="77"/>
        <v>100</v>
      </c>
      <c r="AN130" s="34">
        <v>0</v>
      </c>
      <c r="AO130" s="34">
        <v>0</v>
      </c>
      <c r="AP130" s="95">
        <v>0</v>
      </c>
      <c r="AQ130" s="95">
        <v>0</v>
      </c>
      <c r="AR130" s="96">
        <v>0</v>
      </c>
      <c r="AS130" s="96">
        <v>0</v>
      </c>
      <c r="AT130" s="97">
        <v>0</v>
      </c>
      <c r="AU130" s="97">
        <v>0</v>
      </c>
      <c r="AV130" s="98">
        <f t="shared" si="78"/>
        <v>0</v>
      </c>
      <c r="AW130" s="98">
        <f t="shared" si="79"/>
        <v>0</v>
      </c>
      <c r="AX130" s="98">
        <f t="shared" si="80"/>
        <v>0</v>
      </c>
      <c r="AY130" s="34">
        <v>0</v>
      </c>
      <c r="AZ130" s="34">
        <v>0</v>
      </c>
      <c r="BA130" s="95">
        <v>0</v>
      </c>
      <c r="BB130" s="95">
        <v>0</v>
      </c>
      <c r="BC130" s="96">
        <v>0</v>
      </c>
      <c r="BD130" s="96">
        <v>0</v>
      </c>
      <c r="BE130" s="97">
        <v>0</v>
      </c>
      <c r="BF130" s="97">
        <v>0</v>
      </c>
      <c r="BG130" s="98">
        <f t="shared" si="81"/>
        <v>0</v>
      </c>
      <c r="BH130" s="98">
        <f t="shared" si="82"/>
        <v>0</v>
      </c>
      <c r="BI130" s="98">
        <f t="shared" si="83"/>
        <v>0</v>
      </c>
      <c r="BJ130" s="98">
        <f t="shared" si="84"/>
        <v>50</v>
      </c>
      <c r="BK130" s="98">
        <f t="shared" si="84"/>
        <v>50</v>
      </c>
      <c r="BL130" s="99">
        <f t="shared" si="84"/>
        <v>100</v>
      </c>
      <c r="BM130" s="100">
        <v>0</v>
      </c>
      <c r="BN130" s="100">
        <v>0</v>
      </c>
      <c r="BO130" s="100">
        <v>0</v>
      </c>
      <c r="BP130" s="101">
        <f t="shared" si="85"/>
        <v>0</v>
      </c>
      <c r="BQ130" s="101">
        <f t="shared" si="86"/>
        <v>0</v>
      </c>
      <c r="BR130" s="102">
        <f t="shared" si="87"/>
        <v>0</v>
      </c>
      <c r="BS130" s="105">
        <v>125</v>
      </c>
      <c r="BT130" s="35" t="s">
        <v>598</v>
      </c>
      <c r="BU130" s="104" t="s">
        <v>54</v>
      </c>
      <c r="BV130" s="104" t="s">
        <v>54</v>
      </c>
      <c r="BW130" s="104" t="s">
        <v>54</v>
      </c>
      <c r="BX130" s="104" t="s">
        <v>54</v>
      </c>
      <c r="BY130" s="104" t="s">
        <v>54</v>
      </c>
      <c r="BZ130" s="104" t="s">
        <v>595</v>
      </c>
      <c r="CA130" s="33" t="s">
        <v>54</v>
      </c>
      <c r="CB130" s="49" t="s">
        <v>596</v>
      </c>
      <c r="CC130" s="104" t="s">
        <v>54</v>
      </c>
      <c r="CD130" s="121" t="s">
        <v>551</v>
      </c>
      <c r="CE130" s="6"/>
      <c r="CF130" s="6"/>
      <c r="CG130" s="6"/>
      <c r="CH130" s="6"/>
      <c r="CI130" s="6"/>
      <c r="CJ130" s="6"/>
      <c r="CK130" s="6"/>
      <c r="CL130" s="6"/>
      <c r="CM130" s="6"/>
      <c r="CN130" s="6"/>
      <c r="CO130" s="6"/>
      <c r="CP130" s="6"/>
      <c r="CQ130" s="6"/>
      <c r="CR130" s="6"/>
      <c r="CS130" s="6"/>
      <c r="CT130" s="6"/>
      <c r="CU130" s="6"/>
      <c r="CV130" s="6"/>
      <c r="CW130" s="6"/>
      <c r="CX130" s="6"/>
    </row>
    <row r="131" spans="1:102" s="7" customFormat="1" ht="81" customHeight="1" x14ac:dyDescent="0.2">
      <c r="A131" s="48">
        <v>117</v>
      </c>
      <c r="B131" s="4" t="s">
        <v>120</v>
      </c>
      <c r="C131" s="4" t="s">
        <v>106</v>
      </c>
      <c r="D131" s="4" t="s">
        <v>545</v>
      </c>
      <c r="E131" s="4" t="s">
        <v>54</v>
      </c>
      <c r="F131" s="108" t="s">
        <v>1010</v>
      </c>
      <c r="G131" s="108" t="s">
        <v>597</v>
      </c>
      <c r="H131" s="108">
        <v>0</v>
      </c>
      <c r="I131" s="108">
        <v>1</v>
      </c>
      <c r="J131" s="4" t="s">
        <v>1011</v>
      </c>
      <c r="K131" s="4">
        <v>1</v>
      </c>
      <c r="L131" s="4">
        <v>0</v>
      </c>
      <c r="M131" s="108" t="s">
        <v>5</v>
      </c>
      <c r="N131" s="108" t="s">
        <v>5</v>
      </c>
      <c r="O131" s="108" t="s">
        <v>599</v>
      </c>
      <c r="P131" s="109">
        <v>43432</v>
      </c>
      <c r="Q131" s="109">
        <v>43432</v>
      </c>
      <c r="R131" s="34">
        <v>0</v>
      </c>
      <c r="S131" s="34">
        <v>0</v>
      </c>
      <c r="T131" s="95">
        <v>0</v>
      </c>
      <c r="U131" s="95">
        <v>0</v>
      </c>
      <c r="V131" s="96">
        <v>0</v>
      </c>
      <c r="W131" s="96">
        <v>0</v>
      </c>
      <c r="X131" s="97">
        <v>0</v>
      </c>
      <c r="Y131" s="97">
        <v>0</v>
      </c>
      <c r="Z131" s="98">
        <f t="shared" si="74"/>
        <v>0</v>
      </c>
      <c r="AA131" s="98">
        <f t="shared" si="74"/>
        <v>0</v>
      </c>
      <c r="AB131" s="98">
        <f t="shared" si="75"/>
        <v>0</v>
      </c>
      <c r="AC131" s="34">
        <v>0</v>
      </c>
      <c r="AD131" s="34">
        <v>0</v>
      </c>
      <c r="AE131" s="95">
        <v>0</v>
      </c>
      <c r="AF131" s="95">
        <v>0</v>
      </c>
      <c r="AG131" s="96">
        <v>0</v>
      </c>
      <c r="AH131" s="96">
        <v>0</v>
      </c>
      <c r="AI131" s="97">
        <v>50</v>
      </c>
      <c r="AJ131" s="97">
        <v>50</v>
      </c>
      <c r="AK131" s="98">
        <f t="shared" si="76"/>
        <v>50</v>
      </c>
      <c r="AL131" s="98">
        <f t="shared" si="76"/>
        <v>50</v>
      </c>
      <c r="AM131" s="98">
        <f t="shared" si="77"/>
        <v>100</v>
      </c>
      <c r="AN131" s="34">
        <v>0</v>
      </c>
      <c r="AO131" s="34">
        <v>0</v>
      </c>
      <c r="AP131" s="95">
        <v>0</v>
      </c>
      <c r="AQ131" s="95">
        <v>0</v>
      </c>
      <c r="AR131" s="96">
        <v>0</v>
      </c>
      <c r="AS131" s="96">
        <v>0</v>
      </c>
      <c r="AT131" s="97">
        <v>0</v>
      </c>
      <c r="AU131" s="97">
        <v>0</v>
      </c>
      <c r="AV131" s="98">
        <f t="shared" si="78"/>
        <v>0</v>
      </c>
      <c r="AW131" s="98">
        <f t="shared" si="79"/>
        <v>0</v>
      </c>
      <c r="AX131" s="98">
        <f t="shared" si="80"/>
        <v>0</v>
      </c>
      <c r="AY131" s="34">
        <v>0</v>
      </c>
      <c r="AZ131" s="34">
        <v>0</v>
      </c>
      <c r="BA131" s="95">
        <v>0</v>
      </c>
      <c r="BB131" s="95">
        <v>0</v>
      </c>
      <c r="BC131" s="96">
        <v>0</v>
      </c>
      <c r="BD131" s="96">
        <v>0</v>
      </c>
      <c r="BE131" s="97">
        <v>0</v>
      </c>
      <c r="BF131" s="97">
        <v>0</v>
      </c>
      <c r="BG131" s="98">
        <f t="shared" si="81"/>
        <v>0</v>
      </c>
      <c r="BH131" s="98">
        <f t="shared" si="82"/>
        <v>0</v>
      </c>
      <c r="BI131" s="98">
        <f t="shared" si="83"/>
        <v>0</v>
      </c>
      <c r="BJ131" s="98">
        <f t="shared" si="84"/>
        <v>50</v>
      </c>
      <c r="BK131" s="98">
        <f t="shared" si="84"/>
        <v>50</v>
      </c>
      <c r="BL131" s="99">
        <f t="shared" si="84"/>
        <v>100</v>
      </c>
      <c r="BM131" s="100">
        <v>0</v>
      </c>
      <c r="BN131" s="100">
        <v>0</v>
      </c>
      <c r="BO131" s="100">
        <v>0</v>
      </c>
      <c r="BP131" s="101">
        <f t="shared" si="85"/>
        <v>0</v>
      </c>
      <c r="BQ131" s="101">
        <f t="shared" si="86"/>
        <v>0</v>
      </c>
      <c r="BR131" s="102">
        <f t="shared" si="87"/>
        <v>0</v>
      </c>
      <c r="BS131" s="105">
        <v>125</v>
      </c>
      <c r="BT131" s="35" t="s">
        <v>594</v>
      </c>
      <c r="BU131" s="104" t="s">
        <v>54</v>
      </c>
      <c r="BV131" s="104" t="s">
        <v>54</v>
      </c>
      <c r="BW131" s="104" t="s">
        <v>54</v>
      </c>
      <c r="BX131" s="104" t="s">
        <v>54</v>
      </c>
      <c r="BY131" s="104" t="s">
        <v>54</v>
      </c>
      <c r="BZ131" s="104" t="s">
        <v>595</v>
      </c>
      <c r="CA131" s="33" t="s">
        <v>54</v>
      </c>
      <c r="CB131" s="49" t="s">
        <v>596</v>
      </c>
      <c r="CC131" s="104" t="s">
        <v>54</v>
      </c>
      <c r="CD131" s="121" t="s">
        <v>551</v>
      </c>
      <c r="CE131" s="6"/>
      <c r="CF131" s="6"/>
      <c r="CG131" s="6"/>
      <c r="CH131" s="6"/>
      <c r="CI131" s="6"/>
      <c r="CJ131" s="6"/>
      <c r="CK131" s="6"/>
      <c r="CL131" s="6"/>
      <c r="CM131" s="6"/>
      <c r="CN131" s="6"/>
      <c r="CO131" s="6"/>
      <c r="CP131" s="6"/>
      <c r="CQ131" s="6"/>
      <c r="CR131" s="6"/>
      <c r="CS131" s="6"/>
      <c r="CT131" s="6"/>
      <c r="CU131" s="6"/>
      <c r="CV131" s="6"/>
      <c r="CW131" s="6"/>
      <c r="CX131" s="6"/>
    </row>
    <row r="132" spans="1:102" s="7" customFormat="1" ht="81" customHeight="1" x14ac:dyDescent="0.2">
      <c r="A132" s="48">
        <v>118</v>
      </c>
      <c r="B132" s="4" t="s">
        <v>120</v>
      </c>
      <c r="C132" s="4" t="s">
        <v>106</v>
      </c>
      <c r="D132" s="4" t="s">
        <v>545</v>
      </c>
      <c r="E132" s="4" t="s">
        <v>54</v>
      </c>
      <c r="F132" s="108" t="s">
        <v>1012</v>
      </c>
      <c r="G132" s="108" t="s">
        <v>597</v>
      </c>
      <c r="H132" s="108">
        <v>0</v>
      </c>
      <c r="I132" s="108">
        <v>1</v>
      </c>
      <c r="J132" s="4" t="s">
        <v>1013</v>
      </c>
      <c r="K132" s="4">
        <v>1</v>
      </c>
      <c r="L132" s="4">
        <v>0</v>
      </c>
      <c r="M132" s="108" t="s">
        <v>133</v>
      </c>
      <c r="N132" s="108" t="s">
        <v>249</v>
      </c>
      <c r="O132" s="49" t="s">
        <v>593</v>
      </c>
      <c r="P132" s="109">
        <v>43431</v>
      </c>
      <c r="Q132" s="109">
        <v>43431</v>
      </c>
      <c r="R132" s="34">
        <v>0</v>
      </c>
      <c r="S132" s="34">
        <v>0</v>
      </c>
      <c r="T132" s="95">
        <v>0</v>
      </c>
      <c r="U132" s="95">
        <v>0</v>
      </c>
      <c r="V132" s="96">
        <v>0</v>
      </c>
      <c r="W132" s="96">
        <v>0</v>
      </c>
      <c r="X132" s="97">
        <v>0</v>
      </c>
      <c r="Y132" s="97">
        <v>0</v>
      </c>
      <c r="Z132" s="98">
        <f t="shared" si="74"/>
        <v>0</v>
      </c>
      <c r="AA132" s="98">
        <f t="shared" si="74"/>
        <v>0</v>
      </c>
      <c r="AB132" s="98">
        <f t="shared" si="75"/>
        <v>0</v>
      </c>
      <c r="AC132" s="34">
        <v>0</v>
      </c>
      <c r="AD132" s="34">
        <v>0</v>
      </c>
      <c r="AE132" s="95">
        <v>0</v>
      </c>
      <c r="AF132" s="95">
        <v>0</v>
      </c>
      <c r="AG132" s="96">
        <v>0</v>
      </c>
      <c r="AH132" s="96">
        <v>0</v>
      </c>
      <c r="AI132" s="97">
        <v>0</v>
      </c>
      <c r="AJ132" s="97">
        <v>0</v>
      </c>
      <c r="AK132" s="98">
        <f t="shared" si="76"/>
        <v>0</v>
      </c>
      <c r="AL132" s="98">
        <f t="shared" si="76"/>
        <v>0</v>
      </c>
      <c r="AM132" s="98">
        <f t="shared" si="77"/>
        <v>0</v>
      </c>
      <c r="AN132" s="34">
        <v>0</v>
      </c>
      <c r="AO132" s="34">
        <v>0</v>
      </c>
      <c r="AP132" s="95">
        <v>0</v>
      </c>
      <c r="AQ132" s="95">
        <v>0</v>
      </c>
      <c r="AR132" s="96">
        <v>0</v>
      </c>
      <c r="AS132" s="96">
        <v>0</v>
      </c>
      <c r="AT132" s="97">
        <v>45</v>
      </c>
      <c r="AU132" s="97">
        <v>48</v>
      </c>
      <c r="AV132" s="98">
        <f t="shared" si="78"/>
        <v>45</v>
      </c>
      <c r="AW132" s="98">
        <f t="shared" si="79"/>
        <v>48</v>
      </c>
      <c r="AX132" s="98">
        <f t="shared" si="80"/>
        <v>93</v>
      </c>
      <c r="AY132" s="34">
        <v>0</v>
      </c>
      <c r="AZ132" s="34">
        <v>0</v>
      </c>
      <c r="BA132" s="95">
        <v>0</v>
      </c>
      <c r="BB132" s="95">
        <v>0</v>
      </c>
      <c r="BC132" s="96">
        <v>0</v>
      </c>
      <c r="BD132" s="96">
        <v>0</v>
      </c>
      <c r="BE132" s="97">
        <v>0</v>
      </c>
      <c r="BF132" s="97">
        <v>0</v>
      </c>
      <c r="BG132" s="98">
        <f t="shared" si="81"/>
        <v>0</v>
      </c>
      <c r="BH132" s="98">
        <f t="shared" si="82"/>
        <v>0</v>
      </c>
      <c r="BI132" s="98">
        <f t="shared" si="83"/>
        <v>0</v>
      </c>
      <c r="BJ132" s="98">
        <f t="shared" si="84"/>
        <v>45</v>
      </c>
      <c r="BK132" s="98">
        <f t="shared" si="84"/>
        <v>48</v>
      </c>
      <c r="BL132" s="99">
        <f t="shared" si="84"/>
        <v>93</v>
      </c>
      <c r="BM132" s="100">
        <v>3</v>
      </c>
      <c r="BN132" s="100">
        <v>0</v>
      </c>
      <c r="BO132" s="100">
        <v>0</v>
      </c>
      <c r="BP132" s="101">
        <f t="shared" si="85"/>
        <v>0</v>
      </c>
      <c r="BQ132" s="101">
        <f t="shared" si="86"/>
        <v>0</v>
      </c>
      <c r="BR132" s="102">
        <f t="shared" si="87"/>
        <v>0</v>
      </c>
      <c r="BS132" s="105">
        <v>125</v>
      </c>
      <c r="BT132" s="35" t="s">
        <v>594</v>
      </c>
      <c r="BU132" s="104" t="s">
        <v>54</v>
      </c>
      <c r="BV132" s="104" t="s">
        <v>54</v>
      </c>
      <c r="BW132" s="104" t="s">
        <v>54</v>
      </c>
      <c r="BX132" s="104" t="s">
        <v>54</v>
      </c>
      <c r="BY132" s="104" t="s">
        <v>54</v>
      </c>
      <c r="BZ132" s="104" t="s">
        <v>595</v>
      </c>
      <c r="CA132" s="33" t="s">
        <v>54</v>
      </c>
      <c r="CB132" s="49" t="s">
        <v>596</v>
      </c>
      <c r="CC132" s="104" t="s">
        <v>54</v>
      </c>
      <c r="CD132" s="121" t="s">
        <v>551</v>
      </c>
      <c r="CE132" s="6"/>
      <c r="CF132" s="6"/>
      <c r="CG132" s="6"/>
      <c r="CH132" s="6"/>
      <c r="CI132" s="6"/>
      <c r="CJ132" s="6"/>
      <c r="CK132" s="6"/>
      <c r="CL132" s="6"/>
      <c r="CM132" s="6"/>
      <c r="CN132" s="6"/>
      <c r="CO132" s="6"/>
      <c r="CP132" s="6"/>
      <c r="CQ132" s="6"/>
      <c r="CR132" s="6"/>
      <c r="CS132" s="6"/>
      <c r="CT132" s="6"/>
      <c r="CU132" s="6"/>
      <c r="CV132" s="6"/>
      <c r="CW132" s="6"/>
      <c r="CX132" s="6"/>
    </row>
    <row r="133" spans="1:102" s="7" customFormat="1" ht="81" customHeight="1" x14ac:dyDescent="0.2">
      <c r="A133" s="48">
        <v>119</v>
      </c>
      <c r="B133" s="4" t="s">
        <v>120</v>
      </c>
      <c r="C133" s="4" t="s">
        <v>106</v>
      </c>
      <c r="D133" s="4" t="s">
        <v>545</v>
      </c>
      <c r="E133" s="4" t="s">
        <v>54</v>
      </c>
      <c r="F133" s="108" t="s">
        <v>1014</v>
      </c>
      <c r="G133" s="108" t="s">
        <v>597</v>
      </c>
      <c r="H133" s="108">
        <v>1</v>
      </c>
      <c r="I133" s="108">
        <v>0</v>
      </c>
      <c r="J133" s="4" t="s">
        <v>54</v>
      </c>
      <c r="K133" s="4">
        <v>1</v>
      </c>
      <c r="L133" s="4">
        <v>0</v>
      </c>
      <c r="M133" s="108" t="s">
        <v>133</v>
      </c>
      <c r="N133" s="108" t="s">
        <v>249</v>
      </c>
      <c r="O133" s="49" t="s">
        <v>1015</v>
      </c>
      <c r="P133" s="109">
        <v>43431</v>
      </c>
      <c r="Q133" s="109">
        <v>43431</v>
      </c>
      <c r="R133" s="34">
        <v>0</v>
      </c>
      <c r="S133" s="34">
        <v>0</v>
      </c>
      <c r="T133" s="95">
        <v>0</v>
      </c>
      <c r="U133" s="95">
        <v>0</v>
      </c>
      <c r="V133" s="96">
        <v>0</v>
      </c>
      <c r="W133" s="96">
        <v>0</v>
      </c>
      <c r="X133" s="97">
        <v>0</v>
      </c>
      <c r="Y133" s="97">
        <v>0</v>
      </c>
      <c r="Z133" s="98">
        <f t="shared" si="74"/>
        <v>0</v>
      </c>
      <c r="AA133" s="98">
        <f t="shared" si="74"/>
        <v>0</v>
      </c>
      <c r="AB133" s="98">
        <f t="shared" si="75"/>
        <v>0</v>
      </c>
      <c r="AC133" s="34">
        <v>0</v>
      </c>
      <c r="AD133" s="34">
        <v>0</v>
      </c>
      <c r="AE133" s="95">
        <v>0</v>
      </c>
      <c r="AF133" s="95">
        <v>0</v>
      </c>
      <c r="AG133" s="96">
        <v>0</v>
      </c>
      <c r="AH133" s="96">
        <v>0</v>
      </c>
      <c r="AI133" s="97">
        <v>10</v>
      </c>
      <c r="AJ133" s="97">
        <v>10</v>
      </c>
      <c r="AK133" s="98">
        <f t="shared" si="76"/>
        <v>10</v>
      </c>
      <c r="AL133" s="98">
        <f t="shared" si="76"/>
        <v>10</v>
      </c>
      <c r="AM133" s="98">
        <f t="shared" si="77"/>
        <v>20</v>
      </c>
      <c r="AN133" s="34">
        <v>0</v>
      </c>
      <c r="AO133" s="34">
        <v>0</v>
      </c>
      <c r="AP133" s="95">
        <v>0</v>
      </c>
      <c r="AQ133" s="95">
        <v>0</v>
      </c>
      <c r="AR133" s="96">
        <v>0</v>
      </c>
      <c r="AS133" s="96">
        <v>0</v>
      </c>
      <c r="AT133" s="97">
        <v>15</v>
      </c>
      <c r="AU133" s="97">
        <v>15</v>
      </c>
      <c r="AV133" s="98">
        <f t="shared" si="78"/>
        <v>15</v>
      </c>
      <c r="AW133" s="98">
        <f t="shared" si="79"/>
        <v>15</v>
      </c>
      <c r="AX133" s="98">
        <f t="shared" si="80"/>
        <v>30</v>
      </c>
      <c r="AY133" s="34">
        <v>0</v>
      </c>
      <c r="AZ133" s="34">
        <v>0</v>
      </c>
      <c r="BA133" s="95">
        <v>0</v>
      </c>
      <c r="BB133" s="95">
        <v>0</v>
      </c>
      <c r="BC133" s="96">
        <v>0</v>
      </c>
      <c r="BD133" s="96">
        <v>0</v>
      </c>
      <c r="BE133" s="97">
        <v>0</v>
      </c>
      <c r="BF133" s="97">
        <v>0</v>
      </c>
      <c r="BG133" s="98">
        <f t="shared" si="81"/>
        <v>0</v>
      </c>
      <c r="BH133" s="98">
        <f t="shared" si="82"/>
        <v>0</v>
      </c>
      <c r="BI133" s="98">
        <f t="shared" si="83"/>
        <v>0</v>
      </c>
      <c r="BJ133" s="98">
        <f t="shared" si="84"/>
        <v>25</v>
      </c>
      <c r="BK133" s="98">
        <f t="shared" si="84"/>
        <v>25</v>
      </c>
      <c r="BL133" s="99">
        <f t="shared" si="84"/>
        <v>50</v>
      </c>
      <c r="BM133" s="100">
        <v>3</v>
      </c>
      <c r="BN133" s="100">
        <v>0</v>
      </c>
      <c r="BO133" s="100">
        <v>0</v>
      </c>
      <c r="BP133" s="101">
        <f t="shared" si="85"/>
        <v>0</v>
      </c>
      <c r="BQ133" s="101">
        <f t="shared" si="86"/>
        <v>0</v>
      </c>
      <c r="BR133" s="102">
        <f t="shared" si="87"/>
        <v>0</v>
      </c>
      <c r="BS133" s="105">
        <v>125</v>
      </c>
      <c r="BT133" s="35" t="s">
        <v>594</v>
      </c>
      <c r="BU133" s="104" t="s">
        <v>54</v>
      </c>
      <c r="BV133" s="104" t="s">
        <v>54</v>
      </c>
      <c r="BW133" s="104" t="s">
        <v>54</v>
      </c>
      <c r="BX133" s="104" t="s">
        <v>54</v>
      </c>
      <c r="BY133" s="104" t="s">
        <v>54</v>
      </c>
      <c r="BZ133" s="104" t="s">
        <v>595</v>
      </c>
      <c r="CA133" s="33" t="s">
        <v>54</v>
      </c>
      <c r="CB133" s="49" t="s">
        <v>596</v>
      </c>
      <c r="CC133" s="104" t="s">
        <v>54</v>
      </c>
      <c r="CD133" s="121" t="s">
        <v>551</v>
      </c>
      <c r="CE133" s="6"/>
      <c r="CF133" s="6"/>
      <c r="CG133" s="6"/>
      <c r="CH133" s="6"/>
      <c r="CI133" s="6"/>
      <c r="CJ133" s="6"/>
      <c r="CK133" s="6"/>
      <c r="CL133" s="6"/>
      <c r="CM133" s="6"/>
      <c r="CN133" s="6"/>
      <c r="CO133" s="6"/>
      <c r="CP133" s="6"/>
      <c r="CQ133" s="6"/>
      <c r="CR133" s="6"/>
      <c r="CS133" s="6"/>
      <c r="CT133" s="6"/>
      <c r="CU133" s="6"/>
      <c r="CV133" s="6"/>
      <c r="CW133" s="6"/>
      <c r="CX133" s="6"/>
    </row>
    <row r="134" spans="1:102" s="7" customFormat="1" ht="81" customHeight="1" x14ac:dyDescent="0.2">
      <c r="A134" s="48">
        <v>120</v>
      </c>
      <c r="B134" s="4" t="s">
        <v>120</v>
      </c>
      <c r="C134" s="4" t="s">
        <v>106</v>
      </c>
      <c r="D134" s="4" t="s">
        <v>545</v>
      </c>
      <c r="E134" s="4" t="s">
        <v>54</v>
      </c>
      <c r="F134" s="108" t="s">
        <v>1016</v>
      </c>
      <c r="G134" s="108" t="s">
        <v>597</v>
      </c>
      <c r="H134" s="108">
        <v>0</v>
      </c>
      <c r="I134" s="108">
        <v>1</v>
      </c>
      <c r="J134" s="4" t="s">
        <v>1017</v>
      </c>
      <c r="K134" s="4">
        <v>1</v>
      </c>
      <c r="L134" s="4">
        <v>0</v>
      </c>
      <c r="M134" s="108" t="s">
        <v>136</v>
      </c>
      <c r="N134" s="108" t="s">
        <v>381</v>
      </c>
      <c r="O134" s="49" t="s">
        <v>593</v>
      </c>
      <c r="P134" s="109">
        <v>43432</v>
      </c>
      <c r="Q134" s="109">
        <v>43432</v>
      </c>
      <c r="R134" s="34">
        <v>0</v>
      </c>
      <c r="S134" s="34">
        <v>0</v>
      </c>
      <c r="T134" s="95">
        <v>0</v>
      </c>
      <c r="U134" s="95">
        <v>0</v>
      </c>
      <c r="V134" s="96">
        <v>0</v>
      </c>
      <c r="W134" s="96">
        <v>0</v>
      </c>
      <c r="X134" s="97">
        <v>50</v>
      </c>
      <c r="Y134" s="97">
        <v>50</v>
      </c>
      <c r="Z134" s="98">
        <f t="shared" si="74"/>
        <v>50</v>
      </c>
      <c r="AA134" s="98">
        <f t="shared" si="74"/>
        <v>50</v>
      </c>
      <c r="AB134" s="98">
        <f t="shared" si="75"/>
        <v>100</v>
      </c>
      <c r="AC134" s="34">
        <v>0</v>
      </c>
      <c r="AD134" s="34">
        <v>0</v>
      </c>
      <c r="AE134" s="95">
        <v>0</v>
      </c>
      <c r="AF134" s="95">
        <v>0</v>
      </c>
      <c r="AG134" s="96">
        <v>0</v>
      </c>
      <c r="AH134" s="96">
        <v>0</v>
      </c>
      <c r="AI134" s="97">
        <v>100</v>
      </c>
      <c r="AJ134" s="97">
        <v>100</v>
      </c>
      <c r="AK134" s="98">
        <f t="shared" si="76"/>
        <v>100</v>
      </c>
      <c r="AL134" s="98">
        <f t="shared" si="76"/>
        <v>100</v>
      </c>
      <c r="AM134" s="98">
        <f t="shared" si="77"/>
        <v>200</v>
      </c>
      <c r="AN134" s="34">
        <v>0</v>
      </c>
      <c r="AO134" s="34">
        <v>0</v>
      </c>
      <c r="AP134" s="95">
        <v>0</v>
      </c>
      <c r="AQ134" s="95">
        <v>0</v>
      </c>
      <c r="AR134" s="96">
        <v>0</v>
      </c>
      <c r="AS134" s="96">
        <v>0</v>
      </c>
      <c r="AT134" s="97">
        <v>0</v>
      </c>
      <c r="AU134" s="97">
        <v>0</v>
      </c>
      <c r="AV134" s="98">
        <f t="shared" si="78"/>
        <v>0</v>
      </c>
      <c r="AW134" s="98">
        <f t="shared" si="79"/>
        <v>0</v>
      </c>
      <c r="AX134" s="98">
        <f t="shared" si="80"/>
        <v>0</v>
      </c>
      <c r="AY134" s="34">
        <v>0</v>
      </c>
      <c r="AZ134" s="34">
        <v>0</v>
      </c>
      <c r="BA134" s="95">
        <v>0</v>
      </c>
      <c r="BB134" s="95">
        <v>0</v>
      </c>
      <c r="BC134" s="96">
        <v>0</v>
      </c>
      <c r="BD134" s="96">
        <v>0</v>
      </c>
      <c r="BE134" s="97">
        <v>0</v>
      </c>
      <c r="BF134" s="97">
        <v>0</v>
      </c>
      <c r="BG134" s="98">
        <f t="shared" si="81"/>
        <v>0</v>
      </c>
      <c r="BH134" s="98">
        <f t="shared" si="82"/>
        <v>0</v>
      </c>
      <c r="BI134" s="98">
        <f t="shared" si="83"/>
        <v>0</v>
      </c>
      <c r="BJ134" s="98">
        <f t="shared" si="84"/>
        <v>150</v>
      </c>
      <c r="BK134" s="98">
        <f t="shared" si="84"/>
        <v>150</v>
      </c>
      <c r="BL134" s="99">
        <f t="shared" si="84"/>
        <v>300</v>
      </c>
      <c r="BM134" s="100">
        <v>1</v>
      </c>
      <c r="BN134" s="100">
        <v>1</v>
      </c>
      <c r="BO134" s="100">
        <v>3</v>
      </c>
      <c r="BP134" s="101">
        <f t="shared" si="85"/>
        <v>1260</v>
      </c>
      <c r="BQ134" s="101">
        <f t="shared" si="86"/>
        <v>1260</v>
      </c>
      <c r="BR134" s="102">
        <f t="shared" si="87"/>
        <v>2520</v>
      </c>
      <c r="BS134" s="105">
        <v>125</v>
      </c>
      <c r="BT134" s="35" t="s">
        <v>598</v>
      </c>
      <c r="BU134" s="104" t="s">
        <v>54</v>
      </c>
      <c r="BV134" s="104" t="s">
        <v>54</v>
      </c>
      <c r="BW134" s="104" t="s">
        <v>54</v>
      </c>
      <c r="BX134" s="104" t="s">
        <v>54</v>
      </c>
      <c r="BY134" s="104" t="s">
        <v>54</v>
      </c>
      <c r="BZ134" s="104" t="s">
        <v>595</v>
      </c>
      <c r="CA134" s="33" t="s">
        <v>54</v>
      </c>
      <c r="CB134" s="49" t="s">
        <v>596</v>
      </c>
      <c r="CC134" s="104" t="s">
        <v>54</v>
      </c>
      <c r="CD134" s="121" t="s">
        <v>551</v>
      </c>
      <c r="CE134" s="6"/>
      <c r="CF134" s="6"/>
      <c r="CG134" s="6"/>
      <c r="CH134" s="6"/>
      <c r="CI134" s="6"/>
      <c r="CJ134" s="6"/>
      <c r="CK134" s="6"/>
      <c r="CL134" s="6"/>
      <c r="CM134" s="6"/>
      <c r="CN134" s="6"/>
      <c r="CO134" s="6"/>
      <c r="CP134" s="6"/>
      <c r="CQ134" s="6"/>
      <c r="CR134" s="6"/>
      <c r="CS134" s="6"/>
      <c r="CT134" s="6"/>
      <c r="CU134" s="6"/>
      <c r="CV134" s="6"/>
      <c r="CW134" s="6"/>
      <c r="CX134" s="6"/>
    </row>
    <row r="135" spans="1:102" s="7" customFormat="1" ht="81" customHeight="1" x14ac:dyDescent="0.2">
      <c r="A135" s="48">
        <v>121</v>
      </c>
      <c r="B135" s="4" t="s">
        <v>120</v>
      </c>
      <c r="C135" s="4" t="s">
        <v>106</v>
      </c>
      <c r="D135" s="4" t="s">
        <v>545</v>
      </c>
      <c r="E135" s="4" t="s">
        <v>54</v>
      </c>
      <c r="F135" s="108" t="s">
        <v>1018</v>
      </c>
      <c r="G135" s="108" t="s">
        <v>597</v>
      </c>
      <c r="H135" s="108">
        <v>1</v>
      </c>
      <c r="I135" s="108">
        <v>0</v>
      </c>
      <c r="J135" s="4" t="s">
        <v>54</v>
      </c>
      <c r="K135" s="4">
        <v>1</v>
      </c>
      <c r="L135" s="4">
        <v>0</v>
      </c>
      <c r="M135" s="108" t="s">
        <v>133</v>
      </c>
      <c r="N135" s="108" t="s">
        <v>246</v>
      </c>
      <c r="O135" s="49" t="s">
        <v>593</v>
      </c>
      <c r="P135" s="109">
        <v>43432</v>
      </c>
      <c r="Q135" s="109">
        <v>43432</v>
      </c>
      <c r="R135" s="34">
        <v>0</v>
      </c>
      <c r="S135" s="34">
        <v>0</v>
      </c>
      <c r="T135" s="95">
        <v>0</v>
      </c>
      <c r="U135" s="95">
        <v>0</v>
      </c>
      <c r="V135" s="96">
        <v>0</v>
      </c>
      <c r="W135" s="96">
        <v>0</v>
      </c>
      <c r="X135" s="97">
        <v>0</v>
      </c>
      <c r="Y135" s="97">
        <v>0</v>
      </c>
      <c r="Z135" s="98">
        <f t="shared" si="74"/>
        <v>0</v>
      </c>
      <c r="AA135" s="98">
        <f t="shared" si="74"/>
        <v>0</v>
      </c>
      <c r="AB135" s="98">
        <f t="shared" si="75"/>
        <v>0</v>
      </c>
      <c r="AC135" s="34">
        <v>0</v>
      </c>
      <c r="AD135" s="34">
        <v>0</v>
      </c>
      <c r="AE135" s="95">
        <v>0</v>
      </c>
      <c r="AF135" s="95">
        <v>0</v>
      </c>
      <c r="AG135" s="96">
        <v>0</v>
      </c>
      <c r="AH135" s="96">
        <v>0</v>
      </c>
      <c r="AI135" s="97">
        <v>100</v>
      </c>
      <c r="AJ135" s="97">
        <v>100</v>
      </c>
      <c r="AK135" s="98">
        <f t="shared" si="76"/>
        <v>100</v>
      </c>
      <c r="AL135" s="98">
        <f t="shared" si="76"/>
        <v>100</v>
      </c>
      <c r="AM135" s="98">
        <f t="shared" si="77"/>
        <v>200</v>
      </c>
      <c r="AN135" s="34">
        <v>0</v>
      </c>
      <c r="AO135" s="34">
        <v>0</v>
      </c>
      <c r="AP135" s="95">
        <v>0</v>
      </c>
      <c r="AQ135" s="95">
        <v>0</v>
      </c>
      <c r="AR135" s="96">
        <v>0</v>
      </c>
      <c r="AS135" s="96">
        <v>0</v>
      </c>
      <c r="AT135" s="97">
        <v>209</v>
      </c>
      <c r="AU135" s="97">
        <v>100</v>
      </c>
      <c r="AV135" s="98">
        <f t="shared" si="78"/>
        <v>209</v>
      </c>
      <c r="AW135" s="98">
        <f t="shared" si="79"/>
        <v>100</v>
      </c>
      <c r="AX135" s="98">
        <f t="shared" si="80"/>
        <v>309</v>
      </c>
      <c r="AY135" s="34">
        <v>0</v>
      </c>
      <c r="AZ135" s="34">
        <v>0</v>
      </c>
      <c r="BA135" s="95">
        <v>0</v>
      </c>
      <c r="BB135" s="95">
        <v>0</v>
      </c>
      <c r="BC135" s="96">
        <v>0</v>
      </c>
      <c r="BD135" s="96">
        <v>0</v>
      </c>
      <c r="BE135" s="97">
        <v>0</v>
      </c>
      <c r="BF135" s="97">
        <v>0</v>
      </c>
      <c r="BG135" s="98">
        <f t="shared" si="81"/>
        <v>0</v>
      </c>
      <c r="BH135" s="98">
        <f t="shared" si="82"/>
        <v>0</v>
      </c>
      <c r="BI135" s="98">
        <f t="shared" si="83"/>
        <v>0</v>
      </c>
      <c r="BJ135" s="98">
        <f t="shared" si="84"/>
        <v>309</v>
      </c>
      <c r="BK135" s="98">
        <f t="shared" si="84"/>
        <v>200</v>
      </c>
      <c r="BL135" s="99">
        <f t="shared" si="84"/>
        <v>509</v>
      </c>
      <c r="BM135" s="100">
        <v>3</v>
      </c>
      <c r="BN135" s="100">
        <v>0</v>
      </c>
      <c r="BO135" s="100">
        <v>0</v>
      </c>
      <c r="BP135" s="101">
        <f t="shared" si="85"/>
        <v>0</v>
      </c>
      <c r="BQ135" s="101">
        <f t="shared" si="86"/>
        <v>0</v>
      </c>
      <c r="BR135" s="102">
        <f t="shared" si="87"/>
        <v>0</v>
      </c>
      <c r="BS135" s="105">
        <v>125</v>
      </c>
      <c r="BT135" s="35" t="s">
        <v>594</v>
      </c>
      <c r="BU135" s="104" t="s">
        <v>54</v>
      </c>
      <c r="BV135" s="104" t="s">
        <v>54</v>
      </c>
      <c r="BW135" s="104" t="s">
        <v>54</v>
      </c>
      <c r="BX135" s="104" t="s">
        <v>54</v>
      </c>
      <c r="BY135" s="104" t="s">
        <v>54</v>
      </c>
      <c r="BZ135" s="104" t="s">
        <v>595</v>
      </c>
      <c r="CA135" s="33" t="s">
        <v>54</v>
      </c>
      <c r="CB135" s="49" t="s">
        <v>596</v>
      </c>
      <c r="CC135" s="104" t="s">
        <v>54</v>
      </c>
      <c r="CD135" s="121" t="s">
        <v>551</v>
      </c>
      <c r="CE135" s="6"/>
      <c r="CF135" s="6"/>
      <c r="CG135" s="6"/>
      <c r="CH135" s="6"/>
      <c r="CI135" s="6"/>
      <c r="CJ135" s="6"/>
      <c r="CK135" s="6"/>
      <c r="CL135" s="6"/>
      <c r="CM135" s="6"/>
      <c r="CN135" s="6"/>
      <c r="CO135" s="6"/>
      <c r="CP135" s="6"/>
      <c r="CQ135" s="6"/>
      <c r="CR135" s="6"/>
      <c r="CS135" s="6"/>
      <c r="CT135" s="6"/>
      <c r="CU135" s="6"/>
      <c r="CV135" s="6"/>
      <c r="CW135" s="6"/>
      <c r="CX135" s="6"/>
    </row>
    <row r="136" spans="1:102" s="7" customFormat="1" ht="81" customHeight="1" x14ac:dyDescent="0.2">
      <c r="A136" s="48">
        <v>122</v>
      </c>
      <c r="B136" s="4" t="s">
        <v>120</v>
      </c>
      <c r="C136" s="4" t="s">
        <v>106</v>
      </c>
      <c r="D136" s="4" t="s">
        <v>545</v>
      </c>
      <c r="E136" s="4" t="s">
        <v>54</v>
      </c>
      <c r="F136" s="108" t="s">
        <v>1018</v>
      </c>
      <c r="G136" s="108" t="s">
        <v>597</v>
      </c>
      <c r="H136" s="108">
        <v>1</v>
      </c>
      <c r="I136" s="108">
        <v>0</v>
      </c>
      <c r="J136" s="4" t="s">
        <v>54</v>
      </c>
      <c r="K136" s="4">
        <v>1</v>
      </c>
      <c r="L136" s="4">
        <v>0</v>
      </c>
      <c r="M136" s="108" t="s">
        <v>133</v>
      </c>
      <c r="N136" s="108" t="s">
        <v>246</v>
      </c>
      <c r="O136" s="49" t="s">
        <v>593</v>
      </c>
      <c r="P136" s="109">
        <v>43433</v>
      </c>
      <c r="Q136" s="109">
        <v>43433</v>
      </c>
      <c r="R136" s="34">
        <v>0</v>
      </c>
      <c r="S136" s="34">
        <v>0</v>
      </c>
      <c r="T136" s="95">
        <v>0</v>
      </c>
      <c r="U136" s="95">
        <v>0</v>
      </c>
      <c r="V136" s="96">
        <v>0</v>
      </c>
      <c r="W136" s="96">
        <v>0</v>
      </c>
      <c r="X136" s="97">
        <v>0</v>
      </c>
      <c r="Y136" s="97">
        <v>0</v>
      </c>
      <c r="Z136" s="98">
        <f t="shared" si="74"/>
        <v>0</v>
      </c>
      <c r="AA136" s="98">
        <f t="shared" si="74"/>
        <v>0</v>
      </c>
      <c r="AB136" s="98">
        <f t="shared" si="75"/>
        <v>0</v>
      </c>
      <c r="AC136" s="34">
        <v>0</v>
      </c>
      <c r="AD136" s="34">
        <v>0</v>
      </c>
      <c r="AE136" s="95">
        <v>0</v>
      </c>
      <c r="AF136" s="95">
        <v>0</v>
      </c>
      <c r="AG136" s="96">
        <v>0</v>
      </c>
      <c r="AH136" s="96">
        <v>0</v>
      </c>
      <c r="AI136" s="97">
        <v>100</v>
      </c>
      <c r="AJ136" s="97">
        <v>100</v>
      </c>
      <c r="AK136" s="98">
        <f t="shared" si="76"/>
        <v>100</v>
      </c>
      <c r="AL136" s="98">
        <f t="shared" si="76"/>
        <v>100</v>
      </c>
      <c r="AM136" s="98">
        <f t="shared" si="77"/>
        <v>200</v>
      </c>
      <c r="AN136" s="34">
        <v>0</v>
      </c>
      <c r="AO136" s="34">
        <v>0</v>
      </c>
      <c r="AP136" s="95">
        <v>0</v>
      </c>
      <c r="AQ136" s="95">
        <v>0</v>
      </c>
      <c r="AR136" s="96">
        <v>0</v>
      </c>
      <c r="AS136" s="96">
        <v>0</v>
      </c>
      <c r="AT136" s="97">
        <v>0</v>
      </c>
      <c r="AU136" s="97">
        <v>0</v>
      </c>
      <c r="AV136" s="98">
        <f t="shared" si="78"/>
        <v>0</v>
      </c>
      <c r="AW136" s="98">
        <f t="shared" si="79"/>
        <v>0</v>
      </c>
      <c r="AX136" s="98">
        <f t="shared" si="80"/>
        <v>0</v>
      </c>
      <c r="AY136" s="34">
        <v>0</v>
      </c>
      <c r="AZ136" s="34">
        <v>0</v>
      </c>
      <c r="BA136" s="95">
        <v>0</v>
      </c>
      <c r="BB136" s="95">
        <v>0</v>
      </c>
      <c r="BC136" s="96">
        <v>0</v>
      </c>
      <c r="BD136" s="96">
        <v>0</v>
      </c>
      <c r="BE136" s="97">
        <v>0</v>
      </c>
      <c r="BF136" s="97">
        <v>0</v>
      </c>
      <c r="BG136" s="98">
        <f t="shared" si="81"/>
        <v>0</v>
      </c>
      <c r="BH136" s="98">
        <f t="shared" si="82"/>
        <v>0</v>
      </c>
      <c r="BI136" s="98">
        <f t="shared" si="83"/>
        <v>0</v>
      </c>
      <c r="BJ136" s="98">
        <f t="shared" si="84"/>
        <v>100</v>
      </c>
      <c r="BK136" s="98">
        <f t="shared" si="84"/>
        <v>100</v>
      </c>
      <c r="BL136" s="99">
        <f t="shared" si="84"/>
        <v>200</v>
      </c>
      <c r="BM136" s="100">
        <v>3</v>
      </c>
      <c r="BN136" s="100">
        <v>0</v>
      </c>
      <c r="BO136" s="100">
        <v>0</v>
      </c>
      <c r="BP136" s="101">
        <f t="shared" si="85"/>
        <v>0</v>
      </c>
      <c r="BQ136" s="101">
        <f t="shared" si="86"/>
        <v>0</v>
      </c>
      <c r="BR136" s="102">
        <f t="shared" si="87"/>
        <v>0</v>
      </c>
      <c r="BS136" s="105">
        <v>125</v>
      </c>
      <c r="BT136" s="35" t="s">
        <v>594</v>
      </c>
      <c r="BU136" s="104" t="s">
        <v>54</v>
      </c>
      <c r="BV136" s="104" t="s">
        <v>54</v>
      </c>
      <c r="BW136" s="104" t="s">
        <v>54</v>
      </c>
      <c r="BX136" s="104" t="s">
        <v>54</v>
      </c>
      <c r="BY136" s="104" t="s">
        <v>54</v>
      </c>
      <c r="BZ136" s="104" t="s">
        <v>595</v>
      </c>
      <c r="CA136" s="33" t="s">
        <v>54</v>
      </c>
      <c r="CB136" s="49" t="s">
        <v>596</v>
      </c>
      <c r="CC136" s="104" t="s">
        <v>54</v>
      </c>
      <c r="CD136" s="121" t="s">
        <v>551</v>
      </c>
      <c r="CE136" s="6"/>
      <c r="CF136" s="6"/>
      <c r="CG136" s="6"/>
      <c r="CH136" s="6"/>
      <c r="CI136" s="6"/>
      <c r="CJ136" s="6"/>
      <c r="CK136" s="6"/>
      <c r="CL136" s="6"/>
      <c r="CM136" s="6"/>
      <c r="CN136" s="6"/>
      <c r="CO136" s="6"/>
      <c r="CP136" s="6"/>
      <c r="CQ136" s="6"/>
      <c r="CR136" s="6"/>
      <c r="CS136" s="6"/>
      <c r="CT136" s="6"/>
      <c r="CU136" s="6"/>
      <c r="CV136" s="6"/>
      <c r="CW136" s="6"/>
      <c r="CX136" s="6"/>
    </row>
    <row r="137" spans="1:102" s="7" customFormat="1" ht="81" customHeight="1" x14ac:dyDescent="0.2">
      <c r="A137" s="48">
        <v>123</v>
      </c>
      <c r="B137" s="4" t="s">
        <v>104</v>
      </c>
      <c r="C137" s="4" t="s">
        <v>99</v>
      </c>
      <c r="D137" s="4" t="s">
        <v>114</v>
      </c>
      <c r="E137" s="4" t="s">
        <v>54</v>
      </c>
      <c r="F137" s="33" t="s">
        <v>600</v>
      </c>
      <c r="G137" s="49" t="s">
        <v>601</v>
      </c>
      <c r="H137" s="33">
        <v>0</v>
      </c>
      <c r="I137" s="4">
        <v>1</v>
      </c>
      <c r="J137" s="4" t="s">
        <v>602</v>
      </c>
      <c r="K137" s="4">
        <v>1</v>
      </c>
      <c r="L137" s="4">
        <v>0</v>
      </c>
      <c r="M137" s="48" t="s">
        <v>498</v>
      </c>
      <c r="N137" s="48" t="s">
        <v>433</v>
      </c>
      <c r="O137" s="48" t="s">
        <v>578</v>
      </c>
      <c r="P137" s="32">
        <v>43439</v>
      </c>
      <c r="Q137" s="32">
        <v>43439</v>
      </c>
      <c r="R137" s="34">
        <v>0</v>
      </c>
      <c r="S137" s="34">
        <v>0</v>
      </c>
      <c r="T137" s="85">
        <v>0</v>
      </c>
      <c r="U137" s="85">
        <v>0</v>
      </c>
      <c r="V137" s="86">
        <v>0</v>
      </c>
      <c r="W137" s="86">
        <v>0</v>
      </c>
      <c r="X137" s="87">
        <v>250</v>
      </c>
      <c r="Y137" s="87">
        <v>250</v>
      </c>
      <c r="Z137" s="88">
        <f t="shared" si="50"/>
        <v>250</v>
      </c>
      <c r="AA137" s="88">
        <f t="shared" si="51"/>
        <v>250</v>
      </c>
      <c r="AB137" s="88">
        <f t="shared" si="52"/>
        <v>500</v>
      </c>
      <c r="AC137" s="34">
        <v>0</v>
      </c>
      <c r="AD137" s="34">
        <v>0</v>
      </c>
      <c r="AE137" s="85">
        <v>0</v>
      </c>
      <c r="AF137" s="85">
        <v>0</v>
      </c>
      <c r="AG137" s="86">
        <v>0</v>
      </c>
      <c r="AH137" s="86">
        <v>0</v>
      </c>
      <c r="AI137" s="87">
        <v>375</v>
      </c>
      <c r="AJ137" s="87">
        <v>375</v>
      </c>
      <c r="AK137" s="88">
        <f t="shared" si="53"/>
        <v>375</v>
      </c>
      <c r="AL137" s="88">
        <f t="shared" ref="AL137:AL348" si="88">AD137+AF137+AH137+AJ137</f>
        <v>375</v>
      </c>
      <c r="AM137" s="88">
        <f t="shared" si="54"/>
        <v>750</v>
      </c>
      <c r="AN137" s="34">
        <v>0</v>
      </c>
      <c r="AO137" s="34">
        <v>0</v>
      </c>
      <c r="AP137" s="85">
        <v>0</v>
      </c>
      <c r="AQ137" s="85">
        <v>0</v>
      </c>
      <c r="AR137" s="86">
        <v>0</v>
      </c>
      <c r="AS137" s="86">
        <v>0</v>
      </c>
      <c r="AT137" s="87">
        <v>625</v>
      </c>
      <c r="AU137" s="87">
        <v>625</v>
      </c>
      <c r="AV137" s="88">
        <f t="shared" si="55"/>
        <v>625</v>
      </c>
      <c r="AW137" s="88">
        <f t="shared" ref="AW137:AW348" si="89">SUM(AO137+AQ137+AS137+AU137)</f>
        <v>625</v>
      </c>
      <c r="AX137" s="88">
        <f t="shared" si="57"/>
        <v>1250</v>
      </c>
      <c r="AY137" s="34">
        <v>0</v>
      </c>
      <c r="AZ137" s="34">
        <v>0</v>
      </c>
      <c r="BA137" s="85">
        <v>0</v>
      </c>
      <c r="BB137" s="85">
        <v>0</v>
      </c>
      <c r="BC137" s="86">
        <v>0</v>
      </c>
      <c r="BD137" s="86">
        <v>0</v>
      </c>
      <c r="BE137" s="87">
        <v>0</v>
      </c>
      <c r="BF137" s="87">
        <v>0</v>
      </c>
      <c r="BG137" s="88">
        <f t="shared" si="58"/>
        <v>0</v>
      </c>
      <c r="BH137" s="88">
        <f t="shared" si="59"/>
        <v>0</v>
      </c>
      <c r="BI137" s="88">
        <f t="shared" si="60"/>
        <v>0</v>
      </c>
      <c r="BJ137" s="88">
        <f t="shared" si="61"/>
        <v>1250</v>
      </c>
      <c r="BK137" s="88">
        <f t="shared" ref="BK137:BK348" si="90">AA137+AL137+AW137+BH137</f>
        <v>1250</v>
      </c>
      <c r="BL137" s="89">
        <f t="shared" ref="BL137:BL348" si="91">AB137+AM137+AX137+BI137</f>
        <v>2500</v>
      </c>
      <c r="BM137" s="90">
        <v>3</v>
      </c>
      <c r="BN137" s="90">
        <v>2</v>
      </c>
      <c r="BO137" s="90">
        <v>1</v>
      </c>
      <c r="BP137" s="91">
        <v>1260</v>
      </c>
      <c r="BQ137" s="91">
        <v>840</v>
      </c>
      <c r="BR137" s="92">
        <v>2100</v>
      </c>
      <c r="BS137" s="35">
        <v>82000</v>
      </c>
      <c r="BT137" s="110" t="s">
        <v>603</v>
      </c>
      <c r="BU137" s="49" t="s">
        <v>604</v>
      </c>
      <c r="BV137" s="49" t="s">
        <v>54</v>
      </c>
      <c r="BW137" s="49" t="s">
        <v>54</v>
      </c>
      <c r="BX137" s="49" t="s">
        <v>54</v>
      </c>
      <c r="BY137" s="49" t="s">
        <v>54</v>
      </c>
      <c r="BZ137" s="49" t="s">
        <v>605</v>
      </c>
      <c r="CA137" s="104" t="s">
        <v>54</v>
      </c>
      <c r="CB137" s="49" t="s">
        <v>565</v>
      </c>
      <c r="CC137" s="104" t="s">
        <v>54</v>
      </c>
      <c r="CD137" s="36" t="s">
        <v>551</v>
      </c>
      <c r="CE137" s="6"/>
      <c r="CF137" s="6"/>
      <c r="CG137" s="6"/>
      <c r="CH137" s="6"/>
      <c r="CI137" s="6"/>
      <c r="CJ137" s="6"/>
      <c r="CK137" s="6"/>
      <c r="CL137" s="6"/>
      <c r="CM137" s="6"/>
      <c r="CN137" s="6"/>
      <c r="CO137" s="6"/>
      <c r="CP137" s="6"/>
      <c r="CQ137" s="6"/>
      <c r="CR137" s="6"/>
      <c r="CS137" s="6"/>
      <c r="CT137" s="6"/>
      <c r="CU137" s="6"/>
      <c r="CV137" s="6"/>
      <c r="CW137" s="6"/>
      <c r="CX137" s="6"/>
    </row>
    <row r="138" spans="1:102" s="7" customFormat="1" ht="81" customHeight="1" x14ac:dyDescent="0.2">
      <c r="A138" s="48">
        <v>124</v>
      </c>
      <c r="B138" s="4" t="s">
        <v>104</v>
      </c>
      <c r="C138" s="4" t="s">
        <v>99</v>
      </c>
      <c r="D138" s="4" t="s">
        <v>114</v>
      </c>
      <c r="E138" s="4" t="s">
        <v>54</v>
      </c>
      <c r="F138" s="33" t="s">
        <v>606</v>
      </c>
      <c r="G138" s="49" t="s">
        <v>601</v>
      </c>
      <c r="H138" s="33">
        <v>0</v>
      </c>
      <c r="I138" s="4">
        <v>1</v>
      </c>
      <c r="J138" s="4" t="s">
        <v>607</v>
      </c>
      <c r="K138" s="4">
        <v>1</v>
      </c>
      <c r="L138" s="4">
        <v>0</v>
      </c>
      <c r="M138" s="69" t="s">
        <v>5</v>
      </c>
      <c r="N138" s="48" t="s">
        <v>5</v>
      </c>
      <c r="O138" s="48" t="s">
        <v>608</v>
      </c>
      <c r="P138" s="32">
        <v>43435</v>
      </c>
      <c r="Q138" s="32">
        <v>43435</v>
      </c>
      <c r="R138" s="34">
        <v>0</v>
      </c>
      <c r="S138" s="34">
        <v>0</v>
      </c>
      <c r="T138" s="85">
        <v>0</v>
      </c>
      <c r="U138" s="85">
        <v>0</v>
      </c>
      <c r="V138" s="86">
        <v>0</v>
      </c>
      <c r="W138" s="86">
        <v>0</v>
      </c>
      <c r="X138" s="87">
        <v>125</v>
      </c>
      <c r="Y138" s="87">
        <v>125</v>
      </c>
      <c r="Z138" s="88">
        <f t="shared" si="50"/>
        <v>125</v>
      </c>
      <c r="AA138" s="88">
        <f t="shared" si="51"/>
        <v>125</v>
      </c>
      <c r="AB138" s="88">
        <f t="shared" si="52"/>
        <v>250</v>
      </c>
      <c r="AC138" s="34">
        <v>0</v>
      </c>
      <c r="AD138" s="34">
        <v>0</v>
      </c>
      <c r="AE138" s="85">
        <v>0</v>
      </c>
      <c r="AF138" s="85">
        <v>0</v>
      </c>
      <c r="AG138" s="86">
        <v>0</v>
      </c>
      <c r="AH138" s="86">
        <v>0</v>
      </c>
      <c r="AI138" s="87">
        <v>0</v>
      </c>
      <c r="AJ138" s="87">
        <v>0</v>
      </c>
      <c r="AK138" s="88">
        <f t="shared" si="53"/>
        <v>0</v>
      </c>
      <c r="AL138" s="88">
        <f t="shared" si="88"/>
        <v>0</v>
      </c>
      <c r="AM138" s="88">
        <f t="shared" si="54"/>
        <v>0</v>
      </c>
      <c r="AN138" s="34">
        <v>0</v>
      </c>
      <c r="AO138" s="34">
        <v>0</v>
      </c>
      <c r="AP138" s="85">
        <v>0</v>
      </c>
      <c r="AQ138" s="85">
        <v>0</v>
      </c>
      <c r="AR138" s="86">
        <v>0</v>
      </c>
      <c r="AS138" s="86">
        <v>0</v>
      </c>
      <c r="AT138" s="87">
        <v>0</v>
      </c>
      <c r="AU138" s="87">
        <v>0</v>
      </c>
      <c r="AV138" s="88">
        <f t="shared" si="55"/>
        <v>0</v>
      </c>
      <c r="AW138" s="88">
        <f t="shared" si="89"/>
        <v>0</v>
      </c>
      <c r="AX138" s="88">
        <f t="shared" si="57"/>
        <v>0</v>
      </c>
      <c r="AY138" s="34">
        <v>0</v>
      </c>
      <c r="AZ138" s="34">
        <v>0</v>
      </c>
      <c r="BA138" s="85">
        <v>0</v>
      </c>
      <c r="BB138" s="85">
        <v>0</v>
      </c>
      <c r="BC138" s="86">
        <v>0</v>
      </c>
      <c r="BD138" s="86">
        <v>0</v>
      </c>
      <c r="BE138" s="87">
        <v>0</v>
      </c>
      <c r="BF138" s="87">
        <v>0</v>
      </c>
      <c r="BG138" s="88">
        <f t="shared" si="58"/>
        <v>0</v>
      </c>
      <c r="BH138" s="88">
        <f t="shared" si="59"/>
        <v>0</v>
      </c>
      <c r="BI138" s="88">
        <f t="shared" si="60"/>
        <v>0</v>
      </c>
      <c r="BJ138" s="88">
        <f t="shared" si="61"/>
        <v>125</v>
      </c>
      <c r="BK138" s="88">
        <f t="shared" si="90"/>
        <v>125</v>
      </c>
      <c r="BL138" s="89">
        <f t="shared" si="91"/>
        <v>250</v>
      </c>
      <c r="BM138" s="90">
        <v>0</v>
      </c>
      <c r="BN138" s="90">
        <v>0</v>
      </c>
      <c r="BO138" s="90">
        <v>0</v>
      </c>
      <c r="BP138" s="91">
        <v>0</v>
      </c>
      <c r="BQ138" s="91">
        <v>0</v>
      </c>
      <c r="BR138" s="92">
        <v>0</v>
      </c>
      <c r="BS138" s="35">
        <v>6500</v>
      </c>
      <c r="BT138" s="110" t="s">
        <v>609</v>
      </c>
      <c r="BU138" s="49">
        <v>465</v>
      </c>
      <c r="BV138" s="49" t="s">
        <v>54</v>
      </c>
      <c r="BW138" s="49" t="s">
        <v>54</v>
      </c>
      <c r="BX138" s="49" t="s">
        <v>54</v>
      </c>
      <c r="BY138" s="49" t="s">
        <v>54</v>
      </c>
      <c r="BZ138" s="49" t="s">
        <v>605</v>
      </c>
      <c r="CA138" s="104" t="s">
        <v>54</v>
      </c>
      <c r="CB138" s="49" t="s">
        <v>565</v>
      </c>
      <c r="CC138" s="104" t="s">
        <v>54</v>
      </c>
      <c r="CD138" s="36" t="s">
        <v>551</v>
      </c>
      <c r="CE138" s="6"/>
      <c r="CF138" s="6"/>
      <c r="CG138" s="6"/>
      <c r="CH138" s="6"/>
      <c r="CI138" s="6"/>
      <c r="CJ138" s="6"/>
      <c r="CK138" s="6"/>
      <c r="CL138" s="6"/>
      <c r="CM138" s="6"/>
      <c r="CN138" s="6"/>
      <c r="CO138" s="6"/>
      <c r="CP138" s="6"/>
      <c r="CQ138" s="6"/>
      <c r="CR138" s="6"/>
      <c r="CS138" s="6"/>
      <c r="CT138" s="6"/>
      <c r="CU138" s="6"/>
      <c r="CV138" s="6"/>
      <c r="CW138" s="6"/>
      <c r="CX138" s="6"/>
    </row>
    <row r="139" spans="1:102" s="7" customFormat="1" ht="81" customHeight="1" x14ac:dyDescent="0.2">
      <c r="A139" s="48">
        <v>125</v>
      </c>
      <c r="B139" s="4" t="s">
        <v>104</v>
      </c>
      <c r="C139" s="4" t="s">
        <v>99</v>
      </c>
      <c r="D139" s="4" t="s">
        <v>114</v>
      </c>
      <c r="E139" s="4" t="s">
        <v>54</v>
      </c>
      <c r="F139" s="33" t="s">
        <v>610</v>
      </c>
      <c r="G139" s="49" t="s">
        <v>601</v>
      </c>
      <c r="H139" s="33">
        <v>0</v>
      </c>
      <c r="I139" s="4">
        <v>1</v>
      </c>
      <c r="J139" s="4" t="s">
        <v>611</v>
      </c>
      <c r="K139" s="4">
        <v>1</v>
      </c>
      <c r="L139" s="4">
        <v>0</v>
      </c>
      <c r="M139" s="48" t="s">
        <v>130</v>
      </c>
      <c r="N139" s="48" t="s">
        <v>256</v>
      </c>
      <c r="O139" s="48" t="s">
        <v>612</v>
      </c>
      <c r="P139" s="32">
        <v>43435</v>
      </c>
      <c r="Q139" s="32">
        <v>43435</v>
      </c>
      <c r="R139" s="34">
        <v>0</v>
      </c>
      <c r="S139" s="34">
        <v>0</v>
      </c>
      <c r="T139" s="85">
        <v>100</v>
      </c>
      <c r="U139" s="85">
        <v>100</v>
      </c>
      <c r="V139" s="86">
        <v>0</v>
      </c>
      <c r="W139" s="86">
        <v>0</v>
      </c>
      <c r="X139" s="87">
        <v>0</v>
      </c>
      <c r="Y139" s="87">
        <v>0</v>
      </c>
      <c r="Z139" s="88">
        <f t="shared" si="50"/>
        <v>100</v>
      </c>
      <c r="AA139" s="88">
        <f t="shared" si="51"/>
        <v>100</v>
      </c>
      <c r="AB139" s="88">
        <f t="shared" si="52"/>
        <v>200</v>
      </c>
      <c r="AC139" s="34">
        <v>0</v>
      </c>
      <c r="AD139" s="34">
        <v>0</v>
      </c>
      <c r="AE139" s="85">
        <v>100</v>
      </c>
      <c r="AF139" s="85">
        <v>100</v>
      </c>
      <c r="AG139" s="86">
        <v>0</v>
      </c>
      <c r="AH139" s="86">
        <v>0</v>
      </c>
      <c r="AI139" s="87">
        <v>0</v>
      </c>
      <c r="AJ139" s="87">
        <v>0</v>
      </c>
      <c r="AK139" s="88">
        <f t="shared" si="53"/>
        <v>100</v>
      </c>
      <c r="AL139" s="88">
        <f t="shared" si="88"/>
        <v>100</v>
      </c>
      <c r="AM139" s="88">
        <f t="shared" si="54"/>
        <v>200</v>
      </c>
      <c r="AN139" s="34">
        <v>0</v>
      </c>
      <c r="AO139" s="34">
        <v>0</v>
      </c>
      <c r="AP139" s="85">
        <v>300</v>
      </c>
      <c r="AQ139" s="85">
        <v>300</v>
      </c>
      <c r="AR139" s="86">
        <v>0</v>
      </c>
      <c r="AS139" s="86">
        <v>0</v>
      </c>
      <c r="AT139" s="87">
        <v>0</v>
      </c>
      <c r="AU139" s="87">
        <v>0</v>
      </c>
      <c r="AV139" s="88">
        <f t="shared" si="55"/>
        <v>300</v>
      </c>
      <c r="AW139" s="88">
        <f t="shared" si="89"/>
        <v>300</v>
      </c>
      <c r="AX139" s="88">
        <f t="shared" si="57"/>
        <v>600</v>
      </c>
      <c r="AY139" s="34">
        <v>0</v>
      </c>
      <c r="AZ139" s="34">
        <v>0</v>
      </c>
      <c r="BA139" s="85">
        <v>0</v>
      </c>
      <c r="BB139" s="85">
        <v>0</v>
      </c>
      <c r="BC139" s="86">
        <v>0</v>
      </c>
      <c r="BD139" s="86">
        <v>0</v>
      </c>
      <c r="BE139" s="87">
        <v>0</v>
      </c>
      <c r="BF139" s="87">
        <v>0</v>
      </c>
      <c r="BG139" s="88">
        <f t="shared" si="58"/>
        <v>0</v>
      </c>
      <c r="BH139" s="88">
        <f t="shared" si="59"/>
        <v>0</v>
      </c>
      <c r="BI139" s="88">
        <f t="shared" si="60"/>
        <v>0</v>
      </c>
      <c r="BJ139" s="88">
        <f t="shared" si="61"/>
        <v>500</v>
      </c>
      <c r="BK139" s="88">
        <f t="shared" si="90"/>
        <v>500</v>
      </c>
      <c r="BL139" s="89">
        <f t="shared" si="91"/>
        <v>1000</v>
      </c>
      <c r="BM139" s="90">
        <v>0</v>
      </c>
      <c r="BN139" s="90">
        <v>0</v>
      </c>
      <c r="BO139" s="90">
        <v>0</v>
      </c>
      <c r="BP139" s="91">
        <v>0</v>
      </c>
      <c r="BQ139" s="91">
        <v>0</v>
      </c>
      <c r="BR139" s="92">
        <v>0</v>
      </c>
      <c r="BS139" s="35">
        <v>41000</v>
      </c>
      <c r="BT139" s="110" t="s">
        <v>613</v>
      </c>
      <c r="BU139" s="49" t="s">
        <v>614</v>
      </c>
      <c r="BV139" s="49" t="s">
        <v>54</v>
      </c>
      <c r="BW139" s="49" t="s">
        <v>54</v>
      </c>
      <c r="BX139" s="49" t="s">
        <v>54</v>
      </c>
      <c r="BY139" s="49" t="s">
        <v>54</v>
      </c>
      <c r="BZ139" s="49" t="s">
        <v>605</v>
      </c>
      <c r="CA139" s="104" t="s">
        <v>54</v>
      </c>
      <c r="CB139" s="49" t="s">
        <v>565</v>
      </c>
      <c r="CC139" s="104" t="s">
        <v>54</v>
      </c>
      <c r="CD139" s="36" t="s">
        <v>551</v>
      </c>
      <c r="CE139" s="6"/>
      <c r="CF139" s="6"/>
      <c r="CG139" s="6"/>
      <c r="CH139" s="6"/>
      <c r="CI139" s="6"/>
      <c r="CJ139" s="6"/>
      <c r="CK139" s="6"/>
      <c r="CL139" s="6"/>
      <c r="CM139" s="6"/>
      <c r="CN139" s="6"/>
      <c r="CO139" s="6"/>
      <c r="CP139" s="6"/>
      <c r="CQ139" s="6"/>
      <c r="CR139" s="6"/>
      <c r="CS139" s="6"/>
      <c r="CT139" s="6"/>
      <c r="CU139" s="6"/>
      <c r="CV139" s="6"/>
      <c r="CW139" s="6"/>
      <c r="CX139" s="6"/>
    </row>
    <row r="140" spans="1:102" s="7" customFormat="1" ht="81" customHeight="1" x14ac:dyDescent="0.2">
      <c r="A140" s="48">
        <v>126</v>
      </c>
      <c r="B140" s="4" t="s">
        <v>104</v>
      </c>
      <c r="C140" s="4" t="s">
        <v>99</v>
      </c>
      <c r="D140" s="4" t="s">
        <v>114</v>
      </c>
      <c r="E140" s="4" t="s">
        <v>54</v>
      </c>
      <c r="F140" s="33" t="s">
        <v>615</v>
      </c>
      <c r="G140" s="49" t="s">
        <v>601</v>
      </c>
      <c r="H140" s="33">
        <v>0</v>
      </c>
      <c r="I140" s="4">
        <v>1</v>
      </c>
      <c r="J140" s="4" t="s">
        <v>616</v>
      </c>
      <c r="K140" s="4">
        <v>1</v>
      </c>
      <c r="L140" s="4">
        <v>0</v>
      </c>
      <c r="M140" s="48" t="s">
        <v>5</v>
      </c>
      <c r="N140" s="48" t="s">
        <v>5</v>
      </c>
      <c r="O140" s="48" t="s">
        <v>617</v>
      </c>
      <c r="P140" s="32">
        <v>43436</v>
      </c>
      <c r="Q140" s="32">
        <v>43436</v>
      </c>
      <c r="R140" s="34">
        <v>0</v>
      </c>
      <c r="S140" s="34">
        <v>0</v>
      </c>
      <c r="T140" s="85">
        <v>0</v>
      </c>
      <c r="U140" s="85">
        <v>0</v>
      </c>
      <c r="V140" s="86">
        <v>0</v>
      </c>
      <c r="W140" s="86">
        <v>0</v>
      </c>
      <c r="X140" s="87">
        <v>125</v>
      </c>
      <c r="Y140" s="87">
        <v>125</v>
      </c>
      <c r="Z140" s="88">
        <f t="shared" si="50"/>
        <v>125</v>
      </c>
      <c r="AA140" s="88">
        <f t="shared" si="51"/>
        <v>125</v>
      </c>
      <c r="AB140" s="88">
        <f t="shared" si="52"/>
        <v>250</v>
      </c>
      <c r="AC140" s="34">
        <v>0</v>
      </c>
      <c r="AD140" s="34">
        <v>0</v>
      </c>
      <c r="AE140" s="85">
        <v>0</v>
      </c>
      <c r="AF140" s="85">
        <v>0</v>
      </c>
      <c r="AG140" s="86">
        <v>0</v>
      </c>
      <c r="AH140" s="86">
        <v>0</v>
      </c>
      <c r="AI140" s="87">
        <v>0</v>
      </c>
      <c r="AJ140" s="87">
        <v>0</v>
      </c>
      <c r="AK140" s="88">
        <f t="shared" si="53"/>
        <v>0</v>
      </c>
      <c r="AL140" s="88">
        <f t="shared" si="88"/>
        <v>0</v>
      </c>
      <c r="AM140" s="88">
        <f t="shared" si="54"/>
        <v>0</v>
      </c>
      <c r="AN140" s="34">
        <v>0</v>
      </c>
      <c r="AO140" s="34">
        <v>0</v>
      </c>
      <c r="AP140" s="85">
        <v>0</v>
      </c>
      <c r="AQ140" s="85">
        <v>0</v>
      </c>
      <c r="AR140" s="86">
        <v>0</v>
      </c>
      <c r="AS140" s="86">
        <v>0</v>
      </c>
      <c r="AT140" s="87">
        <v>0</v>
      </c>
      <c r="AU140" s="87">
        <v>0</v>
      </c>
      <c r="AV140" s="88">
        <f t="shared" si="55"/>
        <v>0</v>
      </c>
      <c r="AW140" s="88">
        <f t="shared" si="89"/>
        <v>0</v>
      </c>
      <c r="AX140" s="88">
        <f t="shared" si="57"/>
        <v>0</v>
      </c>
      <c r="AY140" s="34">
        <v>0</v>
      </c>
      <c r="AZ140" s="34">
        <v>0</v>
      </c>
      <c r="BA140" s="85">
        <v>0</v>
      </c>
      <c r="BB140" s="85">
        <v>0</v>
      </c>
      <c r="BC140" s="86">
        <v>0</v>
      </c>
      <c r="BD140" s="86">
        <v>0</v>
      </c>
      <c r="BE140" s="87">
        <v>0</v>
      </c>
      <c r="BF140" s="87">
        <v>0</v>
      </c>
      <c r="BG140" s="88">
        <f t="shared" si="58"/>
        <v>0</v>
      </c>
      <c r="BH140" s="88">
        <f t="shared" si="59"/>
        <v>0</v>
      </c>
      <c r="BI140" s="88">
        <f t="shared" si="60"/>
        <v>0</v>
      </c>
      <c r="BJ140" s="88">
        <f t="shared" si="61"/>
        <v>125</v>
      </c>
      <c r="BK140" s="88">
        <f t="shared" si="90"/>
        <v>125</v>
      </c>
      <c r="BL140" s="89">
        <f t="shared" si="91"/>
        <v>250</v>
      </c>
      <c r="BM140" s="90">
        <v>0</v>
      </c>
      <c r="BN140" s="90">
        <v>0</v>
      </c>
      <c r="BO140" s="90">
        <v>0</v>
      </c>
      <c r="BP140" s="91">
        <v>0</v>
      </c>
      <c r="BQ140" s="91">
        <v>0</v>
      </c>
      <c r="BR140" s="92">
        <v>0</v>
      </c>
      <c r="BS140" s="35">
        <v>6500</v>
      </c>
      <c r="BT140" s="110" t="s">
        <v>609</v>
      </c>
      <c r="BU140" s="49">
        <v>456</v>
      </c>
      <c r="BV140" s="49" t="s">
        <v>54</v>
      </c>
      <c r="BW140" s="49" t="s">
        <v>54</v>
      </c>
      <c r="BX140" s="49" t="s">
        <v>54</v>
      </c>
      <c r="BY140" s="49" t="s">
        <v>54</v>
      </c>
      <c r="BZ140" s="49" t="s">
        <v>605</v>
      </c>
      <c r="CA140" s="104" t="s">
        <v>54</v>
      </c>
      <c r="CB140" s="49" t="s">
        <v>565</v>
      </c>
      <c r="CC140" s="104" t="s">
        <v>54</v>
      </c>
      <c r="CD140" s="36" t="s">
        <v>551</v>
      </c>
      <c r="CE140" s="6"/>
      <c r="CF140" s="6"/>
      <c r="CG140" s="6"/>
      <c r="CH140" s="6"/>
      <c r="CI140" s="6"/>
      <c r="CJ140" s="6"/>
      <c r="CK140" s="6"/>
      <c r="CL140" s="6"/>
      <c r="CM140" s="6"/>
      <c r="CN140" s="6"/>
      <c r="CO140" s="6"/>
      <c r="CP140" s="6"/>
      <c r="CQ140" s="6"/>
      <c r="CR140" s="6"/>
      <c r="CS140" s="6"/>
      <c r="CT140" s="6"/>
      <c r="CU140" s="6"/>
      <c r="CV140" s="6"/>
      <c r="CW140" s="6"/>
      <c r="CX140" s="6"/>
    </row>
    <row r="141" spans="1:102" s="7" customFormat="1" ht="81" customHeight="1" x14ac:dyDescent="0.2">
      <c r="A141" s="48">
        <v>127</v>
      </c>
      <c r="B141" s="4" t="s">
        <v>104</v>
      </c>
      <c r="C141" s="4" t="s">
        <v>99</v>
      </c>
      <c r="D141" s="4" t="s">
        <v>114</v>
      </c>
      <c r="E141" s="4" t="s">
        <v>54</v>
      </c>
      <c r="F141" s="33" t="s">
        <v>615</v>
      </c>
      <c r="G141" s="49" t="s">
        <v>601</v>
      </c>
      <c r="H141" s="33">
        <v>0</v>
      </c>
      <c r="I141" s="4">
        <v>1</v>
      </c>
      <c r="J141" s="4" t="s">
        <v>618</v>
      </c>
      <c r="K141" s="4">
        <v>1</v>
      </c>
      <c r="L141" s="4">
        <v>0</v>
      </c>
      <c r="M141" s="48" t="s">
        <v>5</v>
      </c>
      <c r="N141" s="48" t="s">
        <v>5</v>
      </c>
      <c r="O141" s="48" t="s">
        <v>619</v>
      </c>
      <c r="P141" s="32">
        <v>43440</v>
      </c>
      <c r="Q141" s="32">
        <v>43440</v>
      </c>
      <c r="R141" s="34">
        <v>0</v>
      </c>
      <c r="S141" s="34">
        <v>0</v>
      </c>
      <c r="T141" s="85">
        <v>0</v>
      </c>
      <c r="U141" s="85">
        <v>0</v>
      </c>
      <c r="V141" s="86">
        <v>0</v>
      </c>
      <c r="W141" s="86">
        <v>0</v>
      </c>
      <c r="X141" s="87">
        <v>100</v>
      </c>
      <c r="Y141" s="87">
        <v>100</v>
      </c>
      <c r="Z141" s="88">
        <f t="shared" si="50"/>
        <v>100</v>
      </c>
      <c r="AA141" s="88">
        <f t="shared" si="51"/>
        <v>100</v>
      </c>
      <c r="AB141" s="88">
        <f t="shared" si="52"/>
        <v>200</v>
      </c>
      <c r="AC141" s="34">
        <v>0</v>
      </c>
      <c r="AD141" s="34">
        <v>0</v>
      </c>
      <c r="AE141" s="85">
        <v>0</v>
      </c>
      <c r="AF141" s="85">
        <v>0</v>
      </c>
      <c r="AG141" s="86">
        <v>0</v>
      </c>
      <c r="AH141" s="86">
        <v>0</v>
      </c>
      <c r="AI141" s="87">
        <v>0</v>
      </c>
      <c r="AJ141" s="87">
        <v>0</v>
      </c>
      <c r="AK141" s="88">
        <f t="shared" si="53"/>
        <v>0</v>
      </c>
      <c r="AL141" s="88">
        <f t="shared" si="88"/>
        <v>0</v>
      </c>
      <c r="AM141" s="88">
        <f t="shared" si="54"/>
        <v>0</v>
      </c>
      <c r="AN141" s="34">
        <v>0</v>
      </c>
      <c r="AO141" s="34">
        <v>0</v>
      </c>
      <c r="AP141" s="85">
        <v>0</v>
      </c>
      <c r="AQ141" s="85">
        <v>0</v>
      </c>
      <c r="AR141" s="86">
        <v>0</v>
      </c>
      <c r="AS141" s="86">
        <v>0</v>
      </c>
      <c r="AT141" s="87">
        <v>0</v>
      </c>
      <c r="AU141" s="87">
        <v>0</v>
      </c>
      <c r="AV141" s="88">
        <f t="shared" si="55"/>
        <v>0</v>
      </c>
      <c r="AW141" s="88">
        <f t="shared" si="89"/>
        <v>0</v>
      </c>
      <c r="AX141" s="88">
        <f t="shared" si="57"/>
        <v>0</v>
      </c>
      <c r="AY141" s="34">
        <v>0</v>
      </c>
      <c r="AZ141" s="34">
        <v>0</v>
      </c>
      <c r="BA141" s="85">
        <v>0</v>
      </c>
      <c r="BB141" s="85">
        <v>0</v>
      </c>
      <c r="BC141" s="86">
        <v>0</v>
      </c>
      <c r="BD141" s="86">
        <v>0</v>
      </c>
      <c r="BE141" s="87">
        <v>0</v>
      </c>
      <c r="BF141" s="87">
        <v>0</v>
      </c>
      <c r="BG141" s="88">
        <f t="shared" si="58"/>
        <v>0</v>
      </c>
      <c r="BH141" s="88">
        <f t="shared" si="59"/>
        <v>0</v>
      </c>
      <c r="BI141" s="88">
        <f t="shared" si="60"/>
        <v>0</v>
      </c>
      <c r="BJ141" s="88">
        <f t="shared" si="61"/>
        <v>100</v>
      </c>
      <c r="BK141" s="88">
        <f t="shared" si="90"/>
        <v>100</v>
      </c>
      <c r="BL141" s="89">
        <f t="shared" si="91"/>
        <v>200</v>
      </c>
      <c r="BM141" s="90">
        <v>0</v>
      </c>
      <c r="BN141" s="90">
        <v>0</v>
      </c>
      <c r="BO141" s="90">
        <v>0</v>
      </c>
      <c r="BP141" s="91">
        <v>0</v>
      </c>
      <c r="BQ141" s="91">
        <v>0</v>
      </c>
      <c r="BR141" s="92">
        <v>0</v>
      </c>
      <c r="BS141" s="35">
        <v>5200</v>
      </c>
      <c r="BT141" s="110" t="s">
        <v>620</v>
      </c>
      <c r="BU141" s="49">
        <v>455</v>
      </c>
      <c r="BV141" s="49" t="s">
        <v>54</v>
      </c>
      <c r="BW141" s="49" t="s">
        <v>54</v>
      </c>
      <c r="BX141" s="49" t="s">
        <v>54</v>
      </c>
      <c r="BY141" s="49" t="s">
        <v>54</v>
      </c>
      <c r="BZ141" s="49" t="s">
        <v>605</v>
      </c>
      <c r="CA141" s="104" t="s">
        <v>54</v>
      </c>
      <c r="CB141" s="49" t="s">
        <v>565</v>
      </c>
      <c r="CC141" s="104" t="s">
        <v>54</v>
      </c>
      <c r="CD141" s="36" t="s">
        <v>551</v>
      </c>
      <c r="CE141" s="6"/>
      <c r="CF141" s="6"/>
      <c r="CG141" s="6"/>
      <c r="CH141" s="6"/>
      <c r="CI141" s="6"/>
      <c r="CJ141" s="6"/>
      <c r="CK141" s="6"/>
      <c r="CL141" s="6"/>
      <c r="CM141" s="6"/>
      <c r="CN141" s="6"/>
      <c r="CO141" s="6"/>
      <c r="CP141" s="6"/>
      <c r="CQ141" s="6"/>
      <c r="CR141" s="6"/>
      <c r="CS141" s="6"/>
      <c r="CT141" s="6"/>
      <c r="CU141" s="6"/>
      <c r="CV141" s="6"/>
      <c r="CW141" s="6"/>
      <c r="CX141" s="6"/>
    </row>
    <row r="142" spans="1:102" s="7" customFormat="1" ht="81" customHeight="1" x14ac:dyDescent="0.2">
      <c r="A142" s="48">
        <v>128</v>
      </c>
      <c r="B142" s="4" t="s">
        <v>104</v>
      </c>
      <c r="C142" s="4" t="s">
        <v>99</v>
      </c>
      <c r="D142" s="4" t="s">
        <v>114</v>
      </c>
      <c r="E142" s="4" t="s">
        <v>54</v>
      </c>
      <c r="F142" s="33" t="s">
        <v>665</v>
      </c>
      <c r="G142" s="49" t="s">
        <v>601</v>
      </c>
      <c r="H142" s="33">
        <v>0</v>
      </c>
      <c r="I142" s="4">
        <v>1</v>
      </c>
      <c r="J142" s="4" t="s">
        <v>666</v>
      </c>
      <c r="K142" s="4">
        <v>1</v>
      </c>
      <c r="L142" s="4">
        <v>0</v>
      </c>
      <c r="M142" s="48" t="s">
        <v>136</v>
      </c>
      <c r="N142" s="48" t="s">
        <v>377</v>
      </c>
      <c r="O142" s="48" t="s">
        <v>667</v>
      </c>
      <c r="P142" s="32">
        <v>43446</v>
      </c>
      <c r="Q142" s="32">
        <v>43447</v>
      </c>
      <c r="R142" s="34">
        <v>0</v>
      </c>
      <c r="S142" s="34">
        <v>0</v>
      </c>
      <c r="T142" s="85">
        <v>0</v>
      </c>
      <c r="U142" s="85">
        <v>0</v>
      </c>
      <c r="V142" s="86">
        <v>0</v>
      </c>
      <c r="W142" s="86">
        <v>0</v>
      </c>
      <c r="X142" s="87">
        <v>200</v>
      </c>
      <c r="Y142" s="87">
        <v>200</v>
      </c>
      <c r="Z142" s="88">
        <f t="shared" si="50"/>
        <v>200</v>
      </c>
      <c r="AA142" s="88">
        <f t="shared" si="51"/>
        <v>200</v>
      </c>
      <c r="AB142" s="88">
        <f t="shared" si="52"/>
        <v>400</v>
      </c>
      <c r="AC142" s="34">
        <v>0</v>
      </c>
      <c r="AD142" s="34">
        <v>0</v>
      </c>
      <c r="AE142" s="85">
        <v>0</v>
      </c>
      <c r="AF142" s="85">
        <v>0</v>
      </c>
      <c r="AG142" s="86">
        <v>0</v>
      </c>
      <c r="AH142" s="86">
        <v>0</v>
      </c>
      <c r="AI142" s="87">
        <v>200</v>
      </c>
      <c r="AJ142" s="87">
        <v>200</v>
      </c>
      <c r="AK142" s="88">
        <f t="shared" si="53"/>
        <v>200</v>
      </c>
      <c r="AL142" s="88">
        <f t="shared" si="88"/>
        <v>200</v>
      </c>
      <c r="AM142" s="88">
        <f t="shared" si="54"/>
        <v>400</v>
      </c>
      <c r="AN142" s="34">
        <v>0</v>
      </c>
      <c r="AO142" s="34">
        <v>0</v>
      </c>
      <c r="AP142" s="85">
        <v>0</v>
      </c>
      <c r="AQ142" s="85">
        <v>0</v>
      </c>
      <c r="AR142" s="86">
        <v>0</v>
      </c>
      <c r="AS142" s="86">
        <v>0</v>
      </c>
      <c r="AT142" s="87">
        <v>0</v>
      </c>
      <c r="AU142" s="87">
        <v>0</v>
      </c>
      <c r="AV142" s="88">
        <f t="shared" si="55"/>
        <v>0</v>
      </c>
      <c r="AW142" s="88">
        <f t="shared" si="89"/>
        <v>0</v>
      </c>
      <c r="AX142" s="88">
        <f t="shared" si="57"/>
        <v>0</v>
      </c>
      <c r="AY142" s="34">
        <v>0</v>
      </c>
      <c r="AZ142" s="34">
        <v>0</v>
      </c>
      <c r="BA142" s="85">
        <v>0</v>
      </c>
      <c r="BB142" s="85">
        <v>0</v>
      </c>
      <c r="BC142" s="86">
        <v>0</v>
      </c>
      <c r="BD142" s="86">
        <v>0</v>
      </c>
      <c r="BE142" s="87">
        <v>0</v>
      </c>
      <c r="BF142" s="87">
        <v>0</v>
      </c>
      <c r="BG142" s="88">
        <f t="shared" si="58"/>
        <v>0</v>
      </c>
      <c r="BH142" s="88">
        <f t="shared" si="59"/>
        <v>0</v>
      </c>
      <c r="BI142" s="88">
        <f t="shared" si="60"/>
        <v>0</v>
      </c>
      <c r="BJ142" s="88">
        <f t="shared" si="61"/>
        <v>400</v>
      </c>
      <c r="BK142" s="88">
        <f t="shared" si="90"/>
        <v>400</v>
      </c>
      <c r="BL142" s="89">
        <f t="shared" si="91"/>
        <v>800</v>
      </c>
      <c r="BM142" s="90">
        <v>1</v>
      </c>
      <c r="BN142" s="90">
        <v>0</v>
      </c>
      <c r="BO142" s="90">
        <v>1</v>
      </c>
      <c r="BP142" s="91">
        <v>420</v>
      </c>
      <c r="BQ142" s="91">
        <v>0</v>
      </c>
      <c r="BR142" s="92">
        <f t="shared" ref="BR142:BR144" si="92">SUM(BP142+BQ142)</f>
        <v>420</v>
      </c>
      <c r="BS142" s="35">
        <v>40000</v>
      </c>
      <c r="BT142" s="35" t="s">
        <v>668</v>
      </c>
      <c r="BU142" s="4" t="s">
        <v>669</v>
      </c>
      <c r="BV142" s="86"/>
      <c r="BW142" s="49" t="s">
        <v>54</v>
      </c>
      <c r="BX142" s="49" t="s">
        <v>54</v>
      </c>
      <c r="BY142" s="49" t="s">
        <v>54</v>
      </c>
      <c r="BZ142" s="49" t="s">
        <v>605</v>
      </c>
      <c r="CA142" s="49" t="s">
        <v>54</v>
      </c>
      <c r="CB142" s="49" t="s">
        <v>670</v>
      </c>
      <c r="CC142" s="49" t="s">
        <v>54</v>
      </c>
      <c r="CD142" s="36" t="s">
        <v>551</v>
      </c>
      <c r="CE142" s="6"/>
      <c r="CF142" s="6"/>
      <c r="CG142" s="6"/>
      <c r="CH142" s="6"/>
      <c r="CI142" s="6"/>
      <c r="CJ142" s="6"/>
      <c r="CK142" s="6"/>
      <c r="CL142" s="6"/>
      <c r="CM142" s="6"/>
      <c r="CN142" s="6"/>
      <c r="CO142" s="6"/>
      <c r="CP142" s="6"/>
      <c r="CQ142" s="6"/>
      <c r="CR142" s="6"/>
      <c r="CS142" s="6"/>
      <c r="CT142" s="6"/>
      <c r="CU142" s="6"/>
      <c r="CV142" s="6"/>
      <c r="CW142" s="6"/>
      <c r="CX142" s="6"/>
    </row>
    <row r="143" spans="1:102" s="7" customFormat="1" ht="81" customHeight="1" x14ac:dyDescent="0.2">
      <c r="A143" s="48">
        <v>129</v>
      </c>
      <c r="B143" s="4" t="s">
        <v>104</v>
      </c>
      <c r="C143" s="4" t="s">
        <v>99</v>
      </c>
      <c r="D143" s="4" t="s">
        <v>114</v>
      </c>
      <c r="E143" s="4" t="s">
        <v>54</v>
      </c>
      <c r="F143" s="33" t="s">
        <v>671</v>
      </c>
      <c r="G143" s="49" t="s">
        <v>601</v>
      </c>
      <c r="H143" s="33">
        <v>0</v>
      </c>
      <c r="I143" s="4">
        <v>1</v>
      </c>
      <c r="J143" s="4" t="s">
        <v>672</v>
      </c>
      <c r="K143" s="4">
        <v>1</v>
      </c>
      <c r="L143" s="4">
        <v>0</v>
      </c>
      <c r="M143" s="48" t="s">
        <v>5</v>
      </c>
      <c r="N143" s="48" t="s">
        <v>5</v>
      </c>
      <c r="O143" s="48" t="s">
        <v>673</v>
      </c>
      <c r="P143" s="32">
        <v>43446</v>
      </c>
      <c r="Q143" s="32">
        <v>43446</v>
      </c>
      <c r="R143" s="34">
        <v>0</v>
      </c>
      <c r="S143" s="34">
        <v>0</v>
      </c>
      <c r="T143" s="85">
        <v>0</v>
      </c>
      <c r="U143" s="85">
        <v>0</v>
      </c>
      <c r="V143" s="86">
        <v>0</v>
      </c>
      <c r="W143" s="86">
        <v>0</v>
      </c>
      <c r="X143" s="87">
        <v>0</v>
      </c>
      <c r="Y143" s="87">
        <v>0</v>
      </c>
      <c r="Z143" s="88">
        <f t="shared" si="50"/>
        <v>0</v>
      </c>
      <c r="AA143" s="88">
        <f t="shared" si="51"/>
        <v>0</v>
      </c>
      <c r="AB143" s="88">
        <f t="shared" si="52"/>
        <v>0</v>
      </c>
      <c r="AC143" s="34">
        <v>0</v>
      </c>
      <c r="AD143" s="34">
        <v>0</v>
      </c>
      <c r="AE143" s="85">
        <v>0</v>
      </c>
      <c r="AF143" s="85">
        <v>0</v>
      </c>
      <c r="AG143" s="86">
        <v>0</v>
      </c>
      <c r="AH143" s="86">
        <v>0</v>
      </c>
      <c r="AI143" s="87">
        <v>0</v>
      </c>
      <c r="AJ143" s="87">
        <v>0</v>
      </c>
      <c r="AK143" s="88">
        <f t="shared" si="53"/>
        <v>0</v>
      </c>
      <c r="AL143" s="88">
        <f t="shared" si="88"/>
        <v>0</v>
      </c>
      <c r="AM143" s="88">
        <f t="shared" si="54"/>
        <v>0</v>
      </c>
      <c r="AN143" s="34">
        <v>0</v>
      </c>
      <c r="AO143" s="34">
        <v>0</v>
      </c>
      <c r="AP143" s="85">
        <v>0</v>
      </c>
      <c r="AQ143" s="85">
        <v>0</v>
      </c>
      <c r="AR143" s="86">
        <v>0</v>
      </c>
      <c r="AS143" s="86">
        <v>0</v>
      </c>
      <c r="AT143" s="87">
        <v>50</v>
      </c>
      <c r="AU143" s="87">
        <v>50</v>
      </c>
      <c r="AV143" s="88">
        <f t="shared" si="55"/>
        <v>50</v>
      </c>
      <c r="AW143" s="88">
        <f t="shared" si="89"/>
        <v>50</v>
      </c>
      <c r="AX143" s="88">
        <f t="shared" si="57"/>
        <v>100</v>
      </c>
      <c r="AY143" s="34">
        <v>0</v>
      </c>
      <c r="AZ143" s="34">
        <v>0</v>
      </c>
      <c r="BA143" s="85">
        <v>0</v>
      </c>
      <c r="BB143" s="85">
        <v>0</v>
      </c>
      <c r="BC143" s="86">
        <v>0</v>
      </c>
      <c r="BD143" s="86">
        <v>0</v>
      </c>
      <c r="BE143" s="87">
        <v>0</v>
      </c>
      <c r="BF143" s="87">
        <v>0</v>
      </c>
      <c r="BG143" s="88">
        <f t="shared" si="58"/>
        <v>0</v>
      </c>
      <c r="BH143" s="88">
        <f t="shared" si="59"/>
        <v>0</v>
      </c>
      <c r="BI143" s="88">
        <f t="shared" si="60"/>
        <v>0</v>
      </c>
      <c r="BJ143" s="88">
        <f t="shared" si="61"/>
        <v>50</v>
      </c>
      <c r="BK143" s="88">
        <f t="shared" si="90"/>
        <v>50</v>
      </c>
      <c r="BL143" s="89">
        <f t="shared" si="91"/>
        <v>100</v>
      </c>
      <c r="BM143" s="90">
        <v>0</v>
      </c>
      <c r="BN143" s="90">
        <v>0</v>
      </c>
      <c r="BO143" s="90">
        <v>0</v>
      </c>
      <c r="BP143" s="91">
        <v>0</v>
      </c>
      <c r="BQ143" s="91">
        <v>0</v>
      </c>
      <c r="BR143" s="92">
        <f t="shared" si="92"/>
        <v>0</v>
      </c>
      <c r="BS143" s="35">
        <v>0</v>
      </c>
      <c r="BT143" s="35">
        <v>0</v>
      </c>
      <c r="BU143" s="4" t="s">
        <v>54</v>
      </c>
      <c r="BV143" s="4" t="s">
        <v>54</v>
      </c>
      <c r="BW143" s="49" t="s">
        <v>54</v>
      </c>
      <c r="BX143" s="49" t="s">
        <v>54</v>
      </c>
      <c r="BY143" s="49" t="s">
        <v>54</v>
      </c>
      <c r="BZ143" s="49" t="s">
        <v>605</v>
      </c>
      <c r="CA143" s="49" t="s">
        <v>54</v>
      </c>
      <c r="CB143" s="49" t="s">
        <v>670</v>
      </c>
      <c r="CC143" s="49" t="s">
        <v>54</v>
      </c>
      <c r="CD143" s="36" t="s">
        <v>551</v>
      </c>
      <c r="CE143" s="6"/>
      <c r="CF143" s="6"/>
      <c r="CG143" s="6"/>
      <c r="CH143" s="6"/>
      <c r="CI143" s="6"/>
      <c r="CJ143" s="6"/>
      <c r="CK143" s="6"/>
      <c r="CL143" s="6"/>
      <c r="CM143" s="6"/>
      <c r="CN143" s="6"/>
      <c r="CO143" s="6"/>
      <c r="CP143" s="6"/>
      <c r="CQ143" s="6"/>
      <c r="CR143" s="6"/>
      <c r="CS143" s="6"/>
      <c r="CT143" s="6"/>
      <c r="CU143" s="6"/>
      <c r="CV143" s="6"/>
      <c r="CW143" s="6"/>
      <c r="CX143" s="6"/>
    </row>
    <row r="144" spans="1:102" s="7" customFormat="1" ht="81" customHeight="1" x14ac:dyDescent="0.2">
      <c r="A144" s="48">
        <v>130</v>
      </c>
      <c r="B144" s="4" t="s">
        <v>104</v>
      </c>
      <c r="C144" s="4" t="s">
        <v>99</v>
      </c>
      <c r="D144" s="4" t="s">
        <v>114</v>
      </c>
      <c r="E144" s="4" t="s">
        <v>54</v>
      </c>
      <c r="F144" s="33" t="s">
        <v>665</v>
      </c>
      <c r="G144" s="49" t="s">
        <v>601</v>
      </c>
      <c r="H144" s="33">
        <v>0</v>
      </c>
      <c r="I144" s="4">
        <v>1</v>
      </c>
      <c r="J144" s="4" t="s">
        <v>674</v>
      </c>
      <c r="K144" s="4">
        <v>1</v>
      </c>
      <c r="L144" s="4">
        <v>0</v>
      </c>
      <c r="M144" s="48" t="s">
        <v>498</v>
      </c>
      <c r="N144" s="48" t="s">
        <v>138</v>
      </c>
      <c r="O144" s="48" t="s">
        <v>675</v>
      </c>
      <c r="P144" s="32">
        <v>43446</v>
      </c>
      <c r="Q144" s="32">
        <v>43447</v>
      </c>
      <c r="R144" s="34">
        <v>0</v>
      </c>
      <c r="S144" s="34">
        <v>0</v>
      </c>
      <c r="T144" s="85">
        <v>0</v>
      </c>
      <c r="U144" s="85">
        <v>0</v>
      </c>
      <c r="V144" s="86">
        <v>0</v>
      </c>
      <c r="W144" s="86">
        <v>0</v>
      </c>
      <c r="X144" s="87">
        <v>300</v>
      </c>
      <c r="Y144" s="87">
        <v>300</v>
      </c>
      <c r="Z144" s="88">
        <f t="shared" si="50"/>
        <v>300</v>
      </c>
      <c r="AA144" s="88">
        <f t="shared" si="51"/>
        <v>300</v>
      </c>
      <c r="AB144" s="88">
        <f t="shared" si="52"/>
        <v>600</v>
      </c>
      <c r="AC144" s="34">
        <v>0</v>
      </c>
      <c r="AD144" s="34">
        <v>0</v>
      </c>
      <c r="AE144" s="85">
        <v>0</v>
      </c>
      <c r="AF144" s="85">
        <v>0</v>
      </c>
      <c r="AG144" s="86">
        <v>0</v>
      </c>
      <c r="AH144" s="86">
        <v>0</v>
      </c>
      <c r="AI144" s="87">
        <v>400</v>
      </c>
      <c r="AJ144" s="87">
        <v>400</v>
      </c>
      <c r="AK144" s="88">
        <f t="shared" si="53"/>
        <v>400</v>
      </c>
      <c r="AL144" s="88">
        <f t="shared" si="88"/>
        <v>400</v>
      </c>
      <c r="AM144" s="88">
        <f t="shared" si="54"/>
        <v>800</v>
      </c>
      <c r="AN144" s="34">
        <v>0</v>
      </c>
      <c r="AO144" s="34">
        <v>0</v>
      </c>
      <c r="AP144" s="85">
        <v>0</v>
      </c>
      <c r="AQ144" s="85">
        <v>0</v>
      </c>
      <c r="AR144" s="86">
        <v>0</v>
      </c>
      <c r="AS144" s="86">
        <v>0</v>
      </c>
      <c r="AT144" s="87">
        <v>100</v>
      </c>
      <c r="AU144" s="87">
        <v>100</v>
      </c>
      <c r="AV144" s="88">
        <f t="shared" si="55"/>
        <v>100</v>
      </c>
      <c r="AW144" s="88">
        <f t="shared" si="89"/>
        <v>100</v>
      </c>
      <c r="AX144" s="88">
        <f t="shared" si="57"/>
        <v>200</v>
      </c>
      <c r="AY144" s="34">
        <v>0</v>
      </c>
      <c r="AZ144" s="34">
        <v>0</v>
      </c>
      <c r="BA144" s="85">
        <v>0</v>
      </c>
      <c r="BB144" s="85">
        <v>0</v>
      </c>
      <c r="BC144" s="86">
        <v>0</v>
      </c>
      <c r="BD144" s="86">
        <v>0</v>
      </c>
      <c r="BE144" s="87">
        <v>0</v>
      </c>
      <c r="BF144" s="87">
        <v>0</v>
      </c>
      <c r="BG144" s="88">
        <f t="shared" si="58"/>
        <v>0</v>
      </c>
      <c r="BH144" s="88">
        <f t="shared" si="59"/>
        <v>0</v>
      </c>
      <c r="BI144" s="88">
        <f t="shared" si="60"/>
        <v>0</v>
      </c>
      <c r="BJ144" s="88">
        <f t="shared" si="61"/>
        <v>800</v>
      </c>
      <c r="BK144" s="88">
        <f t="shared" si="90"/>
        <v>800</v>
      </c>
      <c r="BL144" s="89">
        <f t="shared" si="91"/>
        <v>1600</v>
      </c>
      <c r="BM144" s="90">
        <v>1</v>
      </c>
      <c r="BN144" s="90">
        <v>0</v>
      </c>
      <c r="BO144" s="90">
        <v>2</v>
      </c>
      <c r="BP144" s="91">
        <v>840</v>
      </c>
      <c r="BQ144" s="91">
        <v>0</v>
      </c>
      <c r="BR144" s="92">
        <f t="shared" si="92"/>
        <v>840</v>
      </c>
      <c r="BS144" s="35">
        <v>80000</v>
      </c>
      <c r="BT144" s="35" t="s">
        <v>676</v>
      </c>
      <c r="BU144" s="4" t="s">
        <v>677</v>
      </c>
      <c r="BV144" s="86"/>
      <c r="BW144" s="49" t="s">
        <v>54</v>
      </c>
      <c r="BX144" s="49" t="s">
        <v>54</v>
      </c>
      <c r="BY144" s="49" t="s">
        <v>54</v>
      </c>
      <c r="BZ144" s="49" t="s">
        <v>605</v>
      </c>
      <c r="CA144" s="49" t="s">
        <v>54</v>
      </c>
      <c r="CB144" s="49" t="s">
        <v>670</v>
      </c>
      <c r="CC144" s="49" t="s">
        <v>54</v>
      </c>
      <c r="CD144" s="36" t="s">
        <v>551</v>
      </c>
      <c r="CE144" s="6"/>
      <c r="CF144" s="6"/>
      <c r="CG144" s="6"/>
      <c r="CH144" s="6"/>
      <c r="CI144" s="6"/>
      <c r="CJ144" s="6"/>
      <c r="CK144" s="6"/>
      <c r="CL144" s="6"/>
      <c r="CM144" s="6"/>
      <c r="CN144" s="6"/>
      <c r="CO144" s="6"/>
      <c r="CP144" s="6"/>
      <c r="CQ144" s="6"/>
      <c r="CR144" s="6"/>
      <c r="CS144" s="6"/>
      <c r="CT144" s="6"/>
      <c r="CU144" s="6"/>
      <c r="CV144" s="6"/>
      <c r="CW144" s="6"/>
      <c r="CX144" s="6"/>
    </row>
    <row r="145" spans="1:102" s="7" customFormat="1" ht="81" customHeight="1" x14ac:dyDescent="0.2">
      <c r="A145" s="48">
        <v>131</v>
      </c>
      <c r="B145" s="4" t="s">
        <v>104</v>
      </c>
      <c r="C145" s="4" t="s">
        <v>99</v>
      </c>
      <c r="D145" s="4" t="s">
        <v>114</v>
      </c>
      <c r="E145" s="180" t="s">
        <v>54</v>
      </c>
      <c r="F145" s="33" t="s">
        <v>665</v>
      </c>
      <c r="G145" s="49" t="s">
        <v>601</v>
      </c>
      <c r="H145" s="33">
        <v>0</v>
      </c>
      <c r="I145" s="4">
        <v>1</v>
      </c>
      <c r="J145" s="4" t="s">
        <v>686</v>
      </c>
      <c r="K145" s="4">
        <v>1</v>
      </c>
      <c r="L145" s="4">
        <v>0</v>
      </c>
      <c r="M145" s="48" t="s">
        <v>129</v>
      </c>
      <c r="N145" s="48" t="s">
        <v>129</v>
      </c>
      <c r="O145" s="48" t="s">
        <v>687</v>
      </c>
      <c r="P145" s="32">
        <v>43448</v>
      </c>
      <c r="Q145" s="32">
        <v>43452</v>
      </c>
      <c r="R145" s="34">
        <v>0</v>
      </c>
      <c r="S145" s="34">
        <v>0</v>
      </c>
      <c r="T145" s="85">
        <v>0</v>
      </c>
      <c r="U145" s="85">
        <v>0</v>
      </c>
      <c r="V145" s="86">
        <v>0</v>
      </c>
      <c r="W145" s="86">
        <v>0</v>
      </c>
      <c r="X145" s="87">
        <v>500</v>
      </c>
      <c r="Y145" s="87">
        <v>500</v>
      </c>
      <c r="Z145" s="88">
        <f t="shared" si="50"/>
        <v>500</v>
      </c>
      <c r="AA145" s="88">
        <f t="shared" si="51"/>
        <v>500</v>
      </c>
      <c r="AB145" s="88">
        <f t="shared" si="52"/>
        <v>1000</v>
      </c>
      <c r="AC145" s="34">
        <v>0</v>
      </c>
      <c r="AD145" s="34">
        <v>0</v>
      </c>
      <c r="AE145" s="85">
        <v>0</v>
      </c>
      <c r="AF145" s="85">
        <v>0</v>
      </c>
      <c r="AG145" s="86">
        <v>0</v>
      </c>
      <c r="AH145" s="86">
        <v>0</v>
      </c>
      <c r="AI145" s="87">
        <v>500</v>
      </c>
      <c r="AJ145" s="87">
        <v>500</v>
      </c>
      <c r="AK145" s="88">
        <f t="shared" si="53"/>
        <v>500</v>
      </c>
      <c r="AL145" s="88">
        <f t="shared" si="88"/>
        <v>500</v>
      </c>
      <c r="AM145" s="88">
        <f t="shared" si="54"/>
        <v>1000</v>
      </c>
      <c r="AN145" s="34">
        <v>0</v>
      </c>
      <c r="AO145" s="34">
        <v>0</v>
      </c>
      <c r="AP145" s="85">
        <v>0</v>
      </c>
      <c r="AQ145" s="85">
        <v>0</v>
      </c>
      <c r="AR145" s="86">
        <v>0</v>
      </c>
      <c r="AS145" s="86">
        <v>0</v>
      </c>
      <c r="AT145" s="87">
        <v>500</v>
      </c>
      <c r="AU145" s="87">
        <v>500</v>
      </c>
      <c r="AV145" s="88">
        <f t="shared" si="55"/>
        <v>500</v>
      </c>
      <c r="AW145" s="88">
        <f t="shared" si="89"/>
        <v>500</v>
      </c>
      <c r="AX145" s="88">
        <f t="shared" si="57"/>
        <v>1000</v>
      </c>
      <c r="AY145" s="34">
        <v>0</v>
      </c>
      <c r="AZ145" s="34">
        <v>0</v>
      </c>
      <c r="BA145" s="85">
        <v>0</v>
      </c>
      <c r="BB145" s="85">
        <v>0</v>
      </c>
      <c r="BC145" s="86">
        <v>0</v>
      </c>
      <c r="BD145" s="86">
        <v>0</v>
      </c>
      <c r="BE145" s="87">
        <v>500</v>
      </c>
      <c r="BF145" s="87">
        <v>500</v>
      </c>
      <c r="BG145" s="88">
        <f t="shared" si="58"/>
        <v>500</v>
      </c>
      <c r="BH145" s="88">
        <f t="shared" si="59"/>
        <v>500</v>
      </c>
      <c r="BI145" s="88">
        <f t="shared" si="60"/>
        <v>1000</v>
      </c>
      <c r="BJ145" s="88">
        <f t="shared" si="61"/>
        <v>2000</v>
      </c>
      <c r="BK145" s="88">
        <f t="shared" si="90"/>
        <v>2000</v>
      </c>
      <c r="BL145" s="89">
        <f t="shared" si="91"/>
        <v>4000</v>
      </c>
      <c r="BM145" s="90">
        <v>1</v>
      </c>
      <c r="BN145" s="90">
        <v>0</v>
      </c>
      <c r="BO145" s="90">
        <v>4</v>
      </c>
      <c r="BP145" s="91">
        <v>1680</v>
      </c>
      <c r="BQ145" s="91">
        <v>0</v>
      </c>
      <c r="BR145" s="92">
        <v>1680</v>
      </c>
      <c r="BS145" s="35">
        <v>200000</v>
      </c>
      <c r="BT145" s="35" t="s">
        <v>688</v>
      </c>
      <c r="BU145" s="49" t="s">
        <v>689</v>
      </c>
      <c r="BV145" s="86"/>
      <c r="BW145" s="49" t="s">
        <v>54</v>
      </c>
      <c r="BX145" s="49" t="s">
        <v>54</v>
      </c>
      <c r="BY145" s="49" t="s">
        <v>54</v>
      </c>
      <c r="BZ145" s="49" t="s">
        <v>605</v>
      </c>
      <c r="CA145" s="49" t="s">
        <v>54</v>
      </c>
      <c r="CB145" s="49" t="s">
        <v>670</v>
      </c>
      <c r="CC145" s="104" t="s">
        <v>54</v>
      </c>
      <c r="CD145" s="36" t="s">
        <v>551</v>
      </c>
      <c r="CE145" s="6"/>
      <c r="CF145" s="6"/>
      <c r="CG145" s="6"/>
      <c r="CH145" s="6"/>
      <c r="CI145" s="6"/>
      <c r="CJ145" s="6"/>
      <c r="CK145" s="6"/>
      <c r="CL145" s="6"/>
      <c r="CM145" s="6"/>
      <c r="CN145" s="6"/>
      <c r="CO145" s="6"/>
      <c r="CP145" s="6"/>
      <c r="CQ145" s="6"/>
      <c r="CR145" s="6"/>
      <c r="CS145" s="6"/>
      <c r="CT145" s="6"/>
      <c r="CU145" s="6"/>
      <c r="CV145" s="6"/>
      <c r="CW145" s="6"/>
      <c r="CX145" s="6"/>
    </row>
    <row r="146" spans="1:102" s="7" customFormat="1" ht="81" customHeight="1" x14ac:dyDescent="0.2">
      <c r="A146" s="48">
        <v>132</v>
      </c>
      <c r="B146" s="4" t="s">
        <v>104</v>
      </c>
      <c r="C146" s="4" t="s">
        <v>99</v>
      </c>
      <c r="D146" s="4" t="s">
        <v>114</v>
      </c>
      <c r="E146" s="180" t="s">
        <v>54</v>
      </c>
      <c r="F146" s="33" t="s">
        <v>690</v>
      </c>
      <c r="G146" s="49" t="s">
        <v>601</v>
      </c>
      <c r="H146" s="33">
        <v>0</v>
      </c>
      <c r="I146" s="4">
        <v>1</v>
      </c>
      <c r="J146" s="4" t="s">
        <v>691</v>
      </c>
      <c r="K146" s="4">
        <v>1</v>
      </c>
      <c r="L146" s="4">
        <v>0</v>
      </c>
      <c r="M146" s="69" t="s">
        <v>5</v>
      </c>
      <c r="N146" s="48" t="s">
        <v>167</v>
      </c>
      <c r="O146" s="48" t="s">
        <v>692</v>
      </c>
      <c r="P146" s="32">
        <v>43449</v>
      </c>
      <c r="Q146" s="32">
        <v>43449</v>
      </c>
      <c r="R146" s="34">
        <v>0</v>
      </c>
      <c r="S146" s="34">
        <v>0</v>
      </c>
      <c r="T146" s="85">
        <v>0</v>
      </c>
      <c r="U146" s="85">
        <v>0</v>
      </c>
      <c r="V146" s="86">
        <v>0</v>
      </c>
      <c r="W146" s="86">
        <v>0</v>
      </c>
      <c r="X146" s="87">
        <v>100</v>
      </c>
      <c r="Y146" s="87">
        <v>100</v>
      </c>
      <c r="Z146" s="88">
        <f t="shared" si="50"/>
        <v>100</v>
      </c>
      <c r="AA146" s="88">
        <f t="shared" si="51"/>
        <v>100</v>
      </c>
      <c r="AB146" s="88">
        <f t="shared" si="52"/>
        <v>200</v>
      </c>
      <c r="AC146" s="34">
        <v>0</v>
      </c>
      <c r="AD146" s="34">
        <v>0</v>
      </c>
      <c r="AE146" s="85">
        <v>0</v>
      </c>
      <c r="AF146" s="85">
        <v>0</v>
      </c>
      <c r="AG146" s="86">
        <v>0</v>
      </c>
      <c r="AH146" s="86">
        <v>0</v>
      </c>
      <c r="AI146" s="87">
        <v>0</v>
      </c>
      <c r="AJ146" s="87">
        <v>0</v>
      </c>
      <c r="AK146" s="88">
        <f t="shared" si="53"/>
        <v>0</v>
      </c>
      <c r="AL146" s="88">
        <f t="shared" si="88"/>
        <v>0</v>
      </c>
      <c r="AM146" s="88">
        <f t="shared" si="54"/>
        <v>0</v>
      </c>
      <c r="AN146" s="34">
        <v>0</v>
      </c>
      <c r="AO146" s="34">
        <v>0</v>
      </c>
      <c r="AP146" s="85">
        <v>0</v>
      </c>
      <c r="AQ146" s="85">
        <v>0</v>
      </c>
      <c r="AR146" s="86">
        <v>0</v>
      </c>
      <c r="AS146" s="86">
        <v>0</v>
      </c>
      <c r="AT146" s="87">
        <v>0</v>
      </c>
      <c r="AU146" s="87">
        <v>0</v>
      </c>
      <c r="AV146" s="88">
        <f t="shared" si="55"/>
        <v>0</v>
      </c>
      <c r="AW146" s="88">
        <f t="shared" si="89"/>
        <v>0</v>
      </c>
      <c r="AX146" s="88">
        <f t="shared" si="57"/>
        <v>0</v>
      </c>
      <c r="AY146" s="34">
        <v>0</v>
      </c>
      <c r="AZ146" s="34">
        <v>0</v>
      </c>
      <c r="BA146" s="85">
        <v>0</v>
      </c>
      <c r="BB146" s="85">
        <v>0</v>
      </c>
      <c r="BC146" s="86">
        <v>0</v>
      </c>
      <c r="BD146" s="86">
        <v>0</v>
      </c>
      <c r="BE146" s="87">
        <v>0</v>
      </c>
      <c r="BF146" s="87">
        <v>0</v>
      </c>
      <c r="BG146" s="88">
        <f t="shared" si="58"/>
        <v>0</v>
      </c>
      <c r="BH146" s="88">
        <f t="shared" si="59"/>
        <v>0</v>
      </c>
      <c r="BI146" s="88">
        <f t="shared" si="60"/>
        <v>0</v>
      </c>
      <c r="BJ146" s="88">
        <f t="shared" si="61"/>
        <v>100</v>
      </c>
      <c r="BK146" s="88">
        <f t="shared" si="90"/>
        <v>100</v>
      </c>
      <c r="BL146" s="89">
        <f t="shared" si="91"/>
        <v>200</v>
      </c>
      <c r="BM146" s="90">
        <v>0</v>
      </c>
      <c r="BN146" s="90">
        <v>0</v>
      </c>
      <c r="BO146" s="90">
        <v>0</v>
      </c>
      <c r="BP146" s="91">
        <v>0</v>
      </c>
      <c r="BQ146" s="91">
        <v>0</v>
      </c>
      <c r="BR146" s="92">
        <v>0</v>
      </c>
      <c r="BS146" s="35">
        <v>10000</v>
      </c>
      <c r="BT146" s="35" t="s">
        <v>693</v>
      </c>
      <c r="BU146" s="49" t="s">
        <v>694</v>
      </c>
      <c r="BV146" s="86"/>
      <c r="BW146" s="49" t="s">
        <v>54</v>
      </c>
      <c r="BX146" s="49" t="s">
        <v>54</v>
      </c>
      <c r="BY146" s="49" t="s">
        <v>54</v>
      </c>
      <c r="BZ146" s="49" t="s">
        <v>605</v>
      </c>
      <c r="CA146" s="49" t="s">
        <v>54</v>
      </c>
      <c r="CB146" s="49" t="s">
        <v>670</v>
      </c>
      <c r="CC146" s="104" t="s">
        <v>54</v>
      </c>
      <c r="CD146" s="36" t="s">
        <v>551</v>
      </c>
      <c r="CE146" s="6"/>
      <c r="CF146" s="6"/>
      <c r="CG146" s="6"/>
      <c r="CH146" s="6"/>
      <c r="CI146" s="6"/>
      <c r="CJ146" s="6"/>
      <c r="CK146" s="6"/>
      <c r="CL146" s="6"/>
      <c r="CM146" s="6"/>
      <c r="CN146" s="6"/>
      <c r="CO146" s="6"/>
      <c r="CP146" s="6"/>
      <c r="CQ146" s="6"/>
      <c r="CR146" s="6"/>
      <c r="CS146" s="6"/>
      <c r="CT146" s="6"/>
      <c r="CU146" s="6"/>
      <c r="CV146" s="6"/>
      <c r="CW146" s="6"/>
      <c r="CX146" s="6"/>
    </row>
    <row r="147" spans="1:102" s="7" customFormat="1" ht="81" customHeight="1" x14ac:dyDescent="0.2">
      <c r="A147" s="48">
        <v>133</v>
      </c>
      <c r="B147" s="4" t="s">
        <v>104</v>
      </c>
      <c r="C147" s="4" t="s">
        <v>99</v>
      </c>
      <c r="D147" s="4" t="s">
        <v>114</v>
      </c>
      <c r="E147" s="180" t="s">
        <v>54</v>
      </c>
      <c r="F147" s="33" t="s">
        <v>690</v>
      </c>
      <c r="G147" s="49" t="s">
        <v>601</v>
      </c>
      <c r="H147" s="33">
        <v>0</v>
      </c>
      <c r="I147" s="4">
        <v>1</v>
      </c>
      <c r="J147" s="4" t="s">
        <v>695</v>
      </c>
      <c r="K147" s="4">
        <v>1</v>
      </c>
      <c r="L147" s="4">
        <v>0</v>
      </c>
      <c r="M147" s="48" t="s">
        <v>136</v>
      </c>
      <c r="N147" s="48" t="s">
        <v>383</v>
      </c>
      <c r="O147" s="48" t="s">
        <v>578</v>
      </c>
      <c r="P147" s="32">
        <v>43448</v>
      </c>
      <c r="Q147" s="32">
        <v>43449</v>
      </c>
      <c r="R147" s="34">
        <v>0</v>
      </c>
      <c r="S147" s="34">
        <v>0</v>
      </c>
      <c r="T147" s="85">
        <v>0</v>
      </c>
      <c r="U147" s="85">
        <v>0</v>
      </c>
      <c r="V147" s="86">
        <v>0</v>
      </c>
      <c r="W147" s="86">
        <v>0</v>
      </c>
      <c r="X147" s="87">
        <v>0</v>
      </c>
      <c r="Y147" s="87">
        <v>0</v>
      </c>
      <c r="Z147" s="88">
        <f t="shared" si="50"/>
        <v>0</v>
      </c>
      <c r="AA147" s="88">
        <f t="shared" si="51"/>
        <v>0</v>
      </c>
      <c r="AB147" s="88">
        <f t="shared" si="52"/>
        <v>0</v>
      </c>
      <c r="AC147" s="34">
        <v>0</v>
      </c>
      <c r="AD147" s="34">
        <v>0</v>
      </c>
      <c r="AE147" s="85">
        <v>0</v>
      </c>
      <c r="AF147" s="85">
        <v>0</v>
      </c>
      <c r="AG147" s="86">
        <v>0</v>
      </c>
      <c r="AH147" s="86">
        <v>0</v>
      </c>
      <c r="AI147" s="87">
        <v>400</v>
      </c>
      <c r="AJ147" s="87">
        <v>400</v>
      </c>
      <c r="AK147" s="88">
        <f t="shared" si="53"/>
        <v>400</v>
      </c>
      <c r="AL147" s="88">
        <f t="shared" si="88"/>
        <v>400</v>
      </c>
      <c r="AM147" s="88">
        <f t="shared" si="54"/>
        <v>800</v>
      </c>
      <c r="AN147" s="34">
        <v>0</v>
      </c>
      <c r="AO147" s="34">
        <v>0</v>
      </c>
      <c r="AP147" s="85">
        <v>0</v>
      </c>
      <c r="AQ147" s="85">
        <v>0</v>
      </c>
      <c r="AR147" s="86">
        <v>0</v>
      </c>
      <c r="AS147" s="86">
        <v>0</v>
      </c>
      <c r="AT147" s="87">
        <v>0</v>
      </c>
      <c r="AU147" s="87">
        <v>0</v>
      </c>
      <c r="AV147" s="88">
        <f t="shared" si="55"/>
        <v>0</v>
      </c>
      <c r="AW147" s="88">
        <f t="shared" si="89"/>
        <v>0</v>
      </c>
      <c r="AX147" s="88">
        <f t="shared" si="57"/>
        <v>0</v>
      </c>
      <c r="AY147" s="34">
        <v>0</v>
      </c>
      <c r="AZ147" s="34">
        <v>0</v>
      </c>
      <c r="BA147" s="85">
        <v>0</v>
      </c>
      <c r="BB147" s="85">
        <v>0</v>
      </c>
      <c r="BC147" s="86">
        <v>0</v>
      </c>
      <c r="BD147" s="86">
        <v>0</v>
      </c>
      <c r="BE147" s="87">
        <v>0</v>
      </c>
      <c r="BF147" s="87">
        <v>0</v>
      </c>
      <c r="BG147" s="88">
        <f t="shared" si="58"/>
        <v>0</v>
      </c>
      <c r="BH147" s="88">
        <f t="shared" si="59"/>
        <v>0</v>
      </c>
      <c r="BI147" s="88">
        <f t="shared" si="60"/>
        <v>0</v>
      </c>
      <c r="BJ147" s="88">
        <f t="shared" si="61"/>
        <v>400</v>
      </c>
      <c r="BK147" s="88">
        <f t="shared" si="90"/>
        <v>400</v>
      </c>
      <c r="BL147" s="89">
        <f t="shared" si="91"/>
        <v>800</v>
      </c>
      <c r="BM147" s="90">
        <v>1</v>
      </c>
      <c r="BN147" s="90">
        <v>0</v>
      </c>
      <c r="BO147" s="90">
        <v>1</v>
      </c>
      <c r="BP147" s="91">
        <v>420</v>
      </c>
      <c r="BQ147" s="91">
        <v>0</v>
      </c>
      <c r="BR147" s="92">
        <v>420</v>
      </c>
      <c r="BS147" s="35">
        <v>40000</v>
      </c>
      <c r="BT147" s="35" t="s">
        <v>668</v>
      </c>
      <c r="BU147" s="4" t="s">
        <v>696</v>
      </c>
      <c r="BV147" s="86"/>
      <c r="BW147" s="49" t="s">
        <v>54</v>
      </c>
      <c r="BX147" s="49" t="s">
        <v>54</v>
      </c>
      <c r="BY147" s="49" t="s">
        <v>54</v>
      </c>
      <c r="BZ147" s="49" t="s">
        <v>605</v>
      </c>
      <c r="CA147" s="49" t="s">
        <v>54</v>
      </c>
      <c r="CB147" s="49" t="s">
        <v>670</v>
      </c>
      <c r="CC147" s="104" t="s">
        <v>54</v>
      </c>
      <c r="CD147" s="36" t="s">
        <v>551</v>
      </c>
      <c r="CE147" s="6"/>
      <c r="CF147" s="6"/>
      <c r="CG147" s="6"/>
      <c r="CH147" s="6"/>
      <c r="CI147" s="6"/>
      <c r="CJ147" s="6"/>
      <c r="CK147" s="6"/>
      <c r="CL147" s="6"/>
      <c r="CM147" s="6"/>
      <c r="CN147" s="6"/>
      <c r="CO147" s="6"/>
      <c r="CP147" s="6"/>
      <c r="CQ147" s="6"/>
      <c r="CR147" s="6"/>
      <c r="CS147" s="6"/>
      <c r="CT147" s="6"/>
      <c r="CU147" s="6"/>
      <c r="CV147" s="6"/>
      <c r="CW147" s="6"/>
      <c r="CX147" s="6"/>
    </row>
    <row r="148" spans="1:102" s="7" customFormat="1" ht="81" customHeight="1" x14ac:dyDescent="0.2">
      <c r="A148" s="48">
        <v>134</v>
      </c>
      <c r="B148" s="4" t="s">
        <v>104</v>
      </c>
      <c r="C148" s="4" t="s">
        <v>99</v>
      </c>
      <c r="D148" s="4" t="s">
        <v>114</v>
      </c>
      <c r="E148" s="180" t="s">
        <v>54</v>
      </c>
      <c r="F148" s="33" t="s">
        <v>690</v>
      </c>
      <c r="G148" s="49" t="s">
        <v>601</v>
      </c>
      <c r="H148" s="33">
        <v>0</v>
      </c>
      <c r="I148" s="4">
        <v>1</v>
      </c>
      <c r="J148" s="4" t="s">
        <v>695</v>
      </c>
      <c r="K148" s="4">
        <v>1</v>
      </c>
      <c r="L148" s="4">
        <v>0</v>
      </c>
      <c r="M148" s="48" t="s">
        <v>136</v>
      </c>
      <c r="N148" s="48" t="s">
        <v>379</v>
      </c>
      <c r="O148" s="48" t="s">
        <v>578</v>
      </c>
      <c r="P148" s="32">
        <v>43447</v>
      </c>
      <c r="Q148" s="32">
        <v>43448</v>
      </c>
      <c r="R148" s="34">
        <v>0</v>
      </c>
      <c r="S148" s="34">
        <v>0</v>
      </c>
      <c r="T148" s="85">
        <v>0</v>
      </c>
      <c r="U148" s="85">
        <v>0</v>
      </c>
      <c r="V148" s="86">
        <v>0</v>
      </c>
      <c r="W148" s="86">
        <v>0</v>
      </c>
      <c r="X148" s="87">
        <v>50</v>
      </c>
      <c r="Y148" s="87">
        <v>50</v>
      </c>
      <c r="Z148" s="88">
        <f t="shared" si="50"/>
        <v>50</v>
      </c>
      <c r="AA148" s="88">
        <f t="shared" si="51"/>
        <v>50</v>
      </c>
      <c r="AB148" s="88">
        <f t="shared" si="52"/>
        <v>100</v>
      </c>
      <c r="AC148" s="34">
        <v>0</v>
      </c>
      <c r="AD148" s="34">
        <v>0</v>
      </c>
      <c r="AE148" s="85">
        <v>0</v>
      </c>
      <c r="AF148" s="85">
        <v>0</v>
      </c>
      <c r="AG148" s="86">
        <v>0</v>
      </c>
      <c r="AH148" s="86">
        <v>0</v>
      </c>
      <c r="AI148" s="87">
        <v>300</v>
      </c>
      <c r="AJ148" s="87">
        <v>300</v>
      </c>
      <c r="AK148" s="88">
        <f t="shared" si="53"/>
        <v>300</v>
      </c>
      <c r="AL148" s="88">
        <f t="shared" si="88"/>
        <v>300</v>
      </c>
      <c r="AM148" s="88">
        <f t="shared" si="54"/>
        <v>600</v>
      </c>
      <c r="AN148" s="34">
        <v>0</v>
      </c>
      <c r="AO148" s="34">
        <v>0</v>
      </c>
      <c r="AP148" s="85">
        <v>0</v>
      </c>
      <c r="AQ148" s="85">
        <v>0</v>
      </c>
      <c r="AR148" s="86">
        <v>0</v>
      </c>
      <c r="AS148" s="86">
        <v>0</v>
      </c>
      <c r="AT148" s="87">
        <v>0</v>
      </c>
      <c r="AU148" s="87">
        <v>0</v>
      </c>
      <c r="AV148" s="88">
        <f t="shared" si="55"/>
        <v>0</v>
      </c>
      <c r="AW148" s="88">
        <f t="shared" si="89"/>
        <v>0</v>
      </c>
      <c r="AX148" s="88">
        <f t="shared" si="57"/>
        <v>0</v>
      </c>
      <c r="AY148" s="34">
        <v>0</v>
      </c>
      <c r="AZ148" s="34">
        <v>0</v>
      </c>
      <c r="BA148" s="85">
        <v>0</v>
      </c>
      <c r="BB148" s="85">
        <v>0</v>
      </c>
      <c r="BC148" s="86">
        <v>0</v>
      </c>
      <c r="BD148" s="86">
        <v>0</v>
      </c>
      <c r="BE148" s="87">
        <v>0</v>
      </c>
      <c r="BF148" s="87">
        <v>0</v>
      </c>
      <c r="BG148" s="88">
        <f t="shared" si="58"/>
        <v>0</v>
      </c>
      <c r="BH148" s="88">
        <f t="shared" si="59"/>
        <v>0</v>
      </c>
      <c r="BI148" s="88">
        <f t="shared" si="60"/>
        <v>0</v>
      </c>
      <c r="BJ148" s="88">
        <f t="shared" si="61"/>
        <v>350</v>
      </c>
      <c r="BK148" s="88">
        <f t="shared" si="90"/>
        <v>350</v>
      </c>
      <c r="BL148" s="89">
        <f t="shared" si="91"/>
        <v>700</v>
      </c>
      <c r="BM148" s="90">
        <v>1</v>
      </c>
      <c r="BN148" s="90">
        <v>0</v>
      </c>
      <c r="BO148" s="90">
        <v>1</v>
      </c>
      <c r="BP148" s="91">
        <v>420</v>
      </c>
      <c r="BQ148" s="91">
        <v>0</v>
      </c>
      <c r="BR148" s="92">
        <v>420</v>
      </c>
      <c r="BS148" s="35">
        <v>35000</v>
      </c>
      <c r="BT148" s="35" t="s">
        <v>697</v>
      </c>
      <c r="BU148" s="4" t="s">
        <v>698</v>
      </c>
      <c r="BV148" s="86"/>
      <c r="BW148" s="49" t="s">
        <v>54</v>
      </c>
      <c r="BX148" s="49" t="s">
        <v>54</v>
      </c>
      <c r="BY148" s="49" t="s">
        <v>54</v>
      </c>
      <c r="BZ148" s="49" t="s">
        <v>605</v>
      </c>
      <c r="CA148" s="49" t="s">
        <v>54</v>
      </c>
      <c r="CB148" s="49" t="s">
        <v>670</v>
      </c>
      <c r="CC148" s="50" t="s">
        <v>54</v>
      </c>
      <c r="CD148" s="36" t="s">
        <v>551</v>
      </c>
      <c r="CE148" s="6"/>
      <c r="CF148" s="6"/>
      <c r="CG148" s="6"/>
      <c r="CH148" s="6"/>
      <c r="CI148" s="6"/>
      <c r="CJ148" s="6"/>
      <c r="CK148" s="6"/>
      <c r="CL148" s="6"/>
      <c r="CM148" s="6"/>
      <c r="CN148" s="6"/>
      <c r="CO148" s="6"/>
      <c r="CP148" s="6"/>
      <c r="CQ148" s="6"/>
      <c r="CR148" s="6"/>
      <c r="CS148" s="6"/>
      <c r="CT148" s="6"/>
      <c r="CU148" s="6"/>
      <c r="CV148" s="6"/>
      <c r="CW148" s="6"/>
      <c r="CX148" s="6"/>
    </row>
    <row r="149" spans="1:102" s="7" customFormat="1" ht="81" customHeight="1" x14ac:dyDescent="0.2">
      <c r="A149" s="48">
        <v>135</v>
      </c>
      <c r="B149" s="4" t="s">
        <v>104</v>
      </c>
      <c r="C149" s="4" t="s">
        <v>99</v>
      </c>
      <c r="D149" s="4" t="s">
        <v>114</v>
      </c>
      <c r="E149" s="180" t="s">
        <v>54</v>
      </c>
      <c r="F149" s="33" t="s">
        <v>699</v>
      </c>
      <c r="G149" s="49" t="s">
        <v>601</v>
      </c>
      <c r="H149" s="33">
        <v>0</v>
      </c>
      <c r="I149" s="4">
        <v>1</v>
      </c>
      <c r="J149" s="4" t="s">
        <v>700</v>
      </c>
      <c r="K149" s="4">
        <v>1</v>
      </c>
      <c r="L149" s="4">
        <v>0</v>
      </c>
      <c r="M149" s="48" t="s">
        <v>5</v>
      </c>
      <c r="N149" s="48" t="s">
        <v>5</v>
      </c>
      <c r="O149" s="48" t="s">
        <v>701</v>
      </c>
      <c r="P149" s="32">
        <v>43454</v>
      </c>
      <c r="Q149" s="32">
        <v>43454</v>
      </c>
      <c r="R149" s="34">
        <v>0</v>
      </c>
      <c r="S149" s="34">
        <v>0</v>
      </c>
      <c r="T149" s="85">
        <v>0</v>
      </c>
      <c r="U149" s="85">
        <v>0</v>
      </c>
      <c r="V149" s="86">
        <v>0</v>
      </c>
      <c r="W149" s="86">
        <v>0</v>
      </c>
      <c r="X149" s="87">
        <v>100</v>
      </c>
      <c r="Y149" s="87">
        <v>100</v>
      </c>
      <c r="Z149" s="88">
        <f t="shared" si="50"/>
        <v>100</v>
      </c>
      <c r="AA149" s="88">
        <f t="shared" si="51"/>
        <v>100</v>
      </c>
      <c r="AB149" s="88">
        <f t="shared" si="52"/>
        <v>200</v>
      </c>
      <c r="AC149" s="34">
        <v>0</v>
      </c>
      <c r="AD149" s="34">
        <v>0</v>
      </c>
      <c r="AE149" s="85">
        <v>0</v>
      </c>
      <c r="AF149" s="85">
        <v>0</v>
      </c>
      <c r="AG149" s="86">
        <v>0</v>
      </c>
      <c r="AH149" s="86">
        <v>0</v>
      </c>
      <c r="AI149" s="87">
        <v>50</v>
      </c>
      <c r="AJ149" s="87">
        <v>50</v>
      </c>
      <c r="AK149" s="88">
        <f t="shared" si="53"/>
        <v>50</v>
      </c>
      <c r="AL149" s="88">
        <f t="shared" si="88"/>
        <v>50</v>
      </c>
      <c r="AM149" s="88">
        <f t="shared" si="54"/>
        <v>100</v>
      </c>
      <c r="AN149" s="34">
        <v>0</v>
      </c>
      <c r="AO149" s="34">
        <v>0</v>
      </c>
      <c r="AP149" s="85">
        <v>0</v>
      </c>
      <c r="AQ149" s="85">
        <v>0</v>
      </c>
      <c r="AR149" s="86">
        <v>0</v>
      </c>
      <c r="AS149" s="86">
        <v>0</v>
      </c>
      <c r="AT149" s="87">
        <v>0</v>
      </c>
      <c r="AU149" s="87">
        <v>0</v>
      </c>
      <c r="AV149" s="88">
        <f t="shared" si="55"/>
        <v>0</v>
      </c>
      <c r="AW149" s="88">
        <f t="shared" si="89"/>
        <v>0</v>
      </c>
      <c r="AX149" s="88">
        <f t="shared" si="57"/>
        <v>0</v>
      </c>
      <c r="AY149" s="34">
        <v>0</v>
      </c>
      <c r="AZ149" s="34">
        <v>0</v>
      </c>
      <c r="BA149" s="85">
        <v>0</v>
      </c>
      <c r="BB149" s="85">
        <v>0</v>
      </c>
      <c r="BC149" s="86">
        <v>0</v>
      </c>
      <c r="BD149" s="86">
        <v>0</v>
      </c>
      <c r="BE149" s="87">
        <v>0</v>
      </c>
      <c r="BF149" s="87">
        <v>0</v>
      </c>
      <c r="BG149" s="88">
        <f t="shared" si="58"/>
        <v>0</v>
      </c>
      <c r="BH149" s="88">
        <f t="shared" si="59"/>
        <v>0</v>
      </c>
      <c r="BI149" s="88">
        <f t="shared" si="60"/>
        <v>0</v>
      </c>
      <c r="BJ149" s="88">
        <f t="shared" si="61"/>
        <v>150</v>
      </c>
      <c r="BK149" s="88">
        <f t="shared" si="90"/>
        <v>150</v>
      </c>
      <c r="BL149" s="89">
        <f t="shared" si="91"/>
        <v>300</v>
      </c>
      <c r="BM149" s="90">
        <v>0</v>
      </c>
      <c r="BN149" s="90">
        <v>0</v>
      </c>
      <c r="BO149" s="90">
        <v>0</v>
      </c>
      <c r="BP149" s="91">
        <v>0</v>
      </c>
      <c r="BQ149" s="91">
        <v>0</v>
      </c>
      <c r="BR149" s="92">
        <v>0</v>
      </c>
      <c r="BS149" s="35">
        <v>15000</v>
      </c>
      <c r="BT149" s="35" t="s">
        <v>702</v>
      </c>
      <c r="BU149" s="4" t="s">
        <v>703</v>
      </c>
      <c r="BV149" s="86"/>
      <c r="BW149" s="49" t="s">
        <v>54</v>
      </c>
      <c r="BX149" s="49" t="s">
        <v>54</v>
      </c>
      <c r="BY149" s="49" t="s">
        <v>54</v>
      </c>
      <c r="BZ149" s="49" t="s">
        <v>605</v>
      </c>
      <c r="CA149" s="49" t="s">
        <v>54</v>
      </c>
      <c r="CB149" s="49" t="s">
        <v>670</v>
      </c>
      <c r="CC149" s="50" t="s">
        <v>54</v>
      </c>
      <c r="CD149" s="36" t="s">
        <v>551</v>
      </c>
      <c r="CE149" s="6"/>
      <c r="CF149" s="6"/>
      <c r="CG149" s="6"/>
      <c r="CH149" s="6"/>
      <c r="CI149" s="6"/>
      <c r="CJ149" s="6"/>
      <c r="CK149" s="6"/>
      <c r="CL149" s="6"/>
      <c r="CM149" s="6"/>
      <c r="CN149" s="6"/>
      <c r="CO149" s="6"/>
      <c r="CP149" s="6"/>
      <c r="CQ149" s="6"/>
      <c r="CR149" s="6"/>
      <c r="CS149" s="6"/>
      <c r="CT149" s="6"/>
      <c r="CU149" s="6"/>
      <c r="CV149" s="6"/>
      <c r="CW149" s="6"/>
      <c r="CX149" s="6"/>
    </row>
    <row r="150" spans="1:102" s="7" customFormat="1" ht="81" customHeight="1" x14ac:dyDescent="0.2">
      <c r="A150" s="48">
        <v>136</v>
      </c>
      <c r="B150" s="4" t="s">
        <v>104</v>
      </c>
      <c r="C150" s="4" t="s">
        <v>99</v>
      </c>
      <c r="D150" s="4" t="s">
        <v>114</v>
      </c>
      <c r="E150" s="4" t="s">
        <v>54</v>
      </c>
      <c r="F150" s="116" t="s">
        <v>1019</v>
      </c>
      <c r="G150" s="49" t="s">
        <v>1020</v>
      </c>
      <c r="H150" s="33">
        <v>0</v>
      </c>
      <c r="I150" s="4">
        <v>1</v>
      </c>
      <c r="J150" s="4" t="s">
        <v>1021</v>
      </c>
      <c r="K150" s="33">
        <v>1</v>
      </c>
      <c r="L150" s="4">
        <v>0</v>
      </c>
      <c r="M150" s="69" t="s">
        <v>5</v>
      </c>
      <c r="N150" s="48" t="s">
        <v>5</v>
      </c>
      <c r="O150" s="48" t="s">
        <v>1022</v>
      </c>
      <c r="P150" s="32">
        <v>43230</v>
      </c>
      <c r="Q150" s="32">
        <v>43230</v>
      </c>
      <c r="R150" s="34">
        <v>0</v>
      </c>
      <c r="S150" s="34">
        <v>0</v>
      </c>
      <c r="T150" s="85">
        <v>0</v>
      </c>
      <c r="U150" s="85">
        <v>0</v>
      </c>
      <c r="V150" s="86">
        <v>0</v>
      </c>
      <c r="W150" s="86">
        <v>0</v>
      </c>
      <c r="X150" s="87">
        <v>5</v>
      </c>
      <c r="Y150" s="87">
        <v>5</v>
      </c>
      <c r="Z150" s="88">
        <f t="shared" ref="Z150:AA184" si="93">R150+T150+V150+X150</f>
        <v>5</v>
      </c>
      <c r="AA150" s="88">
        <f t="shared" si="93"/>
        <v>5</v>
      </c>
      <c r="AB150" s="88">
        <f t="shared" si="52"/>
        <v>10</v>
      </c>
      <c r="AC150" s="34">
        <v>0</v>
      </c>
      <c r="AD150" s="34">
        <v>0</v>
      </c>
      <c r="AE150" s="85">
        <v>0</v>
      </c>
      <c r="AF150" s="85">
        <v>0</v>
      </c>
      <c r="AG150" s="86">
        <v>0</v>
      </c>
      <c r="AH150" s="86">
        <v>0</v>
      </c>
      <c r="AI150" s="87">
        <v>0</v>
      </c>
      <c r="AJ150" s="87">
        <v>0</v>
      </c>
      <c r="AK150" s="88">
        <f t="shared" ref="AK150:AL191" si="94">AC150+AE150+AG150+AI150</f>
        <v>0</v>
      </c>
      <c r="AL150" s="88">
        <f t="shared" si="94"/>
        <v>0</v>
      </c>
      <c r="AM150" s="88">
        <f t="shared" si="54"/>
        <v>0</v>
      </c>
      <c r="AN150" s="34">
        <v>0</v>
      </c>
      <c r="AO150" s="34">
        <v>0</v>
      </c>
      <c r="AP150" s="85">
        <v>0</v>
      </c>
      <c r="AQ150" s="85">
        <v>0</v>
      </c>
      <c r="AR150" s="86">
        <v>0</v>
      </c>
      <c r="AS150" s="86">
        <v>0</v>
      </c>
      <c r="AT150" s="87">
        <v>0</v>
      </c>
      <c r="AU150" s="87">
        <v>0</v>
      </c>
      <c r="AV150" s="88">
        <f t="shared" si="55"/>
        <v>0</v>
      </c>
      <c r="AW150" s="88">
        <f t="shared" si="89"/>
        <v>0</v>
      </c>
      <c r="AX150" s="88">
        <f t="shared" si="57"/>
        <v>0</v>
      </c>
      <c r="AY150" s="34">
        <v>0</v>
      </c>
      <c r="AZ150" s="34">
        <v>0</v>
      </c>
      <c r="BA150" s="85">
        <v>0</v>
      </c>
      <c r="BB150" s="85">
        <v>0</v>
      </c>
      <c r="BC150" s="86">
        <v>0</v>
      </c>
      <c r="BD150" s="86">
        <v>0</v>
      </c>
      <c r="BE150" s="87">
        <v>30</v>
      </c>
      <c r="BF150" s="4">
        <v>0</v>
      </c>
      <c r="BG150" s="88">
        <f t="shared" si="58"/>
        <v>30</v>
      </c>
      <c r="BH150" s="88">
        <f t="shared" si="59"/>
        <v>0</v>
      </c>
      <c r="BI150" s="88">
        <f t="shared" si="60"/>
        <v>30</v>
      </c>
      <c r="BJ150" s="88">
        <f t="shared" ref="BJ150:BL191" si="95">Z150+AK150+AV150+BG150</f>
        <v>35</v>
      </c>
      <c r="BK150" s="88">
        <f t="shared" si="95"/>
        <v>5</v>
      </c>
      <c r="BL150" s="89">
        <f t="shared" si="95"/>
        <v>40</v>
      </c>
      <c r="BM150" s="90">
        <v>0</v>
      </c>
      <c r="BN150" s="90">
        <v>0</v>
      </c>
      <c r="BO150" s="90">
        <v>0</v>
      </c>
      <c r="BP150" s="91">
        <f>BM150*BO150*(420)</f>
        <v>0</v>
      </c>
      <c r="BQ150" s="91">
        <f>BN150*BO150*(420)</f>
        <v>0</v>
      </c>
      <c r="BR150" s="92">
        <f>SUM(BP150+BQ150)</f>
        <v>0</v>
      </c>
      <c r="BS150" s="35">
        <v>1800</v>
      </c>
      <c r="BT150" s="35" t="s">
        <v>1023</v>
      </c>
      <c r="BU150" s="49" t="s">
        <v>1024</v>
      </c>
      <c r="BV150" s="86" t="s">
        <v>1025</v>
      </c>
      <c r="BW150" s="49" t="s">
        <v>54</v>
      </c>
      <c r="BX150" s="49" t="s">
        <v>54</v>
      </c>
      <c r="BY150" s="49" t="s">
        <v>628</v>
      </c>
      <c r="BZ150" s="49" t="s">
        <v>1026</v>
      </c>
      <c r="CA150" s="49" t="s">
        <v>54</v>
      </c>
      <c r="CB150" s="49" t="s">
        <v>1027</v>
      </c>
      <c r="CC150" s="50" t="s">
        <v>54</v>
      </c>
      <c r="CD150" s="36" t="s">
        <v>551</v>
      </c>
      <c r="CE150" s="6"/>
      <c r="CF150" s="6"/>
      <c r="CG150" s="6"/>
      <c r="CH150" s="6"/>
      <c r="CI150" s="6"/>
      <c r="CJ150" s="6"/>
      <c r="CK150" s="6"/>
      <c r="CL150" s="6"/>
      <c r="CM150" s="6"/>
      <c r="CN150" s="6"/>
      <c r="CO150" s="6"/>
      <c r="CP150" s="6"/>
      <c r="CQ150" s="6"/>
      <c r="CR150" s="6"/>
      <c r="CS150" s="6"/>
      <c r="CT150" s="6"/>
      <c r="CU150" s="6"/>
      <c r="CV150" s="6"/>
      <c r="CW150" s="6"/>
      <c r="CX150" s="6"/>
    </row>
    <row r="151" spans="1:102" s="7" customFormat="1" ht="81" customHeight="1" x14ac:dyDescent="0.2">
      <c r="A151" s="48">
        <v>137</v>
      </c>
      <c r="B151" s="4" t="s">
        <v>104</v>
      </c>
      <c r="C151" s="4" t="s">
        <v>99</v>
      </c>
      <c r="D151" s="4" t="s">
        <v>114</v>
      </c>
      <c r="E151" s="4" t="s">
        <v>54</v>
      </c>
      <c r="F151" s="116" t="s">
        <v>1028</v>
      </c>
      <c r="G151" s="49" t="s">
        <v>1020</v>
      </c>
      <c r="H151" s="33">
        <v>0</v>
      </c>
      <c r="I151" s="4">
        <v>1</v>
      </c>
      <c r="J151" s="4" t="s">
        <v>1029</v>
      </c>
      <c r="K151" s="4">
        <v>1</v>
      </c>
      <c r="L151" s="4">
        <v>0</v>
      </c>
      <c r="M151" s="69" t="s">
        <v>5</v>
      </c>
      <c r="N151" s="48" t="s">
        <v>5</v>
      </c>
      <c r="O151" s="48" t="s">
        <v>1030</v>
      </c>
      <c r="P151" s="32">
        <v>43229</v>
      </c>
      <c r="Q151" s="32">
        <v>43229</v>
      </c>
      <c r="R151" s="34">
        <v>0</v>
      </c>
      <c r="S151" s="34">
        <v>0</v>
      </c>
      <c r="T151" s="85">
        <v>0</v>
      </c>
      <c r="U151" s="85">
        <v>0</v>
      </c>
      <c r="V151" s="86">
        <v>0</v>
      </c>
      <c r="W151" s="86">
        <v>0</v>
      </c>
      <c r="X151" s="87">
        <v>0</v>
      </c>
      <c r="Y151" s="87">
        <v>0</v>
      </c>
      <c r="Z151" s="88">
        <f t="shared" si="93"/>
        <v>0</v>
      </c>
      <c r="AA151" s="88">
        <f t="shared" si="93"/>
        <v>0</v>
      </c>
      <c r="AB151" s="88">
        <f t="shared" si="52"/>
        <v>0</v>
      </c>
      <c r="AC151" s="34">
        <v>0</v>
      </c>
      <c r="AD151" s="34">
        <v>0</v>
      </c>
      <c r="AE151" s="85">
        <v>0</v>
      </c>
      <c r="AF151" s="85">
        <v>0</v>
      </c>
      <c r="AG151" s="86">
        <v>0</v>
      </c>
      <c r="AH151" s="86">
        <v>0</v>
      </c>
      <c r="AI151" s="87">
        <v>15</v>
      </c>
      <c r="AJ151" s="87">
        <v>10</v>
      </c>
      <c r="AK151" s="88">
        <f t="shared" si="94"/>
        <v>15</v>
      </c>
      <c r="AL151" s="88">
        <f t="shared" si="94"/>
        <v>10</v>
      </c>
      <c r="AM151" s="88">
        <f t="shared" si="54"/>
        <v>25</v>
      </c>
      <c r="AN151" s="34">
        <v>0</v>
      </c>
      <c r="AO151" s="34">
        <v>0</v>
      </c>
      <c r="AP151" s="85">
        <v>0</v>
      </c>
      <c r="AQ151" s="85">
        <v>0</v>
      </c>
      <c r="AR151" s="86">
        <v>0</v>
      </c>
      <c r="AS151" s="86">
        <v>0</v>
      </c>
      <c r="AT151" s="87">
        <v>10</v>
      </c>
      <c r="AU151" s="87">
        <v>15</v>
      </c>
      <c r="AV151" s="88">
        <f t="shared" si="55"/>
        <v>10</v>
      </c>
      <c r="AW151" s="88">
        <f t="shared" si="89"/>
        <v>15</v>
      </c>
      <c r="AX151" s="88">
        <f t="shared" si="57"/>
        <v>25</v>
      </c>
      <c r="AY151" s="34">
        <v>0</v>
      </c>
      <c r="AZ151" s="34">
        <v>0</v>
      </c>
      <c r="BA151" s="85">
        <v>0</v>
      </c>
      <c r="BB151" s="85">
        <v>0</v>
      </c>
      <c r="BC151" s="86">
        <v>0</v>
      </c>
      <c r="BD151" s="86">
        <v>0</v>
      </c>
      <c r="BE151" s="87">
        <v>0</v>
      </c>
      <c r="BF151" s="4">
        <v>0</v>
      </c>
      <c r="BG151" s="88">
        <f t="shared" si="58"/>
        <v>0</v>
      </c>
      <c r="BH151" s="88">
        <f t="shared" si="59"/>
        <v>0</v>
      </c>
      <c r="BI151" s="88">
        <f t="shared" si="60"/>
        <v>0</v>
      </c>
      <c r="BJ151" s="88">
        <f t="shared" si="95"/>
        <v>25</v>
      </c>
      <c r="BK151" s="88">
        <f t="shared" si="95"/>
        <v>25</v>
      </c>
      <c r="BL151" s="89">
        <f t="shared" si="95"/>
        <v>50</v>
      </c>
      <c r="BM151" s="90">
        <v>0</v>
      </c>
      <c r="BN151" s="90">
        <v>0</v>
      </c>
      <c r="BO151" s="90">
        <v>0</v>
      </c>
      <c r="BP151" s="91">
        <f t="shared" ref="BP151:BP165" si="96">BM151*BO151*(420)</f>
        <v>0</v>
      </c>
      <c r="BQ151" s="91">
        <f t="shared" ref="BQ151:BQ165" si="97">BN151*BO151*(420)</f>
        <v>0</v>
      </c>
      <c r="BR151" s="92">
        <f t="shared" ref="BR151:BR165" si="98">SUM(BP151+BQ151)</f>
        <v>0</v>
      </c>
      <c r="BS151" s="35">
        <v>2250</v>
      </c>
      <c r="BT151" s="35" t="s">
        <v>664</v>
      </c>
      <c r="BU151" s="49" t="s">
        <v>1031</v>
      </c>
      <c r="BV151" s="49">
        <v>32264919</v>
      </c>
      <c r="BW151" s="49" t="s">
        <v>54</v>
      </c>
      <c r="BX151" s="49" t="s">
        <v>54</v>
      </c>
      <c r="BY151" s="49" t="s">
        <v>628</v>
      </c>
      <c r="BZ151" s="49" t="s">
        <v>1026</v>
      </c>
      <c r="CA151" s="49" t="s">
        <v>54</v>
      </c>
      <c r="CB151" s="49" t="s">
        <v>1032</v>
      </c>
      <c r="CC151" s="50" t="s">
        <v>54</v>
      </c>
      <c r="CD151" s="36" t="s">
        <v>551</v>
      </c>
      <c r="CE151" s="6"/>
      <c r="CF151" s="6"/>
      <c r="CG151" s="6"/>
      <c r="CH151" s="6"/>
      <c r="CI151" s="6"/>
      <c r="CJ151" s="6"/>
      <c r="CK151" s="6"/>
      <c r="CL151" s="6"/>
      <c r="CM151" s="6"/>
      <c r="CN151" s="6"/>
      <c r="CO151" s="6"/>
      <c r="CP151" s="6"/>
      <c r="CQ151" s="6"/>
      <c r="CR151" s="6"/>
      <c r="CS151" s="6"/>
      <c r="CT151" s="6"/>
      <c r="CU151" s="6"/>
      <c r="CV151" s="6"/>
      <c r="CW151" s="6"/>
      <c r="CX151" s="6"/>
    </row>
    <row r="152" spans="1:102" s="7" customFormat="1" ht="81" customHeight="1" x14ac:dyDescent="0.2">
      <c r="A152" s="48">
        <v>138</v>
      </c>
      <c r="B152" s="4" t="s">
        <v>104</v>
      </c>
      <c r="C152" s="4" t="s">
        <v>99</v>
      </c>
      <c r="D152" s="4" t="s">
        <v>114</v>
      </c>
      <c r="E152" s="4" t="s">
        <v>54</v>
      </c>
      <c r="F152" s="116" t="s">
        <v>1033</v>
      </c>
      <c r="G152" s="49" t="s">
        <v>1034</v>
      </c>
      <c r="H152" s="33">
        <v>0</v>
      </c>
      <c r="I152" s="4">
        <v>1</v>
      </c>
      <c r="J152" s="49" t="s">
        <v>1029</v>
      </c>
      <c r="K152" s="4">
        <v>1</v>
      </c>
      <c r="L152" s="4">
        <v>0</v>
      </c>
      <c r="M152" s="69" t="s">
        <v>5</v>
      </c>
      <c r="N152" s="48" t="s">
        <v>5</v>
      </c>
      <c r="O152" s="48" t="s">
        <v>1035</v>
      </c>
      <c r="P152" s="32">
        <v>43242</v>
      </c>
      <c r="Q152" s="32">
        <v>43242</v>
      </c>
      <c r="R152" s="34">
        <v>0</v>
      </c>
      <c r="S152" s="34">
        <v>0</v>
      </c>
      <c r="T152" s="85">
        <v>0</v>
      </c>
      <c r="U152" s="85">
        <v>0</v>
      </c>
      <c r="V152" s="86">
        <v>0</v>
      </c>
      <c r="W152" s="86">
        <v>0</v>
      </c>
      <c r="X152" s="87">
        <v>0</v>
      </c>
      <c r="Y152" s="87">
        <v>0</v>
      </c>
      <c r="Z152" s="88">
        <f t="shared" si="93"/>
        <v>0</v>
      </c>
      <c r="AA152" s="88">
        <f t="shared" si="93"/>
        <v>0</v>
      </c>
      <c r="AB152" s="88">
        <f t="shared" si="52"/>
        <v>0</v>
      </c>
      <c r="AC152" s="34">
        <v>0</v>
      </c>
      <c r="AD152" s="34">
        <v>0</v>
      </c>
      <c r="AE152" s="85">
        <v>0</v>
      </c>
      <c r="AF152" s="85">
        <v>0</v>
      </c>
      <c r="AG152" s="86">
        <v>0</v>
      </c>
      <c r="AH152" s="86">
        <v>0</v>
      </c>
      <c r="AI152" s="87">
        <v>15</v>
      </c>
      <c r="AJ152" s="87">
        <v>25</v>
      </c>
      <c r="AK152" s="88">
        <f t="shared" si="94"/>
        <v>15</v>
      </c>
      <c r="AL152" s="88">
        <f t="shared" si="94"/>
        <v>25</v>
      </c>
      <c r="AM152" s="88">
        <f t="shared" si="54"/>
        <v>40</v>
      </c>
      <c r="AN152" s="34">
        <v>0</v>
      </c>
      <c r="AO152" s="34">
        <v>0</v>
      </c>
      <c r="AP152" s="85">
        <v>0</v>
      </c>
      <c r="AQ152" s="85">
        <v>0</v>
      </c>
      <c r="AR152" s="86">
        <v>0</v>
      </c>
      <c r="AS152" s="86">
        <v>0</v>
      </c>
      <c r="AT152" s="87">
        <v>0</v>
      </c>
      <c r="AU152" s="87">
        <v>0</v>
      </c>
      <c r="AV152" s="88">
        <f t="shared" si="55"/>
        <v>0</v>
      </c>
      <c r="AW152" s="88">
        <f t="shared" si="89"/>
        <v>0</v>
      </c>
      <c r="AX152" s="88">
        <f t="shared" si="57"/>
        <v>0</v>
      </c>
      <c r="AY152" s="34">
        <v>0</v>
      </c>
      <c r="AZ152" s="34">
        <v>0</v>
      </c>
      <c r="BA152" s="85">
        <v>0</v>
      </c>
      <c r="BB152" s="85">
        <v>0</v>
      </c>
      <c r="BC152" s="86">
        <v>0</v>
      </c>
      <c r="BD152" s="86">
        <v>0</v>
      </c>
      <c r="BE152" s="87">
        <v>0</v>
      </c>
      <c r="BF152" s="4">
        <v>0</v>
      </c>
      <c r="BG152" s="88">
        <f t="shared" si="58"/>
        <v>0</v>
      </c>
      <c r="BH152" s="88">
        <f t="shared" si="59"/>
        <v>0</v>
      </c>
      <c r="BI152" s="88">
        <f t="shared" si="60"/>
        <v>0</v>
      </c>
      <c r="BJ152" s="88">
        <f t="shared" si="95"/>
        <v>15</v>
      </c>
      <c r="BK152" s="88">
        <f t="shared" si="95"/>
        <v>25</v>
      </c>
      <c r="BL152" s="89">
        <f t="shared" si="95"/>
        <v>40</v>
      </c>
      <c r="BM152" s="90">
        <v>0</v>
      </c>
      <c r="BN152" s="90">
        <v>0</v>
      </c>
      <c r="BO152" s="90">
        <v>0</v>
      </c>
      <c r="BP152" s="91">
        <f t="shared" si="96"/>
        <v>0</v>
      </c>
      <c r="BQ152" s="91">
        <f t="shared" si="97"/>
        <v>0</v>
      </c>
      <c r="BR152" s="92">
        <f t="shared" si="98"/>
        <v>0</v>
      </c>
      <c r="BS152" s="35">
        <v>7500</v>
      </c>
      <c r="BT152" s="35" t="s">
        <v>1036</v>
      </c>
      <c r="BU152" s="49" t="s">
        <v>1037</v>
      </c>
      <c r="BV152" s="86"/>
      <c r="BW152" s="49">
        <v>0</v>
      </c>
      <c r="BX152" s="49">
        <v>0</v>
      </c>
      <c r="BY152" s="49">
        <v>1</v>
      </c>
      <c r="BZ152" s="49" t="s">
        <v>1026</v>
      </c>
      <c r="CA152" s="49" t="s">
        <v>54</v>
      </c>
      <c r="CB152" s="49" t="s">
        <v>1038</v>
      </c>
      <c r="CC152" s="50" t="s">
        <v>54</v>
      </c>
      <c r="CD152" s="36" t="s">
        <v>551</v>
      </c>
      <c r="CE152" s="6"/>
      <c r="CF152" s="6"/>
      <c r="CG152" s="6"/>
      <c r="CH152" s="6"/>
      <c r="CI152" s="6"/>
      <c r="CJ152" s="6"/>
      <c r="CK152" s="6"/>
      <c r="CL152" s="6"/>
      <c r="CM152" s="6"/>
      <c r="CN152" s="6"/>
      <c r="CO152" s="6"/>
      <c r="CP152" s="6"/>
      <c r="CQ152" s="6"/>
      <c r="CR152" s="6"/>
      <c r="CS152" s="6"/>
      <c r="CT152" s="6"/>
      <c r="CU152" s="6"/>
      <c r="CV152" s="6"/>
      <c r="CW152" s="6"/>
      <c r="CX152" s="6"/>
    </row>
    <row r="153" spans="1:102" s="7" customFormat="1" ht="81" customHeight="1" x14ac:dyDescent="0.2">
      <c r="A153" s="48">
        <v>139</v>
      </c>
      <c r="B153" s="4" t="s">
        <v>104</v>
      </c>
      <c r="C153" s="4" t="s">
        <v>99</v>
      </c>
      <c r="D153" s="4" t="s">
        <v>114</v>
      </c>
      <c r="E153" s="4" t="s">
        <v>54</v>
      </c>
      <c r="F153" s="116" t="s">
        <v>1039</v>
      </c>
      <c r="G153" s="49" t="s">
        <v>1040</v>
      </c>
      <c r="H153" s="33">
        <v>0</v>
      </c>
      <c r="I153" s="4">
        <v>1</v>
      </c>
      <c r="J153" s="4" t="s">
        <v>1041</v>
      </c>
      <c r="K153" s="4">
        <v>1</v>
      </c>
      <c r="L153" s="4">
        <v>0</v>
      </c>
      <c r="M153" s="48" t="s">
        <v>5</v>
      </c>
      <c r="N153" s="48" t="s">
        <v>5</v>
      </c>
      <c r="O153" s="48" t="s">
        <v>1042</v>
      </c>
      <c r="P153" s="32">
        <v>43245</v>
      </c>
      <c r="Q153" s="32">
        <v>43245</v>
      </c>
      <c r="R153" s="34">
        <v>0</v>
      </c>
      <c r="S153" s="34">
        <v>0</v>
      </c>
      <c r="T153" s="85">
        <v>0</v>
      </c>
      <c r="U153" s="85">
        <v>0</v>
      </c>
      <c r="V153" s="86">
        <v>0</v>
      </c>
      <c r="W153" s="86">
        <v>0</v>
      </c>
      <c r="X153" s="87">
        <v>100</v>
      </c>
      <c r="Y153" s="87">
        <v>100</v>
      </c>
      <c r="Z153" s="88">
        <f t="shared" si="93"/>
        <v>100</v>
      </c>
      <c r="AA153" s="88">
        <f t="shared" si="93"/>
        <v>100</v>
      </c>
      <c r="AB153" s="88">
        <f t="shared" si="52"/>
        <v>200</v>
      </c>
      <c r="AC153" s="34">
        <v>0</v>
      </c>
      <c r="AD153" s="34">
        <v>0</v>
      </c>
      <c r="AE153" s="85">
        <v>0</v>
      </c>
      <c r="AF153" s="85">
        <v>0</v>
      </c>
      <c r="AG153" s="86">
        <v>0</v>
      </c>
      <c r="AH153" s="86">
        <v>0</v>
      </c>
      <c r="AI153" s="87">
        <v>100</v>
      </c>
      <c r="AJ153" s="87">
        <v>100</v>
      </c>
      <c r="AK153" s="88">
        <f t="shared" si="94"/>
        <v>100</v>
      </c>
      <c r="AL153" s="88">
        <f t="shared" si="94"/>
        <v>100</v>
      </c>
      <c r="AM153" s="88">
        <f t="shared" si="54"/>
        <v>200</v>
      </c>
      <c r="AN153" s="34">
        <v>0</v>
      </c>
      <c r="AO153" s="34">
        <v>0</v>
      </c>
      <c r="AP153" s="85">
        <v>0</v>
      </c>
      <c r="AQ153" s="85">
        <v>0</v>
      </c>
      <c r="AR153" s="86">
        <v>0</v>
      </c>
      <c r="AS153" s="86">
        <v>0</v>
      </c>
      <c r="AT153" s="87"/>
      <c r="AU153" s="87"/>
      <c r="AV153" s="88">
        <f t="shared" si="55"/>
        <v>0</v>
      </c>
      <c r="AW153" s="88">
        <f t="shared" si="89"/>
        <v>0</v>
      </c>
      <c r="AX153" s="88">
        <f t="shared" si="57"/>
        <v>0</v>
      </c>
      <c r="AY153" s="34">
        <v>0</v>
      </c>
      <c r="AZ153" s="34">
        <v>0</v>
      </c>
      <c r="BA153" s="85">
        <v>0</v>
      </c>
      <c r="BB153" s="85">
        <v>0</v>
      </c>
      <c r="BC153" s="86">
        <v>0</v>
      </c>
      <c r="BD153" s="86">
        <v>0</v>
      </c>
      <c r="BE153" s="87">
        <v>0</v>
      </c>
      <c r="BF153" s="4">
        <v>0</v>
      </c>
      <c r="BG153" s="88">
        <f t="shared" si="58"/>
        <v>0</v>
      </c>
      <c r="BH153" s="88">
        <f t="shared" si="59"/>
        <v>0</v>
      </c>
      <c r="BI153" s="88">
        <f t="shared" si="60"/>
        <v>0</v>
      </c>
      <c r="BJ153" s="88">
        <f t="shared" si="95"/>
        <v>200</v>
      </c>
      <c r="BK153" s="88">
        <f t="shared" si="95"/>
        <v>200</v>
      </c>
      <c r="BL153" s="89">
        <f t="shared" si="95"/>
        <v>400</v>
      </c>
      <c r="BM153" s="90">
        <v>0</v>
      </c>
      <c r="BN153" s="90">
        <v>0</v>
      </c>
      <c r="BO153" s="90">
        <v>0</v>
      </c>
      <c r="BP153" s="91">
        <f t="shared" si="96"/>
        <v>0</v>
      </c>
      <c r="BQ153" s="91">
        <f t="shared" si="97"/>
        <v>0</v>
      </c>
      <c r="BR153" s="92">
        <f t="shared" si="98"/>
        <v>0</v>
      </c>
      <c r="BS153" s="35">
        <v>16500</v>
      </c>
      <c r="BT153" s="35" t="s">
        <v>1043</v>
      </c>
      <c r="BU153" s="49" t="s">
        <v>1044</v>
      </c>
      <c r="BV153" s="49" t="s">
        <v>1045</v>
      </c>
      <c r="BW153" s="49">
        <v>0</v>
      </c>
      <c r="BX153" s="49">
        <v>0</v>
      </c>
      <c r="BY153" s="49">
        <v>1</v>
      </c>
      <c r="BZ153" s="49" t="s">
        <v>1026</v>
      </c>
      <c r="CA153" s="49" t="s">
        <v>54</v>
      </c>
      <c r="CB153" s="49" t="s">
        <v>1046</v>
      </c>
      <c r="CC153" s="33" t="s">
        <v>54</v>
      </c>
      <c r="CD153" s="33" t="s">
        <v>551</v>
      </c>
      <c r="CE153" s="6"/>
      <c r="CF153" s="6"/>
      <c r="CG153" s="6"/>
      <c r="CH153" s="6"/>
      <c r="CI153" s="6"/>
      <c r="CJ153" s="6"/>
      <c r="CK153" s="6"/>
      <c r="CL153" s="6"/>
      <c r="CM153" s="6"/>
      <c r="CN153" s="6"/>
      <c r="CO153" s="6"/>
      <c r="CP153" s="6"/>
      <c r="CQ153" s="6"/>
      <c r="CR153" s="6"/>
      <c r="CS153" s="6"/>
      <c r="CT153" s="6"/>
      <c r="CU153" s="6"/>
      <c r="CV153" s="6"/>
      <c r="CW153" s="6"/>
      <c r="CX153" s="6"/>
    </row>
    <row r="154" spans="1:102" s="7" customFormat="1" ht="81" customHeight="1" x14ac:dyDescent="0.2">
      <c r="A154" s="48">
        <v>140</v>
      </c>
      <c r="B154" s="4" t="s">
        <v>104</v>
      </c>
      <c r="C154" s="4" t="s">
        <v>99</v>
      </c>
      <c r="D154" s="4" t="s">
        <v>114</v>
      </c>
      <c r="E154" s="4" t="s">
        <v>54</v>
      </c>
      <c r="F154" s="116" t="s">
        <v>1047</v>
      </c>
      <c r="G154" s="49" t="s">
        <v>1048</v>
      </c>
      <c r="H154" s="33">
        <v>0</v>
      </c>
      <c r="I154" s="4">
        <v>1</v>
      </c>
      <c r="J154" s="4" t="s">
        <v>1049</v>
      </c>
      <c r="K154" s="4">
        <v>1</v>
      </c>
      <c r="L154" s="4">
        <v>0</v>
      </c>
      <c r="M154" s="48" t="s">
        <v>5</v>
      </c>
      <c r="N154" s="48" t="s">
        <v>5</v>
      </c>
      <c r="O154" s="48" t="s">
        <v>1050</v>
      </c>
      <c r="P154" s="32">
        <v>43245</v>
      </c>
      <c r="Q154" s="32">
        <v>43245</v>
      </c>
      <c r="R154" s="34">
        <v>0</v>
      </c>
      <c r="S154" s="34">
        <v>0</v>
      </c>
      <c r="T154" s="85">
        <v>0</v>
      </c>
      <c r="U154" s="85">
        <v>0</v>
      </c>
      <c r="V154" s="86">
        <v>0</v>
      </c>
      <c r="W154" s="86">
        <v>0</v>
      </c>
      <c r="X154" s="87">
        <v>0</v>
      </c>
      <c r="Y154" s="87">
        <v>0</v>
      </c>
      <c r="Z154" s="88">
        <f t="shared" si="93"/>
        <v>0</v>
      </c>
      <c r="AA154" s="88">
        <f t="shared" si="93"/>
        <v>0</v>
      </c>
      <c r="AB154" s="88">
        <f t="shared" si="52"/>
        <v>0</v>
      </c>
      <c r="AC154" s="34">
        <v>0</v>
      </c>
      <c r="AD154" s="34">
        <v>0</v>
      </c>
      <c r="AE154" s="85">
        <v>0</v>
      </c>
      <c r="AF154" s="85">
        <v>0</v>
      </c>
      <c r="AG154" s="86">
        <v>0</v>
      </c>
      <c r="AH154" s="86">
        <v>0</v>
      </c>
      <c r="AI154" s="87">
        <v>25</v>
      </c>
      <c r="AJ154" s="87">
        <v>25</v>
      </c>
      <c r="AK154" s="88">
        <f t="shared" si="94"/>
        <v>25</v>
      </c>
      <c r="AL154" s="88">
        <f t="shared" si="94"/>
        <v>25</v>
      </c>
      <c r="AM154" s="88">
        <f t="shared" si="54"/>
        <v>50</v>
      </c>
      <c r="AN154" s="34">
        <v>0</v>
      </c>
      <c r="AO154" s="34">
        <v>0</v>
      </c>
      <c r="AP154" s="85">
        <v>0</v>
      </c>
      <c r="AQ154" s="85">
        <v>0</v>
      </c>
      <c r="AR154" s="86">
        <v>0</v>
      </c>
      <c r="AS154" s="86">
        <v>0</v>
      </c>
      <c r="AT154" s="87">
        <v>25</v>
      </c>
      <c r="AU154" s="87">
        <v>25</v>
      </c>
      <c r="AV154" s="88">
        <f t="shared" si="55"/>
        <v>25</v>
      </c>
      <c r="AW154" s="88">
        <f t="shared" si="89"/>
        <v>25</v>
      </c>
      <c r="AX154" s="88">
        <f t="shared" si="57"/>
        <v>50</v>
      </c>
      <c r="AY154" s="34">
        <v>0</v>
      </c>
      <c r="AZ154" s="34">
        <v>0</v>
      </c>
      <c r="BA154" s="85">
        <v>0</v>
      </c>
      <c r="BB154" s="85">
        <v>0</v>
      </c>
      <c r="BC154" s="86">
        <v>0</v>
      </c>
      <c r="BD154" s="86">
        <v>0</v>
      </c>
      <c r="BE154" s="87">
        <v>0</v>
      </c>
      <c r="BF154" s="4">
        <v>0</v>
      </c>
      <c r="BG154" s="88">
        <f t="shared" si="58"/>
        <v>0</v>
      </c>
      <c r="BH154" s="88">
        <f t="shared" si="59"/>
        <v>0</v>
      </c>
      <c r="BI154" s="88">
        <f t="shared" si="60"/>
        <v>0</v>
      </c>
      <c r="BJ154" s="88">
        <f t="shared" si="95"/>
        <v>50</v>
      </c>
      <c r="BK154" s="88">
        <f t="shared" si="95"/>
        <v>50</v>
      </c>
      <c r="BL154" s="89">
        <f t="shared" si="95"/>
        <v>100</v>
      </c>
      <c r="BM154" s="90">
        <v>0</v>
      </c>
      <c r="BN154" s="90">
        <v>0</v>
      </c>
      <c r="BO154" s="90">
        <v>0</v>
      </c>
      <c r="BP154" s="91">
        <f t="shared" si="96"/>
        <v>0</v>
      </c>
      <c r="BQ154" s="91">
        <f t="shared" si="97"/>
        <v>0</v>
      </c>
      <c r="BR154" s="92">
        <f t="shared" si="98"/>
        <v>0</v>
      </c>
      <c r="BS154" s="154">
        <v>0</v>
      </c>
      <c r="BT154" s="154" t="s">
        <v>1051</v>
      </c>
      <c r="BU154" s="4" t="s">
        <v>1052</v>
      </c>
      <c r="BV154" s="4">
        <v>32372343</v>
      </c>
      <c r="BW154" s="49">
        <v>0</v>
      </c>
      <c r="BX154" s="49">
        <v>0</v>
      </c>
      <c r="BY154" s="49">
        <v>1</v>
      </c>
      <c r="BZ154" s="49" t="s">
        <v>1026</v>
      </c>
      <c r="CA154" s="49" t="s">
        <v>54</v>
      </c>
      <c r="CB154" s="49" t="s">
        <v>1053</v>
      </c>
      <c r="CC154" s="33" t="s">
        <v>54</v>
      </c>
      <c r="CD154" s="33" t="s">
        <v>551</v>
      </c>
      <c r="CE154" s="6"/>
      <c r="CF154" s="6"/>
      <c r="CG154" s="6"/>
      <c r="CH154" s="6"/>
      <c r="CI154" s="6"/>
      <c r="CJ154" s="6"/>
      <c r="CK154" s="6"/>
      <c r="CL154" s="6"/>
      <c r="CM154" s="6"/>
      <c r="CN154" s="6"/>
      <c r="CO154" s="6"/>
      <c r="CP154" s="6"/>
      <c r="CQ154" s="6"/>
      <c r="CR154" s="6"/>
      <c r="CS154" s="6"/>
      <c r="CT154" s="6"/>
      <c r="CU154" s="6"/>
      <c r="CV154" s="6"/>
      <c r="CW154" s="6"/>
      <c r="CX154" s="6"/>
    </row>
    <row r="155" spans="1:102" s="7" customFormat="1" ht="81" customHeight="1" x14ac:dyDescent="0.2">
      <c r="A155" s="48">
        <v>141</v>
      </c>
      <c r="B155" s="4" t="s">
        <v>104</v>
      </c>
      <c r="C155" s="4" t="s">
        <v>99</v>
      </c>
      <c r="D155" s="4" t="s">
        <v>114</v>
      </c>
      <c r="E155" s="4" t="s">
        <v>54</v>
      </c>
      <c r="F155" s="116" t="s">
        <v>1054</v>
      </c>
      <c r="G155" s="49" t="s">
        <v>1048</v>
      </c>
      <c r="H155" s="33">
        <v>0</v>
      </c>
      <c r="I155" s="4">
        <v>1</v>
      </c>
      <c r="J155" s="4" t="s">
        <v>1055</v>
      </c>
      <c r="K155" s="4">
        <v>1</v>
      </c>
      <c r="L155" s="4">
        <v>0</v>
      </c>
      <c r="M155" s="69" t="s">
        <v>5</v>
      </c>
      <c r="N155" s="69" t="s">
        <v>5</v>
      </c>
      <c r="O155" s="69" t="s">
        <v>1056</v>
      </c>
      <c r="P155" s="32">
        <v>43252</v>
      </c>
      <c r="Q155" s="32">
        <v>43261</v>
      </c>
      <c r="R155" s="34">
        <v>0</v>
      </c>
      <c r="S155" s="34">
        <v>0</v>
      </c>
      <c r="T155" s="85">
        <v>0</v>
      </c>
      <c r="U155" s="85">
        <v>0</v>
      </c>
      <c r="V155" s="86">
        <v>0</v>
      </c>
      <c r="W155" s="86">
        <v>0</v>
      </c>
      <c r="X155" s="87">
        <v>0</v>
      </c>
      <c r="Y155" s="87">
        <v>0</v>
      </c>
      <c r="Z155" s="88">
        <f t="shared" si="93"/>
        <v>0</v>
      </c>
      <c r="AA155" s="88">
        <f t="shared" si="93"/>
        <v>0</v>
      </c>
      <c r="AB155" s="88">
        <f t="shared" si="52"/>
        <v>0</v>
      </c>
      <c r="AC155" s="34">
        <v>0</v>
      </c>
      <c r="AD155" s="34">
        <v>0</v>
      </c>
      <c r="AE155" s="85">
        <v>0</v>
      </c>
      <c r="AF155" s="85">
        <v>0</v>
      </c>
      <c r="AG155" s="86">
        <v>0</v>
      </c>
      <c r="AH155" s="86">
        <v>0</v>
      </c>
      <c r="AI155" s="87">
        <v>100</v>
      </c>
      <c r="AJ155" s="87">
        <v>100</v>
      </c>
      <c r="AK155" s="88">
        <f t="shared" si="94"/>
        <v>100</v>
      </c>
      <c r="AL155" s="88">
        <f t="shared" si="94"/>
        <v>100</v>
      </c>
      <c r="AM155" s="88">
        <f t="shared" si="54"/>
        <v>200</v>
      </c>
      <c r="AN155" s="34">
        <v>0</v>
      </c>
      <c r="AO155" s="34">
        <v>0</v>
      </c>
      <c r="AP155" s="85">
        <v>0</v>
      </c>
      <c r="AQ155" s="85">
        <v>0</v>
      </c>
      <c r="AR155" s="86">
        <v>0</v>
      </c>
      <c r="AS155" s="86">
        <v>0</v>
      </c>
      <c r="AT155" s="87">
        <v>50</v>
      </c>
      <c r="AU155" s="87">
        <v>50</v>
      </c>
      <c r="AV155" s="88">
        <f t="shared" si="55"/>
        <v>50</v>
      </c>
      <c r="AW155" s="88">
        <f t="shared" si="89"/>
        <v>50</v>
      </c>
      <c r="AX155" s="88">
        <f t="shared" si="57"/>
        <v>100</v>
      </c>
      <c r="AY155" s="34">
        <v>0</v>
      </c>
      <c r="AZ155" s="34">
        <v>0</v>
      </c>
      <c r="BA155" s="85">
        <v>0</v>
      </c>
      <c r="BB155" s="85">
        <v>0</v>
      </c>
      <c r="BC155" s="86">
        <v>0</v>
      </c>
      <c r="BD155" s="86">
        <v>0</v>
      </c>
      <c r="BE155" s="87">
        <v>25</v>
      </c>
      <c r="BF155" s="4">
        <v>0</v>
      </c>
      <c r="BG155" s="88">
        <f t="shared" si="58"/>
        <v>25</v>
      </c>
      <c r="BH155" s="88">
        <f t="shared" si="59"/>
        <v>0</v>
      </c>
      <c r="BI155" s="88">
        <f t="shared" si="60"/>
        <v>25</v>
      </c>
      <c r="BJ155" s="88">
        <f t="shared" si="95"/>
        <v>175</v>
      </c>
      <c r="BK155" s="88">
        <f t="shared" si="95"/>
        <v>150</v>
      </c>
      <c r="BL155" s="89">
        <f t="shared" si="95"/>
        <v>325</v>
      </c>
      <c r="BM155" s="90">
        <v>0</v>
      </c>
      <c r="BN155" s="90">
        <v>0</v>
      </c>
      <c r="BO155" s="90">
        <v>0</v>
      </c>
      <c r="BP155" s="91">
        <f t="shared" si="96"/>
        <v>0</v>
      </c>
      <c r="BQ155" s="91">
        <f t="shared" si="97"/>
        <v>0</v>
      </c>
      <c r="BR155" s="92">
        <f t="shared" si="98"/>
        <v>0</v>
      </c>
      <c r="BS155" s="35">
        <v>432500</v>
      </c>
      <c r="BT155" s="35" t="s">
        <v>1057</v>
      </c>
      <c r="BU155" s="49" t="s">
        <v>1058</v>
      </c>
      <c r="BV155" s="49">
        <v>32671845</v>
      </c>
      <c r="BW155" s="49">
        <v>0</v>
      </c>
      <c r="BX155" s="49">
        <v>0</v>
      </c>
      <c r="BY155" s="49">
        <v>1</v>
      </c>
      <c r="BZ155" s="49" t="s">
        <v>1026</v>
      </c>
      <c r="CA155" s="49" t="s">
        <v>54</v>
      </c>
      <c r="CB155" s="49" t="s">
        <v>1059</v>
      </c>
      <c r="CC155" s="36" t="s">
        <v>54</v>
      </c>
      <c r="CD155" s="36" t="s">
        <v>551</v>
      </c>
      <c r="CE155" s="6"/>
      <c r="CF155" s="6"/>
      <c r="CG155" s="6"/>
      <c r="CH155" s="6"/>
      <c r="CI155" s="6"/>
      <c r="CJ155" s="6"/>
      <c r="CK155" s="6"/>
      <c r="CL155" s="6"/>
      <c r="CM155" s="6"/>
      <c r="CN155" s="6"/>
      <c r="CO155" s="6"/>
      <c r="CP155" s="6"/>
      <c r="CQ155" s="6"/>
      <c r="CR155" s="6"/>
      <c r="CS155" s="6"/>
      <c r="CT155" s="6"/>
      <c r="CU155" s="6"/>
      <c r="CV155" s="6"/>
      <c r="CW155" s="6"/>
      <c r="CX155" s="6"/>
    </row>
    <row r="156" spans="1:102" s="7" customFormat="1" ht="81" customHeight="1" x14ac:dyDescent="0.2">
      <c r="A156" s="48">
        <v>142</v>
      </c>
      <c r="B156" s="4" t="s">
        <v>104</v>
      </c>
      <c r="C156" s="4" t="s">
        <v>99</v>
      </c>
      <c r="D156" s="4" t="s">
        <v>114</v>
      </c>
      <c r="E156" s="4" t="s">
        <v>54</v>
      </c>
      <c r="F156" s="116" t="s">
        <v>1060</v>
      </c>
      <c r="G156" s="49" t="s">
        <v>1048</v>
      </c>
      <c r="H156" s="33">
        <v>0</v>
      </c>
      <c r="I156" s="4">
        <v>1</v>
      </c>
      <c r="J156" s="4" t="s">
        <v>1061</v>
      </c>
      <c r="K156" s="4">
        <v>1</v>
      </c>
      <c r="L156" s="4">
        <v>0</v>
      </c>
      <c r="M156" s="48" t="s">
        <v>5</v>
      </c>
      <c r="N156" s="48" t="s">
        <v>5</v>
      </c>
      <c r="O156" s="48" t="s">
        <v>1062</v>
      </c>
      <c r="P156" s="32">
        <v>43264</v>
      </c>
      <c r="Q156" s="32">
        <v>43264</v>
      </c>
      <c r="R156" s="34">
        <v>0</v>
      </c>
      <c r="S156" s="34">
        <v>0</v>
      </c>
      <c r="T156" s="85">
        <v>0</v>
      </c>
      <c r="U156" s="85">
        <v>0</v>
      </c>
      <c r="V156" s="86">
        <v>0</v>
      </c>
      <c r="W156" s="86">
        <v>0</v>
      </c>
      <c r="X156" s="87">
        <v>0</v>
      </c>
      <c r="Y156" s="87">
        <v>0</v>
      </c>
      <c r="Z156" s="88">
        <f t="shared" si="93"/>
        <v>0</v>
      </c>
      <c r="AA156" s="88">
        <f t="shared" si="93"/>
        <v>0</v>
      </c>
      <c r="AB156" s="88">
        <f t="shared" si="52"/>
        <v>0</v>
      </c>
      <c r="AC156" s="34">
        <v>0</v>
      </c>
      <c r="AD156" s="34">
        <v>0</v>
      </c>
      <c r="AE156" s="85">
        <v>0</v>
      </c>
      <c r="AF156" s="85">
        <v>0</v>
      </c>
      <c r="AG156" s="86">
        <v>0</v>
      </c>
      <c r="AH156" s="86">
        <v>0</v>
      </c>
      <c r="AI156" s="87">
        <v>0</v>
      </c>
      <c r="AJ156" s="87">
        <v>0</v>
      </c>
      <c r="AK156" s="88">
        <f t="shared" si="94"/>
        <v>0</v>
      </c>
      <c r="AL156" s="88">
        <f t="shared" si="94"/>
        <v>0</v>
      </c>
      <c r="AM156" s="88">
        <f t="shared" si="54"/>
        <v>0</v>
      </c>
      <c r="AN156" s="34">
        <v>0</v>
      </c>
      <c r="AO156" s="34">
        <v>0</v>
      </c>
      <c r="AP156" s="85">
        <v>0</v>
      </c>
      <c r="AQ156" s="85">
        <v>0</v>
      </c>
      <c r="AR156" s="86">
        <v>0</v>
      </c>
      <c r="AS156" s="86">
        <v>0</v>
      </c>
      <c r="AT156" s="87">
        <v>25</v>
      </c>
      <c r="AU156" s="87">
        <v>25</v>
      </c>
      <c r="AV156" s="88">
        <f t="shared" si="55"/>
        <v>25</v>
      </c>
      <c r="AW156" s="88">
        <f t="shared" si="89"/>
        <v>25</v>
      </c>
      <c r="AX156" s="88">
        <f t="shared" si="57"/>
        <v>50</v>
      </c>
      <c r="AY156" s="34">
        <v>0</v>
      </c>
      <c r="AZ156" s="34">
        <v>0</v>
      </c>
      <c r="BA156" s="85">
        <v>0</v>
      </c>
      <c r="BB156" s="85">
        <v>0</v>
      </c>
      <c r="BC156" s="86">
        <v>0</v>
      </c>
      <c r="BD156" s="86">
        <v>0</v>
      </c>
      <c r="BE156" s="87">
        <v>25</v>
      </c>
      <c r="BF156" s="4">
        <v>0</v>
      </c>
      <c r="BG156" s="88">
        <f t="shared" si="58"/>
        <v>25</v>
      </c>
      <c r="BH156" s="88">
        <f t="shared" si="59"/>
        <v>0</v>
      </c>
      <c r="BI156" s="88">
        <f t="shared" si="60"/>
        <v>25</v>
      </c>
      <c r="BJ156" s="88">
        <f t="shared" si="95"/>
        <v>50</v>
      </c>
      <c r="BK156" s="88">
        <f t="shared" si="95"/>
        <v>25</v>
      </c>
      <c r="BL156" s="89">
        <f t="shared" si="95"/>
        <v>75</v>
      </c>
      <c r="BM156" s="90">
        <v>0</v>
      </c>
      <c r="BN156" s="90">
        <v>0</v>
      </c>
      <c r="BO156" s="90">
        <v>0</v>
      </c>
      <c r="BP156" s="91">
        <f t="shared" si="96"/>
        <v>0</v>
      </c>
      <c r="BQ156" s="91">
        <f t="shared" si="97"/>
        <v>0</v>
      </c>
      <c r="BR156" s="92">
        <f t="shared" si="98"/>
        <v>0</v>
      </c>
      <c r="BS156" s="35">
        <v>6000</v>
      </c>
      <c r="BT156" s="35" t="s">
        <v>1063</v>
      </c>
      <c r="BU156" s="49" t="s">
        <v>1064</v>
      </c>
      <c r="BV156" s="49">
        <v>32603264</v>
      </c>
      <c r="BW156" s="49">
        <v>0</v>
      </c>
      <c r="BX156" s="49">
        <v>0</v>
      </c>
      <c r="BY156" s="49">
        <v>1</v>
      </c>
      <c r="BZ156" s="49" t="s">
        <v>1026</v>
      </c>
      <c r="CA156" s="49" t="s">
        <v>54</v>
      </c>
      <c r="CB156" s="49" t="s">
        <v>1065</v>
      </c>
      <c r="CC156" s="36" t="s">
        <v>54</v>
      </c>
      <c r="CD156" s="36" t="s">
        <v>551</v>
      </c>
      <c r="CE156" s="6"/>
      <c r="CF156" s="6"/>
      <c r="CG156" s="6"/>
      <c r="CH156" s="6"/>
      <c r="CI156" s="6"/>
      <c r="CJ156" s="6"/>
      <c r="CK156" s="6"/>
      <c r="CL156" s="6"/>
      <c r="CM156" s="6"/>
      <c r="CN156" s="6"/>
      <c r="CO156" s="6"/>
      <c r="CP156" s="6"/>
      <c r="CQ156" s="6"/>
      <c r="CR156" s="6"/>
      <c r="CS156" s="6"/>
      <c r="CT156" s="6"/>
      <c r="CU156" s="6"/>
      <c r="CV156" s="6"/>
      <c r="CW156" s="6"/>
      <c r="CX156" s="6"/>
    </row>
    <row r="157" spans="1:102" s="7" customFormat="1" ht="81" customHeight="1" x14ac:dyDescent="0.2">
      <c r="A157" s="48">
        <v>143</v>
      </c>
      <c r="B157" s="4" t="s">
        <v>104</v>
      </c>
      <c r="C157" s="4" t="s">
        <v>99</v>
      </c>
      <c r="D157" s="4" t="s">
        <v>114</v>
      </c>
      <c r="E157" s="4" t="s">
        <v>54</v>
      </c>
      <c r="F157" s="116" t="s">
        <v>1066</v>
      </c>
      <c r="G157" s="49" t="s">
        <v>1048</v>
      </c>
      <c r="H157" s="33">
        <v>0</v>
      </c>
      <c r="I157" s="4">
        <v>1</v>
      </c>
      <c r="J157" s="4" t="s">
        <v>1029</v>
      </c>
      <c r="K157" s="4">
        <v>1</v>
      </c>
      <c r="L157" s="4">
        <v>0</v>
      </c>
      <c r="M157" s="48" t="s">
        <v>132</v>
      </c>
      <c r="N157" s="48" t="s">
        <v>132</v>
      </c>
      <c r="O157" s="48" t="s">
        <v>1067</v>
      </c>
      <c r="P157" s="32">
        <v>43263</v>
      </c>
      <c r="Q157" s="32">
        <v>43263</v>
      </c>
      <c r="R157" s="34">
        <v>0</v>
      </c>
      <c r="S157" s="34">
        <v>0</v>
      </c>
      <c r="T157" s="85">
        <v>0</v>
      </c>
      <c r="U157" s="85">
        <v>0</v>
      </c>
      <c r="V157" s="86">
        <v>0</v>
      </c>
      <c r="W157" s="86">
        <v>0</v>
      </c>
      <c r="X157" s="87">
        <v>100</v>
      </c>
      <c r="Y157" s="87">
        <v>100</v>
      </c>
      <c r="Z157" s="88">
        <f t="shared" si="93"/>
        <v>100</v>
      </c>
      <c r="AA157" s="88">
        <f t="shared" si="93"/>
        <v>100</v>
      </c>
      <c r="AB157" s="88">
        <f t="shared" si="52"/>
        <v>200</v>
      </c>
      <c r="AC157" s="34">
        <v>0</v>
      </c>
      <c r="AD157" s="34">
        <v>0</v>
      </c>
      <c r="AE157" s="85">
        <v>0</v>
      </c>
      <c r="AF157" s="85">
        <v>0</v>
      </c>
      <c r="AG157" s="86">
        <v>0</v>
      </c>
      <c r="AH157" s="86">
        <v>0</v>
      </c>
      <c r="AI157" s="87">
        <v>50</v>
      </c>
      <c r="AJ157" s="87">
        <v>50</v>
      </c>
      <c r="AK157" s="88">
        <f t="shared" si="94"/>
        <v>50</v>
      </c>
      <c r="AL157" s="88">
        <f t="shared" si="94"/>
        <v>50</v>
      </c>
      <c r="AM157" s="88">
        <f t="shared" si="54"/>
        <v>100</v>
      </c>
      <c r="AN157" s="34">
        <v>0</v>
      </c>
      <c r="AO157" s="34">
        <v>0</v>
      </c>
      <c r="AP157" s="85">
        <v>0</v>
      </c>
      <c r="AQ157" s="85">
        <v>0</v>
      </c>
      <c r="AR157" s="86">
        <v>0</v>
      </c>
      <c r="AS157" s="86">
        <v>0</v>
      </c>
      <c r="AT157" s="87"/>
      <c r="AU157" s="87"/>
      <c r="AV157" s="88">
        <f t="shared" si="55"/>
        <v>0</v>
      </c>
      <c r="AW157" s="88">
        <f t="shared" si="89"/>
        <v>0</v>
      </c>
      <c r="AX157" s="88">
        <f t="shared" si="57"/>
        <v>0</v>
      </c>
      <c r="AY157" s="34">
        <v>0</v>
      </c>
      <c r="AZ157" s="34">
        <v>0</v>
      </c>
      <c r="BA157" s="85">
        <v>0</v>
      </c>
      <c r="BB157" s="85">
        <v>0</v>
      </c>
      <c r="BC157" s="86">
        <v>0</v>
      </c>
      <c r="BD157" s="86">
        <v>0</v>
      </c>
      <c r="BE157" s="87">
        <v>0</v>
      </c>
      <c r="BF157" s="4">
        <v>0</v>
      </c>
      <c r="BG157" s="88">
        <f t="shared" si="58"/>
        <v>0</v>
      </c>
      <c r="BH157" s="88">
        <f t="shared" si="59"/>
        <v>0</v>
      </c>
      <c r="BI157" s="88">
        <f t="shared" si="60"/>
        <v>0</v>
      </c>
      <c r="BJ157" s="88">
        <f t="shared" si="95"/>
        <v>150</v>
      </c>
      <c r="BK157" s="88">
        <f t="shared" si="95"/>
        <v>150</v>
      </c>
      <c r="BL157" s="89">
        <f t="shared" si="95"/>
        <v>300</v>
      </c>
      <c r="BM157" s="90">
        <v>0</v>
      </c>
      <c r="BN157" s="90">
        <v>0</v>
      </c>
      <c r="BO157" s="90">
        <v>0</v>
      </c>
      <c r="BP157" s="91">
        <f t="shared" si="96"/>
        <v>0</v>
      </c>
      <c r="BQ157" s="91">
        <f t="shared" si="97"/>
        <v>0</v>
      </c>
      <c r="BR157" s="92">
        <f t="shared" si="98"/>
        <v>0</v>
      </c>
      <c r="BS157" s="35">
        <v>9000</v>
      </c>
      <c r="BT157" s="35" t="s">
        <v>702</v>
      </c>
      <c r="BU157" s="49" t="s">
        <v>1068</v>
      </c>
      <c r="BV157" s="86"/>
      <c r="BW157" s="49">
        <v>0</v>
      </c>
      <c r="BX157" s="49">
        <v>0</v>
      </c>
      <c r="BY157" s="49">
        <v>1</v>
      </c>
      <c r="BZ157" s="49" t="s">
        <v>1026</v>
      </c>
      <c r="CA157" s="49" t="s">
        <v>54</v>
      </c>
      <c r="CB157" s="49" t="s">
        <v>1065</v>
      </c>
      <c r="CC157" s="36" t="s">
        <v>54</v>
      </c>
      <c r="CD157" s="36" t="s">
        <v>551</v>
      </c>
      <c r="CE157" s="6"/>
      <c r="CF157" s="6"/>
      <c r="CG157" s="6"/>
      <c r="CH157" s="6"/>
      <c r="CI157" s="6"/>
      <c r="CJ157" s="6"/>
      <c r="CK157" s="6"/>
      <c r="CL157" s="6"/>
      <c r="CM157" s="6"/>
      <c r="CN157" s="6"/>
      <c r="CO157" s="6"/>
      <c r="CP157" s="6"/>
      <c r="CQ157" s="6"/>
      <c r="CR157" s="6"/>
      <c r="CS157" s="6"/>
      <c r="CT157" s="6"/>
      <c r="CU157" s="6"/>
      <c r="CV157" s="6"/>
      <c r="CW157" s="6"/>
      <c r="CX157" s="6"/>
    </row>
    <row r="158" spans="1:102" s="7" customFormat="1" ht="81" customHeight="1" x14ac:dyDescent="0.2">
      <c r="A158" s="48">
        <v>144</v>
      </c>
      <c r="B158" s="4" t="s">
        <v>104</v>
      </c>
      <c r="C158" s="4" t="s">
        <v>99</v>
      </c>
      <c r="D158" s="4" t="s">
        <v>114</v>
      </c>
      <c r="E158" s="4" t="s">
        <v>54</v>
      </c>
      <c r="F158" s="116" t="s">
        <v>1069</v>
      </c>
      <c r="G158" s="49" t="s">
        <v>1070</v>
      </c>
      <c r="H158" s="33">
        <v>0</v>
      </c>
      <c r="I158" s="4">
        <v>1</v>
      </c>
      <c r="J158" s="4" t="s">
        <v>1029</v>
      </c>
      <c r="K158" s="4">
        <v>1</v>
      </c>
      <c r="L158" s="4">
        <v>0</v>
      </c>
      <c r="M158" s="69" t="s">
        <v>5</v>
      </c>
      <c r="N158" s="48" t="s">
        <v>5</v>
      </c>
      <c r="O158" s="48" t="s">
        <v>1050</v>
      </c>
      <c r="P158" s="32">
        <v>43265</v>
      </c>
      <c r="Q158" s="32">
        <v>43265</v>
      </c>
      <c r="R158" s="34">
        <v>0</v>
      </c>
      <c r="S158" s="34">
        <v>0</v>
      </c>
      <c r="T158" s="85">
        <v>0</v>
      </c>
      <c r="U158" s="85">
        <v>0</v>
      </c>
      <c r="V158" s="86">
        <v>0</v>
      </c>
      <c r="W158" s="86">
        <v>0</v>
      </c>
      <c r="X158" s="87">
        <v>0</v>
      </c>
      <c r="Y158" s="87">
        <v>0</v>
      </c>
      <c r="Z158" s="88">
        <f t="shared" si="93"/>
        <v>0</v>
      </c>
      <c r="AA158" s="88">
        <f t="shared" si="93"/>
        <v>0</v>
      </c>
      <c r="AB158" s="88">
        <f t="shared" si="52"/>
        <v>0</v>
      </c>
      <c r="AC158" s="34">
        <v>0</v>
      </c>
      <c r="AD158" s="34">
        <v>0</v>
      </c>
      <c r="AE158" s="85">
        <v>0</v>
      </c>
      <c r="AF158" s="85">
        <v>0</v>
      </c>
      <c r="AG158" s="86">
        <v>0</v>
      </c>
      <c r="AH158" s="86">
        <v>0</v>
      </c>
      <c r="AI158" s="87">
        <v>0</v>
      </c>
      <c r="AJ158" s="87">
        <v>0</v>
      </c>
      <c r="AK158" s="88">
        <f t="shared" si="94"/>
        <v>0</v>
      </c>
      <c r="AL158" s="88">
        <f t="shared" si="94"/>
        <v>0</v>
      </c>
      <c r="AM158" s="88">
        <f t="shared" si="54"/>
        <v>0</v>
      </c>
      <c r="AN158" s="34">
        <v>0</v>
      </c>
      <c r="AO158" s="34">
        <v>0</v>
      </c>
      <c r="AP158" s="85">
        <v>0</v>
      </c>
      <c r="AQ158" s="85">
        <v>0</v>
      </c>
      <c r="AR158" s="86">
        <v>0</v>
      </c>
      <c r="AS158" s="86">
        <v>0</v>
      </c>
      <c r="AT158" s="87">
        <v>50</v>
      </c>
      <c r="AU158" s="87">
        <v>50</v>
      </c>
      <c r="AV158" s="88">
        <f t="shared" si="55"/>
        <v>50</v>
      </c>
      <c r="AW158" s="88">
        <f t="shared" si="89"/>
        <v>50</v>
      </c>
      <c r="AX158" s="88">
        <f t="shared" si="57"/>
        <v>100</v>
      </c>
      <c r="AY158" s="34">
        <v>0</v>
      </c>
      <c r="AZ158" s="34">
        <v>0</v>
      </c>
      <c r="BA158" s="85">
        <v>0</v>
      </c>
      <c r="BB158" s="85">
        <v>0</v>
      </c>
      <c r="BC158" s="86">
        <v>0</v>
      </c>
      <c r="BD158" s="86">
        <v>0</v>
      </c>
      <c r="BE158" s="87">
        <v>75</v>
      </c>
      <c r="BF158" s="4">
        <v>0</v>
      </c>
      <c r="BG158" s="88">
        <f t="shared" si="58"/>
        <v>75</v>
      </c>
      <c r="BH158" s="88">
        <f t="shared" si="59"/>
        <v>0</v>
      </c>
      <c r="BI158" s="88">
        <f t="shared" si="60"/>
        <v>75</v>
      </c>
      <c r="BJ158" s="88">
        <f t="shared" si="95"/>
        <v>125</v>
      </c>
      <c r="BK158" s="88">
        <f t="shared" si="95"/>
        <v>50</v>
      </c>
      <c r="BL158" s="89">
        <f t="shared" si="95"/>
        <v>175</v>
      </c>
      <c r="BM158" s="90">
        <v>0</v>
      </c>
      <c r="BN158" s="90">
        <v>0</v>
      </c>
      <c r="BO158" s="90">
        <v>0</v>
      </c>
      <c r="BP158" s="91">
        <f t="shared" si="96"/>
        <v>0</v>
      </c>
      <c r="BQ158" s="91">
        <f t="shared" si="97"/>
        <v>0</v>
      </c>
      <c r="BR158" s="92">
        <f t="shared" si="98"/>
        <v>0</v>
      </c>
      <c r="BS158" s="35">
        <v>25000</v>
      </c>
      <c r="BT158" s="35" t="s">
        <v>1071</v>
      </c>
      <c r="BU158" s="49" t="s">
        <v>1072</v>
      </c>
      <c r="BV158" s="49" t="s">
        <v>1073</v>
      </c>
      <c r="BW158" s="49">
        <v>0</v>
      </c>
      <c r="BX158" s="49">
        <v>0</v>
      </c>
      <c r="BY158" s="49">
        <v>1</v>
      </c>
      <c r="BZ158" s="49" t="s">
        <v>1026</v>
      </c>
      <c r="CA158" s="49" t="s">
        <v>54</v>
      </c>
      <c r="CB158" s="49" t="s">
        <v>1065</v>
      </c>
      <c r="CC158" s="36" t="s">
        <v>54</v>
      </c>
      <c r="CD158" s="155" t="s">
        <v>1074</v>
      </c>
      <c r="CE158" s="6"/>
      <c r="CF158" s="6"/>
      <c r="CG158" s="6"/>
      <c r="CH158" s="6"/>
      <c r="CI158" s="6"/>
      <c r="CJ158" s="6"/>
      <c r="CK158" s="6"/>
      <c r="CL158" s="6"/>
      <c r="CM158" s="6"/>
      <c r="CN158" s="6"/>
      <c r="CO158" s="6"/>
      <c r="CP158" s="6"/>
      <c r="CQ158" s="6"/>
      <c r="CR158" s="6"/>
      <c r="CS158" s="6"/>
      <c r="CT158" s="6"/>
      <c r="CU158" s="6"/>
      <c r="CV158" s="6"/>
      <c r="CW158" s="6"/>
      <c r="CX158" s="6"/>
    </row>
    <row r="159" spans="1:102" s="7" customFormat="1" ht="81" customHeight="1" x14ac:dyDescent="0.2">
      <c r="A159" s="48">
        <v>145</v>
      </c>
      <c r="B159" s="4" t="s">
        <v>104</v>
      </c>
      <c r="C159" s="4" t="s">
        <v>99</v>
      </c>
      <c r="D159" s="4" t="s">
        <v>114</v>
      </c>
      <c r="E159" s="4" t="s">
        <v>54</v>
      </c>
      <c r="F159" s="116" t="s">
        <v>1075</v>
      </c>
      <c r="G159" s="49" t="s">
        <v>1076</v>
      </c>
      <c r="H159" s="33">
        <v>0</v>
      </c>
      <c r="I159" s="4">
        <v>1</v>
      </c>
      <c r="J159" s="4" t="s">
        <v>1029</v>
      </c>
      <c r="K159" s="4">
        <v>1</v>
      </c>
      <c r="L159" s="4">
        <v>0</v>
      </c>
      <c r="M159" s="48" t="s">
        <v>5</v>
      </c>
      <c r="N159" s="48" t="s">
        <v>5</v>
      </c>
      <c r="O159" s="48" t="s">
        <v>1050</v>
      </c>
      <c r="P159" s="32">
        <v>43264</v>
      </c>
      <c r="Q159" s="32">
        <v>43264</v>
      </c>
      <c r="R159" s="34">
        <v>0</v>
      </c>
      <c r="S159" s="34">
        <v>0</v>
      </c>
      <c r="T159" s="85">
        <v>0</v>
      </c>
      <c r="U159" s="85">
        <v>0</v>
      </c>
      <c r="V159" s="86">
        <v>0</v>
      </c>
      <c r="W159" s="86">
        <v>0</v>
      </c>
      <c r="X159" s="87">
        <v>0</v>
      </c>
      <c r="Y159" s="87">
        <v>0</v>
      </c>
      <c r="Z159" s="88">
        <f t="shared" si="93"/>
        <v>0</v>
      </c>
      <c r="AA159" s="88">
        <f t="shared" si="93"/>
        <v>0</v>
      </c>
      <c r="AB159" s="88">
        <f t="shared" si="52"/>
        <v>0</v>
      </c>
      <c r="AC159" s="34">
        <v>0</v>
      </c>
      <c r="AD159" s="34">
        <v>0</v>
      </c>
      <c r="AE159" s="85">
        <v>0</v>
      </c>
      <c r="AF159" s="85">
        <v>0</v>
      </c>
      <c r="AG159" s="86">
        <v>0</v>
      </c>
      <c r="AH159" s="86">
        <v>0</v>
      </c>
      <c r="AI159" s="87">
        <v>50</v>
      </c>
      <c r="AJ159" s="87">
        <v>50</v>
      </c>
      <c r="AK159" s="88">
        <f t="shared" si="94"/>
        <v>50</v>
      </c>
      <c r="AL159" s="88">
        <f t="shared" si="94"/>
        <v>50</v>
      </c>
      <c r="AM159" s="88">
        <f t="shared" si="54"/>
        <v>100</v>
      </c>
      <c r="AN159" s="34">
        <v>0</v>
      </c>
      <c r="AO159" s="34">
        <v>0</v>
      </c>
      <c r="AP159" s="85">
        <v>0</v>
      </c>
      <c r="AQ159" s="85">
        <v>0</v>
      </c>
      <c r="AR159" s="86">
        <v>0</v>
      </c>
      <c r="AS159" s="86">
        <v>0</v>
      </c>
      <c r="AT159" s="87">
        <v>50</v>
      </c>
      <c r="AU159" s="87">
        <v>50</v>
      </c>
      <c r="AV159" s="88">
        <f t="shared" si="55"/>
        <v>50</v>
      </c>
      <c r="AW159" s="88">
        <f t="shared" si="89"/>
        <v>50</v>
      </c>
      <c r="AX159" s="88">
        <f t="shared" si="57"/>
        <v>100</v>
      </c>
      <c r="AY159" s="34">
        <v>0</v>
      </c>
      <c r="AZ159" s="34">
        <v>0</v>
      </c>
      <c r="BA159" s="85">
        <v>0</v>
      </c>
      <c r="BB159" s="85">
        <v>0</v>
      </c>
      <c r="BC159" s="86">
        <v>0</v>
      </c>
      <c r="BD159" s="86">
        <v>0</v>
      </c>
      <c r="BE159" s="87">
        <v>0</v>
      </c>
      <c r="BF159" s="4">
        <v>0</v>
      </c>
      <c r="BG159" s="88">
        <f t="shared" si="58"/>
        <v>0</v>
      </c>
      <c r="BH159" s="88">
        <f t="shared" si="59"/>
        <v>0</v>
      </c>
      <c r="BI159" s="88">
        <f t="shared" si="60"/>
        <v>0</v>
      </c>
      <c r="BJ159" s="88">
        <f t="shared" si="95"/>
        <v>100</v>
      </c>
      <c r="BK159" s="88">
        <f t="shared" si="95"/>
        <v>100</v>
      </c>
      <c r="BL159" s="89">
        <f t="shared" si="95"/>
        <v>200</v>
      </c>
      <c r="BM159" s="90">
        <v>0</v>
      </c>
      <c r="BN159" s="90">
        <v>0</v>
      </c>
      <c r="BO159" s="90">
        <v>0</v>
      </c>
      <c r="BP159" s="91">
        <f t="shared" si="96"/>
        <v>0</v>
      </c>
      <c r="BQ159" s="91">
        <f t="shared" si="97"/>
        <v>0</v>
      </c>
      <c r="BR159" s="92">
        <f t="shared" si="98"/>
        <v>0</v>
      </c>
      <c r="BS159" s="35">
        <v>20000</v>
      </c>
      <c r="BT159" s="35" t="s">
        <v>1077</v>
      </c>
      <c r="BU159" s="49" t="s">
        <v>1078</v>
      </c>
      <c r="BV159" s="49">
        <v>32451098</v>
      </c>
      <c r="BW159" s="49">
        <v>0</v>
      </c>
      <c r="BX159" s="49">
        <v>0</v>
      </c>
      <c r="BY159" s="49">
        <v>1</v>
      </c>
      <c r="BZ159" s="49" t="s">
        <v>1026</v>
      </c>
      <c r="CA159" s="49" t="s">
        <v>54</v>
      </c>
      <c r="CB159" s="49" t="s">
        <v>1065</v>
      </c>
      <c r="CC159" s="36" t="s">
        <v>54</v>
      </c>
      <c r="CD159" s="155" t="s">
        <v>1079</v>
      </c>
      <c r="CE159" s="6"/>
      <c r="CF159" s="6"/>
      <c r="CG159" s="6"/>
      <c r="CH159" s="6"/>
      <c r="CI159" s="6"/>
      <c r="CJ159" s="6"/>
      <c r="CK159" s="6"/>
      <c r="CL159" s="6"/>
      <c r="CM159" s="6"/>
      <c r="CN159" s="6"/>
      <c r="CO159" s="6"/>
      <c r="CP159" s="6"/>
      <c r="CQ159" s="6"/>
      <c r="CR159" s="6"/>
      <c r="CS159" s="6"/>
      <c r="CT159" s="6"/>
      <c r="CU159" s="6"/>
      <c r="CV159" s="6"/>
      <c r="CW159" s="6"/>
      <c r="CX159" s="6"/>
    </row>
    <row r="160" spans="1:102" s="7" customFormat="1" ht="81" customHeight="1" x14ac:dyDescent="0.2">
      <c r="A160" s="48">
        <v>146</v>
      </c>
      <c r="B160" s="4" t="s">
        <v>104</v>
      </c>
      <c r="C160" s="4" t="s">
        <v>99</v>
      </c>
      <c r="D160" s="4" t="s">
        <v>114</v>
      </c>
      <c r="E160" s="4" t="s">
        <v>54</v>
      </c>
      <c r="F160" s="116" t="s">
        <v>1054</v>
      </c>
      <c r="G160" s="49" t="s">
        <v>1040</v>
      </c>
      <c r="H160" s="33">
        <v>0</v>
      </c>
      <c r="I160" s="4">
        <v>1</v>
      </c>
      <c r="J160" s="4" t="s">
        <v>1055</v>
      </c>
      <c r="K160" s="4">
        <v>1</v>
      </c>
      <c r="L160" s="4">
        <v>0</v>
      </c>
      <c r="M160" s="48" t="s">
        <v>5</v>
      </c>
      <c r="N160" s="48" t="s">
        <v>5</v>
      </c>
      <c r="O160" s="48" t="s">
        <v>1056</v>
      </c>
      <c r="P160" s="32">
        <v>43252</v>
      </c>
      <c r="Q160" s="32">
        <v>43261</v>
      </c>
      <c r="R160" s="34">
        <v>0</v>
      </c>
      <c r="S160" s="34">
        <v>0</v>
      </c>
      <c r="T160" s="85">
        <v>0</v>
      </c>
      <c r="U160" s="85">
        <v>0</v>
      </c>
      <c r="V160" s="86">
        <v>0</v>
      </c>
      <c r="W160" s="86">
        <v>0</v>
      </c>
      <c r="X160" s="87">
        <v>0</v>
      </c>
      <c r="Y160" s="87">
        <v>0</v>
      </c>
      <c r="Z160" s="88">
        <f t="shared" si="93"/>
        <v>0</v>
      </c>
      <c r="AA160" s="88">
        <f t="shared" si="93"/>
        <v>0</v>
      </c>
      <c r="AB160" s="88">
        <f t="shared" si="52"/>
        <v>0</v>
      </c>
      <c r="AC160" s="34"/>
      <c r="AD160" s="34"/>
      <c r="AE160" s="85"/>
      <c r="AF160" s="85"/>
      <c r="AG160" s="86">
        <v>0</v>
      </c>
      <c r="AH160" s="86">
        <v>0</v>
      </c>
      <c r="AI160" s="87">
        <v>100</v>
      </c>
      <c r="AJ160" s="87">
        <v>100</v>
      </c>
      <c r="AK160" s="88">
        <f t="shared" si="94"/>
        <v>100</v>
      </c>
      <c r="AL160" s="88">
        <f t="shared" si="94"/>
        <v>100</v>
      </c>
      <c r="AM160" s="88">
        <f t="shared" si="54"/>
        <v>200</v>
      </c>
      <c r="AN160" s="34"/>
      <c r="AO160" s="34"/>
      <c r="AP160" s="85"/>
      <c r="AQ160" s="85"/>
      <c r="AR160" s="86">
        <v>0</v>
      </c>
      <c r="AS160" s="86">
        <v>0</v>
      </c>
      <c r="AT160" s="87">
        <v>50</v>
      </c>
      <c r="AU160" s="87">
        <v>50</v>
      </c>
      <c r="AV160" s="88">
        <f t="shared" si="55"/>
        <v>50</v>
      </c>
      <c r="AW160" s="88">
        <f t="shared" si="89"/>
        <v>50</v>
      </c>
      <c r="AX160" s="88">
        <f t="shared" si="57"/>
        <v>100</v>
      </c>
      <c r="AY160" s="34">
        <v>0</v>
      </c>
      <c r="AZ160" s="34">
        <v>0</v>
      </c>
      <c r="BA160" s="85">
        <v>0</v>
      </c>
      <c r="BB160" s="85">
        <v>0</v>
      </c>
      <c r="BC160" s="86">
        <v>0</v>
      </c>
      <c r="BD160" s="86">
        <v>0</v>
      </c>
      <c r="BE160" s="87">
        <v>25</v>
      </c>
      <c r="BF160" s="4">
        <v>0</v>
      </c>
      <c r="BG160" s="88">
        <f t="shared" si="58"/>
        <v>25</v>
      </c>
      <c r="BH160" s="88">
        <f t="shared" si="59"/>
        <v>0</v>
      </c>
      <c r="BI160" s="88">
        <f t="shared" si="60"/>
        <v>25</v>
      </c>
      <c r="BJ160" s="88">
        <f t="shared" si="95"/>
        <v>175</v>
      </c>
      <c r="BK160" s="88">
        <f t="shared" si="95"/>
        <v>150</v>
      </c>
      <c r="BL160" s="89">
        <f t="shared" si="95"/>
        <v>325</v>
      </c>
      <c r="BM160" s="90">
        <v>0</v>
      </c>
      <c r="BN160" s="90">
        <v>0</v>
      </c>
      <c r="BO160" s="90">
        <v>0</v>
      </c>
      <c r="BP160" s="91">
        <f t="shared" si="96"/>
        <v>0</v>
      </c>
      <c r="BQ160" s="91">
        <f t="shared" si="97"/>
        <v>0</v>
      </c>
      <c r="BR160" s="92">
        <f t="shared" si="98"/>
        <v>0</v>
      </c>
      <c r="BS160" s="35">
        <v>432500</v>
      </c>
      <c r="BT160" s="35" t="s">
        <v>1057</v>
      </c>
      <c r="BU160" s="49" t="s">
        <v>1058</v>
      </c>
      <c r="BV160" s="49">
        <v>32671845</v>
      </c>
      <c r="BW160" s="49" t="s">
        <v>54</v>
      </c>
      <c r="BX160" s="49">
        <v>0</v>
      </c>
      <c r="BY160" s="49" t="s">
        <v>628</v>
      </c>
      <c r="BZ160" s="49" t="s">
        <v>1026</v>
      </c>
      <c r="CA160" s="49" t="s">
        <v>54</v>
      </c>
      <c r="CB160" s="49" t="s">
        <v>1059</v>
      </c>
      <c r="CC160" s="50" t="s">
        <v>54</v>
      </c>
      <c r="CD160" s="36" t="s">
        <v>551</v>
      </c>
      <c r="CE160" s="6"/>
      <c r="CF160" s="6"/>
      <c r="CG160" s="6"/>
      <c r="CH160" s="6"/>
      <c r="CI160" s="6"/>
      <c r="CJ160" s="6"/>
      <c r="CK160" s="6"/>
      <c r="CL160" s="6"/>
      <c r="CM160" s="6"/>
      <c r="CN160" s="6"/>
      <c r="CO160" s="6"/>
      <c r="CP160" s="6"/>
      <c r="CQ160" s="6"/>
      <c r="CR160" s="6"/>
      <c r="CS160" s="6"/>
      <c r="CT160" s="6"/>
      <c r="CU160" s="6"/>
      <c r="CV160" s="6"/>
      <c r="CW160" s="6"/>
      <c r="CX160" s="6"/>
    </row>
    <row r="161" spans="1:102" s="7" customFormat="1" ht="81" customHeight="1" x14ac:dyDescent="0.2">
      <c r="A161" s="48">
        <v>147</v>
      </c>
      <c r="B161" s="4" t="s">
        <v>104</v>
      </c>
      <c r="C161" s="4" t="s">
        <v>99</v>
      </c>
      <c r="D161" s="4" t="s">
        <v>114</v>
      </c>
      <c r="E161" s="4" t="s">
        <v>54</v>
      </c>
      <c r="F161" s="116" t="s">
        <v>1080</v>
      </c>
      <c r="G161" s="49" t="s">
        <v>1040</v>
      </c>
      <c r="H161" s="33">
        <v>0</v>
      </c>
      <c r="I161" s="4">
        <v>1</v>
      </c>
      <c r="J161" s="4" t="s">
        <v>1081</v>
      </c>
      <c r="K161" s="4">
        <v>1</v>
      </c>
      <c r="L161" s="4">
        <v>0</v>
      </c>
      <c r="M161" s="48" t="s">
        <v>5</v>
      </c>
      <c r="N161" s="48" t="s">
        <v>5</v>
      </c>
      <c r="O161" s="48" t="s">
        <v>1082</v>
      </c>
      <c r="P161" s="32">
        <v>43245</v>
      </c>
      <c r="Q161" s="32">
        <v>43245</v>
      </c>
      <c r="R161" s="34">
        <v>0</v>
      </c>
      <c r="S161" s="34">
        <v>0</v>
      </c>
      <c r="T161" s="85">
        <v>0</v>
      </c>
      <c r="U161" s="85">
        <v>0</v>
      </c>
      <c r="V161" s="86">
        <v>0</v>
      </c>
      <c r="W161" s="86">
        <v>0</v>
      </c>
      <c r="X161" s="87">
        <v>0</v>
      </c>
      <c r="Y161" s="87">
        <v>0</v>
      </c>
      <c r="Z161" s="88">
        <f t="shared" si="93"/>
        <v>0</v>
      </c>
      <c r="AA161" s="88">
        <f t="shared" si="93"/>
        <v>0</v>
      </c>
      <c r="AB161" s="88">
        <f t="shared" si="52"/>
        <v>0</v>
      </c>
      <c r="AC161" s="34"/>
      <c r="AD161" s="34"/>
      <c r="AE161" s="85"/>
      <c r="AF161" s="85"/>
      <c r="AG161" s="86">
        <v>0</v>
      </c>
      <c r="AH161" s="86">
        <v>0</v>
      </c>
      <c r="AI161" s="87">
        <v>25</v>
      </c>
      <c r="AJ161" s="87">
        <v>20</v>
      </c>
      <c r="AK161" s="88">
        <f t="shared" si="94"/>
        <v>25</v>
      </c>
      <c r="AL161" s="88">
        <f t="shared" si="94"/>
        <v>20</v>
      </c>
      <c r="AM161" s="88">
        <f t="shared" si="54"/>
        <v>45</v>
      </c>
      <c r="AN161" s="34"/>
      <c r="AO161" s="34"/>
      <c r="AP161" s="85"/>
      <c r="AQ161" s="85"/>
      <c r="AR161" s="86">
        <v>0</v>
      </c>
      <c r="AS161" s="86">
        <v>0</v>
      </c>
      <c r="AT161" s="87"/>
      <c r="AU161" s="87">
        <v>5</v>
      </c>
      <c r="AV161" s="88">
        <f t="shared" si="55"/>
        <v>0</v>
      </c>
      <c r="AW161" s="88">
        <f t="shared" si="89"/>
        <v>5</v>
      </c>
      <c r="AX161" s="88">
        <f t="shared" si="57"/>
        <v>5</v>
      </c>
      <c r="AY161" s="34">
        <v>0</v>
      </c>
      <c r="AZ161" s="34">
        <v>0</v>
      </c>
      <c r="BA161" s="85">
        <v>0</v>
      </c>
      <c r="BB161" s="85">
        <v>0</v>
      </c>
      <c r="BC161" s="86">
        <v>0</v>
      </c>
      <c r="BD161" s="86">
        <v>0</v>
      </c>
      <c r="BE161" s="87">
        <v>0</v>
      </c>
      <c r="BF161" s="4">
        <v>0</v>
      </c>
      <c r="BG161" s="88">
        <f t="shared" si="58"/>
        <v>0</v>
      </c>
      <c r="BH161" s="88">
        <f t="shared" si="59"/>
        <v>0</v>
      </c>
      <c r="BI161" s="88">
        <f t="shared" si="60"/>
        <v>0</v>
      </c>
      <c r="BJ161" s="88">
        <f t="shared" si="95"/>
        <v>25</v>
      </c>
      <c r="BK161" s="88">
        <f t="shared" si="95"/>
        <v>25</v>
      </c>
      <c r="BL161" s="89">
        <f t="shared" si="95"/>
        <v>50</v>
      </c>
      <c r="BM161" s="90">
        <v>0</v>
      </c>
      <c r="BN161" s="90">
        <v>0</v>
      </c>
      <c r="BO161" s="90">
        <v>0</v>
      </c>
      <c r="BP161" s="91">
        <f t="shared" si="96"/>
        <v>0</v>
      </c>
      <c r="BQ161" s="91">
        <f t="shared" si="97"/>
        <v>0</v>
      </c>
      <c r="BR161" s="92">
        <f t="shared" si="98"/>
        <v>0</v>
      </c>
      <c r="BS161" s="35">
        <v>1500</v>
      </c>
      <c r="BT161" s="35" t="s">
        <v>1083</v>
      </c>
      <c r="BU161" s="49" t="s">
        <v>1084</v>
      </c>
      <c r="BV161" s="49">
        <v>32445169</v>
      </c>
      <c r="BW161" s="49">
        <v>0</v>
      </c>
      <c r="BX161" s="49">
        <v>0</v>
      </c>
      <c r="BY161" s="49">
        <v>1</v>
      </c>
      <c r="BZ161" s="49" t="s">
        <v>1026</v>
      </c>
      <c r="CA161" s="49" t="s">
        <v>54</v>
      </c>
      <c r="CB161" s="49" t="s">
        <v>1085</v>
      </c>
      <c r="CC161" s="33" t="s">
        <v>54</v>
      </c>
      <c r="CD161" s="33" t="s">
        <v>551</v>
      </c>
      <c r="CE161" s="6"/>
      <c r="CF161" s="6"/>
      <c r="CG161" s="6"/>
      <c r="CH161" s="6"/>
      <c r="CI161" s="6"/>
      <c r="CJ161" s="6"/>
      <c r="CK161" s="6"/>
      <c r="CL161" s="6"/>
      <c r="CM161" s="6"/>
      <c r="CN161" s="6"/>
      <c r="CO161" s="6"/>
      <c r="CP161" s="6"/>
      <c r="CQ161" s="6"/>
      <c r="CR161" s="6"/>
      <c r="CS161" s="6"/>
      <c r="CT161" s="6"/>
      <c r="CU161" s="6"/>
      <c r="CV161" s="6"/>
      <c r="CW161" s="6"/>
      <c r="CX161" s="6"/>
    </row>
    <row r="162" spans="1:102" s="7" customFormat="1" ht="81" customHeight="1" x14ac:dyDescent="0.2">
      <c r="A162" s="48">
        <v>148</v>
      </c>
      <c r="B162" s="4" t="s">
        <v>104</v>
      </c>
      <c r="C162" s="4" t="s">
        <v>99</v>
      </c>
      <c r="D162" s="4" t="s">
        <v>114</v>
      </c>
      <c r="E162" s="4" t="s">
        <v>54</v>
      </c>
      <c r="F162" s="116" t="s">
        <v>1086</v>
      </c>
      <c r="G162" s="49" t="s">
        <v>1040</v>
      </c>
      <c r="H162" s="33">
        <v>0</v>
      </c>
      <c r="I162" s="4">
        <v>1</v>
      </c>
      <c r="J162" s="4" t="s">
        <v>1087</v>
      </c>
      <c r="K162" s="4">
        <v>1</v>
      </c>
      <c r="L162" s="4">
        <v>0</v>
      </c>
      <c r="M162" s="69" t="s">
        <v>5</v>
      </c>
      <c r="N162" s="48" t="s">
        <v>157</v>
      </c>
      <c r="O162" s="48" t="s">
        <v>1088</v>
      </c>
      <c r="P162" s="32">
        <v>43266</v>
      </c>
      <c r="Q162" s="32">
        <v>43266</v>
      </c>
      <c r="R162" s="34">
        <v>0</v>
      </c>
      <c r="S162" s="34">
        <v>0</v>
      </c>
      <c r="T162" s="85">
        <v>0</v>
      </c>
      <c r="U162" s="85">
        <v>0</v>
      </c>
      <c r="V162" s="86">
        <v>0</v>
      </c>
      <c r="W162" s="86">
        <v>0</v>
      </c>
      <c r="X162" s="87">
        <v>150</v>
      </c>
      <c r="Y162" s="87">
        <v>150</v>
      </c>
      <c r="Z162" s="88">
        <f t="shared" si="93"/>
        <v>150</v>
      </c>
      <c r="AA162" s="88">
        <f t="shared" si="93"/>
        <v>150</v>
      </c>
      <c r="AB162" s="88">
        <f t="shared" si="52"/>
        <v>300</v>
      </c>
      <c r="AC162" s="34">
        <v>0</v>
      </c>
      <c r="AD162" s="34">
        <v>0</v>
      </c>
      <c r="AE162" s="85">
        <v>0</v>
      </c>
      <c r="AF162" s="85">
        <v>0</v>
      </c>
      <c r="AG162" s="86">
        <v>0</v>
      </c>
      <c r="AH162" s="86">
        <v>0</v>
      </c>
      <c r="AI162" s="87">
        <v>100</v>
      </c>
      <c r="AJ162" s="87">
        <v>100</v>
      </c>
      <c r="AK162" s="88">
        <f t="shared" si="94"/>
        <v>100</v>
      </c>
      <c r="AL162" s="88">
        <f t="shared" si="94"/>
        <v>100</v>
      </c>
      <c r="AM162" s="88">
        <f t="shared" si="54"/>
        <v>200</v>
      </c>
      <c r="AN162" s="34">
        <v>0</v>
      </c>
      <c r="AO162" s="34">
        <v>0</v>
      </c>
      <c r="AP162" s="85">
        <v>0</v>
      </c>
      <c r="AQ162" s="85">
        <v>0</v>
      </c>
      <c r="AR162" s="86">
        <v>0</v>
      </c>
      <c r="AS162" s="86">
        <v>0</v>
      </c>
      <c r="AT162" s="87">
        <v>0</v>
      </c>
      <c r="AU162" s="87">
        <v>0</v>
      </c>
      <c r="AV162" s="88">
        <f t="shared" si="55"/>
        <v>0</v>
      </c>
      <c r="AW162" s="88">
        <f t="shared" si="89"/>
        <v>0</v>
      </c>
      <c r="AX162" s="88">
        <f t="shared" si="57"/>
        <v>0</v>
      </c>
      <c r="AY162" s="34">
        <v>0</v>
      </c>
      <c r="AZ162" s="34">
        <v>0</v>
      </c>
      <c r="BA162" s="85">
        <v>0</v>
      </c>
      <c r="BB162" s="85">
        <v>0</v>
      </c>
      <c r="BC162" s="86">
        <v>0</v>
      </c>
      <c r="BD162" s="86">
        <v>0</v>
      </c>
      <c r="BE162" s="87">
        <v>0</v>
      </c>
      <c r="BF162" s="4">
        <v>0</v>
      </c>
      <c r="BG162" s="88">
        <f t="shared" si="58"/>
        <v>0</v>
      </c>
      <c r="BH162" s="88">
        <f t="shared" si="59"/>
        <v>0</v>
      </c>
      <c r="BI162" s="88">
        <f t="shared" si="60"/>
        <v>0</v>
      </c>
      <c r="BJ162" s="88">
        <f t="shared" si="95"/>
        <v>250</v>
      </c>
      <c r="BK162" s="88">
        <f t="shared" si="95"/>
        <v>250</v>
      </c>
      <c r="BL162" s="89">
        <f t="shared" si="95"/>
        <v>500</v>
      </c>
      <c r="BM162" s="90">
        <v>0</v>
      </c>
      <c r="BN162" s="90">
        <v>0</v>
      </c>
      <c r="BO162" s="90">
        <v>0</v>
      </c>
      <c r="BP162" s="91">
        <f t="shared" si="96"/>
        <v>0</v>
      </c>
      <c r="BQ162" s="91">
        <f t="shared" si="97"/>
        <v>0</v>
      </c>
      <c r="BR162" s="92">
        <f t="shared" si="98"/>
        <v>0</v>
      </c>
      <c r="BS162" s="35">
        <v>15000</v>
      </c>
      <c r="BT162" s="35" t="s">
        <v>1089</v>
      </c>
      <c r="BU162" s="49" t="s">
        <v>1090</v>
      </c>
      <c r="BV162" s="49">
        <v>32603263</v>
      </c>
      <c r="BW162" s="49">
        <v>0</v>
      </c>
      <c r="BX162" s="49">
        <v>0</v>
      </c>
      <c r="BY162" s="49" t="s">
        <v>628</v>
      </c>
      <c r="BZ162" s="49" t="s">
        <v>1026</v>
      </c>
      <c r="CA162" s="49" t="s">
        <v>54</v>
      </c>
      <c r="CB162" s="49" t="s">
        <v>1065</v>
      </c>
      <c r="CC162" s="50" t="s">
        <v>54</v>
      </c>
      <c r="CD162" s="36" t="s">
        <v>551</v>
      </c>
      <c r="CE162" s="6"/>
      <c r="CF162" s="6"/>
      <c r="CG162" s="6"/>
      <c r="CH162" s="6"/>
      <c r="CI162" s="6"/>
      <c r="CJ162" s="6"/>
      <c r="CK162" s="6"/>
      <c r="CL162" s="6"/>
      <c r="CM162" s="6"/>
      <c r="CN162" s="6"/>
      <c r="CO162" s="6"/>
      <c r="CP162" s="6"/>
      <c r="CQ162" s="6"/>
      <c r="CR162" s="6"/>
      <c r="CS162" s="6"/>
      <c r="CT162" s="6"/>
      <c r="CU162" s="6"/>
      <c r="CV162" s="6"/>
      <c r="CW162" s="6"/>
      <c r="CX162" s="6"/>
    </row>
    <row r="163" spans="1:102" s="7" customFormat="1" ht="81" customHeight="1" x14ac:dyDescent="0.2">
      <c r="A163" s="48">
        <v>149</v>
      </c>
      <c r="B163" s="4" t="s">
        <v>104</v>
      </c>
      <c r="C163" s="4" t="s">
        <v>99</v>
      </c>
      <c r="D163" s="4" t="s">
        <v>114</v>
      </c>
      <c r="E163" s="4" t="s">
        <v>54</v>
      </c>
      <c r="F163" s="116" t="s">
        <v>1091</v>
      </c>
      <c r="G163" s="49" t="s">
        <v>1048</v>
      </c>
      <c r="H163" s="33">
        <v>1</v>
      </c>
      <c r="I163" s="4">
        <v>0</v>
      </c>
      <c r="J163" s="4" t="s">
        <v>54</v>
      </c>
      <c r="K163" s="4">
        <v>1</v>
      </c>
      <c r="L163" s="4">
        <v>0</v>
      </c>
      <c r="M163" s="48" t="s">
        <v>5</v>
      </c>
      <c r="N163" s="48" t="s">
        <v>5</v>
      </c>
      <c r="O163" s="48" t="s">
        <v>1050</v>
      </c>
      <c r="P163" s="32">
        <v>43266</v>
      </c>
      <c r="Q163" s="32">
        <v>43266</v>
      </c>
      <c r="R163" s="34">
        <v>0</v>
      </c>
      <c r="S163" s="34">
        <v>0</v>
      </c>
      <c r="T163" s="85">
        <v>0</v>
      </c>
      <c r="U163" s="85">
        <v>0</v>
      </c>
      <c r="V163" s="86">
        <v>0</v>
      </c>
      <c r="W163" s="86">
        <v>0</v>
      </c>
      <c r="X163" s="87">
        <v>150</v>
      </c>
      <c r="Y163" s="87">
        <v>100</v>
      </c>
      <c r="Z163" s="88">
        <f t="shared" si="93"/>
        <v>150</v>
      </c>
      <c r="AA163" s="88">
        <f t="shared" si="93"/>
        <v>100</v>
      </c>
      <c r="AB163" s="88">
        <f t="shared" si="52"/>
        <v>250</v>
      </c>
      <c r="AC163" s="34">
        <v>0</v>
      </c>
      <c r="AD163" s="34">
        <v>0</v>
      </c>
      <c r="AE163" s="85">
        <v>0</v>
      </c>
      <c r="AF163" s="85">
        <v>0</v>
      </c>
      <c r="AG163" s="86">
        <v>0</v>
      </c>
      <c r="AH163" s="86">
        <v>0</v>
      </c>
      <c r="AI163" s="87">
        <v>50</v>
      </c>
      <c r="AJ163" s="87">
        <v>50</v>
      </c>
      <c r="AK163" s="88">
        <f t="shared" si="94"/>
        <v>50</v>
      </c>
      <c r="AL163" s="88">
        <f t="shared" si="94"/>
        <v>50</v>
      </c>
      <c r="AM163" s="88">
        <f t="shared" si="54"/>
        <v>100</v>
      </c>
      <c r="AN163" s="34">
        <v>0</v>
      </c>
      <c r="AO163" s="34">
        <v>0</v>
      </c>
      <c r="AP163" s="85">
        <v>0</v>
      </c>
      <c r="AQ163" s="85">
        <v>0</v>
      </c>
      <c r="AR163" s="86">
        <v>0</v>
      </c>
      <c r="AS163" s="86">
        <v>0</v>
      </c>
      <c r="AT163" s="87">
        <v>25</v>
      </c>
      <c r="AU163" s="87">
        <v>25</v>
      </c>
      <c r="AV163" s="88">
        <f t="shared" si="55"/>
        <v>25</v>
      </c>
      <c r="AW163" s="88">
        <f t="shared" si="89"/>
        <v>25</v>
      </c>
      <c r="AX163" s="88">
        <f t="shared" si="57"/>
        <v>50</v>
      </c>
      <c r="AY163" s="34">
        <v>0</v>
      </c>
      <c r="AZ163" s="34">
        <v>0</v>
      </c>
      <c r="BA163" s="85">
        <v>0</v>
      </c>
      <c r="BB163" s="85">
        <v>0</v>
      </c>
      <c r="BC163" s="86">
        <v>0</v>
      </c>
      <c r="BD163" s="86">
        <v>0</v>
      </c>
      <c r="BE163" s="87">
        <v>25</v>
      </c>
      <c r="BF163" s="4">
        <v>0</v>
      </c>
      <c r="BG163" s="88">
        <f t="shared" si="58"/>
        <v>25</v>
      </c>
      <c r="BH163" s="88">
        <f t="shared" si="59"/>
        <v>0</v>
      </c>
      <c r="BI163" s="88">
        <f t="shared" si="60"/>
        <v>25</v>
      </c>
      <c r="BJ163" s="88">
        <f t="shared" si="95"/>
        <v>250</v>
      </c>
      <c r="BK163" s="88">
        <f t="shared" si="95"/>
        <v>175</v>
      </c>
      <c r="BL163" s="89">
        <f t="shared" si="95"/>
        <v>425</v>
      </c>
      <c r="BM163" s="90">
        <v>0</v>
      </c>
      <c r="BN163" s="90">
        <v>0</v>
      </c>
      <c r="BO163" s="90">
        <v>0</v>
      </c>
      <c r="BP163" s="91">
        <f t="shared" si="96"/>
        <v>0</v>
      </c>
      <c r="BQ163" s="91">
        <f t="shared" si="97"/>
        <v>0</v>
      </c>
      <c r="BR163" s="92">
        <f t="shared" si="98"/>
        <v>0</v>
      </c>
      <c r="BS163" s="35">
        <v>25000</v>
      </c>
      <c r="BT163" s="35" t="s">
        <v>1092</v>
      </c>
      <c r="BU163" s="49" t="s">
        <v>1093</v>
      </c>
      <c r="BV163" s="86"/>
      <c r="BW163" s="49">
        <v>0</v>
      </c>
      <c r="BX163" s="49">
        <v>0</v>
      </c>
      <c r="BY163" s="49">
        <v>1</v>
      </c>
      <c r="BZ163" s="49" t="s">
        <v>1026</v>
      </c>
      <c r="CA163" s="49" t="s">
        <v>54</v>
      </c>
      <c r="CB163" s="49" t="s">
        <v>1094</v>
      </c>
      <c r="CC163" s="50" t="s">
        <v>54</v>
      </c>
      <c r="CD163" s="36" t="s">
        <v>1095</v>
      </c>
      <c r="CE163" s="6"/>
      <c r="CF163" s="6"/>
      <c r="CG163" s="6"/>
      <c r="CH163" s="6"/>
      <c r="CI163" s="6"/>
      <c r="CJ163" s="6"/>
      <c r="CK163" s="6"/>
      <c r="CL163" s="6"/>
      <c r="CM163" s="6"/>
      <c r="CN163" s="6"/>
      <c r="CO163" s="6"/>
      <c r="CP163" s="6"/>
      <c r="CQ163" s="6"/>
      <c r="CR163" s="6"/>
      <c r="CS163" s="6"/>
      <c r="CT163" s="6"/>
      <c r="CU163" s="6"/>
      <c r="CV163" s="6"/>
      <c r="CW163" s="6"/>
      <c r="CX163" s="6"/>
    </row>
    <row r="164" spans="1:102" s="7" customFormat="1" ht="81" customHeight="1" x14ac:dyDescent="0.2">
      <c r="A164" s="48">
        <v>150</v>
      </c>
      <c r="B164" s="4" t="s">
        <v>104</v>
      </c>
      <c r="C164" s="4" t="s">
        <v>99</v>
      </c>
      <c r="D164" s="4" t="s">
        <v>114</v>
      </c>
      <c r="E164" s="4" t="s">
        <v>54</v>
      </c>
      <c r="F164" s="116" t="s">
        <v>1091</v>
      </c>
      <c r="G164" s="49" t="s">
        <v>1048</v>
      </c>
      <c r="H164" s="33">
        <v>1</v>
      </c>
      <c r="I164" s="4">
        <v>0</v>
      </c>
      <c r="J164" s="4" t="s">
        <v>54</v>
      </c>
      <c r="K164" s="4">
        <v>1</v>
      </c>
      <c r="L164" s="4">
        <v>0</v>
      </c>
      <c r="M164" s="48" t="s">
        <v>5</v>
      </c>
      <c r="N164" s="48" t="s">
        <v>5</v>
      </c>
      <c r="O164" s="48" t="s">
        <v>1096</v>
      </c>
      <c r="P164" s="32">
        <v>43267</v>
      </c>
      <c r="Q164" s="32">
        <v>43267</v>
      </c>
      <c r="R164" s="34">
        <v>0</v>
      </c>
      <c r="S164" s="34">
        <v>0</v>
      </c>
      <c r="T164" s="85">
        <v>0</v>
      </c>
      <c r="U164" s="85">
        <v>0</v>
      </c>
      <c r="V164" s="86">
        <v>0</v>
      </c>
      <c r="W164" s="86">
        <v>0</v>
      </c>
      <c r="X164" s="87">
        <v>150</v>
      </c>
      <c r="Y164" s="87">
        <v>100</v>
      </c>
      <c r="Z164" s="88">
        <f t="shared" si="93"/>
        <v>150</v>
      </c>
      <c r="AA164" s="88">
        <f t="shared" si="93"/>
        <v>100</v>
      </c>
      <c r="AB164" s="88">
        <f t="shared" si="52"/>
        <v>250</v>
      </c>
      <c r="AC164" s="34">
        <v>0</v>
      </c>
      <c r="AD164" s="34">
        <v>0</v>
      </c>
      <c r="AE164" s="85">
        <v>0</v>
      </c>
      <c r="AF164" s="85">
        <v>0</v>
      </c>
      <c r="AG164" s="86">
        <v>0</v>
      </c>
      <c r="AH164" s="86">
        <v>0</v>
      </c>
      <c r="AI164" s="87">
        <v>50</v>
      </c>
      <c r="AJ164" s="87">
        <v>50</v>
      </c>
      <c r="AK164" s="88">
        <f t="shared" si="94"/>
        <v>50</v>
      </c>
      <c r="AL164" s="88">
        <f t="shared" si="94"/>
        <v>50</v>
      </c>
      <c r="AM164" s="88">
        <f t="shared" si="54"/>
        <v>100</v>
      </c>
      <c r="AN164" s="34">
        <v>0</v>
      </c>
      <c r="AO164" s="34">
        <v>0</v>
      </c>
      <c r="AP164" s="85">
        <v>0</v>
      </c>
      <c r="AQ164" s="85">
        <v>0</v>
      </c>
      <c r="AR164" s="86">
        <v>0</v>
      </c>
      <c r="AS164" s="86">
        <v>0</v>
      </c>
      <c r="AT164" s="87">
        <v>25</v>
      </c>
      <c r="AU164" s="87">
        <v>25</v>
      </c>
      <c r="AV164" s="88">
        <f t="shared" si="55"/>
        <v>25</v>
      </c>
      <c r="AW164" s="88">
        <f t="shared" si="89"/>
        <v>25</v>
      </c>
      <c r="AX164" s="88">
        <f t="shared" si="57"/>
        <v>50</v>
      </c>
      <c r="AY164" s="34">
        <v>0</v>
      </c>
      <c r="AZ164" s="34">
        <v>0</v>
      </c>
      <c r="BA164" s="85">
        <v>0</v>
      </c>
      <c r="BB164" s="85">
        <v>0</v>
      </c>
      <c r="BC164" s="86">
        <v>0</v>
      </c>
      <c r="BD164" s="86">
        <v>0</v>
      </c>
      <c r="BE164" s="87">
        <v>25</v>
      </c>
      <c r="BF164" s="4">
        <v>0</v>
      </c>
      <c r="BG164" s="88">
        <f t="shared" si="58"/>
        <v>25</v>
      </c>
      <c r="BH164" s="88">
        <f t="shared" si="59"/>
        <v>0</v>
      </c>
      <c r="BI164" s="88">
        <f t="shared" si="60"/>
        <v>25</v>
      </c>
      <c r="BJ164" s="88">
        <f t="shared" si="95"/>
        <v>250</v>
      </c>
      <c r="BK164" s="88">
        <f t="shared" si="95"/>
        <v>175</v>
      </c>
      <c r="BL164" s="89">
        <f t="shared" si="95"/>
        <v>425</v>
      </c>
      <c r="BM164" s="90">
        <v>0</v>
      </c>
      <c r="BN164" s="90">
        <v>0</v>
      </c>
      <c r="BO164" s="90">
        <v>0</v>
      </c>
      <c r="BP164" s="91">
        <f t="shared" si="96"/>
        <v>0</v>
      </c>
      <c r="BQ164" s="91">
        <f t="shared" si="97"/>
        <v>0</v>
      </c>
      <c r="BR164" s="92">
        <f t="shared" si="98"/>
        <v>0</v>
      </c>
      <c r="BS164" s="35">
        <v>6000</v>
      </c>
      <c r="BT164" s="35" t="s">
        <v>1097</v>
      </c>
      <c r="BU164" s="49" t="s">
        <v>1098</v>
      </c>
      <c r="BV164" s="49">
        <v>32539412</v>
      </c>
      <c r="BW164" s="49">
        <v>0</v>
      </c>
      <c r="BX164" s="49">
        <v>0</v>
      </c>
      <c r="BY164" s="49" t="s">
        <v>628</v>
      </c>
      <c r="BZ164" s="49" t="s">
        <v>1026</v>
      </c>
      <c r="CA164" s="49" t="s">
        <v>54</v>
      </c>
      <c r="CB164" s="49" t="s">
        <v>1099</v>
      </c>
      <c r="CC164" s="50" t="s">
        <v>54</v>
      </c>
      <c r="CD164" s="36" t="s">
        <v>1095</v>
      </c>
      <c r="CE164" s="6"/>
      <c r="CF164" s="6"/>
      <c r="CG164" s="6"/>
      <c r="CH164" s="6"/>
      <c r="CI164" s="6"/>
      <c r="CJ164" s="6"/>
      <c r="CK164" s="6"/>
      <c r="CL164" s="6"/>
      <c r="CM164" s="6"/>
      <c r="CN164" s="6"/>
      <c r="CO164" s="6"/>
      <c r="CP164" s="6"/>
      <c r="CQ164" s="6"/>
      <c r="CR164" s="6"/>
      <c r="CS164" s="6"/>
      <c r="CT164" s="6"/>
      <c r="CU164" s="6"/>
      <c r="CV164" s="6"/>
      <c r="CW164" s="6"/>
      <c r="CX164" s="6"/>
    </row>
    <row r="165" spans="1:102" s="7" customFormat="1" ht="81" customHeight="1" x14ac:dyDescent="0.2">
      <c r="A165" s="48">
        <v>151</v>
      </c>
      <c r="B165" s="4" t="s">
        <v>104</v>
      </c>
      <c r="C165" s="4" t="s">
        <v>99</v>
      </c>
      <c r="D165" s="4" t="s">
        <v>114</v>
      </c>
      <c r="E165" s="4" t="s">
        <v>54</v>
      </c>
      <c r="F165" s="116" t="s">
        <v>1091</v>
      </c>
      <c r="G165" s="49" t="s">
        <v>1048</v>
      </c>
      <c r="H165" s="33">
        <v>1</v>
      </c>
      <c r="I165" s="4">
        <v>0</v>
      </c>
      <c r="J165" s="4" t="s">
        <v>54</v>
      </c>
      <c r="K165" s="4">
        <v>1</v>
      </c>
      <c r="L165" s="4">
        <v>0</v>
      </c>
      <c r="M165" s="48" t="s">
        <v>5</v>
      </c>
      <c r="N165" s="48" t="s">
        <v>5</v>
      </c>
      <c r="O165" s="48" t="s">
        <v>1096</v>
      </c>
      <c r="P165" s="32">
        <v>43267</v>
      </c>
      <c r="Q165" s="32">
        <v>43267</v>
      </c>
      <c r="R165" s="34">
        <v>0</v>
      </c>
      <c r="S165" s="34">
        <v>0</v>
      </c>
      <c r="T165" s="85">
        <v>0</v>
      </c>
      <c r="U165" s="85">
        <v>0</v>
      </c>
      <c r="V165" s="86">
        <v>0</v>
      </c>
      <c r="W165" s="86">
        <v>0</v>
      </c>
      <c r="X165" s="87">
        <v>150</v>
      </c>
      <c r="Y165" s="87">
        <v>100</v>
      </c>
      <c r="Z165" s="88">
        <f t="shared" si="93"/>
        <v>150</v>
      </c>
      <c r="AA165" s="88">
        <f t="shared" si="93"/>
        <v>100</v>
      </c>
      <c r="AB165" s="88">
        <f t="shared" si="52"/>
        <v>250</v>
      </c>
      <c r="AC165" s="34">
        <v>0</v>
      </c>
      <c r="AD165" s="34">
        <v>0</v>
      </c>
      <c r="AE165" s="85">
        <v>0</v>
      </c>
      <c r="AF165" s="85">
        <v>0</v>
      </c>
      <c r="AG165" s="86">
        <v>0</v>
      </c>
      <c r="AH165" s="86">
        <v>0</v>
      </c>
      <c r="AI165" s="87">
        <v>50</v>
      </c>
      <c r="AJ165" s="87">
        <v>50</v>
      </c>
      <c r="AK165" s="88">
        <f t="shared" si="94"/>
        <v>50</v>
      </c>
      <c r="AL165" s="88">
        <f t="shared" si="94"/>
        <v>50</v>
      </c>
      <c r="AM165" s="88">
        <f t="shared" si="54"/>
        <v>100</v>
      </c>
      <c r="AN165" s="34">
        <v>0</v>
      </c>
      <c r="AO165" s="34">
        <v>0</v>
      </c>
      <c r="AP165" s="85">
        <v>0</v>
      </c>
      <c r="AQ165" s="85">
        <v>0</v>
      </c>
      <c r="AR165" s="86">
        <v>0</v>
      </c>
      <c r="AS165" s="86">
        <v>0</v>
      </c>
      <c r="AT165" s="87">
        <v>25</v>
      </c>
      <c r="AU165" s="87">
        <v>25</v>
      </c>
      <c r="AV165" s="88">
        <f t="shared" si="55"/>
        <v>25</v>
      </c>
      <c r="AW165" s="88">
        <f t="shared" si="89"/>
        <v>25</v>
      </c>
      <c r="AX165" s="88">
        <f t="shared" si="57"/>
        <v>50</v>
      </c>
      <c r="AY165" s="34">
        <v>0</v>
      </c>
      <c r="AZ165" s="34">
        <v>0</v>
      </c>
      <c r="BA165" s="85">
        <v>0</v>
      </c>
      <c r="BB165" s="85">
        <v>0</v>
      </c>
      <c r="BC165" s="86">
        <v>0</v>
      </c>
      <c r="BD165" s="86">
        <v>0</v>
      </c>
      <c r="BE165" s="87">
        <v>25</v>
      </c>
      <c r="BF165" s="4">
        <v>0</v>
      </c>
      <c r="BG165" s="88">
        <f t="shared" si="58"/>
        <v>25</v>
      </c>
      <c r="BH165" s="88">
        <f t="shared" si="59"/>
        <v>0</v>
      </c>
      <c r="BI165" s="88">
        <f t="shared" si="60"/>
        <v>25</v>
      </c>
      <c r="BJ165" s="88">
        <f t="shared" si="95"/>
        <v>250</v>
      </c>
      <c r="BK165" s="88">
        <f t="shared" si="95"/>
        <v>175</v>
      </c>
      <c r="BL165" s="89">
        <f t="shared" si="95"/>
        <v>425</v>
      </c>
      <c r="BM165" s="90">
        <v>0</v>
      </c>
      <c r="BN165" s="90">
        <v>0</v>
      </c>
      <c r="BO165" s="90">
        <v>0</v>
      </c>
      <c r="BP165" s="91">
        <f t="shared" si="96"/>
        <v>0</v>
      </c>
      <c r="BQ165" s="91">
        <f t="shared" si="97"/>
        <v>0</v>
      </c>
      <c r="BR165" s="92">
        <f t="shared" si="98"/>
        <v>0</v>
      </c>
      <c r="BS165" s="35">
        <v>3000</v>
      </c>
      <c r="BT165" s="35" t="s">
        <v>1100</v>
      </c>
      <c r="BU165" s="49" t="s">
        <v>1101</v>
      </c>
      <c r="BV165" s="49">
        <v>32539101</v>
      </c>
      <c r="BW165" s="49">
        <v>0</v>
      </c>
      <c r="BX165" s="49">
        <v>0</v>
      </c>
      <c r="BY165" s="49" t="s">
        <v>628</v>
      </c>
      <c r="BZ165" s="49" t="s">
        <v>1026</v>
      </c>
      <c r="CA165" s="49" t="s">
        <v>54</v>
      </c>
      <c r="CB165" s="49" t="s">
        <v>1099</v>
      </c>
      <c r="CC165" s="50" t="s">
        <v>54</v>
      </c>
      <c r="CD165" s="36" t="s">
        <v>1095</v>
      </c>
      <c r="CE165" s="6"/>
      <c r="CF165" s="6"/>
      <c r="CG165" s="6"/>
      <c r="CH165" s="6"/>
      <c r="CI165" s="6"/>
      <c r="CJ165" s="6"/>
      <c r="CK165" s="6"/>
      <c r="CL165" s="6"/>
      <c r="CM165" s="6"/>
      <c r="CN165" s="6"/>
      <c r="CO165" s="6"/>
      <c r="CP165" s="6"/>
      <c r="CQ165" s="6"/>
      <c r="CR165" s="6"/>
      <c r="CS165" s="6"/>
      <c r="CT165" s="6"/>
      <c r="CU165" s="6"/>
      <c r="CV165" s="6"/>
      <c r="CW165" s="6"/>
      <c r="CX165" s="6"/>
    </row>
    <row r="166" spans="1:102" s="7" customFormat="1" ht="81" customHeight="1" x14ac:dyDescent="0.2">
      <c r="A166" s="48">
        <v>152</v>
      </c>
      <c r="B166" s="4" t="s">
        <v>104</v>
      </c>
      <c r="C166" s="4" t="s">
        <v>99</v>
      </c>
      <c r="D166" s="4" t="s">
        <v>114</v>
      </c>
      <c r="E166" s="4" t="s">
        <v>54</v>
      </c>
      <c r="F166" s="116" t="s">
        <v>1102</v>
      </c>
      <c r="G166" s="49" t="s">
        <v>1040</v>
      </c>
      <c r="H166" s="33">
        <v>0</v>
      </c>
      <c r="I166" s="4">
        <v>1</v>
      </c>
      <c r="J166" s="4" t="s">
        <v>1103</v>
      </c>
      <c r="K166" s="4">
        <v>1</v>
      </c>
      <c r="L166" s="4">
        <v>0</v>
      </c>
      <c r="M166" s="69" t="s">
        <v>5</v>
      </c>
      <c r="N166" s="48" t="s">
        <v>165</v>
      </c>
      <c r="O166" s="48" t="s">
        <v>1104</v>
      </c>
      <c r="P166" s="32">
        <v>43282</v>
      </c>
      <c r="Q166" s="32">
        <v>43282</v>
      </c>
      <c r="R166" s="34">
        <v>0</v>
      </c>
      <c r="S166" s="34">
        <v>0</v>
      </c>
      <c r="T166" s="85">
        <v>0</v>
      </c>
      <c r="U166" s="85">
        <v>0</v>
      </c>
      <c r="V166" s="86">
        <v>0</v>
      </c>
      <c r="W166" s="86">
        <v>0</v>
      </c>
      <c r="X166" s="87">
        <v>100</v>
      </c>
      <c r="Y166" s="87">
        <v>100</v>
      </c>
      <c r="Z166" s="88">
        <f t="shared" si="93"/>
        <v>100</v>
      </c>
      <c r="AA166" s="88">
        <f t="shared" si="93"/>
        <v>100</v>
      </c>
      <c r="AB166" s="88">
        <f t="shared" si="52"/>
        <v>200</v>
      </c>
      <c r="AC166" s="34">
        <v>0</v>
      </c>
      <c r="AD166" s="34">
        <v>0</v>
      </c>
      <c r="AE166" s="85">
        <v>0</v>
      </c>
      <c r="AF166" s="85">
        <v>0</v>
      </c>
      <c r="AG166" s="86">
        <v>0</v>
      </c>
      <c r="AH166" s="86">
        <v>0</v>
      </c>
      <c r="AI166" s="87">
        <v>100</v>
      </c>
      <c r="AJ166" s="87">
        <v>100</v>
      </c>
      <c r="AK166" s="88">
        <f t="shared" si="94"/>
        <v>100</v>
      </c>
      <c r="AL166" s="88">
        <f t="shared" si="94"/>
        <v>100</v>
      </c>
      <c r="AM166" s="88">
        <f t="shared" si="54"/>
        <v>200</v>
      </c>
      <c r="AN166" s="34">
        <v>0</v>
      </c>
      <c r="AO166" s="34">
        <v>0</v>
      </c>
      <c r="AP166" s="85">
        <v>0</v>
      </c>
      <c r="AQ166" s="85">
        <v>0</v>
      </c>
      <c r="AR166" s="86">
        <v>0</v>
      </c>
      <c r="AS166" s="86">
        <v>0</v>
      </c>
      <c r="AT166" s="87">
        <v>0</v>
      </c>
      <c r="AU166" s="87">
        <v>0</v>
      </c>
      <c r="AV166" s="88">
        <f t="shared" si="55"/>
        <v>0</v>
      </c>
      <c r="AW166" s="88">
        <f t="shared" si="89"/>
        <v>0</v>
      </c>
      <c r="AX166" s="88">
        <f t="shared" si="57"/>
        <v>0</v>
      </c>
      <c r="AY166" s="34">
        <v>0</v>
      </c>
      <c r="AZ166" s="34">
        <v>0</v>
      </c>
      <c r="BA166" s="85">
        <v>0</v>
      </c>
      <c r="BB166" s="85">
        <v>0</v>
      </c>
      <c r="BC166" s="86">
        <v>0</v>
      </c>
      <c r="BD166" s="86">
        <v>0</v>
      </c>
      <c r="BE166" s="87">
        <v>0</v>
      </c>
      <c r="BF166" s="4">
        <v>0</v>
      </c>
      <c r="BG166" s="88">
        <f t="shared" si="58"/>
        <v>0</v>
      </c>
      <c r="BH166" s="88">
        <f t="shared" si="59"/>
        <v>0</v>
      </c>
      <c r="BI166" s="88">
        <f t="shared" si="60"/>
        <v>0</v>
      </c>
      <c r="BJ166" s="88">
        <f t="shared" si="95"/>
        <v>200</v>
      </c>
      <c r="BK166" s="88">
        <f t="shared" si="95"/>
        <v>200</v>
      </c>
      <c r="BL166" s="89">
        <f t="shared" si="95"/>
        <v>400</v>
      </c>
      <c r="BM166" s="90">
        <v>0</v>
      </c>
      <c r="BN166" s="90">
        <v>0</v>
      </c>
      <c r="BO166" s="90">
        <v>0</v>
      </c>
      <c r="BP166" s="91">
        <v>0</v>
      </c>
      <c r="BQ166" s="91">
        <v>0</v>
      </c>
      <c r="BR166" s="92">
        <v>0</v>
      </c>
      <c r="BS166" s="110">
        <v>14000</v>
      </c>
      <c r="BT166" s="35" t="s">
        <v>1105</v>
      </c>
      <c r="BU166" s="49" t="s">
        <v>1106</v>
      </c>
      <c r="BV166" s="86"/>
      <c r="BW166" s="49" t="s">
        <v>54</v>
      </c>
      <c r="BX166" s="49" t="s">
        <v>54</v>
      </c>
      <c r="BY166" s="49" t="s">
        <v>628</v>
      </c>
      <c r="BZ166" s="49" t="s">
        <v>1026</v>
      </c>
      <c r="CA166" s="49" t="s">
        <v>54</v>
      </c>
      <c r="CB166" s="49" t="s">
        <v>1065</v>
      </c>
      <c r="CC166" s="33" t="s">
        <v>54</v>
      </c>
      <c r="CD166" s="33" t="s">
        <v>551</v>
      </c>
      <c r="CE166" s="6"/>
      <c r="CF166" s="6"/>
      <c r="CG166" s="6"/>
      <c r="CH166" s="6"/>
      <c r="CI166" s="6"/>
      <c r="CJ166" s="6"/>
      <c r="CK166" s="6"/>
      <c r="CL166" s="6"/>
      <c r="CM166" s="6"/>
      <c r="CN166" s="6"/>
      <c r="CO166" s="6"/>
      <c r="CP166" s="6"/>
      <c r="CQ166" s="6"/>
      <c r="CR166" s="6"/>
      <c r="CS166" s="6"/>
      <c r="CT166" s="6"/>
      <c r="CU166" s="6"/>
      <c r="CV166" s="6"/>
      <c r="CW166" s="6"/>
      <c r="CX166" s="6"/>
    </row>
    <row r="167" spans="1:102" s="7" customFormat="1" ht="81" customHeight="1" x14ac:dyDescent="0.2">
      <c r="A167" s="48">
        <v>153</v>
      </c>
      <c r="B167" s="4" t="s">
        <v>104</v>
      </c>
      <c r="C167" s="4" t="s">
        <v>99</v>
      </c>
      <c r="D167" s="4" t="s">
        <v>114</v>
      </c>
      <c r="E167" s="4" t="s">
        <v>54</v>
      </c>
      <c r="F167" s="116" t="s">
        <v>1107</v>
      </c>
      <c r="G167" s="49" t="s">
        <v>1108</v>
      </c>
      <c r="H167" s="33">
        <v>0</v>
      </c>
      <c r="I167" s="4">
        <v>1</v>
      </c>
      <c r="J167" s="4" t="s">
        <v>1109</v>
      </c>
      <c r="K167" s="4">
        <v>1</v>
      </c>
      <c r="L167" s="4">
        <v>0</v>
      </c>
      <c r="M167" s="69" t="s">
        <v>5</v>
      </c>
      <c r="N167" s="48" t="s">
        <v>5</v>
      </c>
      <c r="O167" s="48" t="s">
        <v>1110</v>
      </c>
      <c r="P167" s="32">
        <v>43328</v>
      </c>
      <c r="Q167" s="32">
        <v>43339</v>
      </c>
      <c r="R167" s="34">
        <v>0</v>
      </c>
      <c r="S167" s="34">
        <v>0</v>
      </c>
      <c r="T167" s="85">
        <v>0</v>
      </c>
      <c r="U167" s="85">
        <v>0</v>
      </c>
      <c r="V167" s="86">
        <v>0</v>
      </c>
      <c r="W167" s="86">
        <v>0</v>
      </c>
      <c r="X167" s="87">
        <v>30</v>
      </c>
      <c r="Y167" s="87">
        <v>40</v>
      </c>
      <c r="Z167" s="88">
        <f t="shared" si="93"/>
        <v>30</v>
      </c>
      <c r="AA167" s="88">
        <f t="shared" si="93"/>
        <v>40</v>
      </c>
      <c r="AB167" s="88">
        <f t="shared" si="52"/>
        <v>70</v>
      </c>
      <c r="AC167" s="34">
        <v>0</v>
      </c>
      <c r="AD167" s="34">
        <v>0</v>
      </c>
      <c r="AE167" s="85">
        <v>0</v>
      </c>
      <c r="AF167" s="85">
        <v>0</v>
      </c>
      <c r="AG167" s="86">
        <v>0</v>
      </c>
      <c r="AH167" s="86">
        <v>0</v>
      </c>
      <c r="AI167" s="87">
        <v>130</v>
      </c>
      <c r="AJ167" s="87">
        <v>100</v>
      </c>
      <c r="AK167" s="88">
        <f t="shared" si="94"/>
        <v>130</v>
      </c>
      <c r="AL167" s="88">
        <f t="shared" si="94"/>
        <v>100</v>
      </c>
      <c r="AM167" s="88">
        <f t="shared" si="54"/>
        <v>230</v>
      </c>
      <c r="AN167" s="34">
        <v>0</v>
      </c>
      <c r="AO167" s="34">
        <v>0</v>
      </c>
      <c r="AP167" s="85">
        <v>0</v>
      </c>
      <c r="AQ167" s="85">
        <v>0</v>
      </c>
      <c r="AR167" s="86">
        <v>0</v>
      </c>
      <c r="AS167" s="86">
        <v>0</v>
      </c>
      <c r="AT167" s="87">
        <v>50</v>
      </c>
      <c r="AU167" s="87">
        <v>50</v>
      </c>
      <c r="AV167" s="88">
        <f t="shared" si="55"/>
        <v>50</v>
      </c>
      <c r="AW167" s="88">
        <f t="shared" si="89"/>
        <v>50</v>
      </c>
      <c r="AX167" s="88">
        <f t="shared" si="57"/>
        <v>100</v>
      </c>
      <c r="AY167" s="34">
        <v>0</v>
      </c>
      <c r="AZ167" s="34">
        <v>0</v>
      </c>
      <c r="BA167" s="85">
        <v>0</v>
      </c>
      <c r="BB167" s="85">
        <v>0</v>
      </c>
      <c r="BC167" s="86">
        <v>0</v>
      </c>
      <c r="BD167" s="86">
        <v>0</v>
      </c>
      <c r="BE167" s="87">
        <v>0</v>
      </c>
      <c r="BF167" s="87">
        <v>0</v>
      </c>
      <c r="BG167" s="88">
        <f t="shared" si="58"/>
        <v>0</v>
      </c>
      <c r="BH167" s="88">
        <f t="shared" si="59"/>
        <v>0</v>
      </c>
      <c r="BI167" s="88">
        <f t="shared" si="60"/>
        <v>0</v>
      </c>
      <c r="BJ167" s="88">
        <f t="shared" si="95"/>
        <v>210</v>
      </c>
      <c r="BK167" s="88">
        <f t="shared" si="95"/>
        <v>190</v>
      </c>
      <c r="BL167" s="123">
        <f t="shared" si="95"/>
        <v>400</v>
      </c>
      <c r="BM167" s="90">
        <v>0</v>
      </c>
      <c r="BN167" s="90">
        <v>0</v>
      </c>
      <c r="BO167" s="90">
        <v>0</v>
      </c>
      <c r="BP167" s="91">
        <f t="shared" ref="BP167:BP191" si="99">BM167*BO167*(420)</f>
        <v>0</v>
      </c>
      <c r="BQ167" s="91">
        <f t="shared" ref="BQ167:BQ191" si="100">BN167*BO167*(420)</f>
        <v>0</v>
      </c>
      <c r="BR167" s="92">
        <f t="shared" ref="BR167:BR191" si="101">SUM(BP167+BQ167)</f>
        <v>0</v>
      </c>
      <c r="BS167" s="35">
        <v>10000</v>
      </c>
      <c r="BT167" s="35" t="s">
        <v>1111</v>
      </c>
      <c r="BU167" s="49" t="s">
        <v>1112</v>
      </c>
      <c r="BV167" s="49">
        <v>32821265</v>
      </c>
      <c r="BW167" s="49">
        <v>0</v>
      </c>
      <c r="BX167" s="49">
        <v>0</v>
      </c>
      <c r="BY167" s="49" t="s">
        <v>628</v>
      </c>
      <c r="BZ167" s="49" t="s">
        <v>1026</v>
      </c>
      <c r="CA167" s="49" t="s">
        <v>54</v>
      </c>
      <c r="CB167" s="49" t="s">
        <v>1113</v>
      </c>
      <c r="CC167" s="49" t="s">
        <v>54</v>
      </c>
      <c r="CD167" s="33" t="s">
        <v>585</v>
      </c>
      <c r="CE167" s="6"/>
      <c r="CF167" s="6"/>
      <c r="CG167" s="6"/>
      <c r="CH167" s="6"/>
      <c r="CI167" s="6"/>
      <c r="CJ167" s="6"/>
      <c r="CK167" s="6"/>
      <c r="CL167" s="6"/>
      <c r="CM167" s="6"/>
      <c r="CN167" s="6"/>
      <c r="CO167" s="6"/>
      <c r="CP167" s="6"/>
      <c r="CQ167" s="6"/>
      <c r="CR167" s="6"/>
      <c r="CS167" s="6"/>
      <c r="CT167" s="6"/>
      <c r="CU167" s="6"/>
      <c r="CV167" s="6"/>
      <c r="CW167" s="6"/>
      <c r="CX167" s="6"/>
    </row>
    <row r="168" spans="1:102" s="7" customFormat="1" ht="81" customHeight="1" x14ac:dyDescent="0.2">
      <c r="A168" s="48">
        <v>154</v>
      </c>
      <c r="B168" s="4" t="s">
        <v>104</v>
      </c>
      <c r="C168" s="4" t="s">
        <v>99</v>
      </c>
      <c r="D168" s="4" t="s">
        <v>114</v>
      </c>
      <c r="E168" s="4" t="s">
        <v>54</v>
      </c>
      <c r="F168" s="116" t="s">
        <v>1114</v>
      </c>
      <c r="G168" s="49" t="s">
        <v>1108</v>
      </c>
      <c r="H168" s="33">
        <v>0</v>
      </c>
      <c r="I168" s="4">
        <v>1</v>
      </c>
      <c r="J168" s="4" t="s">
        <v>1115</v>
      </c>
      <c r="K168" s="4">
        <v>1</v>
      </c>
      <c r="L168" s="4">
        <v>0</v>
      </c>
      <c r="M168" s="69" t="s">
        <v>5</v>
      </c>
      <c r="N168" s="48" t="s">
        <v>5</v>
      </c>
      <c r="O168" s="48" t="s">
        <v>1116</v>
      </c>
      <c r="P168" s="32">
        <v>43328</v>
      </c>
      <c r="Q168" s="32">
        <v>43330</v>
      </c>
      <c r="R168" s="34"/>
      <c r="S168" s="34">
        <v>0</v>
      </c>
      <c r="T168" s="85">
        <v>0</v>
      </c>
      <c r="U168" s="85">
        <v>0</v>
      </c>
      <c r="V168" s="86">
        <v>0</v>
      </c>
      <c r="W168" s="86">
        <v>0</v>
      </c>
      <c r="X168" s="87">
        <v>0</v>
      </c>
      <c r="Y168" s="87">
        <v>0</v>
      </c>
      <c r="Z168" s="88">
        <f t="shared" si="93"/>
        <v>0</v>
      </c>
      <c r="AA168" s="88">
        <f t="shared" si="93"/>
        <v>0</v>
      </c>
      <c r="AB168" s="88">
        <f t="shared" si="52"/>
        <v>0</v>
      </c>
      <c r="AC168" s="34">
        <v>0</v>
      </c>
      <c r="AD168" s="34">
        <v>0</v>
      </c>
      <c r="AE168" s="85">
        <v>0</v>
      </c>
      <c r="AF168" s="85">
        <v>0</v>
      </c>
      <c r="AG168" s="86">
        <v>0</v>
      </c>
      <c r="AH168" s="86">
        <v>0</v>
      </c>
      <c r="AI168" s="87"/>
      <c r="AJ168" s="87"/>
      <c r="AK168" s="88">
        <f t="shared" si="94"/>
        <v>0</v>
      </c>
      <c r="AL168" s="88">
        <f t="shared" si="94"/>
        <v>0</v>
      </c>
      <c r="AM168" s="88">
        <f t="shared" si="54"/>
        <v>0</v>
      </c>
      <c r="AN168" s="34">
        <v>0</v>
      </c>
      <c r="AO168" s="34">
        <v>0</v>
      </c>
      <c r="AP168" s="85">
        <v>0</v>
      </c>
      <c r="AQ168" s="85">
        <v>0</v>
      </c>
      <c r="AR168" s="86">
        <v>0</v>
      </c>
      <c r="AS168" s="86">
        <v>0</v>
      </c>
      <c r="AT168" s="87">
        <v>15</v>
      </c>
      <c r="AU168" s="87">
        <v>15</v>
      </c>
      <c r="AV168" s="88">
        <f t="shared" si="55"/>
        <v>15</v>
      </c>
      <c r="AW168" s="88">
        <f t="shared" si="89"/>
        <v>15</v>
      </c>
      <c r="AX168" s="88">
        <f t="shared" si="57"/>
        <v>30</v>
      </c>
      <c r="AY168" s="34">
        <v>0</v>
      </c>
      <c r="AZ168" s="34">
        <v>0</v>
      </c>
      <c r="BA168" s="85">
        <v>0</v>
      </c>
      <c r="BB168" s="85">
        <v>0</v>
      </c>
      <c r="BC168" s="86">
        <v>0</v>
      </c>
      <c r="BD168" s="86">
        <v>0</v>
      </c>
      <c r="BE168" s="87"/>
      <c r="BF168" s="87"/>
      <c r="BG168" s="88">
        <f t="shared" si="58"/>
        <v>0</v>
      </c>
      <c r="BH168" s="88">
        <f t="shared" si="59"/>
        <v>0</v>
      </c>
      <c r="BI168" s="88">
        <f t="shared" si="60"/>
        <v>0</v>
      </c>
      <c r="BJ168" s="88">
        <f t="shared" si="95"/>
        <v>15</v>
      </c>
      <c r="BK168" s="88">
        <f t="shared" si="95"/>
        <v>15</v>
      </c>
      <c r="BL168" s="123">
        <f t="shared" si="95"/>
        <v>30</v>
      </c>
      <c r="BM168" s="90">
        <v>0</v>
      </c>
      <c r="BN168" s="90">
        <v>0</v>
      </c>
      <c r="BO168" s="90">
        <v>0</v>
      </c>
      <c r="BP168" s="91">
        <f t="shared" si="99"/>
        <v>0</v>
      </c>
      <c r="BQ168" s="91">
        <f t="shared" si="100"/>
        <v>0</v>
      </c>
      <c r="BR168" s="92">
        <f t="shared" si="101"/>
        <v>0</v>
      </c>
      <c r="BS168" s="35">
        <v>60000</v>
      </c>
      <c r="BT168" s="35" t="s">
        <v>1117</v>
      </c>
      <c r="BU168" s="49" t="s">
        <v>1118</v>
      </c>
      <c r="BV168" s="86"/>
      <c r="BW168" s="49">
        <v>0</v>
      </c>
      <c r="BX168" s="49">
        <v>0</v>
      </c>
      <c r="BY168" s="49" t="s">
        <v>628</v>
      </c>
      <c r="BZ168" s="49" t="s">
        <v>1026</v>
      </c>
      <c r="CA168" s="49" t="s">
        <v>54</v>
      </c>
      <c r="CB168" s="49" t="s">
        <v>1119</v>
      </c>
      <c r="CC168" s="49" t="s">
        <v>54</v>
      </c>
      <c r="CD168" s="33" t="s">
        <v>585</v>
      </c>
      <c r="CE168" s="6"/>
      <c r="CF168" s="6"/>
      <c r="CG168" s="6"/>
      <c r="CH168" s="6"/>
      <c r="CI168" s="6"/>
      <c r="CJ168" s="6"/>
      <c r="CK168" s="6"/>
      <c r="CL168" s="6"/>
      <c r="CM168" s="6"/>
      <c r="CN168" s="6"/>
      <c r="CO168" s="6"/>
      <c r="CP168" s="6"/>
      <c r="CQ168" s="6"/>
      <c r="CR168" s="6"/>
      <c r="CS168" s="6"/>
      <c r="CT168" s="6"/>
      <c r="CU168" s="6"/>
      <c r="CV168" s="6"/>
      <c r="CW168" s="6"/>
      <c r="CX168" s="6"/>
    </row>
    <row r="169" spans="1:102" s="7" customFormat="1" ht="81" customHeight="1" x14ac:dyDescent="0.2">
      <c r="A169" s="48">
        <v>155</v>
      </c>
      <c r="B169" s="4" t="s">
        <v>104</v>
      </c>
      <c r="C169" s="4" t="s">
        <v>99</v>
      </c>
      <c r="D169" s="4" t="s">
        <v>114</v>
      </c>
      <c r="E169" s="4" t="s">
        <v>54</v>
      </c>
      <c r="F169" s="116" t="s">
        <v>1120</v>
      </c>
      <c r="G169" s="49" t="s">
        <v>601</v>
      </c>
      <c r="H169" s="33">
        <v>0</v>
      </c>
      <c r="I169" s="4">
        <v>1</v>
      </c>
      <c r="J169" s="4" t="s">
        <v>1121</v>
      </c>
      <c r="K169" s="4">
        <v>1</v>
      </c>
      <c r="L169" s="4">
        <v>0</v>
      </c>
      <c r="M169" s="48" t="s">
        <v>5</v>
      </c>
      <c r="N169" s="48" t="s">
        <v>165</v>
      </c>
      <c r="O169" s="48" t="s">
        <v>1122</v>
      </c>
      <c r="P169" s="32">
        <v>43327</v>
      </c>
      <c r="Q169" s="32">
        <v>43327</v>
      </c>
      <c r="R169" s="34">
        <v>0</v>
      </c>
      <c r="S169" s="34">
        <v>0</v>
      </c>
      <c r="T169" s="85">
        <v>0</v>
      </c>
      <c r="U169" s="85">
        <v>0</v>
      </c>
      <c r="V169" s="86">
        <v>0</v>
      </c>
      <c r="W169" s="86">
        <v>0</v>
      </c>
      <c r="X169" s="87">
        <v>45</v>
      </c>
      <c r="Y169" s="87">
        <v>45</v>
      </c>
      <c r="Z169" s="88">
        <f t="shared" si="93"/>
        <v>45</v>
      </c>
      <c r="AA169" s="88">
        <f t="shared" si="93"/>
        <v>45</v>
      </c>
      <c r="AB169" s="88">
        <f t="shared" si="52"/>
        <v>90</v>
      </c>
      <c r="AC169" s="34">
        <v>0</v>
      </c>
      <c r="AD169" s="34">
        <v>0</v>
      </c>
      <c r="AE169" s="85">
        <v>0</v>
      </c>
      <c r="AF169" s="85">
        <v>0</v>
      </c>
      <c r="AG169" s="86">
        <v>0</v>
      </c>
      <c r="AH169" s="86">
        <v>0</v>
      </c>
      <c r="AI169" s="87">
        <v>0</v>
      </c>
      <c r="AJ169" s="87">
        <v>0</v>
      </c>
      <c r="AK169" s="88">
        <f t="shared" si="94"/>
        <v>0</v>
      </c>
      <c r="AL169" s="88">
        <f t="shared" si="94"/>
        <v>0</v>
      </c>
      <c r="AM169" s="88">
        <f t="shared" si="54"/>
        <v>0</v>
      </c>
      <c r="AN169" s="34">
        <v>0</v>
      </c>
      <c r="AO169" s="34">
        <v>0</v>
      </c>
      <c r="AP169" s="85">
        <v>0</v>
      </c>
      <c r="AQ169" s="85">
        <v>0</v>
      </c>
      <c r="AR169" s="86">
        <v>0</v>
      </c>
      <c r="AS169" s="86">
        <v>0</v>
      </c>
      <c r="AT169" s="87">
        <v>0</v>
      </c>
      <c r="AU169" s="87">
        <v>0</v>
      </c>
      <c r="AV169" s="88">
        <f t="shared" si="55"/>
        <v>0</v>
      </c>
      <c r="AW169" s="88">
        <f t="shared" si="89"/>
        <v>0</v>
      </c>
      <c r="AX169" s="88">
        <f t="shared" si="57"/>
        <v>0</v>
      </c>
      <c r="AY169" s="34">
        <v>0</v>
      </c>
      <c r="AZ169" s="34">
        <v>0</v>
      </c>
      <c r="BA169" s="85">
        <v>0</v>
      </c>
      <c r="BB169" s="85">
        <v>0</v>
      </c>
      <c r="BC169" s="86">
        <v>0</v>
      </c>
      <c r="BD169" s="86">
        <v>0</v>
      </c>
      <c r="BE169" s="87">
        <v>0</v>
      </c>
      <c r="BF169" s="87">
        <v>0</v>
      </c>
      <c r="BG169" s="88">
        <f t="shared" si="58"/>
        <v>0</v>
      </c>
      <c r="BH169" s="88">
        <f t="shared" si="59"/>
        <v>0</v>
      </c>
      <c r="BI169" s="88">
        <f t="shared" si="60"/>
        <v>0</v>
      </c>
      <c r="BJ169" s="88">
        <f t="shared" si="95"/>
        <v>45</v>
      </c>
      <c r="BK169" s="88">
        <f t="shared" si="95"/>
        <v>45</v>
      </c>
      <c r="BL169" s="123">
        <f t="shared" si="95"/>
        <v>90</v>
      </c>
      <c r="BM169" s="90">
        <v>0</v>
      </c>
      <c r="BN169" s="90">
        <v>0</v>
      </c>
      <c r="BO169" s="90">
        <v>0</v>
      </c>
      <c r="BP169" s="91">
        <f t="shared" si="99"/>
        <v>0</v>
      </c>
      <c r="BQ169" s="91">
        <f t="shared" si="100"/>
        <v>0</v>
      </c>
      <c r="BR169" s="92">
        <f t="shared" si="101"/>
        <v>0</v>
      </c>
      <c r="BS169" s="35">
        <v>900</v>
      </c>
      <c r="BT169" s="35" t="s">
        <v>1123</v>
      </c>
      <c r="BU169" s="49" t="s">
        <v>1124</v>
      </c>
      <c r="BV169" s="49">
        <v>33152610</v>
      </c>
      <c r="BW169" s="49">
        <v>0</v>
      </c>
      <c r="BX169" s="49">
        <v>0</v>
      </c>
      <c r="BY169" s="49" t="s">
        <v>628</v>
      </c>
      <c r="BZ169" s="49" t="s">
        <v>1026</v>
      </c>
      <c r="CA169" s="49" t="s">
        <v>54</v>
      </c>
      <c r="CB169" s="49" t="s">
        <v>1119</v>
      </c>
      <c r="CC169" s="49" t="s">
        <v>54</v>
      </c>
      <c r="CD169" s="33" t="s">
        <v>585</v>
      </c>
      <c r="CE169" s="6"/>
      <c r="CF169" s="6"/>
      <c r="CG169" s="6"/>
      <c r="CH169" s="6"/>
      <c r="CI169" s="6"/>
      <c r="CJ169" s="6"/>
      <c r="CK169" s="6"/>
      <c r="CL169" s="6"/>
      <c r="CM169" s="6"/>
      <c r="CN169" s="6"/>
      <c r="CO169" s="6"/>
      <c r="CP169" s="6"/>
      <c r="CQ169" s="6"/>
      <c r="CR169" s="6"/>
      <c r="CS169" s="6"/>
      <c r="CT169" s="6"/>
      <c r="CU169" s="6"/>
      <c r="CV169" s="6"/>
      <c r="CW169" s="6"/>
      <c r="CX169" s="6"/>
    </row>
    <row r="170" spans="1:102" s="7" customFormat="1" ht="81" customHeight="1" x14ac:dyDescent="0.2">
      <c r="A170" s="48">
        <v>156</v>
      </c>
      <c r="B170" s="4" t="s">
        <v>104</v>
      </c>
      <c r="C170" s="4" t="s">
        <v>99</v>
      </c>
      <c r="D170" s="4" t="s">
        <v>114</v>
      </c>
      <c r="E170" s="174" t="s">
        <v>54</v>
      </c>
      <c r="F170" s="116" t="s">
        <v>1107</v>
      </c>
      <c r="G170" s="49" t="s">
        <v>1108</v>
      </c>
      <c r="H170" s="33">
        <v>0</v>
      </c>
      <c r="I170" s="4">
        <v>1</v>
      </c>
      <c r="J170" s="4" t="s">
        <v>1109</v>
      </c>
      <c r="K170" s="4">
        <v>1</v>
      </c>
      <c r="L170" s="4">
        <v>0</v>
      </c>
      <c r="M170" s="69" t="s">
        <v>5</v>
      </c>
      <c r="N170" s="48" t="s">
        <v>5</v>
      </c>
      <c r="O170" s="48" t="s">
        <v>1110</v>
      </c>
      <c r="P170" s="32">
        <v>43328</v>
      </c>
      <c r="Q170" s="32">
        <v>43339</v>
      </c>
      <c r="R170" s="34">
        <v>0</v>
      </c>
      <c r="S170" s="34">
        <v>0</v>
      </c>
      <c r="T170" s="85">
        <v>0</v>
      </c>
      <c r="U170" s="85">
        <v>0</v>
      </c>
      <c r="V170" s="86">
        <v>0</v>
      </c>
      <c r="W170" s="86">
        <v>0</v>
      </c>
      <c r="X170" s="87">
        <v>30</v>
      </c>
      <c r="Y170" s="87">
        <v>40</v>
      </c>
      <c r="Z170" s="88">
        <f t="shared" si="93"/>
        <v>30</v>
      </c>
      <c r="AA170" s="88">
        <f t="shared" si="93"/>
        <v>40</v>
      </c>
      <c r="AB170" s="88">
        <f t="shared" si="52"/>
        <v>70</v>
      </c>
      <c r="AC170" s="34">
        <v>0</v>
      </c>
      <c r="AD170" s="34">
        <v>0</v>
      </c>
      <c r="AE170" s="85">
        <v>0</v>
      </c>
      <c r="AF170" s="85">
        <v>0</v>
      </c>
      <c r="AG170" s="86">
        <v>0</v>
      </c>
      <c r="AH170" s="86">
        <v>0</v>
      </c>
      <c r="AI170" s="87">
        <v>130</v>
      </c>
      <c r="AJ170" s="87">
        <v>100</v>
      </c>
      <c r="AK170" s="88">
        <f t="shared" si="94"/>
        <v>130</v>
      </c>
      <c r="AL170" s="88">
        <f t="shared" si="94"/>
        <v>100</v>
      </c>
      <c r="AM170" s="88">
        <f t="shared" si="54"/>
        <v>230</v>
      </c>
      <c r="AN170" s="34">
        <v>0</v>
      </c>
      <c r="AO170" s="34">
        <v>0</v>
      </c>
      <c r="AP170" s="85">
        <v>0</v>
      </c>
      <c r="AQ170" s="85">
        <v>0</v>
      </c>
      <c r="AR170" s="86">
        <v>0</v>
      </c>
      <c r="AS170" s="86">
        <v>0</v>
      </c>
      <c r="AT170" s="87">
        <v>50</v>
      </c>
      <c r="AU170" s="87">
        <v>50</v>
      </c>
      <c r="AV170" s="88">
        <f t="shared" si="55"/>
        <v>50</v>
      </c>
      <c r="AW170" s="88">
        <f t="shared" si="89"/>
        <v>50</v>
      </c>
      <c r="AX170" s="88">
        <f t="shared" si="57"/>
        <v>100</v>
      </c>
      <c r="AY170" s="34">
        <v>0</v>
      </c>
      <c r="AZ170" s="34">
        <v>0</v>
      </c>
      <c r="BA170" s="85">
        <v>0</v>
      </c>
      <c r="BB170" s="85">
        <v>0</v>
      </c>
      <c r="BC170" s="86">
        <v>0</v>
      </c>
      <c r="BD170" s="86">
        <v>0</v>
      </c>
      <c r="BE170" s="87">
        <v>0</v>
      </c>
      <c r="BF170" s="87">
        <v>0</v>
      </c>
      <c r="BG170" s="88">
        <f t="shared" si="58"/>
        <v>0</v>
      </c>
      <c r="BH170" s="88">
        <f t="shared" si="59"/>
        <v>0</v>
      </c>
      <c r="BI170" s="88">
        <f t="shared" si="60"/>
        <v>0</v>
      </c>
      <c r="BJ170" s="88">
        <f t="shared" si="95"/>
        <v>210</v>
      </c>
      <c r="BK170" s="88">
        <f t="shared" si="95"/>
        <v>190</v>
      </c>
      <c r="BL170" s="123">
        <f t="shared" si="95"/>
        <v>400</v>
      </c>
      <c r="BM170" s="90">
        <v>0</v>
      </c>
      <c r="BN170" s="90">
        <v>0</v>
      </c>
      <c r="BO170" s="90">
        <v>0</v>
      </c>
      <c r="BP170" s="91">
        <f t="shared" si="99"/>
        <v>0</v>
      </c>
      <c r="BQ170" s="91">
        <f t="shared" si="100"/>
        <v>0</v>
      </c>
      <c r="BR170" s="92">
        <f t="shared" si="101"/>
        <v>0</v>
      </c>
      <c r="BS170" s="35">
        <v>10000</v>
      </c>
      <c r="BT170" s="35" t="s">
        <v>1111</v>
      </c>
      <c r="BU170" s="49" t="s">
        <v>1112</v>
      </c>
      <c r="BV170" s="49">
        <v>32821265</v>
      </c>
      <c r="BW170" s="49">
        <v>0</v>
      </c>
      <c r="BX170" s="49">
        <v>0</v>
      </c>
      <c r="BY170" s="49">
        <v>1</v>
      </c>
      <c r="BZ170" s="49" t="s">
        <v>1026</v>
      </c>
      <c r="CA170" s="49" t="s">
        <v>54</v>
      </c>
      <c r="CB170" s="49" t="s">
        <v>1125</v>
      </c>
      <c r="CC170" s="49" t="s">
        <v>54</v>
      </c>
      <c r="CD170" s="33" t="s">
        <v>585</v>
      </c>
      <c r="CE170" s="6"/>
      <c r="CF170" s="6"/>
      <c r="CG170" s="6"/>
      <c r="CH170" s="6"/>
      <c r="CI170" s="6"/>
      <c r="CJ170" s="6"/>
      <c r="CK170" s="6"/>
      <c r="CL170" s="6"/>
      <c r="CM170" s="6"/>
      <c r="CN170" s="6"/>
      <c r="CO170" s="6"/>
      <c r="CP170" s="6"/>
      <c r="CQ170" s="6"/>
      <c r="CR170" s="6"/>
      <c r="CS170" s="6"/>
      <c r="CT170" s="6"/>
      <c r="CU170" s="6"/>
      <c r="CV170" s="6"/>
      <c r="CW170" s="6"/>
      <c r="CX170" s="6"/>
    </row>
    <row r="171" spans="1:102" s="7" customFormat="1" ht="81" customHeight="1" x14ac:dyDescent="0.2">
      <c r="A171" s="48">
        <v>157</v>
      </c>
      <c r="B171" s="4" t="s">
        <v>104</v>
      </c>
      <c r="C171" s="4" t="s">
        <v>99</v>
      </c>
      <c r="D171" s="4" t="s">
        <v>114</v>
      </c>
      <c r="E171" s="174" t="s">
        <v>54</v>
      </c>
      <c r="F171" s="116" t="s">
        <v>1114</v>
      </c>
      <c r="G171" s="49" t="s">
        <v>1108</v>
      </c>
      <c r="H171" s="33">
        <v>0</v>
      </c>
      <c r="I171" s="4">
        <v>1</v>
      </c>
      <c r="J171" s="4" t="s">
        <v>1115</v>
      </c>
      <c r="K171" s="4">
        <v>1</v>
      </c>
      <c r="L171" s="4">
        <v>0</v>
      </c>
      <c r="M171" s="69" t="s">
        <v>5</v>
      </c>
      <c r="N171" s="48" t="s">
        <v>5</v>
      </c>
      <c r="O171" s="48" t="s">
        <v>1116</v>
      </c>
      <c r="P171" s="32">
        <v>43328</v>
      </c>
      <c r="Q171" s="32">
        <v>43330</v>
      </c>
      <c r="R171" s="34"/>
      <c r="S171" s="34">
        <v>0</v>
      </c>
      <c r="T171" s="85">
        <v>0</v>
      </c>
      <c r="U171" s="85">
        <v>0</v>
      </c>
      <c r="V171" s="86">
        <v>0</v>
      </c>
      <c r="W171" s="86">
        <v>0</v>
      </c>
      <c r="X171" s="87"/>
      <c r="Y171" s="87"/>
      <c r="Z171" s="88">
        <f t="shared" si="93"/>
        <v>0</v>
      </c>
      <c r="AA171" s="88">
        <f t="shared" si="93"/>
        <v>0</v>
      </c>
      <c r="AB171" s="88">
        <f t="shared" si="52"/>
        <v>0</v>
      </c>
      <c r="AC171" s="34">
        <v>0</v>
      </c>
      <c r="AD171" s="34">
        <v>0</v>
      </c>
      <c r="AE171" s="85">
        <v>0</v>
      </c>
      <c r="AF171" s="85">
        <v>0</v>
      </c>
      <c r="AG171" s="86">
        <v>0</v>
      </c>
      <c r="AH171" s="86">
        <v>0</v>
      </c>
      <c r="AI171" s="87"/>
      <c r="AJ171" s="87"/>
      <c r="AK171" s="88">
        <f t="shared" si="94"/>
        <v>0</v>
      </c>
      <c r="AL171" s="88">
        <f t="shared" si="94"/>
        <v>0</v>
      </c>
      <c r="AM171" s="88">
        <f t="shared" si="54"/>
        <v>0</v>
      </c>
      <c r="AN171" s="34">
        <v>0</v>
      </c>
      <c r="AO171" s="34">
        <v>0</v>
      </c>
      <c r="AP171" s="85">
        <v>0</v>
      </c>
      <c r="AQ171" s="85">
        <v>0</v>
      </c>
      <c r="AR171" s="86">
        <v>0</v>
      </c>
      <c r="AS171" s="86">
        <v>0</v>
      </c>
      <c r="AT171" s="87">
        <v>15</v>
      </c>
      <c r="AU171" s="87">
        <v>15</v>
      </c>
      <c r="AV171" s="88">
        <f t="shared" si="55"/>
        <v>15</v>
      </c>
      <c r="AW171" s="88">
        <f t="shared" si="89"/>
        <v>15</v>
      </c>
      <c r="AX171" s="88">
        <f t="shared" si="57"/>
        <v>30</v>
      </c>
      <c r="AY171" s="34">
        <v>0</v>
      </c>
      <c r="AZ171" s="34">
        <v>0</v>
      </c>
      <c r="BA171" s="85">
        <v>0</v>
      </c>
      <c r="BB171" s="85">
        <v>0</v>
      </c>
      <c r="BC171" s="86">
        <v>0</v>
      </c>
      <c r="BD171" s="86">
        <v>0</v>
      </c>
      <c r="BE171" s="87"/>
      <c r="BF171" s="87"/>
      <c r="BG171" s="88">
        <f t="shared" si="58"/>
        <v>0</v>
      </c>
      <c r="BH171" s="88">
        <f t="shared" si="59"/>
        <v>0</v>
      </c>
      <c r="BI171" s="88">
        <f t="shared" si="60"/>
        <v>0</v>
      </c>
      <c r="BJ171" s="88">
        <f t="shared" si="95"/>
        <v>15</v>
      </c>
      <c r="BK171" s="88">
        <f t="shared" si="95"/>
        <v>15</v>
      </c>
      <c r="BL171" s="123">
        <f t="shared" si="95"/>
        <v>30</v>
      </c>
      <c r="BM171" s="90">
        <v>0</v>
      </c>
      <c r="BN171" s="90">
        <v>0</v>
      </c>
      <c r="BO171" s="90">
        <v>0</v>
      </c>
      <c r="BP171" s="91">
        <f t="shared" si="99"/>
        <v>0</v>
      </c>
      <c r="BQ171" s="91">
        <f t="shared" si="100"/>
        <v>0</v>
      </c>
      <c r="BR171" s="92">
        <f t="shared" si="101"/>
        <v>0</v>
      </c>
      <c r="BS171" s="35">
        <v>60000</v>
      </c>
      <c r="BT171" s="35" t="s">
        <v>1117</v>
      </c>
      <c r="BU171" s="49" t="s">
        <v>1118</v>
      </c>
      <c r="BV171" s="86"/>
      <c r="BW171" s="49">
        <v>0</v>
      </c>
      <c r="BX171" s="49">
        <v>0</v>
      </c>
      <c r="BY171" s="49">
        <v>1</v>
      </c>
      <c r="BZ171" s="49" t="s">
        <v>1026</v>
      </c>
      <c r="CA171" s="49" t="s">
        <v>54</v>
      </c>
      <c r="CB171" s="49" t="s">
        <v>1126</v>
      </c>
      <c r="CC171" s="49" t="s">
        <v>54</v>
      </c>
      <c r="CD171" s="33" t="s">
        <v>585</v>
      </c>
      <c r="CE171" s="6"/>
      <c r="CF171" s="6"/>
      <c r="CG171" s="6"/>
      <c r="CH171" s="6"/>
      <c r="CI171" s="6"/>
      <c r="CJ171" s="6"/>
      <c r="CK171" s="6"/>
      <c r="CL171" s="6"/>
      <c r="CM171" s="6"/>
      <c r="CN171" s="6"/>
      <c r="CO171" s="6"/>
      <c r="CP171" s="6"/>
      <c r="CQ171" s="6"/>
      <c r="CR171" s="6"/>
      <c r="CS171" s="6"/>
      <c r="CT171" s="6"/>
      <c r="CU171" s="6"/>
      <c r="CV171" s="6"/>
      <c r="CW171" s="6"/>
      <c r="CX171" s="6"/>
    </row>
    <row r="172" spans="1:102" s="7" customFormat="1" ht="81" customHeight="1" x14ac:dyDescent="0.2">
      <c r="A172" s="48">
        <v>158</v>
      </c>
      <c r="B172" s="4" t="s">
        <v>104</v>
      </c>
      <c r="C172" s="4" t="s">
        <v>99</v>
      </c>
      <c r="D172" s="4" t="s">
        <v>114</v>
      </c>
      <c r="E172" s="174" t="s">
        <v>54</v>
      </c>
      <c r="F172" s="116" t="s">
        <v>1127</v>
      </c>
      <c r="G172" s="49" t="s">
        <v>1108</v>
      </c>
      <c r="H172" s="33">
        <v>1</v>
      </c>
      <c r="I172" s="4">
        <v>0</v>
      </c>
      <c r="J172" s="4">
        <v>0</v>
      </c>
      <c r="K172" s="4">
        <v>1</v>
      </c>
      <c r="L172" s="4">
        <v>0</v>
      </c>
      <c r="M172" s="48" t="s">
        <v>5</v>
      </c>
      <c r="N172" s="48" t="s">
        <v>5</v>
      </c>
      <c r="O172" s="48" t="s">
        <v>1128</v>
      </c>
      <c r="P172" s="32">
        <v>43322</v>
      </c>
      <c r="Q172" s="32">
        <v>43330</v>
      </c>
      <c r="R172" s="34">
        <v>0</v>
      </c>
      <c r="S172" s="34">
        <v>0</v>
      </c>
      <c r="T172" s="85">
        <v>0</v>
      </c>
      <c r="U172" s="85">
        <v>0</v>
      </c>
      <c r="V172" s="86">
        <v>0</v>
      </c>
      <c r="W172" s="86">
        <v>0</v>
      </c>
      <c r="X172" s="87">
        <v>700</v>
      </c>
      <c r="Y172" s="87">
        <v>600</v>
      </c>
      <c r="Z172" s="88">
        <f t="shared" si="93"/>
        <v>700</v>
      </c>
      <c r="AA172" s="88">
        <f t="shared" si="93"/>
        <v>600</v>
      </c>
      <c r="AB172" s="88">
        <f t="shared" si="52"/>
        <v>1300</v>
      </c>
      <c r="AC172" s="34">
        <v>0</v>
      </c>
      <c r="AD172" s="34">
        <v>0</v>
      </c>
      <c r="AE172" s="85">
        <v>0</v>
      </c>
      <c r="AF172" s="85">
        <v>0</v>
      </c>
      <c r="AG172" s="86">
        <v>0</v>
      </c>
      <c r="AH172" s="86">
        <v>0</v>
      </c>
      <c r="AI172" s="87">
        <v>900</v>
      </c>
      <c r="AJ172" s="87">
        <v>950</v>
      </c>
      <c r="AK172" s="88">
        <f t="shared" si="94"/>
        <v>900</v>
      </c>
      <c r="AL172" s="88">
        <f t="shared" si="94"/>
        <v>950</v>
      </c>
      <c r="AM172" s="88">
        <f t="shared" si="54"/>
        <v>1850</v>
      </c>
      <c r="AN172" s="34">
        <v>0</v>
      </c>
      <c r="AO172" s="34">
        <v>0</v>
      </c>
      <c r="AP172" s="85">
        <v>0</v>
      </c>
      <c r="AQ172" s="85">
        <v>0</v>
      </c>
      <c r="AR172" s="86">
        <v>0</v>
      </c>
      <c r="AS172" s="86">
        <v>0</v>
      </c>
      <c r="AT172" s="87">
        <v>2500</v>
      </c>
      <c r="AU172" s="87">
        <v>2700</v>
      </c>
      <c r="AV172" s="88">
        <f t="shared" si="55"/>
        <v>2500</v>
      </c>
      <c r="AW172" s="88">
        <f t="shared" si="89"/>
        <v>2700</v>
      </c>
      <c r="AX172" s="88">
        <f t="shared" si="57"/>
        <v>5200</v>
      </c>
      <c r="AY172" s="34">
        <v>0</v>
      </c>
      <c r="AZ172" s="34">
        <v>0</v>
      </c>
      <c r="BA172" s="85">
        <v>0</v>
      </c>
      <c r="BB172" s="85">
        <v>0</v>
      </c>
      <c r="BC172" s="86">
        <v>0</v>
      </c>
      <c r="BD172" s="86">
        <v>0</v>
      </c>
      <c r="BE172" s="87">
        <v>950</v>
      </c>
      <c r="BF172" s="87">
        <v>750</v>
      </c>
      <c r="BG172" s="88">
        <f t="shared" si="58"/>
        <v>950</v>
      </c>
      <c r="BH172" s="88">
        <f t="shared" si="59"/>
        <v>750</v>
      </c>
      <c r="BI172" s="88">
        <f t="shared" si="60"/>
        <v>1700</v>
      </c>
      <c r="BJ172" s="88">
        <f t="shared" si="95"/>
        <v>5050</v>
      </c>
      <c r="BK172" s="88">
        <f t="shared" si="95"/>
        <v>5000</v>
      </c>
      <c r="BL172" s="123">
        <f t="shared" si="95"/>
        <v>10050</v>
      </c>
      <c r="BM172" s="90">
        <v>0</v>
      </c>
      <c r="BN172" s="90">
        <v>0</v>
      </c>
      <c r="BO172" s="90">
        <v>0</v>
      </c>
      <c r="BP172" s="91">
        <f t="shared" si="99"/>
        <v>0</v>
      </c>
      <c r="BQ172" s="91">
        <f t="shared" si="100"/>
        <v>0</v>
      </c>
      <c r="BR172" s="92">
        <f t="shared" si="101"/>
        <v>0</v>
      </c>
      <c r="BS172" s="35">
        <v>75000</v>
      </c>
      <c r="BT172" s="35" t="s">
        <v>1129</v>
      </c>
      <c r="BU172" s="49" t="s">
        <v>1130</v>
      </c>
      <c r="BV172" s="49">
        <v>33091859</v>
      </c>
      <c r="BW172" s="49">
        <v>0</v>
      </c>
      <c r="BX172" s="49">
        <v>0</v>
      </c>
      <c r="BY172" s="49">
        <v>1</v>
      </c>
      <c r="BZ172" s="49" t="s">
        <v>1026</v>
      </c>
      <c r="CA172" s="49" t="s">
        <v>54</v>
      </c>
      <c r="CB172" s="49" t="s">
        <v>1131</v>
      </c>
      <c r="CC172" s="49" t="s">
        <v>54</v>
      </c>
      <c r="CD172" s="33" t="s">
        <v>1132</v>
      </c>
      <c r="CE172" s="6"/>
      <c r="CF172" s="6"/>
      <c r="CG172" s="6"/>
      <c r="CH172" s="6"/>
      <c r="CI172" s="6"/>
      <c r="CJ172" s="6"/>
      <c r="CK172" s="6"/>
      <c r="CL172" s="6"/>
      <c r="CM172" s="6"/>
      <c r="CN172" s="6"/>
      <c r="CO172" s="6"/>
      <c r="CP172" s="6"/>
      <c r="CQ172" s="6"/>
      <c r="CR172" s="6"/>
      <c r="CS172" s="6"/>
      <c r="CT172" s="6"/>
      <c r="CU172" s="6"/>
      <c r="CV172" s="6"/>
      <c r="CW172" s="6"/>
      <c r="CX172" s="6"/>
    </row>
    <row r="173" spans="1:102" s="7" customFormat="1" ht="81" customHeight="1" x14ac:dyDescent="0.2">
      <c r="A173" s="48">
        <v>159</v>
      </c>
      <c r="B173" s="4" t="s">
        <v>104</v>
      </c>
      <c r="C173" s="4" t="s">
        <v>99</v>
      </c>
      <c r="D173" s="4" t="s">
        <v>114</v>
      </c>
      <c r="E173" s="174" t="s">
        <v>54</v>
      </c>
      <c r="F173" s="116" t="s">
        <v>1120</v>
      </c>
      <c r="G173" s="49" t="s">
        <v>1133</v>
      </c>
      <c r="H173" s="33">
        <v>0</v>
      </c>
      <c r="I173" s="4">
        <v>1</v>
      </c>
      <c r="J173" s="4" t="s">
        <v>1121</v>
      </c>
      <c r="K173" s="4">
        <v>1</v>
      </c>
      <c r="L173" s="4">
        <v>0</v>
      </c>
      <c r="M173" s="48" t="s">
        <v>5</v>
      </c>
      <c r="N173" s="48" t="s">
        <v>165</v>
      </c>
      <c r="O173" s="48" t="s">
        <v>1134</v>
      </c>
      <c r="P173" s="32">
        <v>43327</v>
      </c>
      <c r="Q173" s="32">
        <v>43327</v>
      </c>
      <c r="R173" s="34">
        <v>0</v>
      </c>
      <c r="S173" s="34">
        <v>0</v>
      </c>
      <c r="T173" s="85">
        <v>0</v>
      </c>
      <c r="U173" s="85">
        <v>0</v>
      </c>
      <c r="V173" s="86">
        <v>0</v>
      </c>
      <c r="W173" s="86">
        <v>0</v>
      </c>
      <c r="X173" s="87">
        <v>45</v>
      </c>
      <c r="Y173" s="87">
        <v>45</v>
      </c>
      <c r="Z173" s="88">
        <f t="shared" si="93"/>
        <v>45</v>
      </c>
      <c r="AA173" s="88">
        <f t="shared" si="93"/>
        <v>45</v>
      </c>
      <c r="AB173" s="88">
        <f t="shared" si="52"/>
        <v>90</v>
      </c>
      <c r="AC173" s="34">
        <v>0</v>
      </c>
      <c r="AD173" s="34">
        <v>0</v>
      </c>
      <c r="AE173" s="85">
        <v>0</v>
      </c>
      <c r="AF173" s="85">
        <v>0</v>
      </c>
      <c r="AG173" s="86">
        <v>0</v>
      </c>
      <c r="AH173" s="86">
        <v>0</v>
      </c>
      <c r="AI173" s="87">
        <v>0</v>
      </c>
      <c r="AJ173" s="87">
        <v>0</v>
      </c>
      <c r="AK173" s="88">
        <f t="shared" si="94"/>
        <v>0</v>
      </c>
      <c r="AL173" s="88">
        <f t="shared" si="94"/>
        <v>0</v>
      </c>
      <c r="AM173" s="88">
        <f t="shared" si="54"/>
        <v>0</v>
      </c>
      <c r="AN173" s="34">
        <v>0</v>
      </c>
      <c r="AO173" s="34">
        <v>0</v>
      </c>
      <c r="AP173" s="85">
        <v>0</v>
      </c>
      <c r="AQ173" s="85">
        <v>0</v>
      </c>
      <c r="AR173" s="86">
        <v>0</v>
      </c>
      <c r="AS173" s="86">
        <v>0</v>
      </c>
      <c r="AT173" s="87">
        <v>0</v>
      </c>
      <c r="AU173" s="87">
        <v>0</v>
      </c>
      <c r="AV173" s="88">
        <f t="shared" si="55"/>
        <v>0</v>
      </c>
      <c r="AW173" s="88">
        <f t="shared" si="89"/>
        <v>0</v>
      </c>
      <c r="AX173" s="88">
        <f t="shared" si="57"/>
        <v>0</v>
      </c>
      <c r="AY173" s="34">
        <v>0</v>
      </c>
      <c r="AZ173" s="34">
        <v>0</v>
      </c>
      <c r="BA173" s="85">
        <v>0</v>
      </c>
      <c r="BB173" s="85">
        <v>0</v>
      </c>
      <c r="BC173" s="86">
        <v>0</v>
      </c>
      <c r="BD173" s="86">
        <v>0</v>
      </c>
      <c r="BE173" s="87">
        <v>0</v>
      </c>
      <c r="BF173" s="87">
        <v>0</v>
      </c>
      <c r="BG173" s="88">
        <f t="shared" si="58"/>
        <v>0</v>
      </c>
      <c r="BH173" s="88">
        <f t="shared" si="59"/>
        <v>0</v>
      </c>
      <c r="BI173" s="88">
        <f t="shared" si="60"/>
        <v>0</v>
      </c>
      <c r="BJ173" s="88">
        <f t="shared" si="95"/>
        <v>45</v>
      </c>
      <c r="BK173" s="88">
        <f t="shared" si="95"/>
        <v>45</v>
      </c>
      <c r="BL173" s="123">
        <f t="shared" si="95"/>
        <v>90</v>
      </c>
      <c r="BM173" s="90">
        <v>0</v>
      </c>
      <c r="BN173" s="90">
        <v>0</v>
      </c>
      <c r="BO173" s="90">
        <v>0</v>
      </c>
      <c r="BP173" s="91">
        <f t="shared" si="99"/>
        <v>0</v>
      </c>
      <c r="BQ173" s="91">
        <f t="shared" si="100"/>
        <v>0</v>
      </c>
      <c r="BR173" s="92">
        <f t="shared" si="101"/>
        <v>0</v>
      </c>
      <c r="BS173" s="35">
        <v>900</v>
      </c>
      <c r="BT173" s="35" t="s">
        <v>1123</v>
      </c>
      <c r="BU173" s="49" t="s">
        <v>1124</v>
      </c>
      <c r="BV173" s="49">
        <v>33152610</v>
      </c>
      <c r="BW173" s="49">
        <v>0</v>
      </c>
      <c r="BX173" s="49">
        <v>0</v>
      </c>
      <c r="BY173" s="49" t="s">
        <v>628</v>
      </c>
      <c r="BZ173" s="49" t="s">
        <v>1026</v>
      </c>
      <c r="CA173" s="49" t="s">
        <v>54</v>
      </c>
      <c r="CB173" s="49" t="s">
        <v>1126</v>
      </c>
      <c r="CC173" s="49" t="s">
        <v>54</v>
      </c>
      <c r="CD173" s="33" t="s">
        <v>585</v>
      </c>
      <c r="CE173" s="6"/>
      <c r="CF173" s="6"/>
      <c r="CG173" s="6"/>
      <c r="CH173" s="6"/>
      <c r="CI173" s="6"/>
      <c r="CJ173" s="6"/>
      <c r="CK173" s="6"/>
      <c r="CL173" s="6"/>
      <c r="CM173" s="6"/>
      <c r="CN173" s="6"/>
      <c r="CO173" s="6"/>
      <c r="CP173" s="6"/>
      <c r="CQ173" s="6"/>
      <c r="CR173" s="6"/>
      <c r="CS173" s="6"/>
      <c r="CT173" s="6"/>
      <c r="CU173" s="6"/>
      <c r="CV173" s="6"/>
      <c r="CW173" s="6"/>
      <c r="CX173" s="6"/>
    </row>
    <row r="174" spans="1:102" s="7" customFormat="1" ht="81" customHeight="1" x14ac:dyDescent="0.2">
      <c r="A174" s="48">
        <v>160</v>
      </c>
      <c r="B174" s="4" t="s">
        <v>104</v>
      </c>
      <c r="C174" s="4" t="s">
        <v>99</v>
      </c>
      <c r="D174" s="4" t="s">
        <v>114</v>
      </c>
      <c r="E174" s="4" t="s">
        <v>54</v>
      </c>
      <c r="F174" s="116" t="s">
        <v>1135</v>
      </c>
      <c r="G174" s="49" t="s">
        <v>1108</v>
      </c>
      <c r="H174" s="33">
        <v>0</v>
      </c>
      <c r="I174" s="4">
        <v>1</v>
      </c>
      <c r="J174" s="4" t="s">
        <v>1136</v>
      </c>
      <c r="K174" s="4">
        <v>1</v>
      </c>
      <c r="L174" s="4">
        <v>0</v>
      </c>
      <c r="M174" s="104" t="s">
        <v>5</v>
      </c>
      <c r="N174" s="49" t="s">
        <v>5</v>
      </c>
      <c r="O174" s="49" t="s">
        <v>1137</v>
      </c>
      <c r="P174" s="141">
        <v>43341</v>
      </c>
      <c r="Q174" s="141">
        <v>43341</v>
      </c>
      <c r="R174" s="34">
        <v>0</v>
      </c>
      <c r="S174" s="34">
        <v>0</v>
      </c>
      <c r="T174" s="85">
        <v>0</v>
      </c>
      <c r="U174" s="85">
        <v>0</v>
      </c>
      <c r="V174" s="86">
        <v>0</v>
      </c>
      <c r="W174" s="86">
        <v>0</v>
      </c>
      <c r="X174" s="87">
        <v>0</v>
      </c>
      <c r="Y174" s="87">
        <v>0</v>
      </c>
      <c r="Z174" s="88">
        <f t="shared" si="93"/>
        <v>0</v>
      </c>
      <c r="AA174" s="88">
        <f t="shared" si="93"/>
        <v>0</v>
      </c>
      <c r="AB174" s="88">
        <f t="shared" si="52"/>
        <v>0</v>
      </c>
      <c r="AC174" s="34">
        <v>0</v>
      </c>
      <c r="AD174" s="34">
        <v>0</v>
      </c>
      <c r="AE174" s="85">
        <v>0</v>
      </c>
      <c r="AF174" s="85">
        <v>0</v>
      </c>
      <c r="AG174" s="86">
        <v>0</v>
      </c>
      <c r="AH174" s="86">
        <v>0</v>
      </c>
      <c r="AI174" s="87">
        <v>100</v>
      </c>
      <c r="AJ174" s="87">
        <v>25</v>
      </c>
      <c r="AK174" s="88">
        <f t="shared" si="94"/>
        <v>100</v>
      </c>
      <c r="AL174" s="88">
        <f t="shared" si="94"/>
        <v>25</v>
      </c>
      <c r="AM174" s="88">
        <f t="shared" si="54"/>
        <v>125</v>
      </c>
      <c r="AN174" s="34">
        <v>0</v>
      </c>
      <c r="AO174" s="34">
        <v>0</v>
      </c>
      <c r="AP174" s="85">
        <v>0</v>
      </c>
      <c r="AQ174" s="85">
        <v>0</v>
      </c>
      <c r="AR174" s="86">
        <v>0</v>
      </c>
      <c r="AS174" s="86">
        <v>0</v>
      </c>
      <c r="AT174" s="87">
        <v>0</v>
      </c>
      <c r="AU174" s="87">
        <v>0</v>
      </c>
      <c r="AV174" s="88">
        <f t="shared" si="55"/>
        <v>0</v>
      </c>
      <c r="AW174" s="88">
        <f t="shared" si="89"/>
        <v>0</v>
      </c>
      <c r="AX174" s="88">
        <f t="shared" si="57"/>
        <v>0</v>
      </c>
      <c r="AY174" s="34">
        <v>0</v>
      </c>
      <c r="AZ174" s="34">
        <v>0</v>
      </c>
      <c r="BA174" s="85">
        <v>0</v>
      </c>
      <c r="BB174" s="85">
        <v>0</v>
      </c>
      <c r="BC174" s="86">
        <v>0</v>
      </c>
      <c r="BD174" s="86">
        <v>0</v>
      </c>
      <c r="BE174" s="87">
        <v>0</v>
      </c>
      <c r="BF174" s="87">
        <v>0</v>
      </c>
      <c r="BG174" s="88">
        <f t="shared" si="58"/>
        <v>0</v>
      </c>
      <c r="BH174" s="88">
        <f t="shared" si="59"/>
        <v>0</v>
      </c>
      <c r="BI174" s="88">
        <f t="shared" si="60"/>
        <v>0</v>
      </c>
      <c r="BJ174" s="88">
        <f t="shared" si="95"/>
        <v>100</v>
      </c>
      <c r="BK174" s="88">
        <f t="shared" si="95"/>
        <v>25</v>
      </c>
      <c r="BL174" s="144">
        <f t="shared" si="95"/>
        <v>125</v>
      </c>
      <c r="BM174" s="90">
        <v>0</v>
      </c>
      <c r="BN174" s="90">
        <v>0</v>
      </c>
      <c r="BO174" s="90">
        <v>0</v>
      </c>
      <c r="BP174" s="91">
        <f t="shared" si="99"/>
        <v>0</v>
      </c>
      <c r="BQ174" s="91">
        <f t="shared" si="100"/>
        <v>0</v>
      </c>
      <c r="BR174" s="92">
        <f t="shared" si="101"/>
        <v>0</v>
      </c>
      <c r="BS174" s="35">
        <v>5000</v>
      </c>
      <c r="BT174" s="110" t="s">
        <v>1138</v>
      </c>
      <c r="BU174" s="49" t="s">
        <v>1139</v>
      </c>
      <c r="BV174" s="49">
        <v>33309992</v>
      </c>
      <c r="BW174" s="104" t="s">
        <v>54</v>
      </c>
      <c r="BX174" s="104" t="s">
        <v>54</v>
      </c>
      <c r="BY174" s="49" t="s">
        <v>628</v>
      </c>
      <c r="BZ174" s="49" t="s">
        <v>1140</v>
      </c>
      <c r="CA174" s="156" t="s">
        <v>54</v>
      </c>
      <c r="CB174" s="49" t="s">
        <v>1125</v>
      </c>
      <c r="CC174" s="49" t="s">
        <v>54</v>
      </c>
      <c r="CD174" s="33" t="s">
        <v>585</v>
      </c>
      <c r="CE174" s="6"/>
      <c r="CF174" s="6"/>
      <c r="CG174" s="6"/>
      <c r="CH174" s="6"/>
      <c r="CI174" s="6"/>
      <c r="CJ174" s="6"/>
      <c r="CK174" s="6"/>
      <c r="CL174" s="6"/>
      <c r="CM174" s="6"/>
      <c r="CN174" s="6"/>
      <c r="CO174" s="6"/>
      <c r="CP174" s="6"/>
      <c r="CQ174" s="6"/>
      <c r="CR174" s="6"/>
      <c r="CS174" s="6"/>
      <c r="CT174" s="6"/>
      <c r="CU174" s="6"/>
      <c r="CV174" s="6"/>
      <c r="CW174" s="6"/>
      <c r="CX174" s="6"/>
    </row>
    <row r="175" spans="1:102" s="7" customFormat="1" ht="81" customHeight="1" x14ac:dyDescent="0.2">
      <c r="A175" s="48">
        <v>161</v>
      </c>
      <c r="B175" s="4" t="s">
        <v>104</v>
      </c>
      <c r="C175" s="4" t="s">
        <v>99</v>
      </c>
      <c r="D175" s="4" t="s">
        <v>114</v>
      </c>
      <c r="E175" s="4" t="s">
        <v>54</v>
      </c>
      <c r="F175" s="116" t="s">
        <v>1141</v>
      </c>
      <c r="G175" s="49" t="s">
        <v>1108</v>
      </c>
      <c r="H175" s="33">
        <v>0</v>
      </c>
      <c r="I175" s="4">
        <v>1</v>
      </c>
      <c r="J175" s="4" t="s">
        <v>1142</v>
      </c>
      <c r="K175" s="4">
        <v>1</v>
      </c>
      <c r="L175" s="4">
        <v>0</v>
      </c>
      <c r="M175" s="49" t="s">
        <v>137</v>
      </c>
      <c r="N175" s="49" t="s">
        <v>1143</v>
      </c>
      <c r="O175" s="49" t="s">
        <v>1144</v>
      </c>
      <c r="P175" s="141">
        <v>43332</v>
      </c>
      <c r="Q175" s="141">
        <v>43332</v>
      </c>
      <c r="R175" s="34">
        <v>0</v>
      </c>
      <c r="S175" s="34">
        <v>0</v>
      </c>
      <c r="T175" s="85">
        <v>0</v>
      </c>
      <c r="U175" s="85">
        <v>0</v>
      </c>
      <c r="V175" s="86">
        <v>0</v>
      </c>
      <c r="W175" s="86">
        <v>0</v>
      </c>
      <c r="X175" s="87">
        <v>10</v>
      </c>
      <c r="Y175" s="87">
        <v>15</v>
      </c>
      <c r="Z175" s="88">
        <f t="shared" si="93"/>
        <v>10</v>
      </c>
      <c r="AA175" s="88">
        <f t="shared" si="93"/>
        <v>15</v>
      </c>
      <c r="AB175" s="88">
        <f t="shared" si="52"/>
        <v>25</v>
      </c>
      <c r="AC175" s="34">
        <v>0</v>
      </c>
      <c r="AD175" s="34">
        <v>0</v>
      </c>
      <c r="AE175" s="85">
        <v>0</v>
      </c>
      <c r="AF175" s="85">
        <v>0</v>
      </c>
      <c r="AG175" s="86">
        <v>0</v>
      </c>
      <c r="AH175" s="86">
        <v>0</v>
      </c>
      <c r="AI175" s="87">
        <v>15</v>
      </c>
      <c r="AJ175" s="87">
        <v>20</v>
      </c>
      <c r="AK175" s="88">
        <f t="shared" si="94"/>
        <v>15</v>
      </c>
      <c r="AL175" s="88">
        <f t="shared" si="94"/>
        <v>20</v>
      </c>
      <c r="AM175" s="88">
        <f t="shared" si="54"/>
        <v>35</v>
      </c>
      <c r="AN175" s="34">
        <v>0</v>
      </c>
      <c r="AO175" s="34">
        <v>0</v>
      </c>
      <c r="AP175" s="85">
        <v>0</v>
      </c>
      <c r="AQ175" s="85">
        <v>0</v>
      </c>
      <c r="AR175" s="86">
        <v>0</v>
      </c>
      <c r="AS175" s="86">
        <v>0</v>
      </c>
      <c r="AT175" s="87">
        <v>15</v>
      </c>
      <c r="AU175" s="87">
        <v>15</v>
      </c>
      <c r="AV175" s="88">
        <f t="shared" si="55"/>
        <v>15</v>
      </c>
      <c r="AW175" s="88">
        <f t="shared" si="89"/>
        <v>15</v>
      </c>
      <c r="AX175" s="88">
        <f t="shared" si="57"/>
        <v>30</v>
      </c>
      <c r="AY175" s="34">
        <v>0</v>
      </c>
      <c r="AZ175" s="34">
        <v>0</v>
      </c>
      <c r="BA175" s="85">
        <v>0</v>
      </c>
      <c r="BB175" s="85">
        <v>0</v>
      </c>
      <c r="BC175" s="86">
        <v>0</v>
      </c>
      <c r="BD175" s="86">
        <v>0</v>
      </c>
      <c r="BE175" s="87">
        <v>5</v>
      </c>
      <c r="BF175" s="87">
        <v>5</v>
      </c>
      <c r="BG175" s="88">
        <f t="shared" si="58"/>
        <v>5</v>
      </c>
      <c r="BH175" s="88">
        <f t="shared" si="59"/>
        <v>5</v>
      </c>
      <c r="BI175" s="88">
        <f t="shared" si="60"/>
        <v>10</v>
      </c>
      <c r="BJ175" s="88">
        <f t="shared" si="95"/>
        <v>45</v>
      </c>
      <c r="BK175" s="88">
        <f t="shared" si="95"/>
        <v>55</v>
      </c>
      <c r="BL175" s="144">
        <f t="shared" si="95"/>
        <v>100</v>
      </c>
      <c r="BM175" s="90">
        <v>0</v>
      </c>
      <c r="BN175" s="90">
        <v>0</v>
      </c>
      <c r="BO175" s="90">
        <v>0</v>
      </c>
      <c r="BP175" s="91">
        <f t="shared" si="99"/>
        <v>0</v>
      </c>
      <c r="BQ175" s="91">
        <f t="shared" si="100"/>
        <v>0</v>
      </c>
      <c r="BR175" s="92">
        <f t="shared" si="101"/>
        <v>0</v>
      </c>
      <c r="BS175" s="35">
        <v>3500</v>
      </c>
      <c r="BT175" s="110" t="s">
        <v>1145</v>
      </c>
      <c r="BU175" s="49" t="s">
        <v>1146</v>
      </c>
      <c r="BV175" s="49">
        <v>33217437</v>
      </c>
      <c r="BW175" s="104" t="s">
        <v>54</v>
      </c>
      <c r="BX175" s="104" t="s">
        <v>54</v>
      </c>
      <c r="BY175" s="49" t="s">
        <v>628</v>
      </c>
      <c r="BZ175" s="49" t="s">
        <v>1140</v>
      </c>
      <c r="CA175" s="156" t="s">
        <v>54</v>
      </c>
      <c r="CB175" s="49" t="s">
        <v>1113</v>
      </c>
      <c r="CC175" s="49" t="s">
        <v>54</v>
      </c>
      <c r="CD175" s="33" t="s">
        <v>1147</v>
      </c>
      <c r="CE175" s="6"/>
      <c r="CF175" s="6"/>
      <c r="CG175" s="6"/>
      <c r="CH175" s="6"/>
      <c r="CI175" s="6"/>
      <c r="CJ175" s="6"/>
      <c r="CK175" s="6"/>
      <c r="CL175" s="6"/>
      <c r="CM175" s="6"/>
      <c r="CN175" s="6"/>
      <c r="CO175" s="6"/>
      <c r="CP175" s="6"/>
      <c r="CQ175" s="6"/>
      <c r="CR175" s="6"/>
      <c r="CS175" s="6"/>
      <c r="CT175" s="6"/>
      <c r="CU175" s="6"/>
      <c r="CV175" s="6"/>
      <c r="CW175" s="6"/>
      <c r="CX175" s="6"/>
    </row>
    <row r="176" spans="1:102" s="7" customFormat="1" ht="81" customHeight="1" x14ac:dyDescent="0.2">
      <c r="A176" s="48">
        <v>162</v>
      </c>
      <c r="B176" s="4" t="s">
        <v>104</v>
      </c>
      <c r="C176" s="4" t="s">
        <v>99</v>
      </c>
      <c r="D176" s="4" t="s">
        <v>114</v>
      </c>
      <c r="E176" s="4"/>
      <c r="F176" s="116" t="s">
        <v>1148</v>
      </c>
      <c r="G176" s="49" t="s">
        <v>1108</v>
      </c>
      <c r="H176" s="33">
        <v>0</v>
      </c>
      <c r="I176" s="4">
        <v>1</v>
      </c>
      <c r="J176" s="4" t="s">
        <v>1149</v>
      </c>
      <c r="K176" s="4">
        <v>1</v>
      </c>
      <c r="L176" s="4">
        <v>0</v>
      </c>
      <c r="M176" s="49" t="s">
        <v>5</v>
      </c>
      <c r="N176" s="49" t="s">
        <v>5</v>
      </c>
      <c r="O176" s="49" t="s">
        <v>1150</v>
      </c>
      <c r="P176" s="141">
        <v>43336</v>
      </c>
      <c r="Q176" s="141">
        <v>43336</v>
      </c>
      <c r="R176" s="34">
        <v>0</v>
      </c>
      <c r="S176" s="34">
        <v>0</v>
      </c>
      <c r="T176" s="85">
        <v>0</v>
      </c>
      <c r="U176" s="85">
        <v>0</v>
      </c>
      <c r="V176" s="86">
        <v>0</v>
      </c>
      <c r="W176" s="86">
        <v>0</v>
      </c>
      <c r="X176" s="87">
        <v>0</v>
      </c>
      <c r="Y176" s="87">
        <v>0</v>
      </c>
      <c r="Z176" s="88">
        <f t="shared" si="93"/>
        <v>0</v>
      </c>
      <c r="AA176" s="88">
        <f t="shared" si="93"/>
        <v>0</v>
      </c>
      <c r="AB176" s="88">
        <f t="shared" si="52"/>
        <v>0</v>
      </c>
      <c r="AC176" s="34">
        <v>0</v>
      </c>
      <c r="AD176" s="34">
        <v>0</v>
      </c>
      <c r="AE176" s="85">
        <v>0</v>
      </c>
      <c r="AF176" s="85">
        <v>0</v>
      </c>
      <c r="AG176" s="86">
        <v>0</v>
      </c>
      <c r="AH176" s="86">
        <v>0</v>
      </c>
      <c r="AI176" s="87">
        <v>0</v>
      </c>
      <c r="AJ176" s="87">
        <v>0</v>
      </c>
      <c r="AK176" s="88">
        <f t="shared" si="94"/>
        <v>0</v>
      </c>
      <c r="AL176" s="88">
        <f t="shared" si="94"/>
        <v>0</v>
      </c>
      <c r="AM176" s="88">
        <f t="shared" si="54"/>
        <v>0</v>
      </c>
      <c r="AN176" s="34">
        <v>0</v>
      </c>
      <c r="AO176" s="34">
        <v>0</v>
      </c>
      <c r="AP176" s="85">
        <v>0</v>
      </c>
      <c r="AQ176" s="85">
        <v>0</v>
      </c>
      <c r="AR176" s="86">
        <v>0</v>
      </c>
      <c r="AS176" s="86">
        <v>0</v>
      </c>
      <c r="AT176" s="87">
        <v>50</v>
      </c>
      <c r="AU176" s="87">
        <v>25</v>
      </c>
      <c r="AV176" s="88">
        <f t="shared" si="55"/>
        <v>50</v>
      </c>
      <c r="AW176" s="88">
        <f t="shared" si="89"/>
        <v>25</v>
      </c>
      <c r="AX176" s="88">
        <f t="shared" si="57"/>
        <v>75</v>
      </c>
      <c r="AY176" s="34">
        <v>0</v>
      </c>
      <c r="AZ176" s="34">
        <v>0</v>
      </c>
      <c r="BA176" s="85">
        <v>0</v>
      </c>
      <c r="BB176" s="85">
        <v>0</v>
      </c>
      <c r="BC176" s="86">
        <v>0</v>
      </c>
      <c r="BD176" s="86">
        <v>0</v>
      </c>
      <c r="BE176" s="87">
        <v>0</v>
      </c>
      <c r="BF176" s="87">
        <v>0</v>
      </c>
      <c r="BG176" s="88">
        <f t="shared" si="58"/>
        <v>0</v>
      </c>
      <c r="BH176" s="88">
        <f t="shared" si="59"/>
        <v>0</v>
      </c>
      <c r="BI176" s="88">
        <f t="shared" si="60"/>
        <v>0</v>
      </c>
      <c r="BJ176" s="88">
        <f t="shared" si="95"/>
        <v>50</v>
      </c>
      <c r="BK176" s="88">
        <f t="shared" si="95"/>
        <v>25</v>
      </c>
      <c r="BL176" s="144">
        <f t="shared" si="95"/>
        <v>75</v>
      </c>
      <c r="BM176" s="90">
        <v>0</v>
      </c>
      <c r="BN176" s="90">
        <v>0</v>
      </c>
      <c r="BO176" s="90">
        <v>0</v>
      </c>
      <c r="BP176" s="91">
        <f t="shared" si="99"/>
        <v>0</v>
      </c>
      <c r="BQ176" s="91">
        <f t="shared" si="100"/>
        <v>0</v>
      </c>
      <c r="BR176" s="92">
        <f t="shared" si="101"/>
        <v>0</v>
      </c>
      <c r="BS176" s="35">
        <v>3000</v>
      </c>
      <c r="BT176" s="110" t="s">
        <v>1151</v>
      </c>
      <c r="BU176" s="49" t="s">
        <v>1152</v>
      </c>
      <c r="BV176" s="49">
        <v>33325316</v>
      </c>
      <c r="BW176" s="104" t="s">
        <v>54</v>
      </c>
      <c r="BX176" s="104" t="s">
        <v>54</v>
      </c>
      <c r="BY176" s="49" t="s">
        <v>625</v>
      </c>
      <c r="BZ176" s="49" t="s">
        <v>1140</v>
      </c>
      <c r="CA176" s="156" t="s">
        <v>54</v>
      </c>
      <c r="CB176" s="49" t="s">
        <v>1125</v>
      </c>
      <c r="CC176" s="49" t="s">
        <v>54</v>
      </c>
      <c r="CD176" s="33" t="s">
        <v>585</v>
      </c>
      <c r="CE176" s="6"/>
      <c r="CF176" s="6"/>
      <c r="CG176" s="6"/>
      <c r="CH176" s="6"/>
      <c r="CI176" s="6"/>
      <c r="CJ176" s="6"/>
      <c r="CK176" s="6"/>
      <c r="CL176" s="6"/>
      <c r="CM176" s="6"/>
      <c r="CN176" s="6"/>
      <c r="CO176" s="6"/>
      <c r="CP176" s="6"/>
      <c r="CQ176" s="6"/>
      <c r="CR176" s="6"/>
      <c r="CS176" s="6"/>
      <c r="CT176" s="6"/>
      <c r="CU176" s="6"/>
      <c r="CV176" s="6"/>
      <c r="CW176" s="6"/>
      <c r="CX176" s="6"/>
    </row>
    <row r="177" spans="1:102" s="7" customFormat="1" ht="81" customHeight="1" x14ac:dyDescent="0.2">
      <c r="A177" s="48">
        <v>163</v>
      </c>
      <c r="B177" s="4" t="s">
        <v>104</v>
      </c>
      <c r="C177" s="4" t="s">
        <v>99</v>
      </c>
      <c r="D177" s="4" t="s">
        <v>114</v>
      </c>
      <c r="E177" s="4" t="s">
        <v>54</v>
      </c>
      <c r="F177" s="116" t="s">
        <v>1153</v>
      </c>
      <c r="G177" s="49" t="s">
        <v>601</v>
      </c>
      <c r="H177" s="33">
        <v>0</v>
      </c>
      <c r="I177" s="4">
        <v>1</v>
      </c>
      <c r="J177" s="4" t="s">
        <v>1154</v>
      </c>
      <c r="K177" s="4">
        <v>1</v>
      </c>
      <c r="L177" s="4">
        <v>0</v>
      </c>
      <c r="M177" s="104" t="s">
        <v>134</v>
      </c>
      <c r="N177" s="49" t="s">
        <v>134</v>
      </c>
      <c r="O177" s="49" t="s">
        <v>1155</v>
      </c>
      <c r="P177" s="141">
        <v>43344</v>
      </c>
      <c r="Q177" s="141">
        <v>43344</v>
      </c>
      <c r="R177" s="34">
        <v>0</v>
      </c>
      <c r="S177" s="34">
        <v>0</v>
      </c>
      <c r="T177" s="85">
        <v>0</v>
      </c>
      <c r="U177" s="85">
        <v>0</v>
      </c>
      <c r="V177" s="86">
        <v>0</v>
      </c>
      <c r="W177" s="86">
        <v>0</v>
      </c>
      <c r="X177" s="87">
        <v>111</v>
      </c>
      <c r="Y177" s="87">
        <v>135</v>
      </c>
      <c r="Z177" s="88">
        <f t="shared" si="93"/>
        <v>111</v>
      </c>
      <c r="AA177" s="88">
        <f t="shared" si="93"/>
        <v>135</v>
      </c>
      <c r="AB177" s="88">
        <f t="shared" si="52"/>
        <v>246</v>
      </c>
      <c r="AC177" s="34">
        <v>0</v>
      </c>
      <c r="AD177" s="34">
        <v>0</v>
      </c>
      <c r="AE177" s="85">
        <v>0</v>
      </c>
      <c r="AF177" s="85">
        <v>0</v>
      </c>
      <c r="AG177" s="86">
        <v>0</v>
      </c>
      <c r="AH177" s="86">
        <v>0</v>
      </c>
      <c r="AI177" s="87">
        <v>120</v>
      </c>
      <c r="AJ177" s="87">
        <v>134</v>
      </c>
      <c r="AK177" s="88">
        <f t="shared" si="94"/>
        <v>120</v>
      </c>
      <c r="AL177" s="88">
        <f t="shared" si="94"/>
        <v>134</v>
      </c>
      <c r="AM177" s="88">
        <f t="shared" si="54"/>
        <v>254</v>
      </c>
      <c r="AN177" s="34">
        <v>0</v>
      </c>
      <c r="AO177" s="34">
        <v>0</v>
      </c>
      <c r="AP177" s="85">
        <v>0</v>
      </c>
      <c r="AQ177" s="85">
        <v>0</v>
      </c>
      <c r="AR177" s="86">
        <v>0</v>
      </c>
      <c r="AS177" s="86">
        <v>0</v>
      </c>
      <c r="AT177" s="87">
        <v>0</v>
      </c>
      <c r="AU177" s="87">
        <v>0</v>
      </c>
      <c r="AV177" s="88">
        <f t="shared" si="55"/>
        <v>0</v>
      </c>
      <c r="AW177" s="88">
        <f t="shared" si="89"/>
        <v>0</v>
      </c>
      <c r="AX177" s="88">
        <f t="shared" si="57"/>
        <v>0</v>
      </c>
      <c r="AY177" s="34">
        <v>0</v>
      </c>
      <c r="AZ177" s="34">
        <v>0</v>
      </c>
      <c r="BA177" s="85">
        <v>0</v>
      </c>
      <c r="BB177" s="85">
        <v>0</v>
      </c>
      <c r="BC177" s="86">
        <v>0</v>
      </c>
      <c r="BD177" s="86">
        <v>0</v>
      </c>
      <c r="BE177" s="87">
        <v>0</v>
      </c>
      <c r="BF177" s="87">
        <v>0</v>
      </c>
      <c r="BG177" s="88">
        <f t="shared" si="58"/>
        <v>0</v>
      </c>
      <c r="BH177" s="88">
        <f t="shared" si="59"/>
        <v>0</v>
      </c>
      <c r="BI177" s="88">
        <f t="shared" si="60"/>
        <v>0</v>
      </c>
      <c r="BJ177" s="88">
        <f t="shared" si="95"/>
        <v>231</v>
      </c>
      <c r="BK177" s="88">
        <f t="shared" si="95"/>
        <v>269</v>
      </c>
      <c r="BL177" s="144">
        <f t="shared" si="95"/>
        <v>500</v>
      </c>
      <c r="BM177" s="90">
        <v>0</v>
      </c>
      <c r="BN177" s="90">
        <v>0</v>
      </c>
      <c r="BO177" s="90">
        <v>0</v>
      </c>
      <c r="BP177" s="91">
        <f t="shared" si="99"/>
        <v>0</v>
      </c>
      <c r="BQ177" s="91">
        <f t="shared" si="100"/>
        <v>0</v>
      </c>
      <c r="BR177" s="102">
        <f t="shared" si="101"/>
        <v>0</v>
      </c>
      <c r="BS177" s="35">
        <v>18000</v>
      </c>
      <c r="BT177" s="49" t="s">
        <v>1156</v>
      </c>
      <c r="BU177" s="49" t="s">
        <v>1157</v>
      </c>
      <c r="BV177" s="49" t="s">
        <v>1158</v>
      </c>
      <c r="BW177" s="49" t="s">
        <v>54</v>
      </c>
      <c r="BX177" s="49" t="s">
        <v>54</v>
      </c>
      <c r="BY177" s="49" t="s">
        <v>628</v>
      </c>
      <c r="BZ177" s="49" t="s">
        <v>1159</v>
      </c>
      <c r="CA177" s="104" t="s">
        <v>54</v>
      </c>
      <c r="CB177" s="49" t="s">
        <v>1113</v>
      </c>
      <c r="CC177" s="49" t="s">
        <v>54</v>
      </c>
      <c r="CD177" s="121" t="s">
        <v>1160</v>
      </c>
      <c r="CE177" s="6"/>
      <c r="CF177" s="6"/>
      <c r="CG177" s="6"/>
      <c r="CH177" s="6"/>
      <c r="CI177" s="6"/>
      <c r="CJ177" s="6"/>
      <c r="CK177" s="6"/>
      <c r="CL177" s="6"/>
      <c r="CM177" s="6"/>
      <c r="CN177" s="6"/>
      <c r="CO177" s="6"/>
      <c r="CP177" s="6"/>
      <c r="CQ177" s="6"/>
      <c r="CR177" s="6"/>
      <c r="CS177" s="6"/>
      <c r="CT177" s="6"/>
      <c r="CU177" s="6"/>
      <c r="CV177" s="6"/>
      <c r="CW177" s="6"/>
      <c r="CX177" s="6"/>
    </row>
    <row r="178" spans="1:102" s="7" customFormat="1" ht="81" customHeight="1" x14ac:dyDescent="0.2">
      <c r="A178" s="48">
        <v>164</v>
      </c>
      <c r="B178" s="4" t="s">
        <v>104</v>
      </c>
      <c r="C178" s="4" t="s">
        <v>99</v>
      </c>
      <c r="D178" s="4" t="s">
        <v>114</v>
      </c>
      <c r="E178" s="4" t="s">
        <v>54</v>
      </c>
      <c r="F178" s="116" t="s">
        <v>1161</v>
      </c>
      <c r="G178" s="4" t="s">
        <v>1133</v>
      </c>
      <c r="H178" s="116">
        <v>0</v>
      </c>
      <c r="I178" s="4">
        <v>1</v>
      </c>
      <c r="J178" s="4" t="s">
        <v>1162</v>
      </c>
      <c r="K178" s="4">
        <v>1</v>
      </c>
      <c r="L178" s="4">
        <v>0</v>
      </c>
      <c r="M178" s="142" t="s">
        <v>5</v>
      </c>
      <c r="N178" s="4" t="s">
        <v>5</v>
      </c>
      <c r="O178" s="4" t="s">
        <v>1163</v>
      </c>
      <c r="P178" s="94">
        <v>43356</v>
      </c>
      <c r="Q178" s="94">
        <v>43356</v>
      </c>
      <c r="R178" s="34">
        <v>0</v>
      </c>
      <c r="S178" s="34">
        <v>0</v>
      </c>
      <c r="T178" s="85">
        <v>0</v>
      </c>
      <c r="U178" s="85">
        <v>0</v>
      </c>
      <c r="V178" s="86">
        <v>0</v>
      </c>
      <c r="W178" s="86">
        <v>0</v>
      </c>
      <c r="X178" s="87">
        <v>305</v>
      </c>
      <c r="Y178" s="87">
        <v>295</v>
      </c>
      <c r="Z178" s="88">
        <f t="shared" si="93"/>
        <v>305</v>
      </c>
      <c r="AA178" s="88">
        <f t="shared" si="93"/>
        <v>295</v>
      </c>
      <c r="AB178" s="88">
        <f t="shared" si="52"/>
        <v>600</v>
      </c>
      <c r="AC178" s="34">
        <v>0</v>
      </c>
      <c r="AD178" s="34">
        <v>0</v>
      </c>
      <c r="AE178" s="85">
        <v>0</v>
      </c>
      <c r="AF178" s="85">
        <v>0</v>
      </c>
      <c r="AG178" s="86">
        <v>0</v>
      </c>
      <c r="AH178" s="86">
        <v>0</v>
      </c>
      <c r="AI178" s="87">
        <v>0</v>
      </c>
      <c r="AJ178" s="87">
        <v>0</v>
      </c>
      <c r="AK178" s="88">
        <f t="shared" si="94"/>
        <v>0</v>
      </c>
      <c r="AL178" s="88">
        <f t="shared" si="94"/>
        <v>0</v>
      </c>
      <c r="AM178" s="88">
        <f t="shared" si="54"/>
        <v>0</v>
      </c>
      <c r="AN178" s="34">
        <v>0</v>
      </c>
      <c r="AO178" s="34">
        <v>0</v>
      </c>
      <c r="AP178" s="85">
        <v>0</v>
      </c>
      <c r="AQ178" s="85">
        <v>0</v>
      </c>
      <c r="AR178" s="86">
        <v>0</v>
      </c>
      <c r="AS178" s="86">
        <v>0</v>
      </c>
      <c r="AT178" s="87">
        <v>0</v>
      </c>
      <c r="AU178" s="87">
        <v>0</v>
      </c>
      <c r="AV178" s="88">
        <f t="shared" si="55"/>
        <v>0</v>
      </c>
      <c r="AW178" s="88">
        <f t="shared" si="89"/>
        <v>0</v>
      </c>
      <c r="AX178" s="88">
        <f t="shared" si="57"/>
        <v>0</v>
      </c>
      <c r="AY178" s="34">
        <v>0</v>
      </c>
      <c r="AZ178" s="34">
        <v>0</v>
      </c>
      <c r="BA178" s="85">
        <v>0</v>
      </c>
      <c r="BB178" s="85">
        <v>0</v>
      </c>
      <c r="BC178" s="86">
        <v>0</v>
      </c>
      <c r="BD178" s="86">
        <v>0</v>
      </c>
      <c r="BE178" s="87">
        <v>0</v>
      </c>
      <c r="BF178" s="87">
        <v>0</v>
      </c>
      <c r="BG178" s="88">
        <f t="shared" si="58"/>
        <v>0</v>
      </c>
      <c r="BH178" s="88">
        <f t="shared" si="59"/>
        <v>0</v>
      </c>
      <c r="BI178" s="88">
        <f t="shared" si="60"/>
        <v>0</v>
      </c>
      <c r="BJ178" s="88">
        <f t="shared" si="95"/>
        <v>305</v>
      </c>
      <c r="BK178" s="88">
        <f t="shared" si="95"/>
        <v>295</v>
      </c>
      <c r="BL178" s="144">
        <f t="shared" si="95"/>
        <v>600</v>
      </c>
      <c r="BM178" s="90">
        <v>0</v>
      </c>
      <c r="BN178" s="90">
        <v>0</v>
      </c>
      <c r="BO178" s="90">
        <v>0</v>
      </c>
      <c r="BP178" s="91">
        <f t="shared" si="99"/>
        <v>0</v>
      </c>
      <c r="BQ178" s="91">
        <f t="shared" si="100"/>
        <v>0</v>
      </c>
      <c r="BR178" s="92">
        <f t="shared" si="101"/>
        <v>0</v>
      </c>
      <c r="BS178" s="35">
        <v>18000</v>
      </c>
      <c r="BT178" s="49" t="s">
        <v>1164</v>
      </c>
      <c r="BU178" s="49" t="s">
        <v>1165</v>
      </c>
      <c r="BV178" s="49">
        <v>33415589</v>
      </c>
      <c r="BW178" s="49" t="s">
        <v>54</v>
      </c>
      <c r="BX178" s="49" t="s">
        <v>54</v>
      </c>
      <c r="BY178" s="49" t="s">
        <v>625</v>
      </c>
      <c r="BZ178" s="49" t="s">
        <v>605</v>
      </c>
      <c r="CA178" s="49" t="s">
        <v>54</v>
      </c>
      <c r="CB178" s="49" t="s">
        <v>1125</v>
      </c>
      <c r="CC178" s="49" t="s">
        <v>54</v>
      </c>
      <c r="CD178" s="121" t="s">
        <v>1166</v>
      </c>
      <c r="CE178" s="6"/>
      <c r="CF178" s="6"/>
      <c r="CG178" s="6"/>
      <c r="CH178" s="6"/>
      <c r="CI178" s="6"/>
      <c r="CJ178" s="6"/>
      <c r="CK178" s="6"/>
      <c r="CL178" s="6"/>
      <c r="CM178" s="6"/>
      <c r="CN178" s="6"/>
      <c r="CO178" s="6"/>
      <c r="CP178" s="6"/>
      <c r="CQ178" s="6"/>
      <c r="CR178" s="6"/>
      <c r="CS178" s="6"/>
      <c r="CT178" s="6"/>
      <c r="CU178" s="6"/>
      <c r="CV178" s="6"/>
      <c r="CW178" s="6"/>
      <c r="CX178" s="6"/>
    </row>
    <row r="179" spans="1:102" s="7" customFormat="1" ht="111" customHeight="1" x14ac:dyDescent="0.2">
      <c r="A179" s="48">
        <v>165</v>
      </c>
      <c r="B179" s="4" t="s">
        <v>104</v>
      </c>
      <c r="C179" s="4" t="s">
        <v>99</v>
      </c>
      <c r="D179" s="4" t="s">
        <v>114</v>
      </c>
      <c r="E179" s="4" t="s">
        <v>54</v>
      </c>
      <c r="F179" s="116" t="s">
        <v>1167</v>
      </c>
      <c r="G179" s="49" t="s">
        <v>601</v>
      </c>
      <c r="H179" s="33">
        <v>0</v>
      </c>
      <c r="I179" s="4">
        <v>1</v>
      </c>
      <c r="J179" s="4" t="s">
        <v>1168</v>
      </c>
      <c r="K179" s="4">
        <v>1</v>
      </c>
      <c r="L179" s="4">
        <v>0</v>
      </c>
      <c r="M179" s="49" t="s">
        <v>5</v>
      </c>
      <c r="N179" s="49" t="s">
        <v>5</v>
      </c>
      <c r="O179" s="49" t="s">
        <v>1169</v>
      </c>
      <c r="P179" s="141">
        <v>43358</v>
      </c>
      <c r="Q179" s="141">
        <v>43358</v>
      </c>
      <c r="R179" s="34">
        <v>0</v>
      </c>
      <c r="S179" s="34">
        <v>0</v>
      </c>
      <c r="T179" s="85">
        <v>0</v>
      </c>
      <c r="U179" s="85">
        <v>0</v>
      </c>
      <c r="V179" s="86">
        <v>0</v>
      </c>
      <c r="W179" s="86">
        <v>0</v>
      </c>
      <c r="X179" s="87">
        <v>35</v>
      </c>
      <c r="Y179" s="87">
        <v>40</v>
      </c>
      <c r="Z179" s="88">
        <f t="shared" si="93"/>
        <v>35</v>
      </c>
      <c r="AA179" s="88">
        <f t="shared" si="93"/>
        <v>40</v>
      </c>
      <c r="AB179" s="88">
        <f t="shared" si="52"/>
        <v>75</v>
      </c>
      <c r="AC179" s="34">
        <v>0</v>
      </c>
      <c r="AD179" s="34">
        <v>0</v>
      </c>
      <c r="AE179" s="85">
        <v>0</v>
      </c>
      <c r="AF179" s="85">
        <v>0</v>
      </c>
      <c r="AG179" s="86">
        <v>0</v>
      </c>
      <c r="AH179" s="86">
        <v>0</v>
      </c>
      <c r="AI179" s="87">
        <v>0</v>
      </c>
      <c r="AJ179" s="87">
        <v>0</v>
      </c>
      <c r="AK179" s="88">
        <f t="shared" si="94"/>
        <v>0</v>
      </c>
      <c r="AL179" s="88">
        <f t="shared" si="94"/>
        <v>0</v>
      </c>
      <c r="AM179" s="88">
        <f t="shared" si="54"/>
        <v>0</v>
      </c>
      <c r="AN179" s="34">
        <v>0</v>
      </c>
      <c r="AO179" s="34">
        <v>0</v>
      </c>
      <c r="AP179" s="85">
        <v>0</v>
      </c>
      <c r="AQ179" s="85">
        <v>0</v>
      </c>
      <c r="AR179" s="86">
        <v>0</v>
      </c>
      <c r="AS179" s="86">
        <v>0</v>
      </c>
      <c r="AT179" s="87">
        <v>0</v>
      </c>
      <c r="AU179" s="87">
        <v>0</v>
      </c>
      <c r="AV179" s="88">
        <f t="shared" si="55"/>
        <v>0</v>
      </c>
      <c r="AW179" s="88">
        <f t="shared" si="89"/>
        <v>0</v>
      </c>
      <c r="AX179" s="88">
        <f t="shared" si="57"/>
        <v>0</v>
      </c>
      <c r="AY179" s="34">
        <v>0</v>
      </c>
      <c r="AZ179" s="34">
        <v>0</v>
      </c>
      <c r="BA179" s="85">
        <v>0</v>
      </c>
      <c r="BB179" s="85">
        <v>0</v>
      </c>
      <c r="BC179" s="86">
        <v>0</v>
      </c>
      <c r="BD179" s="86">
        <v>0</v>
      </c>
      <c r="BE179" s="87">
        <v>0</v>
      </c>
      <c r="BF179" s="87">
        <v>0</v>
      </c>
      <c r="BG179" s="88">
        <f t="shared" si="58"/>
        <v>0</v>
      </c>
      <c r="BH179" s="88">
        <f t="shared" si="59"/>
        <v>0</v>
      </c>
      <c r="BI179" s="88">
        <f t="shared" si="60"/>
        <v>0</v>
      </c>
      <c r="BJ179" s="88">
        <f t="shared" si="95"/>
        <v>35</v>
      </c>
      <c r="BK179" s="88">
        <f t="shared" si="95"/>
        <v>40</v>
      </c>
      <c r="BL179" s="144">
        <f t="shared" si="95"/>
        <v>75</v>
      </c>
      <c r="BM179" s="90">
        <v>0</v>
      </c>
      <c r="BN179" s="90">
        <v>0</v>
      </c>
      <c r="BO179" s="90">
        <v>0</v>
      </c>
      <c r="BP179" s="91">
        <f t="shared" si="99"/>
        <v>0</v>
      </c>
      <c r="BQ179" s="91">
        <f t="shared" si="100"/>
        <v>0</v>
      </c>
      <c r="BR179" s="92">
        <f t="shared" si="101"/>
        <v>0</v>
      </c>
      <c r="BS179" s="35">
        <v>2250</v>
      </c>
      <c r="BT179" s="4" t="s">
        <v>1170</v>
      </c>
      <c r="BU179" s="49" t="s">
        <v>1171</v>
      </c>
      <c r="BV179" s="49">
        <v>33416219</v>
      </c>
      <c r="BW179" s="49" t="s">
        <v>54</v>
      </c>
      <c r="BX179" s="49" t="s">
        <v>54</v>
      </c>
      <c r="BY179" s="49" t="s">
        <v>625</v>
      </c>
      <c r="BZ179" s="49" t="s">
        <v>605</v>
      </c>
      <c r="CA179" s="49" t="s">
        <v>54</v>
      </c>
      <c r="CB179" s="49" t="s">
        <v>1113</v>
      </c>
      <c r="CC179" s="49" t="s">
        <v>54</v>
      </c>
      <c r="CD179" s="33" t="s">
        <v>551</v>
      </c>
      <c r="CE179" s="6"/>
      <c r="CF179" s="6"/>
      <c r="CG179" s="6"/>
      <c r="CH179" s="6"/>
      <c r="CI179" s="6"/>
      <c r="CJ179" s="6"/>
      <c r="CK179" s="6"/>
      <c r="CL179" s="6"/>
      <c r="CM179" s="6"/>
      <c r="CN179" s="6"/>
      <c r="CO179" s="6"/>
      <c r="CP179" s="6"/>
      <c r="CQ179" s="6"/>
      <c r="CR179" s="6"/>
      <c r="CS179" s="6"/>
      <c r="CT179" s="6"/>
      <c r="CU179" s="6"/>
      <c r="CV179" s="6"/>
      <c r="CW179" s="6"/>
      <c r="CX179" s="6"/>
    </row>
    <row r="180" spans="1:102" s="7" customFormat="1" ht="81" customHeight="1" x14ac:dyDescent="0.2">
      <c r="A180" s="48">
        <v>166</v>
      </c>
      <c r="B180" s="4" t="s">
        <v>104</v>
      </c>
      <c r="C180" s="4" t="s">
        <v>99</v>
      </c>
      <c r="D180" s="4" t="s">
        <v>114</v>
      </c>
      <c r="E180" s="4" t="s">
        <v>54</v>
      </c>
      <c r="F180" s="116" t="s">
        <v>1172</v>
      </c>
      <c r="G180" s="49" t="s">
        <v>601</v>
      </c>
      <c r="H180" s="33">
        <v>0</v>
      </c>
      <c r="I180" s="4">
        <v>1</v>
      </c>
      <c r="J180" s="4" t="s">
        <v>1173</v>
      </c>
      <c r="K180" s="4">
        <v>1</v>
      </c>
      <c r="L180" s="4">
        <v>0</v>
      </c>
      <c r="M180" s="49" t="s">
        <v>5</v>
      </c>
      <c r="N180" s="49" t="s">
        <v>5</v>
      </c>
      <c r="O180" s="49" t="s">
        <v>1174</v>
      </c>
      <c r="P180" s="141">
        <v>43359</v>
      </c>
      <c r="Q180" s="141">
        <v>43359</v>
      </c>
      <c r="R180" s="34">
        <v>0</v>
      </c>
      <c r="S180" s="34">
        <v>0</v>
      </c>
      <c r="T180" s="85">
        <v>0</v>
      </c>
      <c r="U180" s="85">
        <v>0</v>
      </c>
      <c r="V180" s="86">
        <v>0</v>
      </c>
      <c r="W180" s="86">
        <v>0</v>
      </c>
      <c r="X180" s="87">
        <v>70</v>
      </c>
      <c r="Y180" s="87">
        <v>70</v>
      </c>
      <c r="Z180" s="88">
        <f t="shared" si="93"/>
        <v>70</v>
      </c>
      <c r="AA180" s="88">
        <f t="shared" si="93"/>
        <v>70</v>
      </c>
      <c r="AB180" s="88">
        <f t="shared" si="52"/>
        <v>140</v>
      </c>
      <c r="AC180" s="34">
        <v>0</v>
      </c>
      <c r="AD180" s="34">
        <v>0</v>
      </c>
      <c r="AE180" s="85">
        <v>0</v>
      </c>
      <c r="AF180" s="85">
        <v>0</v>
      </c>
      <c r="AG180" s="86">
        <v>0</v>
      </c>
      <c r="AH180" s="86">
        <v>0</v>
      </c>
      <c r="AI180" s="87">
        <v>0</v>
      </c>
      <c r="AJ180" s="87">
        <v>0</v>
      </c>
      <c r="AK180" s="88">
        <f t="shared" si="94"/>
        <v>0</v>
      </c>
      <c r="AL180" s="88">
        <f t="shared" si="94"/>
        <v>0</v>
      </c>
      <c r="AM180" s="88">
        <f t="shared" si="54"/>
        <v>0</v>
      </c>
      <c r="AN180" s="34">
        <v>0</v>
      </c>
      <c r="AO180" s="34">
        <v>0</v>
      </c>
      <c r="AP180" s="85">
        <v>0</v>
      </c>
      <c r="AQ180" s="85">
        <v>0</v>
      </c>
      <c r="AR180" s="86">
        <v>0</v>
      </c>
      <c r="AS180" s="86">
        <v>0</v>
      </c>
      <c r="AT180" s="87">
        <v>0</v>
      </c>
      <c r="AU180" s="87">
        <v>0</v>
      </c>
      <c r="AV180" s="88">
        <f t="shared" si="55"/>
        <v>0</v>
      </c>
      <c r="AW180" s="88">
        <f t="shared" si="89"/>
        <v>0</v>
      </c>
      <c r="AX180" s="88">
        <f t="shared" si="57"/>
        <v>0</v>
      </c>
      <c r="AY180" s="34">
        <v>0</v>
      </c>
      <c r="AZ180" s="34">
        <v>0</v>
      </c>
      <c r="BA180" s="85">
        <v>0</v>
      </c>
      <c r="BB180" s="85">
        <v>0</v>
      </c>
      <c r="BC180" s="86">
        <v>0</v>
      </c>
      <c r="BD180" s="86">
        <v>0</v>
      </c>
      <c r="BE180" s="87">
        <v>0</v>
      </c>
      <c r="BF180" s="87">
        <v>0</v>
      </c>
      <c r="BG180" s="88">
        <f t="shared" si="58"/>
        <v>0</v>
      </c>
      <c r="BH180" s="88">
        <f t="shared" si="59"/>
        <v>0</v>
      </c>
      <c r="BI180" s="88">
        <f t="shared" si="60"/>
        <v>0</v>
      </c>
      <c r="BJ180" s="88">
        <f t="shared" si="95"/>
        <v>70</v>
      </c>
      <c r="BK180" s="88">
        <f t="shared" si="95"/>
        <v>70</v>
      </c>
      <c r="BL180" s="144">
        <f t="shared" si="95"/>
        <v>140</v>
      </c>
      <c r="BM180" s="90">
        <v>0</v>
      </c>
      <c r="BN180" s="90">
        <v>0</v>
      </c>
      <c r="BO180" s="90">
        <v>0</v>
      </c>
      <c r="BP180" s="91">
        <f t="shared" si="99"/>
        <v>0</v>
      </c>
      <c r="BQ180" s="91">
        <f t="shared" si="100"/>
        <v>0</v>
      </c>
      <c r="BR180" s="92">
        <f t="shared" si="101"/>
        <v>0</v>
      </c>
      <c r="BS180" s="35">
        <v>4200</v>
      </c>
      <c r="BT180" s="4" t="s">
        <v>1175</v>
      </c>
      <c r="BU180" s="49" t="s">
        <v>1176</v>
      </c>
      <c r="BV180" s="49">
        <v>33415433</v>
      </c>
      <c r="BW180" s="49" t="s">
        <v>54</v>
      </c>
      <c r="BX180" s="49" t="s">
        <v>54</v>
      </c>
      <c r="BY180" s="49" t="s">
        <v>625</v>
      </c>
      <c r="BZ180" s="49" t="s">
        <v>605</v>
      </c>
      <c r="CA180" s="49" t="s">
        <v>54</v>
      </c>
      <c r="CB180" s="49" t="s">
        <v>1113</v>
      </c>
      <c r="CC180" s="49" t="s">
        <v>54</v>
      </c>
      <c r="CD180" s="33" t="s">
        <v>551</v>
      </c>
      <c r="CE180" s="6"/>
      <c r="CF180" s="6"/>
      <c r="CG180" s="6"/>
      <c r="CH180" s="6"/>
      <c r="CI180" s="6"/>
      <c r="CJ180" s="6"/>
      <c r="CK180" s="6"/>
      <c r="CL180" s="6"/>
      <c r="CM180" s="6"/>
      <c r="CN180" s="6"/>
      <c r="CO180" s="6"/>
      <c r="CP180" s="6"/>
      <c r="CQ180" s="6"/>
      <c r="CR180" s="6"/>
      <c r="CS180" s="6"/>
      <c r="CT180" s="6"/>
      <c r="CU180" s="6"/>
      <c r="CV180" s="6"/>
      <c r="CW180" s="6"/>
      <c r="CX180" s="6"/>
    </row>
    <row r="181" spans="1:102" s="7" customFormat="1" ht="81" customHeight="1" x14ac:dyDescent="0.2">
      <c r="A181" s="48">
        <v>167</v>
      </c>
      <c r="B181" s="4" t="s">
        <v>104</v>
      </c>
      <c r="C181" s="4" t="s">
        <v>99</v>
      </c>
      <c r="D181" s="4" t="s">
        <v>114</v>
      </c>
      <c r="E181" s="174" t="s">
        <v>54</v>
      </c>
      <c r="F181" s="33" t="s">
        <v>1177</v>
      </c>
      <c r="G181" s="49" t="s">
        <v>601</v>
      </c>
      <c r="H181" s="33">
        <v>0</v>
      </c>
      <c r="I181" s="4">
        <v>1</v>
      </c>
      <c r="J181" s="4" t="s">
        <v>1178</v>
      </c>
      <c r="K181" s="4">
        <v>1</v>
      </c>
      <c r="L181" s="4">
        <v>0</v>
      </c>
      <c r="M181" s="48" t="s">
        <v>498</v>
      </c>
      <c r="N181" s="48" t="s">
        <v>430</v>
      </c>
      <c r="O181" s="48" t="s">
        <v>578</v>
      </c>
      <c r="P181" s="157">
        <v>43388</v>
      </c>
      <c r="Q181" s="157">
        <v>43392</v>
      </c>
      <c r="R181" s="34">
        <v>0</v>
      </c>
      <c r="S181" s="34">
        <v>0</v>
      </c>
      <c r="T181" s="85">
        <v>0</v>
      </c>
      <c r="U181" s="85">
        <v>0</v>
      </c>
      <c r="V181" s="86">
        <v>0</v>
      </c>
      <c r="W181" s="86">
        <v>0</v>
      </c>
      <c r="X181" s="87">
        <v>600</v>
      </c>
      <c r="Y181" s="87">
        <v>650</v>
      </c>
      <c r="Z181" s="88">
        <f t="shared" si="93"/>
        <v>600</v>
      </c>
      <c r="AA181" s="88">
        <f t="shared" si="93"/>
        <v>650</v>
      </c>
      <c r="AB181" s="88">
        <f t="shared" si="52"/>
        <v>1250</v>
      </c>
      <c r="AC181" s="34">
        <v>0</v>
      </c>
      <c r="AD181" s="34">
        <v>0</v>
      </c>
      <c r="AE181" s="85">
        <v>0</v>
      </c>
      <c r="AF181" s="85">
        <v>0</v>
      </c>
      <c r="AG181" s="86">
        <v>0</v>
      </c>
      <c r="AH181" s="86">
        <v>0</v>
      </c>
      <c r="AI181" s="87">
        <v>0</v>
      </c>
      <c r="AJ181" s="87">
        <v>0</v>
      </c>
      <c r="AK181" s="88">
        <f t="shared" si="94"/>
        <v>0</v>
      </c>
      <c r="AL181" s="88">
        <f t="shared" si="94"/>
        <v>0</v>
      </c>
      <c r="AM181" s="88">
        <f t="shared" si="54"/>
        <v>0</v>
      </c>
      <c r="AN181" s="34">
        <v>0</v>
      </c>
      <c r="AO181" s="34">
        <v>0</v>
      </c>
      <c r="AP181" s="85">
        <v>0</v>
      </c>
      <c r="AQ181" s="85">
        <v>0</v>
      </c>
      <c r="AR181" s="86">
        <v>0</v>
      </c>
      <c r="AS181" s="86">
        <v>0</v>
      </c>
      <c r="AT181" s="87">
        <v>125</v>
      </c>
      <c r="AU181" s="87">
        <v>125</v>
      </c>
      <c r="AV181" s="88">
        <f t="shared" si="55"/>
        <v>125</v>
      </c>
      <c r="AW181" s="88">
        <f t="shared" si="89"/>
        <v>125</v>
      </c>
      <c r="AX181" s="88">
        <f t="shared" si="57"/>
        <v>250</v>
      </c>
      <c r="AY181" s="34">
        <v>0</v>
      </c>
      <c r="AZ181" s="34">
        <v>0</v>
      </c>
      <c r="BA181" s="85">
        <v>0</v>
      </c>
      <c r="BB181" s="85">
        <v>0</v>
      </c>
      <c r="BC181" s="86">
        <v>0</v>
      </c>
      <c r="BD181" s="86">
        <v>0</v>
      </c>
      <c r="BE181" s="87">
        <v>0</v>
      </c>
      <c r="BF181" s="87">
        <v>0</v>
      </c>
      <c r="BG181" s="88">
        <f t="shared" si="58"/>
        <v>0</v>
      </c>
      <c r="BH181" s="88">
        <f t="shared" si="59"/>
        <v>0</v>
      </c>
      <c r="BI181" s="88">
        <f t="shared" si="60"/>
        <v>0</v>
      </c>
      <c r="BJ181" s="88">
        <f t="shared" si="95"/>
        <v>725</v>
      </c>
      <c r="BK181" s="88">
        <f t="shared" si="95"/>
        <v>775</v>
      </c>
      <c r="BL181" s="89">
        <f t="shared" si="95"/>
        <v>1500</v>
      </c>
      <c r="BM181" s="90">
        <v>1</v>
      </c>
      <c r="BN181" s="90">
        <v>0</v>
      </c>
      <c r="BO181" s="90">
        <v>5</v>
      </c>
      <c r="BP181" s="91">
        <f t="shared" si="99"/>
        <v>2100</v>
      </c>
      <c r="BQ181" s="91">
        <f t="shared" si="100"/>
        <v>0</v>
      </c>
      <c r="BR181" s="92">
        <f t="shared" si="101"/>
        <v>2100</v>
      </c>
      <c r="BS181" s="158">
        <v>45000</v>
      </c>
      <c r="BT181" s="49" t="s">
        <v>1179</v>
      </c>
      <c r="BU181" s="49" t="s">
        <v>1180</v>
      </c>
      <c r="BV181" s="49" t="s">
        <v>54</v>
      </c>
      <c r="BW181" s="49" t="s">
        <v>54</v>
      </c>
      <c r="BX181" s="49">
        <v>1</v>
      </c>
      <c r="BY181" s="49" t="s">
        <v>54</v>
      </c>
      <c r="BZ181" s="49" t="s">
        <v>605</v>
      </c>
      <c r="CA181" s="49" t="s">
        <v>54</v>
      </c>
      <c r="CB181" s="49" t="s">
        <v>1113</v>
      </c>
      <c r="CC181" s="49" t="s">
        <v>54</v>
      </c>
      <c r="CD181" s="33" t="s">
        <v>585</v>
      </c>
      <c r="CE181" s="6"/>
      <c r="CF181" s="6"/>
      <c r="CG181" s="6"/>
      <c r="CH181" s="6"/>
      <c r="CI181" s="6"/>
      <c r="CJ181" s="6"/>
      <c r="CK181" s="6"/>
      <c r="CL181" s="6"/>
      <c r="CM181" s="6"/>
      <c r="CN181" s="6"/>
      <c r="CO181" s="6"/>
      <c r="CP181" s="6"/>
      <c r="CQ181" s="6"/>
      <c r="CR181" s="6"/>
      <c r="CS181" s="6"/>
      <c r="CT181" s="6"/>
      <c r="CU181" s="6"/>
      <c r="CV181" s="6"/>
      <c r="CW181" s="6"/>
      <c r="CX181" s="6"/>
    </row>
    <row r="182" spans="1:102" s="7" customFormat="1" ht="81" customHeight="1" x14ac:dyDescent="0.2">
      <c r="A182" s="48">
        <v>168</v>
      </c>
      <c r="B182" s="4" t="s">
        <v>104</v>
      </c>
      <c r="C182" s="4" t="s">
        <v>99</v>
      </c>
      <c r="D182" s="4" t="s">
        <v>114</v>
      </c>
      <c r="E182" s="174" t="s">
        <v>54</v>
      </c>
      <c r="F182" s="33" t="s">
        <v>1181</v>
      </c>
      <c r="G182" s="49" t="s">
        <v>601</v>
      </c>
      <c r="H182" s="33">
        <v>0</v>
      </c>
      <c r="I182" s="33">
        <v>1</v>
      </c>
      <c r="J182" s="4" t="s">
        <v>1182</v>
      </c>
      <c r="K182" s="4">
        <v>1</v>
      </c>
      <c r="L182" s="4">
        <v>0</v>
      </c>
      <c r="M182" s="93" t="s">
        <v>132</v>
      </c>
      <c r="N182" s="33" t="s">
        <v>289</v>
      </c>
      <c r="O182" s="48" t="s">
        <v>578</v>
      </c>
      <c r="P182" s="157">
        <v>43390</v>
      </c>
      <c r="Q182" s="157">
        <v>43390</v>
      </c>
      <c r="R182" s="34">
        <v>0</v>
      </c>
      <c r="S182" s="34">
        <v>0</v>
      </c>
      <c r="T182" s="85">
        <v>0</v>
      </c>
      <c r="U182" s="85">
        <v>0</v>
      </c>
      <c r="V182" s="86">
        <v>0</v>
      </c>
      <c r="W182" s="86">
        <v>0</v>
      </c>
      <c r="X182" s="87">
        <v>650</v>
      </c>
      <c r="Y182" s="87">
        <v>675</v>
      </c>
      <c r="Z182" s="88">
        <f t="shared" si="93"/>
        <v>650</v>
      </c>
      <c r="AA182" s="88">
        <f t="shared" si="93"/>
        <v>675</v>
      </c>
      <c r="AB182" s="88">
        <f t="shared" si="52"/>
        <v>1325</v>
      </c>
      <c r="AC182" s="34">
        <v>0</v>
      </c>
      <c r="AD182" s="34">
        <v>0</v>
      </c>
      <c r="AE182" s="85">
        <v>0</v>
      </c>
      <c r="AF182" s="85">
        <v>0</v>
      </c>
      <c r="AG182" s="86">
        <v>0</v>
      </c>
      <c r="AH182" s="86">
        <v>0</v>
      </c>
      <c r="AI182" s="87">
        <v>0</v>
      </c>
      <c r="AJ182" s="87">
        <v>0</v>
      </c>
      <c r="AK182" s="88">
        <f t="shared" si="94"/>
        <v>0</v>
      </c>
      <c r="AL182" s="88">
        <f t="shared" si="94"/>
        <v>0</v>
      </c>
      <c r="AM182" s="88">
        <f t="shared" si="54"/>
        <v>0</v>
      </c>
      <c r="AN182" s="34">
        <v>0</v>
      </c>
      <c r="AO182" s="34">
        <v>0</v>
      </c>
      <c r="AP182" s="85">
        <v>0</v>
      </c>
      <c r="AQ182" s="85">
        <v>0</v>
      </c>
      <c r="AR182" s="86">
        <v>0</v>
      </c>
      <c r="AS182" s="86">
        <v>0</v>
      </c>
      <c r="AT182" s="87">
        <v>75</v>
      </c>
      <c r="AU182" s="87">
        <v>100</v>
      </c>
      <c r="AV182" s="88">
        <f t="shared" si="55"/>
        <v>75</v>
      </c>
      <c r="AW182" s="88">
        <f t="shared" si="89"/>
        <v>100</v>
      </c>
      <c r="AX182" s="88">
        <f t="shared" si="57"/>
        <v>175</v>
      </c>
      <c r="AY182" s="34">
        <v>0</v>
      </c>
      <c r="AZ182" s="34">
        <v>0</v>
      </c>
      <c r="BA182" s="85">
        <v>0</v>
      </c>
      <c r="BB182" s="85">
        <v>0</v>
      </c>
      <c r="BC182" s="86">
        <v>0</v>
      </c>
      <c r="BD182" s="86">
        <v>0</v>
      </c>
      <c r="BE182" s="87">
        <v>0</v>
      </c>
      <c r="BF182" s="87">
        <v>0</v>
      </c>
      <c r="BG182" s="88">
        <f t="shared" si="58"/>
        <v>0</v>
      </c>
      <c r="BH182" s="88">
        <f t="shared" si="59"/>
        <v>0</v>
      </c>
      <c r="BI182" s="88">
        <f t="shared" si="60"/>
        <v>0</v>
      </c>
      <c r="BJ182" s="88">
        <f t="shared" si="95"/>
        <v>725</v>
      </c>
      <c r="BK182" s="88">
        <f t="shared" si="95"/>
        <v>775</v>
      </c>
      <c r="BL182" s="89">
        <f t="shared" si="95"/>
        <v>1500</v>
      </c>
      <c r="BM182" s="90">
        <v>1</v>
      </c>
      <c r="BN182" s="90">
        <v>0</v>
      </c>
      <c r="BO182" s="90">
        <v>3</v>
      </c>
      <c r="BP182" s="91">
        <f t="shared" si="99"/>
        <v>1260</v>
      </c>
      <c r="BQ182" s="91">
        <f t="shared" si="100"/>
        <v>0</v>
      </c>
      <c r="BR182" s="92">
        <f t="shared" si="101"/>
        <v>1260</v>
      </c>
      <c r="BS182" s="158">
        <v>45000</v>
      </c>
      <c r="BT182" s="49" t="s">
        <v>1179</v>
      </c>
      <c r="BU182" s="49" t="s">
        <v>1183</v>
      </c>
      <c r="BV182" s="49" t="s">
        <v>54</v>
      </c>
      <c r="BW182" s="49" t="s">
        <v>54</v>
      </c>
      <c r="BX182" s="49">
        <v>1</v>
      </c>
      <c r="BY182" s="49" t="s">
        <v>54</v>
      </c>
      <c r="BZ182" s="49" t="s">
        <v>605</v>
      </c>
      <c r="CA182" s="49" t="s">
        <v>54</v>
      </c>
      <c r="CB182" s="49" t="s">
        <v>1113</v>
      </c>
      <c r="CC182" s="49" t="s">
        <v>54</v>
      </c>
      <c r="CD182" s="33" t="s">
        <v>585</v>
      </c>
      <c r="CE182" s="6"/>
      <c r="CF182" s="6"/>
      <c r="CG182" s="6"/>
      <c r="CH182" s="6"/>
      <c r="CI182" s="6"/>
      <c r="CJ182" s="6"/>
      <c r="CK182" s="6"/>
      <c r="CL182" s="6"/>
      <c r="CM182" s="6"/>
      <c r="CN182" s="6"/>
      <c r="CO182" s="6"/>
      <c r="CP182" s="6"/>
      <c r="CQ182" s="6"/>
      <c r="CR182" s="6"/>
      <c r="CS182" s="6"/>
      <c r="CT182" s="6"/>
      <c r="CU182" s="6"/>
      <c r="CV182" s="6"/>
      <c r="CW182" s="6"/>
      <c r="CX182" s="6"/>
    </row>
    <row r="183" spans="1:102" s="7" customFormat="1" ht="81" customHeight="1" x14ac:dyDescent="0.2">
      <c r="A183" s="48">
        <v>169</v>
      </c>
      <c r="B183" s="4" t="s">
        <v>104</v>
      </c>
      <c r="C183" s="4" t="s">
        <v>99</v>
      </c>
      <c r="D183" s="4" t="s">
        <v>114</v>
      </c>
      <c r="E183" s="180" t="s">
        <v>54</v>
      </c>
      <c r="F183" s="33" t="s">
        <v>1184</v>
      </c>
      <c r="G183" s="159" t="s">
        <v>1133</v>
      </c>
      <c r="H183" s="33">
        <v>0</v>
      </c>
      <c r="I183" s="33">
        <v>1</v>
      </c>
      <c r="J183" s="4" t="s">
        <v>1185</v>
      </c>
      <c r="K183" s="4">
        <v>1</v>
      </c>
      <c r="L183" s="4">
        <v>0</v>
      </c>
      <c r="M183" s="160" t="s">
        <v>5</v>
      </c>
      <c r="N183" s="117" t="s">
        <v>166</v>
      </c>
      <c r="O183" s="117" t="s">
        <v>1186</v>
      </c>
      <c r="P183" s="157">
        <v>43394</v>
      </c>
      <c r="Q183" s="157">
        <v>43394</v>
      </c>
      <c r="R183" s="34">
        <v>0</v>
      </c>
      <c r="S183" s="34">
        <v>0</v>
      </c>
      <c r="T183" s="85">
        <v>0</v>
      </c>
      <c r="U183" s="85">
        <v>0</v>
      </c>
      <c r="V183" s="86">
        <v>0</v>
      </c>
      <c r="W183" s="86">
        <v>0</v>
      </c>
      <c r="X183" s="87">
        <v>95</v>
      </c>
      <c r="Y183" s="87">
        <v>105</v>
      </c>
      <c r="Z183" s="88">
        <f t="shared" si="93"/>
        <v>95</v>
      </c>
      <c r="AA183" s="88">
        <f t="shared" si="93"/>
        <v>105</v>
      </c>
      <c r="AB183" s="88">
        <f t="shared" si="52"/>
        <v>200</v>
      </c>
      <c r="AC183" s="34">
        <v>0</v>
      </c>
      <c r="AD183" s="34">
        <v>0</v>
      </c>
      <c r="AE183" s="85">
        <v>0</v>
      </c>
      <c r="AF183" s="85">
        <v>0</v>
      </c>
      <c r="AG183" s="86">
        <v>0</v>
      </c>
      <c r="AH183" s="86">
        <v>0</v>
      </c>
      <c r="AI183" s="87">
        <v>0</v>
      </c>
      <c r="AJ183" s="87">
        <v>0</v>
      </c>
      <c r="AK183" s="88">
        <f t="shared" si="94"/>
        <v>0</v>
      </c>
      <c r="AL183" s="88">
        <f t="shared" si="94"/>
        <v>0</v>
      </c>
      <c r="AM183" s="88">
        <f t="shared" si="54"/>
        <v>0</v>
      </c>
      <c r="AN183" s="34">
        <v>0</v>
      </c>
      <c r="AO183" s="34">
        <v>0</v>
      </c>
      <c r="AP183" s="85">
        <v>0</v>
      </c>
      <c r="AQ183" s="85">
        <v>0</v>
      </c>
      <c r="AR183" s="86">
        <v>0</v>
      </c>
      <c r="AS183" s="86">
        <v>0</v>
      </c>
      <c r="AT183" s="87">
        <v>0</v>
      </c>
      <c r="AU183" s="87">
        <v>0</v>
      </c>
      <c r="AV183" s="88">
        <f t="shared" si="55"/>
        <v>0</v>
      </c>
      <c r="AW183" s="88">
        <f t="shared" si="89"/>
        <v>0</v>
      </c>
      <c r="AX183" s="88">
        <f t="shared" si="57"/>
        <v>0</v>
      </c>
      <c r="AY183" s="34">
        <v>0</v>
      </c>
      <c r="AZ183" s="34">
        <v>0</v>
      </c>
      <c r="BA183" s="85">
        <v>0</v>
      </c>
      <c r="BB183" s="85">
        <v>0</v>
      </c>
      <c r="BC183" s="86">
        <v>0</v>
      </c>
      <c r="BD183" s="86">
        <v>0</v>
      </c>
      <c r="BE183" s="87">
        <v>0</v>
      </c>
      <c r="BF183" s="87">
        <v>0</v>
      </c>
      <c r="BG183" s="88">
        <f>AY183+BA183+BC183+BE183</f>
        <v>0</v>
      </c>
      <c r="BH183" s="88">
        <f>SUM(AZ183+BB183+BD183+BF183)</f>
        <v>0</v>
      </c>
      <c r="BI183" s="88">
        <f t="shared" ref="BI183" si="102">SUM(BG183:BH183)</f>
        <v>0</v>
      </c>
      <c r="BJ183" s="88">
        <f t="shared" si="95"/>
        <v>95</v>
      </c>
      <c r="BK183" s="88">
        <f t="shared" si="95"/>
        <v>105</v>
      </c>
      <c r="BL183" s="89">
        <f t="shared" si="95"/>
        <v>200</v>
      </c>
      <c r="BM183" s="90">
        <v>0</v>
      </c>
      <c r="BN183" s="90">
        <v>0</v>
      </c>
      <c r="BO183" s="90">
        <v>0</v>
      </c>
      <c r="BP183" s="91">
        <f t="shared" si="99"/>
        <v>0</v>
      </c>
      <c r="BQ183" s="91">
        <f t="shared" si="100"/>
        <v>0</v>
      </c>
      <c r="BR183" s="92">
        <f t="shared" si="101"/>
        <v>0</v>
      </c>
      <c r="BS183" s="158">
        <v>6000</v>
      </c>
      <c r="BT183" s="49" t="s">
        <v>1187</v>
      </c>
      <c r="BU183" s="49" t="s">
        <v>1188</v>
      </c>
      <c r="BV183" s="49" t="s">
        <v>54</v>
      </c>
      <c r="BW183" s="49" t="s">
        <v>54</v>
      </c>
      <c r="BX183" s="49">
        <v>1</v>
      </c>
      <c r="BY183" s="49" t="s">
        <v>54</v>
      </c>
      <c r="BZ183" s="49" t="s">
        <v>605</v>
      </c>
      <c r="CA183" s="49" t="s">
        <v>54</v>
      </c>
      <c r="CB183" s="49" t="s">
        <v>1113</v>
      </c>
      <c r="CC183" s="50" t="s">
        <v>54</v>
      </c>
      <c r="CD183" s="36" t="s">
        <v>585</v>
      </c>
      <c r="CE183" s="6"/>
      <c r="CF183" s="6"/>
      <c r="CG183" s="6"/>
      <c r="CH183" s="6"/>
      <c r="CI183" s="6"/>
      <c r="CJ183" s="6"/>
      <c r="CK183" s="6"/>
      <c r="CL183" s="6"/>
      <c r="CM183" s="6"/>
      <c r="CN183" s="6"/>
      <c r="CO183" s="6"/>
      <c r="CP183" s="6"/>
      <c r="CQ183" s="6"/>
      <c r="CR183" s="6"/>
      <c r="CS183" s="6"/>
      <c r="CT183" s="6"/>
      <c r="CU183" s="6"/>
      <c r="CV183" s="6"/>
      <c r="CW183" s="6"/>
      <c r="CX183" s="6"/>
    </row>
    <row r="184" spans="1:102" s="7" customFormat="1" ht="81" customHeight="1" x14ac:dyDescent="0.2">
      <c r="A184" s="48">
        <v>170</v>
      </c>
      <c r="B184" s="4" t="s">
        <v>104</v>
      </c>
      <c r="C184" s="4" t="s">
        <v>99</v>
      </c>
      <c r="D184" s="4" t="s">
        <v>114</v>
      </c>
      <c r="E184" s="180" t="s">
        <v>54</v>
      </c>
      <c r="F184" s="33" t="s">
        <v>1189</v>
      </c>
      <c r="G184" s="159" t="s">
        <v>1133</v>
      </c>
      <c r="H184" s="33">
        <v>0</v>
      </c>
      <c r="I184" s="4">
        <v>1</v>
      </c>
      <c r="J184" s="4" t="s">
        <v>1190</v>
      </c>
      <c r="K184" s="4">
        <v>1</v>
      </c>
      <c r="L184" s="4">
        <v>0</v>
      </c>
      <c r="M184" s="48" t="s">
        <v>140</v>
      </c>
      <c r="N184" s="48" t="s">
        <v>440</v>
      </c>
      <c r="O184" s="48" t="s">
        <v>578</v>
      </c>
      <c r="P184" s="157">
        <v>43396</v>
      </c>
      <c r="Q184" s="157">
        <v>43396</v>
      </c>
      <c r="R184" s="34">
        <v>0</v>
      </c>
      <c r="S184" s="34">
        <v>0</v>
      </c>
      <c r="T184" s="85">
        <v>0</v>
      </c>
      <c r="U184" s="85">
        <v>0</v>
      </c>
      <c r="V184" s="86">
        <v>0</v>
      </c>
      <c r="W184" s="86">
        <v>0</v>
      </c>
      <c r="X184" s="87">
        <v>0</v>
      </c>
      <c r="Y184" s="87">
        <v>0</v>
      </c>
      <c r="Z184" s="88">
        <f>R184+T184+V184+X184</f>
        <v>0</v>
      </c>
      <c r="AA184" s="88">
        <f t="shared" si="93"/>
        <v>0</v>
      </c>
      <c r="AB184" s="88">
        <f t="shared" si="52"/>
        <v>0</v>
      </c>
      <c r="AC184" s="34">
        <v>150</v>
      </c>
      <c r="AD184" s="34">
        <v>225</v>
      </c>
      <c r="AE184" s="85">
        <v>0</v>
      </c>
      <c r="AF184" s="85">
        <v>0</v>
      </c>
      <c r="AG184" s="86">
        <v>0</v>
      </c>
      <c r="AH184" s="86">
        <v>0</v>
      </c>
      <c r="AI184" s="87">
        <v>0</v>
      </c>
      <c r="AJ184" s="87">
        <v>0</v>
      </c>
      <c r="AK184" s="88">
        <f t="shared" si="94"/>
        <v>150</v>
      </c>
      <c r="AL184" s="88">
        <f t="shared" si="94"/>
        <v>225</v>
      </c>
      <c r="AM184" s="88">
        <f t="shared" si="54"/>
        <v>375</v>
      </c>
      <c r="AN184" s="34">
        <v>0</v>
      </c>
      <c r="AO184" s="34">
        <v>0</v>
      </c>
      <c r="AP184" s="85">
        <v>0</v>
      </c>
      <c r="AQ184" s="85">
        <v>0</v>
      </c>
      <c r="AR184" s="86">
        <v>0</v>
      </c>
      <c r="AS184" s="86">
        <v>0</v>
      </c>
      <c r="AT184" s="87">
        <v>125</v>
      </c>
      <c r="AU184" s="87">
        <v>125</v>
      </c>
      <c r="AV184" s="88">
        <f t="shared" si="55"/>
        <v>125</v>
      </c>
      <c r="AW184" s="88">
        <f t="shared" si="89"/>
        <v>125</v>
      </c>
      <c r="AX184" s="88">
        <f t="shared" si="57"/>
        <v>250</v>
      </c>
      <c r="AY184" s="34">
        <v>0</v>
      </c>
      <c r="AZ184" s="34">
        <v>0</v>
      </c>
      <c r="BA184" s="85">
        <v>0</v>
      </c>
      <c r="BB184" s="85">
        <v>0</v>
      </c>
      <c r="BC184" s="86">
        <v>0</v>
      </c>
      <c r="BD184" s="86">
        <v>0</v>
      </c>
      <c r="BE184" s="87">
        <v>0</v>
      </c>
      <c r="BF184" s="87">
        <v>0</v>
      </c>
      <c r="BG184" s="88">
        <f t="shared" ref="BG184:BG191" si="103">AY184+BA184+BC184+BE184</f>
        <v>0</v>
      </c>
      <c r="BH184" s="88">
        <f t="shared" ref="BH184:BH191" si="104">SUM(AZ184+BB184+BD184+BF184)</f>
        <v>0</v>
      </c>
      <c r="BI184" s="88">
        <f t="shared" ref="BI184:BI191" si="105">SUM(BG184:BH184)</f>
        <v>0</v>
      </c>
      <c r="BJ184" s="88">
        <f t="shared" si="95"/>
        <v>275</v>
      </c>
      <c r="BK184" s="88">
        <f t="shared" si="95"/>
        <v>350</v>
      </c>
      <c r="BL184" s="89">
        <f t="shared" si="95"/>
        <v>625</v>
      </c>
      <c r="BM184" s="90">
        <v>0</v>
      </c>
      <c r="BN184" s="90">
        <v>0</v>
      </c>
      <c r="BO184" s="90">
        <v>0</v>
      </c>
      <c r="BP184" s="91">
        <f t="shared" si="99"/>
        <v>0</v>
      </c>
      <c r="BQ184" s="91">
        <f t="shared" si="100"/>
        <v>0</v>
      </c>
      <c r="BR184" s="92">
        <f t="shared" si="101"/>
        <v>0</v>
      </c>
      <c r="BS184" s="158">
        <v>18000</v>
      </c>
      <c r="BT184" s="49" t="s">
        <v>1191</v>
      </c>
      <c r="BU184" s="49" t="s">
        <v>1192</v>
      </c>
      <c r="BV184" s="49" t="s">
        <v>54</v>
      </c>
      <c r="BW184" s="49" t="s">
        <v>54</v>
      </c>
      <c r="BX184" s="49">
        <v>1</v>
      </c>
      <c r="BY184" s="49" t="s">
        <v>54</v>
      </c>
      <c r="BZ184" s="49" t="s">
        <v>605</v>
      </c>
      <c r="CA184" s="49" t="s">
        <v>54</v>
      </c>
      <c r="CB184" s="49" t="s">
        <v>1113</v>
      </c>
      <c r="CC184" s="50" t="s">
        <v>54</v>
      </c>
      <c r="CD184" s="36" t="s">
        <v>585</v>
      </c>
      <c r="CE184" s="6"/>
      <c r="CF184" s="6"/>
      <c r="CG184" s="6"/>
      <c r="CH184" s="6"/>
      <c r="CI184" s="6"/>
      <c r="CJ184" s="6"/>
      <c r="CK184" s="6"/>
      <c r="CL184" s="6"/>
      <c r="CM184" s="6"/>
      <c r="CN184" s="6"/>
      <c r="CO184" s="6"/>
      <c r="CP184" s="6"/>
      <c r="CQ184" s="6"/>
      <c r="CR184" s="6"/>
      <c r="CS184" s="6"/>
      <c r="CT184" s="6"/>
      <c r="CU184" s="6"/>
      <c r="CV184" s="6"/>
      <c r="CW184" s="6"/>
      <c r="CX184" s="6"/>
    </row>
    <row r="185" spans="1:102" s="7" customFormat="1" ht="81" customHeight="1" x14ac:dyDescent="0.2">
      <c r="A185" s="48">
        <v>171</v>
      </c>
      <c r="B185" s="4" t="s">
        <v>104</v>
      </c>
      <c r="C185" s="4" t="s">
        <v>99</v>
      </c>
      <c r="D185" s="4" t="s">
        <v>114</v>
      </c>
      <c r="E185" s="4" t="s">
        <v>54</v>
      </c>
      <c r="F185" s="33" t="s">
        <v>1193</v>
      </c>
      <c r="G185" s="159" t="s">
        <v>601</v>
      </c>
      <c r="H185" s="33">
        <v>0</v>
      </c>
      <c r="I185" s="4">
        <v>1</v>
      </c>
      <c r="J185" s="4" t="s">
        <v>1194</v>
      </c>
      <c r="K185" s="4">
        <v>1</v>
      </c>
      <c r="L185" s="4">
        <v>0</v>
      </c>
      <c r="M185" s="93" t="s">
        <v>130</v>
      </c>
      <c r="N185" s="33" t="s">
        <v>257</v>
      </c>
      <c r="O185" s="48" t="s">
        <v>1195</v>
      </c>
      <c r="P185" s="141">
        <v>43402</v>
      </c>
      <c r="Q185" s="141">
        <v>43404</v>
      </c>
      <c r="R185" s="34">
        <v>0</v>
      </c>
      <c r="S185" s="34">
        <v>0</v>
      </c>
      <c r="T185" s="85">
        <v>0</v>
      </c>
      <c r="U185" s="85">
        <v>0</v>
      </c>
      <c r="V185" s="86">
        <v>0</v>
      </c>
      <c r="W185" s="86">
        <v>0</v>
      </c>
      <c r="X185" s="87">
        <v>750</v>
      </c>
      <c r="Y185" s="87">
        <v>750</v>
      </c>
      <c r="Z185" s="88">
        <f t="shared" ref="Z185:AA191" si="106">R185+T185+V185+X185</f>
        <v>750</v>
      </c>
      <c r="AA185" s="88">
        <f t="shared" si="106"/>
        <v>750</v>
      </c>
      <c r="AB185" s="88">
        <f t="shared" si="52"/>
        <v>1500</v>
      </c>
      <c r="AC185" s="34">
        <v>0</v>
      </c>
      <c r="AD185" s="34">
        <v>0</v>
      </c>
      <c r="AE185" s="85">
        <v>0</v>
      </c>
      <c r="AF185" s="85">
        <v>0</v>
      </c>
      <c r="AG185" s="86">
        <v>0</v>
      </c>
      <c r="AH185" s="86">
        <v>0</v>
      </c>
      <c r="AI185" s="87">
        <v>0</v>
      </c>
      <c r="AJ185" s="87">
        <v>0</v>
      </c>
      <c r="AK185" s="88">
        <f t="shared" si="94"/>
        <v>0</v>
      </c>
      <c r="AL185" s="88">
        <f t="shared" si="94"/>
        <v>0</v>
      </c>
      <c r="AM185" s="88">
        <f t="shared" si="54"/>
        <v>0</v>
      </c>
      <c r="AN185" s="34">
        <v>0</v>
      </c>
      <c r="AO185" s="34">
        <v>0</v>
      </c>
      <c r="AP185" s="85">
        <v>0</v>
      </c>
      <c r="AQ185" s="85">
        <v>0</v>
      </c>
      <c r="AR185" s="86">
        <v>0</v>
      </c>
      <c r="AS185" s="86">
        <v>0</v>
      </c>
      <c r="AT185" s="87">
        <v>0</v>
      </c>
      <c r="AU185" s="87">
        <v>0</v>
      </c>
      <c r="AV185" s="88">
        <f t="shared" si="55"/>
        <v>0</v>
      </c>
      <c r="AW185" s="88">
        <f t="shared" si="89"/>
        <v>0</v>
      </c>
      <c r="AX185" s="88">
        <f t="shared" si="57"/>
        <v>0</v>
      </c>
      <c r="AY185" s="34">
        <v>0</v>
      </c>
      <c r="AZ185" s="34">
        <v>0</v>
      </c>
      <c r="BA185" s="85">
        <v>0</v>
      </c>
      <c r="BB185" s="85">
        <v>0</v>
      </c>
      <c r="BC185" s="86">
        <v>0</v>
      </c>
      <c r="BD185" s="86">
        <v>0</v>
      </c>
      <c r="BE185" s="87">
        <v>0</v>
      </c>
      <c r="BF185" s="87">
        <v>0</v>
      </c>
      <c r="BG185" s="88">
        <f t="shared" si="103"/>
        <v>0</v>
      </c>
      <c r="BH185" s="88">
        <f t="shared" si="104"/>
        <v>0</v>
      </c>
      <c r="BI185" s="88">
        <f t="shared" si="105"/>
        <v>0</v>
      </c>
      <c r="BJ185" s="88">
        <f t="shared" si="95"/>
        <v>750</v>
      </c>
      <c r="BK185" s="88">
        <f t="shared" si="95"/>
        <v>750</v>
      </c>
      <c r="BL185" s="89">
        <f t="shared" si="95"/>
        <v>1500</v>
      </c>
      <c r="BM185" s="90">
        <v>1</v>
      </c>
      <c r="BN185" s="90">
        <v>0</v>
      </c>
      <c r="BO185" s="90">
        <v>5</v>
      </c>
      <c r="BP185" s="91">
        <f t="shared" si="99"/>
        <v>2100</v>
      </c>
      <c r="BQ185" s="91">
        <f t="shared" si="100"/>
        <v>0</v>
      </c>
      <c r="BR185" s="92">
        <f t="shared" si="101"/>
        <v>2100</v>
      </c>
      <c r="BS185" s="158">
        <v>75000</v>
      </c>
      <c r="BT185" s="49" t="s">
        <v>1196</v>
      </c>
      <c r="BU185" s="49" t="s">
        <v>1197</v>
      </c>
      <c r="BV185" s="49" t="s">
        <v>54</v>
      </c>
      <c r="BW185" s="49" t="s">
        <v>54</v>
      </c>
      <c r="BX185" s="49">
        <v>1</v>
      </c>
      <c r="BY185" s="49" t="s">
        <v>54</v>
      </c>
      <c r="BZ185" s="49" t="s">
        <v>605</v>
      </c>
      <c r="CA185" s="49" t="s">
        <v>54</v>
      </c>
      <c r="CB185" s="49" t="s">
        <v>670</v>
      </c>
      <c r="CC185" s="49" t="s">
        <v>54</v>
      </c>
      <c r="CD185" s="33" t="s">
        <v>585</v>
      </c>
      <c r="CE185" s="6"/>
      <c r="CF185" s="6"/>
      <c r="CG185" s="6"/>
      <c r="CH185" s="6"/>
      <c r="CI185" s="6"/>
      <c r="CJ185" s="6"/>
      <c r="CK185" s="6"/>
      <c r="CL185" s="6"/>
      <c r="CM185" s="6"/>
      <c r="CN185" s="6"/>
      <c r="CO185" s="6"/>
      <c r="CP185" s="6"/>
      <c r="CQ185" s="6"/>
      <c r="CR185" s="6"/>
      <c r="CS185" s="6"/>
      <c r="CT185" s="6"/>
      <c r="CU185" s="6"/>
      <c r="CV185" s="6"/>
      <c r="CW185" s="6"/>
      <c r="CX185" s="6"/>
    </row>
    <row r="186" spans="1:102" s="7" customFormat="1" ht="81" customHeight="1" x14ac:dyDescent="0.2">
      <c r="A186" s="48">
        <v>172</v>
      </c>
      <c r="B186" s="4" t="s">
        <v>104</v>
      </c>
      <c r="C186" s="4" t="s">
        <v>99</v>
      </c>
      <c r="D186" s="4" t="s">
        <v>114</v>
      </c>
      <c r="E186" s="4" t="s">
        <v>54</v>
      </c>
      <c r="F186" s="33" t="s">
        <v>1198</v>
      </c>
      <c r="G186" s="49" t="s">
        <v>601</v>
      </c>
      <c r="H186" s="33">
        <v>0</v>
      </c>
      <c r="I186" s="4">
        <v>1</v>
      </c>
      <c r="J186" s="4" t="s">
        <v>1199</v>
      </c>
      <c r="K186" s="4">
        <v>1</v>
      </c>
      <c r="L186" s="4">
        <v>0</v>
      </c>
      <c r="M186" s="48" t="s">
        <v>132</v>
      </c>
      <c r="N186" s="48" t="s">
        <v>278</v>
      </c>
      <c r="O186" s="48" t="s">
        <v>578</v>
      </c>
      <c r="P186" s="141">
        <v>43406</v>
      </c>
      <c r="Q186" s="141">
        <v>43406</v>
      </c>
      <c r="R186" s="34">
        <v>0</v>
      </c>
      <c r="S186" s="34">
        <v>0</v>
      </c>
      <c r="T186" s="85">
        <v>0</v>
      </c>
      <c r="U186" s="85">
        <v>0</v>
      </c>
      <c r="V186" s="86">
        <v>0</v>
      </c>
      <c r="W186" s="86">
        <v>0</v>
      </c>
      <c r="X186" s="87">
        <v>150</v>
      </c>
      <c r="Y186" s="87">
        <v>150</v>
      </c>
      <c r="Z186" s="88">
        <f t="shared" si="106"/>
        <v>150</v>
      </c>
      <c r="AA186" s="88">
        <f t="shared" si="106"/>
        <v>150</v>
      </c>
      <c r="AB186" s="88">
        <f t="shared" si="52"/>
        <v>300</v>
      </c>
      <c r="AC186" s="34">
        <v>0</v>
      </c>
      <c r="AD186" s="34">
        <v>0</v>
      </c>
      <c r="AE186" s="85">
        <v>0</v>
      </c>
      <c r="AF186" s="85">
        <v>0</v>
      </c>
      <c r="AG186" s="86">
        <v>0</v>
      </c>
      <c r="AH186" s="86">
        <v>0</v>
      </c>
      <c r="AI186" s="87">
        <v>0</v>
      </c>
      <c r="AJ186" s="87">
        <v>0</v>
      </c>
      <c r="AK186" s="88">
        <f t="shared" si="94"/>
        <v>0</v>
      </c>
      <c r="AL186" s="88">
        <f t="shared" si="94"/>
        <v>0</v>
      </c>
      <c r="AM186" s="88">
        <f t="shared" si="54"/>
        <v>0</v>
      </c>
      <c r="AN186" s="34">
        <v>0</v>
      </c>
      <c r="AO186" s="34">
        <v>0</v>
      </c>
      <c r="AP186" s="85">
        <v>0</v>
      </c>
      <c r="AQ186" s="85">
        <v>0</v>
      </c>
      <c r="AR186" s="86">
        <v>0</v>
      </c>
      <c r="AS186" s="86">
        <v>0</v>
      </c>
      <c r="AT186" s="87">
        <v>0</v>
      </c>
      <c r="AU186" s="87">
        <v>0</v>
      </c>
      <c r="AV186" s="88">
        <f t="shared" si="55"/>
        <v>0</v>
      </c>
      <c r="AW186" s="88">
        <f t="shared" si="89"/>
        <v>0</v>
      </c>
      <c r="AX186" s="88">
        <f t="shared" si="57"/>
        <v>0</v>
      </c>
      <c r="AY186" s="34">
        <v>0</v>
      </c>
      <c r="AZ186" s="34">
        <v>0</v>
      </c>
      <c r="BA186" s="85">
        <v>0</v>
      </c>
      <c r="BB186" s="85">
        <v>0</v>
      </c>
      <c r="BC186" s="86">
        <v>0</v>
      </c>
      <c r="BD186" s="86">
        <v>0</v>
      </c>
      <c r="BE186" s="87">
        <v>0</v>
      </c>
      <c r="BF186" s="87">
        <v>0</v>
      </c>
      <c r="BG186" s="88">
        <f t="shared" si="103"/>
        <v>0</v>
      </c>
      <c r="BH186" s="88">
        <f t="shared" si="104"/>
        <v>0</v>
      </c>
      <c r="BI186" s="88">
        <f t="shared" si="105"/>
        <v>0</v>
      </c>
      <c r="BJ186" s="88">
        <f t="shared" si="95"/>
        <v>150</v>
      </c>
      <c r="BK186" s="88">
        <f t="shared" si="95"/>
        <v>150</v>
      </c>
      <c r="BL186" s="89">
        <f t="shared" si="95"/>
        <v>300</v>
      </c>
      <c r="BM186" s="90">
        <v>0</v>
      </c>
      <c r="BN186" s="90">
        <v>0</v>
      </c>
      <c r="BO186" s="90">
        <v>0</v>
      </c>
      <c r="BP186" s="91">
        <f t="shared" si="99"/>
        <v>0</v>
      </c>
      <c r="BQ186" s="91">
        <f t="shared" si="100"/>
        <v>0</v>
      </c>
      <c r="BR186" s="102">
        <f t="shared" si="101"/>
        <v>0</v>
      </c>
      <c r="BS186" s="158">
        <v>9000</v>
      </c>
      <c r="BT186" s="49" t="s">
        <v>685</v>
      </c>
      <c r="BU186" s="49" t="s">
        <v>1200</v>
      </c>
      <c r="BV186" s="49" t="s">
        <v>54</v>
      </c>
      <c r="BW186" s="49" t="s">
        <v>54</v>
      </c>
      <c r="BX186" s="49" t="s">
        <v>628</v>
      </c>
      <c r="BY186" s="49" t="s">
        <v>54</v>
      </c>
      <c r="BZ186" s="49" t="s">
        <v>605</v>
      </c>
      <c r="CA186" s="49" t="s">
        <v>54</v>
      </c>
      <c r="CB186" s="49" t="s">
        <v>670</v>
      </c>
      <c r="CC186" s="49" t="s">
        <v>54</v>
      </c>
      <c r="CD186" s="121" t="s">
        <v>585</v>
      </c>
      <c r="CE186" s="6"/>
      <c r="CF186" s="6"/>
      <c r="CG186" s="6"/>
      <c r="CH186" s="6"/>
      <c r="CI186" s="6"/>
      <c r="CJ186" s="6"/>
      <c r="CK186" s="6"/>
      <c r="CL186" s="6"/>
      <c r="CM186" s="6"/>
      <c r="CN186" s="6"/>
      <c r="CO186" s="6"/>
      <c r="CP186" s="6"/>
      <c r="CQ186" s="6"/>
      <c r="CR186" s="6"/>
      <c r="CS186" s="6"/>
      <c r="CT186" s="6"/>
      <c r="CU186" s="6"/>
      <c r="CV186" s="6"/>
      <c r="CW186" s="6"/>
      <c r="CX186" s="6"/>
    </row>
    <row r="187" spans="1:102" s="7" customFormat="1" ht="81" customHeight="1" x14ac:dyDescent="0.2">
      <c r="A187" s="48">
        <v>173</v>
      </c>
      <c r="B187" s="4" t="s">
        <v>104</v>
      </c>
      <c r="C187" s="4" t="s">
        <v>99</v>
      </c>
      <c r="D187" s="4" t="s">
        <v>114</v>
      </c>
      <c r="E187" s="4" t="s">
        <v>54</v>
      </c>
      <c r="F187" s="33" t="s">
        <v>1201</v>
      </c>
      <c r="G187" s="49" t="s">
        <v>601</v>
      </c>
      <c r="H187" s="33">
        <v>0</v>
      </c>
      <c r="I187" s="33">
        <v>1</v>
      </c>
      <c r="J187" s="4" t="s">
        <v>1202</v>
      </c>
      <c r="K187" s="4">
        <v>1</v>
      </c>
      <c r="L187" s="4">
        <v>0</v>
      </c>
      <c r="M187" s="33" t="s">
        <v>5</v>
      </c>
      <c r="N187" s="33" t="s">
        <v>5</v>
      </c>
      <c r="O187" s="48" t="s">
        <v>1203</v>
      </c>
      <c r="P187" s="141">
        <v>43408</v>
      </c>
      <c r="Q187" s="141">
        <v>43408</v>
      </c>
      <c r="R187" s="34">
        <v>0</v>
      </c>
      <c r="S187" s="34">
        <v>0</v>
      </c>
      <c r="T187" s="85">
        <v>0</v>
      </c>
      <c r="U187" s="85">
        <v>0</v>
      </c>
      <c r="V187" s="86">
        <v>0</v>
      </c>
      <c r="W187" s="86">
        <v>0</v>
      </c>
      <c r="X187" s="87">
        <v>100</v>
      </c>
      <c r="Y187" s="87">
        <v>100</v>
      </c>
      <c r="Z187" s="88">
        <f t="shared" si="106"/>
        <v>100</v>
      </c>
      <c r="AA187" s="88">
        <f t="shared" si="106"/>
        <v>100</v>
      </c>
      <c r="AB187" s="88">
        <f t="shared" si="52"/>
        <v>200</v>
      </c>
      <c r="AC187" s="34">
        <v>0</v>
      </c>
      <c r="AD187" s="34">
        <v>0</v>
      </c>
      <c r="AE187" s="85">
        <v>0</v>
      </c>
      <c r="AF187" s="85">
        <v>0</v>
      </c>
      <c r="AG187" s="86">
        <v>0</v>
      </c>
      <c r="AH187" s="86">
        <v>0</v>
      </c>
      <c r="AI187" s="87">
        <v>0</v>
      </c>
      <c r="AJ187" s="87">
        <v>0</v>
      </c>
      <c r="AK187" s="88">
        <f t="shared" si="94"/>
        <v>0</v>
      </c>
      <c r="AL187" s="88">
        <f t="shared" si="94"/>
        <v>0</v>
      </c>
      <c r="AM187" s="88">
        <f t="shared" si="54"/>
        <v>0</v>
      </c>
      <c r="AN187" s="34">
        <v>0</v>
      </c>
      <c r="AO187" s="34">
        <v>0</v>
      </c>
      <c r="AP187" s="85">
        <v>0</v>
      </c>
      <c r="AQ187" s="85">
        <v>0</v>
      </c>
      <c r="AR187" s="86">
        <v>0</v>
      </c>
      <c r="AS187" s="86">
        <v>0</v>
      </c>
      <c r="AT187" s="87">
        <v>0</v>
      </c>
      <c r="AU187" s="87">
        <v>0</v>
      </c>
      <c r="AV187" s="88">
        <f t="shared" si="55"/>
        <v>0</v>
      </c>
      <c r="AW187" s="88">
        <f t="shared" si="89"/>
        <v>0</v>
      </c>
      <c r="AX187" s="88">
        <f t="shared" si="57"/>
        <v>0</v>
      </c>
      <c r="AY187" s="34">
        <v>0</v>
      </c>
      <c r="AZ187" s="34">
        <v>0</v>
      </c>
      <c r="BA187" s="85">
        <v>0</v>
      </c>
      <c r="BB187" s="85">
        <v>0</v>
      </c>
      <c r="BC187" s="86">
        <v>0</v>
      </c>
      <c r="BD187" s="86">
        <v>0</v>
      </c>
      <c r="BE187" s="87">
        <v>0</v>
      </c>
      <c r="BF187" s="87">
        <v>0</v>
      </c>
      <c r="BG187" s="88">
        <f t="shared" si="103"/>
        <v>0</v>
      </c>
      <c r="BH187" s="88">
        <f t="shared" si="104"/>
        <v>0</v>
      </c>
      <c r="BI187" s="88">
        <f t="shared" si="105"/>
        <v>0</v>
      </c>
      <c r="BJ187" s="88">
        <f t="shared" si="95"/>
        <v>100</v>
      </c>
      <c r="BK187" s="88">
        <f t="shared" si="95"/>
        <v>100</v>
      </c>
      <c r="BL187" s="89">
        <f t="shared" si="95"/>
        <v>200</v>
      </c>
      <c r="BM187" s="90">
        <v>0</v>
      </c>
      <c r="BN187" s="90">
        <v>0</v>
      </c>
      <c r="BO187" s="90">
        <v>0</v>
      </c>
      <c r="BP187" s="91">
        <f t="shared" si="99"/>
        <v>0</v>
      </c>
      <c r="BQ187" s="91">
        <f t="shared" si="100"/>
        <v>0</v>
      </c>
      <c r="BR187" s="92">
        <f t="shared" si="101"/>
        <v>0</v>
      </c>
      <c r="BS187" s="158">
        <v>6000</v>
      </c>
      <c r="BT187" s="49" t="s">
        <v>1204</v>
      </c>
      <c r="BU187" s="49" t="s">
        <v>1205</v>
      </c>
      <c r="BV187" s="49" t="s">
        <v>54</v>
      </c>
      <c r="BW187" s="49" t="s">
        <v>54</v>
      </c>
      <c r="BX187" s="49">
        <v>1</v>
      </c>
      <c r="BY187" s="49" t="s">
        <v>54</v>
      </c>
      <c r="BZ187" s="49" t="s">
        <v>605</v>
      </c>
      <c r="CA187" s="49" t="s">
        <v>54</v>
      </c>
      <c r="CB187" s="49" t="s">
        <v>670</v>
      </c>
      <c r="CC187" s="49" t="s">
        <v>54</v>
      </c>
      <c r="CD187" s="121" t="s">
        <v>585</v>
      </c>
      <c r="CE187" s="6"/>
      <c r="CF187" s="6"/>
      <c r="CG187" s="6"/>
      <c r="CH187" s="6"/>
      <c r="CI187" s="6"/>
      <c r="CJ187" s="6"/>
      <c r="CK187" s="6"/>
      <c r="CL187" s="6"/>
      <c r="CM187" s="6"/>
      <c r="CN187" s="6"/>
      <c r="CO187" s="6"/>
      <c r="CP187" s="6"/>
      <c r="CQ187" s="6"/>
      <c r="CR187" s="6"/>
      <c r="CS187" s="6"/>
      <c r="CT187" s="6"/>
      <c r="CU187" s="6"/>
      <c r="CV187" s="6"/>
      <c r="CW187" s="6"/>
      <c r="CX187" s="6"/>
    </row>
    <row r="188" spans="1:102" s="7" customFormat="1" ht="81" customHeight="1" x14ac:dyDescent="0.2">
      <c r="A188" s="48">
        <v>174</v>
      </c>
      <c r="B188" s="4" t="s">
        <v>104</v>
      </c>
      <c r="C188" s="4" t="s">
        <v>99</v>
      </c>
      <c r="D188" s="4" t="s">
        <v>114</v>
      </c>
      <c r="E188" s="4" t="s">
        <v>54</v>
      </c>
      <c r="F188" s="33" t="s">
        <v>1206</v>
      </c>
      <c r="G188" s="49" t="s">
        <v>601</v>
      </c>
      <c r="H188" s="33">
        <v>0</v>
      </c>
      <c r="I188" s="4">
        <v>1</v>
      </c>
      <c r="J188" s="4" t="s">
        <v>1207</v>
      </c>
      <c r="K188" s="4">
        <v>1</v>
      </c>
      <c r="L188" s="4">
        <v>0</v>
      </c>
      <c r="M188" s="33" t="s">
        <v>5</v>
      </c>
      <c r="N188" s="33" t="s">
        <v>5</v>
      </c>
      <c r="O188" s="48" t="s">
        <v>1050</v>
      </c>
      <c r="P188" s="141">
        <v>43409</v>
      </c>
      <c r="Q188" s="141">
        <v>43409</v>
      </c>
      <c r="R188" s="34">
        <v>0</v>
      </c>
      <c r="S188" s="34">
        <v>0</v>
      </c>
      <c r="T188" s="85">
        <v>0</v>
      </c>
      <c r="U188" s="85">
        <v>0</v>
      </c>
      <c r="V188" s="86">
        <v>0</v>
      </c>
      <c r="W188" s="86">
        <v>0</v>
      </c>
      <c r="X188" s="87">
        <v>0</v>
      </c>
      <c r="Y188" s="87">
        <v>0</v>
      </c>
      <c r="Z188" s="88">
        <f t="shared" si="106"/>
        <v>0</v>
      </c>
      <c r="AA188" s="88">
        <f t="shared" si="106"/>
        <v>0</v>
      </c>
      <c r="AB188" s="88">
        <f t="shared" si="52"/>
        <v>0</v>
      </c>
      <c r="AC188" s="34">
        <v>0</v>
      </c>
      <c r="AD188" s="34">
        <v>0</v>
      </c>
      <c r="AE188" s="85">
        <v>0</v>
      </c>
      <c r="AF188" s="85">
        <v>0</v>
      </c>
      <c r="AG188" s="86">
        <v>0</v>
      </c>
      <c r="AH188" s="86">
        <v>0</v>
      </c>
      <c r="AI188" s="87">
        <v>0</v>
      </c>
      <c r="AJ188" s="87">
        <v>0</v>
      </c>
      <c r="AK188" s="88">
        <f t="shared" si="94"/>
        <v>0</v>
      </c>
      <c r="AL188" s="88">
        <f t="shared" si="94"/>
        <v>0</v>
      </c>
      <c r="AM188" s="88">
        <f t="shared" si="54"/>
        <v>0</v>
      </c>
      <c r="AN188" s="34">
        <v>0</v>
      </c>
      <c r="AO188" s="34">
        <v>0</v>
      </c>
      <c r="AP188" s="85">
        <v>0</v>
      </c>
      <c r="AQ188" s="85">
        <v>0</v>
      </c>
      <c r="AR188" s="86">
        <v>0</v>
      </c>
      <c r="AS188" s="86">
        <v>0</v>
      </c>
      <c r="AT188" s="87">
        <v>100</v>
      </c>
      <c r="AU188" s="87">
        <v>50</v>
      </c>
      <c r="AV188" s="88">
        <f t="shared" si="55"/>
        <v>100</v>
      </c>
      <c r="AW188" s="88">
        <f t="shared" si="89"/>
        <v>50</v>
      </c>
      <c r="AX188" s="88">
        <f t="shared" si="57"/>
        <v>150</v>
      </c>
      <c r="AY188" s="34">
        <v>0</v>
      </c>
      <c r="AZ188" s="34">
        <v>0</v>
      </c>
      <c r="BA188" s="85">
        <v>0</v>
      </c>
      <c r="BB188" s="85">
        <v>0</v>
      </c>
      <c r="BC188" s="86">
        <v>0</v>
      </c>
      <c r="BD188" s="86">
        <v>0</v>
      </c>
      <c r="BE188" s="87">
        <v>0</v>
      </c>
      <c r="BF188" s="87">
        <v>0</v>
      </c>
      <c r="BG188" s="88">
        <f t="shared" si="103"/>
        <v>0</v>
      </c>
      <c r="BH188" s="88">
        <f t="shared" si="104"/>
        <v>0</v>
      </c>
      <c r="BI188" s="88">
        <f t="shared" si="105"/>
        <v>0</v>
      </c>
      <c r="BJ188" s="88">
        <f t="shared" si="95"/>
        <v>100</v>
      </c>
      <c r="BK188" s="88">
        <f t="shared" si="95"/>
        <v>50</v>
      </c>
      <c r="BL188" s="89">
        <f t="shared" si="95"/>
        <v>150</v>
      </c>
      <c r="BM188" s="90">
        <v>1</v>
      </c>
      <c r="BN188" s="90">
        <v>0</v>
      </c>
      <c r="BO188" s="90">
        <v>5</v>
      </c>
      <c r="BP188" s="91">
        <f t="shared" si="99"/>
        <v>2100</v>
      </c>
      <c r="BQ188" s="91">
        <f t="shared" si="100"/>
        <v>0</v>
      </c>
      <c r="BR188" s="92">
        <f t="shared" si="101"/>
        <v>2100</v>
      </c>
      <c r="BS188" s="158">
        <v>4500</v>
      </c>
      <c r="BT188" s="49" t="s">
        <v>1208</v>
      </c>
      <c r="BU188" s="49" t="s">
        <v>1209</v>
      </c>
      <c r="BV188" s="49" t="s">
        <v>54</v>
      </c>
      <c r="BW188" s="49" t="s">
        <v>54</v>
      </c>
      <c r="BX188" s="49">
        <v>1</v>
      </c>
      <c r="BY188" s="49" t="s">
        <v>54</v>
      </c>
      <c r="BZ188" s="49" t="s">
        <v>605</v>
      </c>
      <c r="CA188" s="49" t="s">
        <v>54</v>
      </c>
      <c r="CB188" s="49" t="s">
        <v>670</v>
      </c>
      <c r="CC188" s="49" t="s">
        <v>54</v>
      </c>
      <c r="CD188" s="121" t="s">
        <v>585</v>
      </c>
      <c r="CE188" s="6"/>
      <c r="CF188" s="6"/>
      <c r="CG188" s="6"/>
      <c r="CH188" s="6"/>
      <c r="CI188" s="6"/>
      <c r="CJ188" s="6"/>
      <c r="CK188" s="6"/>
      <c r="CL188" s="6"/>
      <c r="CM188" s="6"/>
      <c r="CN188" s="6"/>
      <c r="CO188" s="6"/>
      <c r="CP188" s="6"/>
      <c r="CQ188" s="6"/>
      <c r="CR188" s="6"/>
      <c r="CS188" s="6"/>
      <c r="CT188" s="6"/>
      <c r="CU188" s="6"/>
      <c r="CV188" s="6"/>
      <c r="CW188" s="6"/>
      <c r="CX188" s="6"/>
    </row>
    <row r="189" spans="1:102" s="7" customFormat="1" ht="81" customHeight="1" x14ac:dyDescent="0.2">
      <c r="A189" s="48">
        <v>175</v>
      </c>
      <c r="B189" s="4" t="s">
        <v>104</v>
      </c>
      <c r="C189" s="4" t="s">
        <v>99</v>
      </c>
      <c r="D189" s="4" t="s">
        <v>114</v>
      </c>
      <c r="E189" s="4" t="s">
        <v>54</v>
      </c>
      <c r="F189" s="33" t="s">
        <v>1210</v>
      </c>
      <c r="G189" s="49" t="s">
        <v>601</v>
      </c>
      <c r="H189" s="33">
        <v>0</v>
      </c>
      <c r="I189" s="33">
        <v>1</v>
      </c>
      <c r="J189" s="4" t="s">
        <v>1211</v>
      </c>
      <c r="K189" s="4">
        <v>1</v>
      </c>
      <c r="L189" s="4">
        <v>0</v>
      </c>
      <c r="M189" s="33" t="s">
        <v>5</v>
      </c>
      <c r="N189" s="33" t="s">
        <v>5</v>
      </c>
      <c r="O189" s="48" t="s">
        <v>1050</v>
      </c>
      <c r="P189" s="32">
        <v>43411</v>
      </c>
      <c r="Q189" s="32">
        <v>43411</v>
      </c>
      <c r="R189" s="34">
        <v>0</v>
      </c>
      <c r="S189" s="34">
        <v>0</v>
      </c>
      <c r="T189" s="85">
        <v>0</v>
      </c>
      <c r="U189" s="85">
        <v>0</v>
      </c>
      <c r="V189" s="86">
        <v>0</v>
      </c>
      <c r="W189" s="86">
        <v>0</v>
      </c>
      <c r="X189" s="87">
        <v>0</v>
      </c>
      <c r="Y189" s="87">
        <v>0</v>
      </c>
      <c r="Z189" s="88">
        <f t="shared" si="106"/>
        <v>0</v>
      </c>
      <c r="AA189" s="88">
        <f t="shared" si="106"/>
        <v>0</v>
      </c>
      <c r="AB189" s="88">
        <f t="shared" si="52"/>
        <v>0</v>
      </c>
      <c r="AC189" s="34">
        <v>0</v>
      </c>
      <c r="AD189" s="34">
        <v>0</v>
      </c>
      <c r="AE189" s="85">
        <v>0</v>
      </c>
      <c r="AF189" s="85">
        <v>0</v>
      </c>
      <c r="AG189" s="86">
        <v>0</v>
      </c>
      <c r="AH189" s="86">
        <v>0</v>
      </c>
      <c r="AI189" s="87">
        <v>0</v>
      </c>
      <c r="AJ189" s="87">
        <v>0</v>
      </c>
      <c r="AK189" s="88">
        <f t="shared" si="94"/>
        <v>0</v>
      </c>
      <c r="AL189" s="88">
        <f t="shared" si="94"/>
        <v>0</v>
      </c>
      <c r="AM189" s="88">
        <f t="shared" si="54"/>
        <v>0</v>
      </c>
      <c r="AN189" s="34">
        <v>0</v>
      </c>
      <c r="AO189" s="34">
        <v>0</v>
      </c>
      <c r="AP189" s="85">
        <v>0</v>
      </c>
      <c r="AQ189" s="85">
        <v>0</v>
      </c>
      <c r="AR189" s="86">
        <v>0</v>
      </c>
      <c r="AS189" s="86">
        <v>0</v>
      </c>
      <c r="AT189" s="87">
        <v>125</v>
      </c>
      <c r="AU189" s="87">
        <v>75</v>
      </c>
      <c r="AV189" s="88">
        <f t="shared" si="55"/>
        <v>125</v>
      </c>
      <c r="AW189" s="88">
        <f t="shared" si="89"/>
        <v>75</v>
      </c>
      <c r="AX189" s="88">
        <f t="shared" si="57"/>
        <v>200</v>
      </c>
      <c r="AY189" s="34">
        <v>0</v>
      </c>
      <c r="AZ189" s="34">
        <v>0</v>
      </c>
      <c r="BA189" s="85">
        <v>0</v>
      </c>
      <c r="BB189" s="85">
        <v>0</v>
      </c>
      <c r="BC189" s="86">
        <v>0</v>
      </c>
      <c r="BD189" s="86">
        <v>0</v>
      </c>
      <c r="BE189" s="87">
        <v>0</v>
      </c>
      <c r="BF189" s="87">
        <v>0</v>
      </c>
      <c r="BG189" s="88">
        <f t="shared" si="103"/>
        <v>0</v>
      </c>
      <c r="BH189" s="88">
        <f t="shared" si="104"/>
        <v>0</v>
      </c>
      <c r="BI189" s="88">
        <f t="shared" si="105"/>
        <v>0</v>
      </c>
      <c r="BJ189" s="88">
        <f t="shared" si="95"/>
        <v>125</v>
      </c>
      <c r="BK189" s="88">
        <f t="shared" si="95"/>
        <v>75</v>
      </c>
      <c r="BL189" s="89">
        <f t="shared" si="95"/>
        <v>200</v>
      </c>
      <c r="BM189" s="90">
        <v>0</v>
      </c>
      <c r="BN189" s="90">
        <v>0</v>
      </c>
      <c r="BO189" s="90">
        <v>0</v>
      </c>
      <c r="BP189" s="91">
        <f t="shared" si="99"/>
        <v>0</v>
      </c>
      <c r="BQ189" s="91">
        <f t="shared" si="100"/>
        <v>0</v>
      </c>
      <c r="BR189" s="92">
        <f t="shared" si="101"/>
        <v>0</v>
      </c>
      <c r="BS189" s="158">
        <v>15000</v>
      </c>
      <c r="BT189" s="49" t="s">
        <v>1212</v>
      </c>
      <c r="BU189" s="49" t="s">
        <v>1213</v>
      </c>
      <c r="BV189" s="49" t="s">
        <v>54</v>
      </c>
      <c r="BW189" s="49" t="s">
        <v>54</v>
      </c>
      <c r="BX189" s="49" t="s">
        <v>54</v>
      </c>
      <c r="BY189" s="49" t="s">
        <v>54</v>
      </c>
      <c r="BZ189" s="49" t="s">
        <v>54</v>
      </c>
      <c r="CA189" s="49" t="s">
        <v>54</v>
      </c>
      <c r="CB189" s="49" t="s">
        <v>670</v>
      </c>
      <c r="CC189" s="50" t="s">
        <v>54</v>
      </c>
      <c r="CD189" s="36" t="s">
        <v>585</v>
      </c>
      <c r="CE189" s="6"/>
      <c r="CF189" s="6"/>
      <c r="CG189" s="6"/>
      <c r="CH189" s="6"/>
      <c r="CI189" s="6"/>
      <c r="CJ189" s="6"/>
      <c r="CK189" s="6"/>
      <c r="CL189" s="6"/>
      <c r="CM189" s="6"/>
      <c r="CN189" s="6"/>
      <c r="CO189" s="6"/>
      <c r="CP189" s="6"/>
      <c r="CQ189" s="6"/>
      <c r="CR189" s="6"/>
      <c r="CS189" s="6"/>
      <c r="CT189" s="6"/>
      <c r="CU189" s="6"/>
      <c r="CV189" s="6"/>
      <c r="CW189" s="6"/>
      <c r="CX189" s="6"/>
    </row>
    <row r="190" spans="1:102" s="7" customFormat="1" ht="111" customHeight="1" x14ac:dyDescent="0.2">
      <c r="A190" s="48">
        <v>176</v>
      </c>
      <c r="B190" s="4" t="s">
        <v>104</v>
      </c>
      <c r="C190" s="4" t="s">
        <v>99</v>
      </c>
      <c r="D190" s="4" t="s">
        <v>114</v>
      </c>
      <c r="E190" s="180" t="s">
        <v>54</v>
      </c>
      <c r="F190" s="116" t="s">
        <v>1214</v>
      </c>
      <c r="G190" s="159" t="s">
        <v>601</v>
      </c>
      <c r="H190" s="33">
        <v>0</v>
      </c>
      <c r="I190" s="4">
        <v>1</v>
      </c>
      <c r="J190" s="4" t="s">
        <v>1215</v>
      </c>
      <c r="K190" s="4">
        <v>1</v>
      </c>
      <c r="L190" s="4">
        <v>0</v>
      </c>
      <c r="M190" s="93" t="s">
        <v>5</v>
      </c>
      <c r="N190" s="33" t="s">
        <v>5</v>
      </c>
      <c r="O190" s="48" t="s">
        <v>1216</v>
      </c>
      <c r="P190" s="161">
        <v>43421</v>
      </c>
      <c r="Q190" s="161">
        <v>43421</v>
      </c>
      <c r="R190" s="34">
        <v>0</v>
      </c>
      <c r="S190" s="34">
        <v>0</v>
      </c>
      <c r="T190" s="85">
        <v>0</v>
      </c>
      <c r="U190" s="85">
        <v>0</v>
      </c>
      <c r="V190" s="86">
        <v>0</v>
      </c>
      <c r="W190" s="86">
        <v>0</v>
      </c>
      <c r="X190" s="87">
        <v>0</v>
      </c>
      <c r="Y190" s="87">
        <v>0</v>
      </c>
      <c r="Z190" s="88">
        <f t="shared" si="106"/>
        <v>0</v>
      </c>
      <c r="AA190" s="88">
        <f t="shared" si="106"/>
        <v>0</v>
      </c>
      <c r="AB190" s="88">
        <f t="shared" si="52"/>
        <v>0</v>
      </c>
      <c r="AC190" s="34">
        <v>0</v>
      </c>
      <c r="AD190" s="34">
        <v>0</v>
      </c>
      <c r="AE190" s="85">
        <v>0</v>
      </c>
      <c r="AF190" s="85">
        <v>0</v>
      </c>
      <c r="AG190" s="86">
        <v>45</v>
      </c>
      <c r="AH190" s="86">
        <v>30</v>
      </c>
      <c r="AI190" s="87">
        <v>0</v>
      </c>
      <c r="AJ190" s="87">
        <v>0</v>
      </c>
      <c r="AK190" s="88">
        <f t="shared" si="94"/>
        <v>45</v>
      </c>
      <c r="AL190" s="88">
        <f t="shared" si="94"/>
        <v>30</v>
      </c>
      <c r="AM190" s="88">
        <f t="shared" si="54"/>
        <v>75</v>
      </c>
      <c r="AN190" s="34">
        <v>0</v>
      </c>
      <c r="AO190" s="34">
        <v>0</v>
      </c>
      <c r="AP190" s="85">
        <v>0</v>
      </c>
      <c r="AQ190" s="85">
        <v>0</v>
      </c>
      <c r="AR190" s="86">
        <v>0</v>
      </c>
      <c r="AS190" s="86">
        <v>0</v>
      </c>
      <c r="AT190" s="87">
        <v>0</v>
      </c>
      <c r="AU190" s="87">
        <v>0</v>
      </c>
      <c r="AV190" s="88">
        <f t="shared" si="55"/>
        <v>0</v>
      </c>
      <c r="AW190" s="88">
        <f t="shared" si="89"/>
        <v>0</v>
      </c>
      <c r="AX190" s="88">
        <f t="shared" si="57"/>
        <v>0</v>
      </c>
      <c r="AY190" s="34">
        <v>0</v>
      </c>
      <c r="AZ190" s="34">
        <v>0</v>
      </c>
      <c r="BA190" s="85">
        <v>0</v>
      </c>
      <c r="BB190" s="85">
        <v>0</v>
      </c>
      <c r="BC190" s="86">
        <v>0</v>
      </c>
      <c r="BD190" s="86">
        <v>0</v>
      </c>
      <c r="BE190" s="87">
        <v>0</v>
      </c>
      <c r="BF190" s="87">
        <v>0</v>
      </c>
      <c r="BG190" s="88">
        <f t="shared" si="103"/>
        <v>0</v>
      </c>
      <c r="BH190" s="88">
        <f t="shared" si="104"/>
        <v>0</v>
      </c>
      <c r="BI190" s="88">
        <f t="shared" si="105"/>
        <v>0</v>
      </c>
      <c r="BJ190" s="88">
        <f t="shared" si="95"/>
        <v>45</v>
      </c>
      <c r="BK190" s="88">
        <f t="shared" si="95"/>
        <v>30</v>
      </c>
      <c r="BL190" s="89">
        <f t="shared" si="95"/>
        <v>75</v>
      </c>
      <c r="BM190" s="90">
        <v>0</v>
      </c>
      <c r="BN190" s="90">
        <v>0</v>
      </c>
      <c r="BO190" s="90">
        <v>0</v>
      </c>
      <c r="BP190" s="91">
        <f t="shared" si="99"/>
        <v>0</v>
      </c>
      <c r="BQ190" s="91">
        <f t="shared" si="100"/>
        <v>0</v>
      </c>
      <c r="BR190" s="92">
        <f t="shared" si="101"/>
        <v>0</v>
      </c>
      <c r="BS190" s="158">
        <v>7500</v>
      </c>
      <c r="BT190" s="49" t="s">
        <v>1217</v>
      </c>
      <c r="BU190" s="49" t="s">
        <v>1218</v>
      </c>
      <c r="BV190" s="104" t="s">
        <v>54</v>
      </c>
      <c r="BW190" s="49" t="s">
        <v>54</v>
      </c>
      <c r="BX190" s="49" t="s">
        <v>54</v>
      </c>
      <c r="BY190" s="49" t="s">
        <v>628</v>
      </c>
      <c r="BZ190" s="4" t="s">
        <v>605</v>
      </c>
      <c r="CA190" s="49" t="s">
        <v>54</v>
      </c>
      <c r="CB190" s="49" t="s">
        <v>670</v>
      </c>
      <c r="CC190" s="49" t="s">
        <v>54</v>
      </c>
      <c r="CD190" s="148" t="s">
        <v>585</v>
      </c>
      <c r="CE190" s="6"/>
      <c r="CF190" s="6"/>
      <c r="CG190" s="6"/>
      <c r="CH190" s="6"/>
      <c r="CI190" s="6"/>
      <c r="CJ190" s="6"/>
      <c r="CK190" s="6"/>
      <c r="CL190" s="6"/>
      <c r="CM190" s="6"/>
      <c r="CN190" s="6"/>
      <c r="CO190" s="6"/>
      <c r="CP190" s="6"/>
      <c r="CQ190" s="6"/>
      <c r="CR190" s="6"/>
      <c r="CS190" s="6"/>
      <c r="CT190" s="6"/>
      <c r="CU190" s="6"/>
      <c r="CV190" s="6"/>
      <c r="CW190" s="6"/>
      <c r="CX190" s="6"/>
    </row>
    <row r="191" spans="1:102" s="7" customFormat="1" ht="81" customHeight="1" x14ac:dyDescent="0.2">
      <c r="A191" s="48">
        <v>177</v>
      </c>
      <c r="B191" s="4" t="s">
        <v>104</v>
      </c>
      <c r="C191" s="4" t="s">
        <v>99</v>
      </c>
      <c r="D191" s="4" t="s">
        <v>114</v>
      </c>
      <c r="E191" s="180" t="s">
        <v>54</v>
      </c>
      <c r="F191" s="116" t="s">
        <v>1219</v>
      </c>
      <c r="G191" s="159" t="s">
        <v>601</v>
      </c>
      <c r="H191" s="33">
        <v>0</v>
      </c>
      <c r="I191" s="33">
        <v>1</v>
      </c>
      <c r="J191" s="4" t="s">
        <v>1220</v>
      </c>
      <c r="K191" s="4">
        <v>1</v>
      </c>
      <c r="L191" s="4">
        <v>0</v>
      </c>
      <c r="M191" s="117" t="s">
        <v>5</v>
      </c>
      <c r="N191" s="117" t="s">
        <v>5</v>
      </c>
      <c r="O191" s="117" t="s">
        <v>1221</v>
      </c>
      <c r="P191" s="161">
        <v>43426</v>
      </c>
      <c r="Q191" s="161">
        <v>43426</v>
      </c>
      <c r="R191" s="34">
        <v>0</v>
      </c>
      <c r="S191" s="34">
        <v>0</v>
      </c>
      <c r="T191" s="85">
        <v>0</v>
      </c>
      <c r="U191" s="85">
        <v>0</v>
      </c>
      <c r="V191" s="86">
        <v>0</v>
      </c>
      <c r="W191" s="86">
        <v>0</v>
      </c>
      <c r="X191" s="87">
        <v>125</v>
      </c>
      <c r="Y191" s="87">
        <v>100</v>
      </c>
      <c r="Z191" s="88">
        <f t="shared" si="106"/>
        <v>125</v>
      </c>
      <c r="AA191" s="88">
        <f t="shared" si="106"/>
        <v>100</v>
      </c>
      <c r="AB191" s="88">
        <f t="shared" si="52"/>
        <v>225</v>
      </c>
      <c r="AC191" s="34">
        <v>0</v>
      </c>
      <c r="AD191" s="34">
        <v>0</v>
      </c>
      <c r="AE191" s="85">
        <v>0</v>
      </c>
      <c r="AF191" s="85">
        <v>0</v>
      </c>
      <c r="AG191" s="86">
        <v>0</v>
      </c>
      <c r="AH191" s="86">
        <v>0</v>
      </c>
      <c r="AI191" s="87">
        <v>0</v>
      </c>
      <c r="AJ191" s="87">
        <v>0</v>
      </c>
      <c r="AK191" s="88">
        <f t="shared" si="94"/>
        <v>0</v>
      </c>
      <c r="AL191" s="88">
        <f t="shared" si="94"/>
        <v>0</v>
      </c>
      <c r="AM191" s="88">
        <f t="shared" si="54"/>
        <v>0</v>
      </c>
      <c r="AN191" s="34">
        <v>0</v>
      </c>
      <c r="AO191" s="34">
        <v>0</v>
      </c>
      <c r="AP191" s="85">
        <v>0</v>
      </c>
      <c r="AQ191" s="85">
        <v>0</v>
      </c>
      <c r="AR191" s="86">
        <v>0</v>
      </c>
      <c r="AS191" s="86">
        <v>0</v>
      </c>
      <c r="AT191" s="87">
        <v>15</v>
      </c>
      <c r="AU191" s="87">
        <v>10</v>
      </c>
      <c r="AV191" s="88">
        <f t="shared" si="55"/>
        <v>15</v>
      </c>
      <c r="AW191" s="88">
        <f t="shared" si="89"/>
        <v>10</v>
      </c>
      <c r="AX191" s="88">
        <f t="shared" si="57"/>
        <v>25</v>
      </c>
      <c r="AY191" s="34">
        <v>0</v>
      </c>
      <c r="AZ191" s="34">
        <v>0</v>
      </c>
      <c r="BA191" s="85">
        <v>0</v>
      </c>
      <c r="BB191" s="85">
        <v>0</v>
      </c>
      <c r="BC191" s="86">
        <v>0</v>
      </c>
      <c r="BD191" s="86">
        <v>0</v>
      </c>
      <c r="BE191" s="87">
        <v>0</v>
      </c>
      <c r="BF191" s="87">
        <v>0</v>
      </c>
      <c r="BG191" s="88">
        <f t="shared" si="103"/>
        <v>0</v>
      </c>
      <c r="BH191" s="88">
        <f t="shared" si="104"/>
        <v>0</v>
      </c>
      <c r="BI191" s="88">
        <f t="shared" si="105"/>
        <v>0</v>
      </c>
      <c r="BJ191" s="88">
        <f t="shared" si="95"/>
        <v>140</v>
      </c>
      <c r="BK191" s="88">
        <f t="shared" si="95"/>
        <v>110</v>
      </c>
      <c r="BL191" s="89">
        <f t="shared" si="95"/>
        <v>250</v>
      </c>
      <c r="BM191" s="90">
        <v>0</v>
      </c>
      <c r="BN191" s="90">
        <v>0</v>
      </c>
      <c r="BO191" s="90">
        <v>0</v>
      </c>
      <c r="BP191" s="91">
        <f t="shared" si="99"/>
        <v>0</v>
      </c>
      <c r="BQ191" s="91">
        <f t="shared" si="100"/>
        <v>0</v>
      </c>
      <c r="BR191" s="92">
        <f t="shared" si="101"/>
        <v>0</v>
      </c>
      <c r="BS191" s="158">
        <v>7500</v>
      </c>
      <c r="BT191" s="49" t="s">
        <v>1222</v>
      </c>
      <c r="BU191" s="49" t="s">
        <v>1223</v>
      </c>
      <c r="BV191" s="49" t="s">
        <v>54</v>
      </c>
      <c r="BW191" s="49" t="s">
        <v>54</v>
      </c>
      <c r="BX191" s="49" t="s">
        <v>54</v>
      </c>
      <c r="BY191" s="49" t="s">
        <v>628</v>
      </c>
      <c r="BZ191" s="49" t="s">
        <v>605</v>
      </c>
      <c r="CA191" s="49" t="s">
        <v>54</v>
      </c>
      <c r="CB191" s="49" t="s">
        <v>670</v>
      </c>
      <c r="CC191" s="49" t="s">
        <v>54</v>
      </c>
      <c r="CD191" s="148" t="s">
        <v>585</v>
      </c>
      <c r="CE191" s="6"/>
      <c r="CF191" s="6"/>
      <c r="CG191" s="6"/>
      <c r="CH191" s="6"/>
      <c r="CI191" s="6"/>
      <c r="CJ191" s="6"/>
      <c r="CK191" s="6"/>
      <c r="CL191" s="6"/>
      <c r="CM191" s="6"/>
      <c r="CN191" s="6"/>
      <c r="CO191" s="6"/>
      <c r="CP191" s="6"/>
      <c r="CQ191" s="6"/>
      <c r="CR191" s="6"/>
      <c r="CS191" s="6"/>
      <c r="CT191" s="6"/>
      <c r="CU191" s="6"/>
      <c r="CV191" s="6"/>
      <c r="CW191" s="6"/>
      <c r="CX191" s="6"/>
    </row>
    <row r="192" spans="1:102" s="7" customFormat="1" ht="81" customHeight="1" x14ac:dyDescent="0.2">
      <c r="A192" s="48">
        <v>178</v>
      </c>
      <c r="B192" s="181" t="s">
        <v>100</v>
      </c>
      <c r="C192" s="181" t="s">
        <v>91</v>
      </c>
      <c r="D192" s="4" t="s">
        <v>544</v>
      </c>
      <c r="E192" s="4" t="s">
        <v>54</v>
      </c>
      <c r="F192" s="140" t="s">
        <v>1224</v>
      </c>
      <c r="G192" s="107" t="s">
        <v>1225</v>
      </c>
      <c r="H192" s="107">
        <v>0</v>
      </c>
      <c r="I192" s="107">
        <v>1</v>
      </c>
      <c r="J192" s="49" t="s">
        <v>1226</v>
      </c>
      <c r="K192" s="49">
        <v>1</v>
      </c>
      <c r="L192" s="49">
        <v>0</v>
      </c>
      <c r="M192" s="140" t="s">
        <v>5</v>
      </c>
      <c r="N192" s="107" t="s">
        <v>5</v>
      </c>
      <c r="O192" s="107" t="s">
        <v>1227</v>
      </c>
      <c r="P192" s="146">
        <v>43210</v>
      </c>
      <c r="Q192" s="146">
        <v>43210</v>
      </c>
      <c r="R192" s="34">
        <v>0</v>
      </c>
      <c r="S192" s="34">
        <v>0</v>
      </c>
      <c r="T192" s="85">
        <v>0</v>
      </c>
      <c r="U192" s="85">
        <v>0</v>
      </c>
      <c r="V192" s="86">
        <v>0</v>
      </c>
      <c r="W192" s="86">
        <v>0</v>
      </c>
      <c r="X192" s="87">
        <v>0</v>
      </c>
      <c r="Y192" s="87">
        <v>0</v>
      </c>
      <c r="Z192" s="88">
        <f t="shared" ref="Z192:AA231" si="107">R192+T192+V192+X192</f>
        <v>0</v>
      </c>
      <c r="AA192" s="88">
        <f t="shared" si="107"/>
        <v>0</v>
      </c>
      <c r="AB192" s="88">
        <f t="shared" ref="AB192:AB231" si="108">SUM(Z192:AA192)</f>
        <v>0</v>
      </c>
      <c r="AC192" s="34">
        <v>0</v>
      </c>
      <c r="AD192" s="34">
        <v>0</v>
      </c>
      <c r="AE192" s="85">
        <v>0</v>
      </c>
      <c r="AF192" s="85">
        <v>0</v>
      </c>
      <c r="AG192" s="86">
        <v>0</v>
      </c>
      <c r="AH192" s="86">
        <v>0</v>
      </c>
      <c r="AI192" s="87">
        <v>150</v>
      </c>
      <c r="AJ192" s="87">
        <v>100</v>
      </c>
      <c r="AK192" s="88">
        <f t="shared" ref="AK192:AL231" si="109">AC192+AE192+AG192+AI192</f>
        <v>150</v>
      </c>
      <c r="AL192" s="88">
        <f t="shared" si="109"/>
        <v>100</v>
      </c>
      <c r="AM192" s="88">
        <f t="shared" ref="AM192:AM231" si="110">SUM(AK192:AL192)</f>
        <v>250</v>
      </c>
      <c r="AN192" s="34">
        <v>0</v>
      </c>
      <c r="AO192" s="34">
        <v>0</v>
      </c>
      <c r="AP192" s="85">
        <v>0</v>
      </c>
      <c r="AQ192" s="85">
        <v>0</v>
      </c>
      <c r="AR192" s="86">
        <v>0</v>
      </c>
      <c r="AS192" s="86">
        <v>0</v>
      </c>
      <c r="AT192" s="87">
        <v>25</v>
      </c>
      <c r="AU192" s="87">
        <v>25</v>
      </c>
      <c r="AV192" s="88">
        <f t="shared" ref="AV192:AV231" si="111">AN192+AP192+AR192+AT192</f>
        <v>25</v>
      </c>
      <c r="AW192" s="88">
        <f t="shared" si="89"/>
        <v>25</v>
      </c>
      <c r="AX192" s="88">
        <f t="shared" ref="AX192:AX231" si="112">SUM(AV192:AW192)</f>
        <v>50</v>
      </c>
      <c r="AY192" s="34">
        <v>0</v>
      </c>
      <c r="AZ192" s="34">
        <v>0</v>
      </c>
      <c r="BA192" s="85">
        <v>0</v>
      </c>
      <c r="BB192" s="85">
        <v>0</v>
      </c>
      <c r="BC192" s="86">
        <v>0</v>
      </c>
      <c r="BD192" s="86">
        <v>0</v>
      </c>
      <c r="BE192" s="87">
        <v>0</v>
      </c>
      <c r="BF192" s="4">
        <v>0</v>
      </c>
      <c r="BG192" s="88">
        <f t="shared" ref="BG192:BG231" si="113">AY192+BA192+BC192+BE192</f>
        <v>0</v>
      </c>
      <c r="BH192" s="88">
        <f t="shared" ref="BH192:BH231" si="114">SUM(AZ192+BB192+BD192+BF192)</f>
        <v>0</v>
      </c>
      <c r="BI192" s="88">
        <f t="shared" ref="BI192:BI231" si="115">SUM(BG192:BH192)</f>
        <v>0</v>
      </c>
      <c r="BJ192" s="88">
        <f t="shared" ref="BJ192:BL231" si="116">Z192+AK192+AV192+BG192</f>
        <v>175</v>
      </c>
      <c r="BK192" s="88">
        <f t="shared" si="116"/>
        <v>125</v>
      </c>
      <c r="BL192" s="89">
        <f t="shared" si="116"/>
        <v>300</v>
      </c>
      <c r="BM192" s="90">
        <v>0</v>
      </c>
      <c r="BN192" s="90">
        <v>0</v>
      </c>
      <c r="BO192" s="90">
        <v>0</v>
      </c>
      <c r="BP192" s="91">
        <f t="shared" ref="BP192:BP231" si="117">BM192*BO192*(420)</f>
        <v>0</v>
      </c>
      <c r="BQ192" s="91">
        <f t="shared" ref="BQ192:BQ231" si="118">BN192*BO192*(420)</f>
        <v>0</v>
      </c>
      <c r="BR192" s="92">
        <f t="shared" ref="BR192:BR231" si="119">SUM(BP192+BQ192)</f>
        <v>0</v>
      </c>
      <c r="BS192" s="35">
        <v>13500</v>
      </c>
      <c r="BT192" s="49" t="s">
        <v>1228</v>
      </c>
      <c r="BU192" s="49" t="s">
        <v>1229</v>
      </c>
      <c r="BV192" s="49">
        <v>32097170</v>
      </c>
      <c r="BW192" s="49" t="s">
        <v>54</v>
      </c>
      <c r="BX192" s="49" t="s">
        <v>54</v>
      </c>
      <c r="BY192" s="49" t="s">
        <v>628</v>
      </c>
      <c r="BZ192" s="49" t="s">
        <v>1230</v>
      </c>
      <c r="CA192" s="107" t="s">
        <v>1227</v>
      </c>
      <c r="CB192" s="49" t="s">
        <v>1231</v>
      </c>
      <c r="CC192" s="49" t="s">
        <v>54</v>
      </c>
      <c r="CD192" s="49" t="s">
        <v>551</v>
      </c>
      <c r="CE192" s="6"/>
      <c r="CF192" s="6"/>
      <c r="CG192" s="6"/>
      <c r="CH192" s="6"/>
      <c r="CI192" s="6"/>
      <c r="CJ192" s="6"/>
      <c r="CK192" s="6"/>
      <c r="CL192" s="6"/>
      <c r="CM192" s="6"/>
      <c r="CN192" s="6"/>
      <c r="CO192" s="6"/>
      <c r="CP192" s="6"/>
      <c r="CQ192" s="6"/>
      <c r="CR192" s="6"/>
      <c r="CS192" s="6"/>
      <c r="CT192" s="6"/>
      <c r="CU192" s="6"/>
      <c r="CV192" s="6"/>
      <c r="CW192" s="6"/>
      <c r="CX192" s="6"/>
    </row>
    <row r="193" spans="1:102" s="7" customFormat="1" ht="81" customHeight="1" x14ac:dyDescent="0.2">
      <c r="A193" s="48">
        <v>179</v>
      </c>
      <c r="B193" s="181" t="s">
        <v>100</v>
      </c>
      <c r="C193" s="181" t="s">
        <v>91</v>
      </c>
      <c r="D193" s="4" t="s">
        <v>544</v>
      </c>
      <c r="E193" s="4" t="s">
        <v>54</v>
      </c>
      <c r="F193" s="116" t="s">
        <v>1232</v>
      </c>
      <c r="G193" s="107" t="s">
        <v>1233</v>
      </c>
      <c r="H193" s="33">
        <v>0</v>
      </c>
      <c r="I193" s="4">
        <v>1</v>
      </c>
      <c r="J193" s="4" t="s">
        <v>1234</v>
      </c>
      <c r="K193" s="4">
        <v>1</v>
      </c>
      <c r="L193" s="4">
        <v>0</v>
      </c>
      <c r="M193" s="140" t="s">
        <v>5</v>
      </c>
      <c r="N193" s="107" t="s">
        <v>5</v>
      </c>
      <c r="O193" s="48" t="s">
        <v>1235</v>
      </c>
      <c r="P193" s="32">
        <v>43238</v>
      </c>
      <c r="Q193" s="32">
        <v>43238</v>
      </c>
      <c r="R193" s="34">
        <v>0</v>
      </c>
      <c r="S193" s="34">
        <v>0</v>
      </c>
      <c r="T193" s="85">
        <v>0</v>
      </c>
      <c r="U193" s="85">
        <v>0</v>
      </c>
      <c r="V193" s="86">
        <v>0</v>
      </c>
      <c r="W193" s="86">
        <v>0</v>
      </c>
      <c r="X193" s="87">
        <v>0</v>
      </c>
      <c r="Y193" s="87">
        <v>0</v>
      </c>
      <c r="Z193" s="88">
        <f t="shared" si="107"/>
        <v>0</v>
      </c>
      <c r="AA193" s="88">
        <f t="shared" si="107"/>
        <v>0</v>
      </c>
      <c r="AB193" s="88">
        <f t="shared" si="108"/>
        <v>0</v>
      </c>
      <c r="AC193" s="34">
        <v>0</v>
      </c>
      <c r="AD193" s="34">
        <v>0</v>
      </c>
      <c r="AE193" s="85">
        <v>0</v>
      </c>
      <c r="AF193" s="85">
        <v>0</v>
      </c>
      <c r="AG193" s="86">
        <v>0</v>
      </c>
      <c r="AH193" s="86">
        <v>0</v>
      </c>
      <c r="AI193" s="87">
        <v>125</v>
      </c>
      <c r="AJ193" s="87">
        <v>100</v>
      </c>
      <c r="AK193" s="88">
        <f t="shared" si="109"/>
        <v>125</v>
      </c>
      <c r="AL193" s="88">
        <f t="shared" si="109"/>
        <v>100</v>
      </c>
      <c r="AM193" s="88">
        <f t="shared" si="110"/>
        <v>225</v>
      </c>
      <c r="AN193" s="34">
        <v>0</v>
      </c>
      <c r="AO193" s="34">
        <v>0</v>
      </c>
      <c r="AP193" s="85">
        <v>0</v>
      </c>
      <c r="AQ193" s="85">
        <v>0</v>
      </c>
      <c r="AR193" s="86">
        <v>0</v>
      </c>
      <c r="AS193" s="86">
        <v>0</v>
      </c>
      <c r="AT193" s="87">
        <v>50</v>
      </c>
      <c r="AU193" s="87">
        <v>25</v>
      </c>
      <c r="AV193" s="88">
        <f t="shared" si="111"/>
        <v>50</v>
      </c>
      <c r="AW193" s="88">
        <f t="shared" si="89"/>
        <v>25</v>
      </c>
      <c r="AX193" s="88">
        <f t="shared" si="112"/>
        <v>75</v>
      </c>
      <c r="AY193" s="34">
        <v>0</v>
      </c>
      <c r="AZ193" s="34">
        <v>0</v>
      </c>
      <c r="BA193" s="85">
        <v>0</v>
      </c>
      <c r="BB193" s="85">
        <v>0</v>
      </c>
      <c r="BC193" s="86">
        <v>0</v>
      </c>
      <c r="BD193" s="86">
        <v>0</v>
      </c>
      <c r="BE193" s="87">
        <v>0</v>
      </c>
      <c r="BF193" s="4">
        <v>0</v>
      </c>
      <c r="BG193" s="88">
        <f t="shared" si="113"/>
        <v>0</v>
      </c>
      <c r="BH193" s="88">
        <f t="shared" si="114"/>
        <v>0</v>
      </c>
      <c r="BI193" s="88">
        <f t="shared" si="115"/>
        <v>0</v>
      </c>
      <c r="BJ193" s="88">
        <f t="shared" si="116"/>
        <v>175</v>
      </c>
      <c r="BK193" s="88">
        <f t="shared" si="116"/>
        <v>125</v>
      </c>
      <c r="BL193" s="89">
        <f t="shared" si="116"/>
        <v>300</v>
      </c>
      <c r="BM193" s="90">
        <v>0</v>
      </c>
      <c r="BN193" s="90">
        <v>0</v>
      </c>
      <c r="BO193" s="90">
        <v>0</v>
      </c>
      <c r="BP193" s="91">
        <f t="shared" si="117"/>
        <v>0</v>
      </c>
      <c r="BQ193" s="91">
        <f t="shared" si="118"/>
        <v>0</v>
      </c>
      <c r="BR193" s="92">
        <f t="shared" si="119"/>
        <v>0</v>
      </c>
      <c r="BS193" s="35">
        <v>7800</v>
      </c>
      <c r="BT193" s="35" t="s">
        <v>1236</v>
      </c>
      <c r="BU193" s="49" t="s">
        <v>1237</v>
      </c>
      <c r="BV193" s="49" t="s">
        <v>54</v>
      </c>
      <c r="BW193" s="49" t="s">
        <v>54</v>
      </c>
      <c r="BX193" s="49" t="s">
        <v>54</v>
      </c>
      <c r="BY193" s="49" t="s">
        <v>54</v>
      </c>
      <c r="BZ193" s="49" t="s">
        <v>1230</v>
      </c>
      <c r="CA193" s="49" t="s">
        <v>1235</v>
      </c>
      <c r="CB193" s="49" t="s">
        <v>1238</v>
      </c>
      <c r="CC193" s="49" t="s">
        <v>54</v>
      </c>
      <c r="CD193" s="36" t="s">
        <v>551</v>
      </c>
      <c r="CE193" s="6"/>
      <c r="CF193" s="6"/>
      <c r="CG193" s="6"/>
      <c r="CH193" s="6"/>
      <c r="CI193" s="6"/>
      <c r="CJ193" s="6"/>
      <c r="CK193" s="6"/>
      <c r="CL193" s="6"/>
      <c r="CM193" s="6"/>
      <c r="CN193" s="6"/>
      <c r="CO193" s="6"/>
      <c r="CP193" s="6"/>
      <c r="CQ193" s="6"/>
      <c r="CR193" s="6"/>
      <c r="CS193" s="6"/>
      <c r="CT193" s="6"/>
      <c r="CU193" s="6"/>
      <c r="CV193" s="6"/>
      <c r="CW193" s="6"/>
      <c r="CX193" s="6"/>
    </row>
    <row r="194" spans="1:102" s="7" customFormat="1" ht="81" customHeight="1" x14ac:dyDescent="0.2">
      <c r="A194" s="48">
        <v>180</v>
      </c>
      <c r="B194" s="181" t="s">
        <v>100</v>
      </c>
      <c r="C194" s="181" t="s">
        <v>91</v>
      </c>
      <c r="D194" s="4" t="s">
        <v>544</v>
      </c>
      <c r="E194" s="4" t="s">
        <v>54</v>
      </c>
      <c r="F194" s="140" t="s">
        <v>1239</v>
      </c>
      <c r="G194" s="107" t="s">
        <v>1240</v>
      </c>
      <c r="H194" s="107">
        <v>0</v>
      </c>
      <c r="I194" s="107">
        <v>1</v>
      </c>
      <c r="J194" s="4" t="s">
        <v>1241</v>
      </c>
      <c r="K194" s="4">
        <v>1</v>
      </c>
      <c r="L194" s="4">
        <v>0</v>
      </c>
      <c r="M194" s="107" t="s">
        <v>5</v>
      </c>
      <c r="N194" s="107" t="s">
        <v>5</v>
      </c>
      <c r="O194" s="107" t="s">
        <v>1242</v>
      </c>
      <c r="P194" s="146">
        <v>43617</v>
      </c>
      <c r="Q194" s="146">
        <v>43618</v>
      </c>
      <c r="R194" s="34">
        <v>0</v>
      </c>
      <c r="S194" s="34">
        <v>0</v>
      </c>
      <c r="T194" s="85">
        <v>0</v>
      </c>
      <c r="U194" s="85">
        <v>0</v>
      </c>
      <c r="V194" s="86">
        <v>0</v>
      </c>
      <c r="W194" s="86">
        <v>0</v>
      </c>
      <c r="X194" s="87">
        <v>50</v>
      </c>
      <c r="Y194" s="87">
        <v>50</v>
      </c>
      <c r="Z194" s="88">
        <f t="shared" si="107"/>
        <v>50</v>
      </c>
      <c r="AA194" s="88">
        <f t="shared" si="107"/>
        <v>50</v>
      </c>
      <c r="AB194" s="88">
        <f t="shared" si="108"/>
        <v>100</v>
      </c>
      <c r="AC194" s="34">
        <v>0</v>
      </c>
      <c r="AD194" s="34">
        <v>0</v>
      </c>
      <c r="AE194" s="85">
        <v>0</v>
      </c>
      <c r="AF194" s="85">
        <v>0</v>
      </c>
      <c r="AG194" s="86">
        <v>0</v>
      </c>
      <c r="AH194" s="86">
        <v>0</v>
      </c>
      <c r="AI194" s="87">
        <v>450</v>
      </c>
      <c r="AJ194" s="87">
        <v>450</v>
      </c>
      <c r="AK194" s="88">
        <f t="shared" si="109"/>
        <v>450</v>
      </c>
      <c r="AL194" s="88">
        <f t="shared" si="109"/>
        <v>450</v>
      </c>
      <c r="AM194" s="88">
        <f t="shared" si="110"/>
        <v>900</v>
      </c>
      <c r="AN194" s="34">
        <v>0</v>
      </c>
      <c r="AO194" s="34">
        <v>0</v>
      </c>
      <c r="AP194" s="85">
        <v>0</v>
      </c>
      <c r="AQ194" s="85">
        <v>0</v>
      </c>
      <c r="AR194" s="86">
        <v>0</v>
      </c>
      <c r="AS194" s="86">
        <v>0</v>
      </c>
      <c r="AT194" s="87">
        <v>455</v>
      </c>
      <c r="AU194" s="87">
        <v>450</v>
      </c>
      <c r="AV194" s="88">
        <f t="shared" si="111"/>
        <v>455</v>
      </c>
      <c r="AW194" s="88">
        <f t="shared" si="89"/>
        <v>450</v>
      </c>
      <c r="AX194" s="88">
        <f t="shared" si="112"/>
        <v>905</v>
      </c>
      <c r="AY194" s="34">
        <v>0</v>
      </c>
      <c r="AZ194" s="34">
        <v>0</v>
      </c>
      <c r="BA194" s="85">
        <v>0</v>
      </c>
      <c r="BB194" s="85">
        <v>0</v>
      </c>
      <c r="BC194" s="86">
        <v>0</v>
      </c>
      <c r="BD194" s="86">
        <v>0</v>
      </c>
      <c r="BE194" s="87">
        <v>50</v>
      </c>
      <c r="BF194" s="4">
        <v>0</v>
      </c>
      <c r="BG194" s="88">
        <f t="shared" si="113"/>
        <v>50</v>
      </c>
      <c r="BH194" s="88">
        <f t="shared" si="114"/>
        <v>0</v>
      </c>
      <c r="BI194" s="88">
        <f t="shared" si="115"/>
        <v>50</v>
      </c>
      <c r="BJ194" s="88">
        <f t="shared" si="116"/>
        <v>1005</v>
      </c>
      <c r="BK194" s="88">
        <f t="shared" si="116"/>
        <v>950</v>
      </c>
      <c r="BL194" s="122">
        <f t="shared" si="116"/>
        <v>1955</v>
      </c>
      <c r="BM194" s="90">
        <v>0</v>
      </c>
      <c r="BN194" s="90">
        <v>0</v>
      </c>
      <c r="BO194" s="90">
        <v>0</v>
      </c>
      <c r="BP194" s="91">
        <f t="shared" si="117"/>
        <v>0</v>
      </c>
      <c r="BQ194" s="91">
        <f t="shared" si="118"/>
        <v>0</v>
      </c>
      <c r="BR194" s="92">
        <f t="shared" si="119"/>
        <v>0</v>
      </c>
      <c r="BS194" s="35">
        <v>3900</v>
      </c>
      <c r="BT194" s="35" t="s">
        <v>1243</v>
      </c>
      <c r="BU194" s="49" t="s">
        <v>1244</v>
      </c>
      <c r="BV194" s="86"/>
      <c r="BW194" s="49" t="s">
        <v>54</v>
      </c>
      <c r="BX194" s="49" t="s">
        <v>54</v>
      </c>
      <c r="BY194" s="49" t="s">
        <v>628</v>
      </c>
      <c r="BZ194" s="49" t="s">
        <v>1245</v>
      </c>
      <c r="CA194" s="49" t="s">
        <v>1246</v>
      </c>
      <c r="CB194" s="49" t="s">
        <v>1247</v>
      </c>
      <c r="CC194" s="49" t="s">
        <v>54</v>
      </c>
      <c r="CD194" s="36" t="s">
        <v>551</v>
      </c>
      <c r="CE194" s="6"/>
      <c r="CF194" s="6"/>
      <c r="CG194" s="6"/>
      <c r="CH194" s="6"/>
      <c r="CI194" s="6"/>
      <c r="CJ194" s="6"/>
      <c r="CK194" s="6"/>
      <c r="CL194" s="6"/>
      <c r="CM194" s="6"/>
      <c r="CN194" s="6"/>
      <c r="CO194" s="6"/>
      <c r="CP194" s="6"/>
      <c r="CQ194" s="6"/>
      <c r="CR194" s="6"/>
      <c r="CS194" s="6"/>
      <c r="CT194" s="6"/>
      <c r="CU194" s="6"/>
      <c r="CV194" s="6"/>
      <c r="CW194" s="6"/>
      <c r="CX194" s="6"/>
    </row>
    <row r="195" spans="1:102" s="7" customFormat="1" ht="81" customHeight="1" x14ac:dyDescent="0.2">
      <c r="A195" s="48">
        <v>181</v>
      </c>
      <c r="B195" s="181" t="s">
        <v>100</v>
      </c>
      <c r="C195" s="181" t="s">
        <v>91</v>
      </c>
      <c r="D195" s="4" t="s">
        <v>544</v>
      </c>
      <c r="E195" s="4" t="s">
        <v>54</v>
      </c>
      <c r="F195" s="140" t="s">
        <v>1248</v>
      </c>
      <c r="G195" s="107" t="s">
        <v>1249</v>
      </c>
      <c r="H195" s="107">
        <v>1</v>
      </c>
      <c r="I195" s="107">
        <v>0</v>
      </c>
      <c r="J195" s="49" t="s">
        <v>54</v>
      </c>
      <c r="K195" s="4">
        <v>1</v>
      </c>
      <c r="L195" s="4">
        <v>0</v>
      </c>
      <c r="M195" s="107" t="s">
        <v>5</v>
      </c>
      <c r="N195" s="107" t="s">
        <v>5</v>
      </c>
      <c r="O195" s="107" t="s">
        <v>1250</v>
      </c>
      <c r="P195" s="146">
        <v>43268</v>
      </c>
      <c r="Q195" s="146">
        <v>43268</v>
      </c>
      <c r="R195" s="34">
        <v>0</v>
      </c>
      <c r="S195" s="34">
        <v>0</v>
      </c>
      <c r="T195" s="85">
        <v>0</v>
      </c>
      <c r="U195" s="85">
        <v>0</v>
      </c>
      <c r="V195" s="86">
        <v>0</v>
      </c>
      <c r="W195" s="86">
        <v>0</v>
      </c>
      <c r="X195" s="87">
        <v>6</v>
      </c>
      <c r="Y195" s="87">
        <v>6</v>
      </c>
      <c r="Z195" s="88">
        <f t="shared" si="107"/>
        <v>6</v>
      </c>
      <c r="AA195" s="88">
        <f t="shared" si="107"/>
        <v>6</v>
      </c>
      <c r="AB195" s="88">
        <f t="shared" si="108"/>
        <v>12</v>
      </c>
      <c r="AC195" s="34">
        <v>0</v>
      </c>
      <c r="AD195" s="34">
        <v>0</v>
      </c>
      <c r="AE195" s="85">
        <v>0</v>
      </c>
      <c r="AF195" s="85">
        <v>0</v>
      </c>
      <c r="AG195" s="86">
        <v>0</v>
      </c>
      <c r="AH195" s="86">
        <v>0</v>
      </c>
      <c r="AI195" s="87">
        <v>14</v>
      </c>
      <c r="AJ195" s="87">
        <v>13</v>
      </c>
      <c r="AK195" s="88">
        <f t="shared" si="109"/>
        <v>14</v>
      </c>
      <c r="AL195" s="88">
        <f t="shared" si="109"/>
        <v>13</v>
      </c>
      <c r="AM195" s="88">
        <f t="shared" si="110"/>
        <v>27</v>
      </c>
      <c r="AN195" s="34">
        <v>0</v>
      </c>
      <c r="AO195" s="34">
        <v>0</v>
      </c>
      <c r="AP195" s="85">
        <v>0</v>
      </c>
      <c r="AQ195" s="85">
        <v>0</v>
      </c>
      <c r="AR195" s="86">
        <v>0</v>
      </c>
      <c r="AS195" s="86">
        <v>0</v>
      </c>
      <c r="AT195" s="87">
        <v>40</v>
      </c>
      <c r="AU195" s="87">
        <v>21</v>
      </c>
      <c r="AV195" s="88">
        <f t="shared" si="111"/>
        <v>40</v>
      </c>
      <c r="AW195" s="88">
        <f t="shared" si="89"/>
        <v>21</v>
      </c>
      <c r="AX195" s="88">
        <f t="shared" si="112"/>
        <v>61</v>
      </c>
      <c r="AY195" s="34">
        <v>0</v>
      </c>
      <c r="AZ195" s="34">
        <v>0</v>
      </c>
      <c r="BA195" s="85">
        <v>0</v>
      </c>
      <c r="BB195" s="85">
        <v>0</v>
      </c>
      <c r="BC195" s="86">
        <v>0</v>
      </c>
      <c r="BD195" s="86">
        <v>0</v>
      </c>
      <c r="BE195" s="87">
        <v>0</v>
      </c>
      <c r="BF195" s="4">
        <v>0</v>
      </c>
      <c r="BG195" s="88">
        <f t="shared" si="113"/>
        <v>0</v>
      </c>
      <c r="BH195" s="88">
        <f t="shared" si="114"/>
        <v>0</v>
      </c>
      <c r="BI195" s="88">
        <f t="shared" si="115"/>
        <v>0</v>
      </c>
      <c r="BJ195" s="88">
        <f t="shared" si="116"/>
        <v>60</v>
      </c>
      <c r="BK195" s="88">
        <f t="shared" si="116"/>
        <v>40</v>
      </c>
      <c r="BL195" s="122">
        <f t="shared" si="116"/>
        <v>100</v>
      </c>
      <c r="BM195" s="90">
        <v>0</v>
      </c>
      <c r="BN195" s="90">
        <v>0</v>
      </c>
      <c r="BO195" s="90">
        <v>0</v>
      </c>
      <c r="BP195" s="91">
        <f t="shared" si="117"/>
        <v>0</v>
      </c>
      <c r="BQ195" s="91">
        <f t="shared" si="118"/>
        <v>0</v>
      </c>
      <c r="BR195" s="92">
        <f t="shared" si="119"/>
        <v>0</v>
      </c>
      <c r="BS195" s="35">
        <v>9000</v>
      </c>
      <c r="BT195" s="35" t="s">
        <v>1251</v>
      </c>
      <c r="BU195" s="49" t="s">
        <v>1252</v>
      </c>
      <c r="BV195" s="86"/>
      <c r="BW195" s="49" t="s">
        <v>54</v>
      </c>
      <c r="BX195" s="49" t="s">
        <v>625</v>
      </c>
      <c r="BY195" s="49" t="s">
        <v>54</v>
      </c>
      <c r="BZ195" s="49" t="s">
        <v>1253</v>
      </c>
      <c r="CA195" s="49" t="s">
        <v>54</v>
      </c>
      <c r="CB195" s="49" t="s">
        <v>1254</v>
      </c>
      <c r="CC195" s="50" t="s">
        <v>54</v>
      </c>
      <c r="CD195" s="36" t="s">
        <v>551</v>
      </c>
      <c r="CE195" s="6"/>
      <c r="CF195" s="6"/>
      <c r="CG195" s="6"/>
      <c r="CH195" s="6"/>
      <c r="CI195" s="6"/>
      <c r="CJ195" s="6"/>
      <c r="CK195" s="6"/>
      <c r="CL195" s="6"/>
      <c r="CM195" s="6"/>
      <c r="CN195" s="6"/>
      <c r="CO195" s="6"/>
      <c r="CP195" s="6"/>
      <c r="CQ195" s="6"/>
      <c r="CR195" s="6"/>
      <c r="CS195" s="6"/>
      <c r="CT195" s="6"/>
      <c r="CU195" s="6"/>
      <c r="CV195" s="6"/>
      <c r="CW195" s="6"/>
      <c r="CX195" s="6"/>
    </row>
    <row r="196" spans="1:102" s="7" customFormat="1" ht="81" customHeight="1" x14ac:dyDescent="0.2">
      <c r="A196" s="48">
        <v>182</v>
      </c>
      <c r="B196" s="181" t="s">
        <v>100</v>
      </c>
      <c r="C196" s="181" t="s">
        <v>91</v>
      </c>
      <c r="D196" s="4" t="s">
        <v>544</v>
      </c>
      <c r="E196" s="4" t="s">
        <v>54</v>
      </c>
      <c r="F196" s="140" t="s">
        <v>1255</v>
      </c>
      <c r="G196" s="107" t="s">
        <v>1249</v>
      </c>
      <c r="H196" s="107">
        <v>1</v>
      </c>
      <c r="I196" s="107">
        <v>0</v>
      </c>
      <c r="J196" s="49" t="s">
        <v>54</v>
      </c>
      <c r="K196" s="4">
        <v>1</v>
      </c>
      <c r="L196" s="4">
        <v>0</v>
      </c>
      <c r="M196" s="107" t="s">
        <v>5</v>
      </c>
      <c r="N196" s="107" t="s">
        <v>5</v>
      </c>
      <c r="O196" s="107" t="s">
        <v>1042</v>
      </c>
      <c r="P196" s="146">
        <v>43272</v>
      </c>
      <c r="Q196" s="146">
        <v>43272</v>
      </c>
      <c r="R196" s="34">
        <v>0</v>
      </c>
      <c r="S196" s="34">
        <v>0</v>
      </c>
      <c r="T196" s="85">
        <v>0</v>
      </c>
      <c r="U196" s="85">
        <v>0</v>
      </c>
      <c r="V196" s="86">
        <v>0</v>
      </c>
      <c r="W196" s="86">
        <v>0</v>
      </c>
      <c r="X196" s="87">
        <v>15</v>
      </c>
      <c r="Y196" s="87">
        <v>9</v>
      </c>
      <c r="Z196" s="88">
        <f t="shared" si="107"/>
        <v>15</v>
      </c>
      <c r="AA196" s="88">
        <f t="shared" si="107"/>
        <v>9</v>
      </c>
      <c r="AB196" s="88">
        <f t="shared" si="108"/>
        <v>24</v>
      </c>
      <c r="AC196" s="34">
        <v>0</v>
      </c>
      <c r="AD196" s="34">
        <v>0</v>
      </c>
      <c r="AE196" s="85">
        <v>0</v>
      </c>
      <c r="AF196" s="85">
        <v>0</v>
      </c>
      <c r="AG196" s="86">
        <v>0</v>
      </c>
      <c r="AH196" s="86">
        <v>0</v>
      </c>
      <c r="AI196" s="87">
        <v>30</v>
      </c>
      <c r="AJ196" s="87">
        <v>24</v>
      </c>
      <c r="AK196" s="88">
        <f t="shared" si="109"/>
        <v>30</v>
      </c>
      <c r="AL196" s="88">
        <f t="shared" si="109"/>
        <v>24</v>
      </c>
      <c r="AM196" s="88">
        <f t="shared" si="110"/>
        <v>54</v>
      </c>
      <c r="AN196" s="34">
        <v>0</v>
      </c>
      <c r="AO196" s="34">
        <v>0</v>
      </c>
      <c r="AP196" s="85">
        <v>0</v>
      </c>
      <c r="AQ196" s="85">
        <v>0</v>
      </c>
      <c r="AR196" s="86">
        <v>0</v>
      </c>
      <c r="AS196" s="86">
        <v>0</v>
      </c>
      <c r="AT196" s="87">
        <v>72</v>
      </c>
      <c r="AU196" s="87">
        <v>50</v>
      </c>
      <c r="AV196" s="88">
        <f t="shared" si="111"/>
        <v>72</v>
      </c>
      <c r="AW196" s="88">
        <f t="shared" si="89"/>
        <v>50</v>
      </c>
      <c r="AX196" s="88">
        <f t="shared" si="112"/>
        <v>122</v>
      </c>
      <c r="AY196" s="34">
        <v>0</v>
      </c>
      <c r="AZ196" s="34">
        <v>0</v>
      </c>
      <c r="BA196" s="85">
        <v>0</v>
      </c>
      <c r="BB196" s="85">
        <v>0</v>
      </c>
      <c r="BC196" s="86">
        <v>0</v>
      </c>
      <c r="BD196" s="86">
        <v>0</v>
      </c>
      <c r="BE196" s="87">
        <v>0</v>
      </c>
      <c r="BF196" s="4">
        <v>0</v>
      </c>
      <c r="BG196" s="88">
        <f t="shared" si="113"/>
        <v>0</v>
      </c>
      <c r="BH196" s="88">
        <f t="shared" si="114"/>
        <v>0</v>
      </c>
      <c r="BI196" s="88">
        <f t="shared" si="115"/>
        <v>0</v>
      </c>
      <c r="BJ196" s="88">
        <f t="shared" si="116"/>
        <v>117</v>
      </c>
      <c r="BK196" s="88">
        <f t="shared" si="116"/>
        <v>83</v>
      </c>
      <c r="BL196" s="122">
        <f t="shared" si="116"/>
        <v>200</v>
      </c>
      <c r="BM196" s="90">
        <v>0</v>
      </c>
      <c r="BN196" s="90">
        <v>0</v>
      </c>
      <c r="BO196" s="90">
        <v>0</v>
      </c>
      <c r="BP196" s="91">
        <f t="shared" si="117"/>
        <v>0</v>
      </c>
      <c r="BQ196" s="91">
        <f t="shared" si="118"/>
        <v>0</v>
      </c>
      <c r="BR196" s="92">
        <f t="shared" si="119"/>
        <v>0</v>
      </c>
      <c r="BS196" s="35">
        <v>28200</v>
      </c>
      <c r="BT196" s="35" t="s">
        <v>1256</v>
      </c>
      <c r="BU196" s="49" t="s">
        <v>1257</v>
      </c>
      <c r="BV196" s="86"/>
      <c r="BW196" s="49" t="s">
        <v>54</v>
      </c>
      <c r="BX196" s="49" t="s">
        <v>625</v>
      </c>
      <c r="BY196" s="49" t="s">
        <v>54</v>
      </c>
      <c r="BZ196" s="49" t="s">
        <v>1253</v>
      </c>
      <c r="CA196" s="49" t="s">
        <v>54</v>
      </c>
      <c r="CB196" s="49" t="s">
        <v>1258</v>
      </c>
      <c r="CC196" s="50" t="s">
        <v>54</v>
      </c>
      <c r="CD196" s="36" t="s">
        <v>551</v>
      </c>
      <c r="CE196" s="6"/>
      <c r="CF196" s="6"/>
      <c r="CG196" s="6"/>
      <c r="CH196" s="6"/>
      <c r="CI196" s="6"/>
      <c r="CJ196" s="6"/>
      <c r="CK196" s="6"/>
      <c r="CL196" s="6"/>
      <c r="CM196" s="6"/>
      <c r="CN196" s="6"/>
      <c r="CO196" s="6"/>
      <c r="CP196" s="6"/>
      <c r="CQ196" s="6"/>
      <c r="CR196" s="6"/>
      <c r="CS196" s="6"/>
      <c r="CT196" s="6"/>
      <c r="CU196" s="6"/>
      <c r="CV196" s="6"/>
      <c r="CW196" s="6"/>
      <c r="CX196" s="6"/>
    </row>
    <row r="197" spans="1:102" s="7" customFormat="1" ht="81" customHeight="1" x14ac:dyDescent="0.2">
      <c r="A197" s="48">
        <v>183</v>
      </c>
      <c r="B197" s="116" t="s">
        <v>100</v>
      </c>
      <c r="C197" s="116" t="s">
        <v>91</v>
      </c>
      <c r="D197" s="4" t="s">
        <v>544</v>
      </c>
      <c r="E197" s="4" t="s">
        <v>54</v>
      </c>
      <c r="F197" s="116" t="s">
        <v>1259</v>
      </c>
      <c r="G197" s="108" t="s">
        <v>1260</v>
      </c>
      <c r="H197" s="33">
        <v>0</v>
      </c>
      <c r="I197" s="4">
        <v>1</v>
      </c>
      <c r="J197" s="4" t="s">
        <v>1261</v>
      </c>
      <c r="K197" s="4">
        <v>1</v>
      </c>
      <c r="L197" s="4">
        <v>0</v>
      </c>
      <c r="M197" s="108" t="s">
        <v>5</v>
      </c>
      <c r="N197" s="108" t="s">
        <v>5</v>
      </c>
      <c r="O197" s="48" t="s">
        <v>599</v>
      </c>
      <c r="P197" s="32">
        <v>43245</v>
      </c>
      <c r="Q197" s="32">
        <v>43245</v>
      </c>
      <c r="R197" s="34">
        <v>0</v>
      </c>
      <c r="S197" s="34">
        <v>0</v>
      </c>
      <c r="T197" s="85">
        <v>0</v>
      </c>
      <c r="U197" s="85">
        <v>0</v>
      </c>
      <c r="V197" s="86">
        <v>0</v>
      </c>
      <c r="W197" s="86">
        <v>0</v>
      </c>
      <c r="X197" s="87">
        <v>0</v>
      </c>
      <c r="Y197" s="87">
        <v>0</v>
      </c>
      <c r="Z197" s="88">
        <f t="shared" si="107"/>
        <v>0</v>
      </c>
      <c r="AA197" s="88">
        <f t="shared" si="107"/>
        <v>0</v>
      </c>
      <c r="AB197" s="88">
        <f t="shared" si="108"/>
        <v>0</v>
      </c>
      <c r="AC197" s="34">
        <v>0</v>
      </c>
      <c r="AD197" s="34">
        <v>0</v>
      </c>
      <c r="AE197" s="85">
        <v>0</v>
      </c>
      <c r="AF197" s="85">
        <v>0</v>
      </c>
      <c r="AG197" s="86">
        <v>0</v>
      </c>
      <c r="AH197" s="86">
        <v>0</v>
      </c>
      <c r="AI197" s="87">
        <v>70</v>
      </c>
      <c r="AJ197" s="87">
        <v>60</v>
      </c>
      <c r="AK197" s="88">
        <f t="shared" si="109"/>
        <v>70</v>
      </c>
      <c r="AL197" s="88">
        <f t="shared" si="109"/>
        <v>60</v>
      </c>
      <c r="AM197" s="88">
        <f t="shared" si="110"/>
        <v>130</v>
      </c>
      <c r="AN197" s="34">
        <v>0</v>
      </c>
      <c r="AO197" s="34">
        <v>0</v>
      </c>
      <c r="AP197" s="85">
        <v>0</v>
      </c>
      <c r="AQ197" s="85">
        <v>0</v>
      </c>
      <c r="AR197" s="86">
        <v>0</v>
      </c>
      <c r="AS197" s="86">
        <v>0</v>
      </c>
      <c r="AT197" s="87">
        <v>100</v>
      </c>
      <c r="AU197" s="87">
        <v>130</v>
      </c>
      <c r="AV197" s="88">
        <f t="shared" si="111"/>
        <v>100</v>
      </c>
      <c r="AW197" s="88">
        <f t="shared" si="89"/>
        <v>130</v>
      </c>
      <c r="AX197" s="88">
        <f t="shared" si="112"/>
        <v>230</v>
      </c>
      <c r="AY197" s="34">
        <v>0</v>
      </c>
      <c r="AZ197" s="34">
        <v>0</v>
      </c>
      <c r="BA197" s="85">
        <v>0</v>
      </c>
      <c r="BB197" s="85">
        <v>0</v>
      </c>
      <c r="BC197" s="86">
        <v>0</v>
      </c>
      <c r="BD197" s="86">
        <v>0</v>
      </c>
      <c r="BE197" s="87">
        <v>15</v>
      </c>
      <c r="BF197" s="4">
        <v>0</v>
      </c>
      <c r="BG197" s="88">
        <f t="shared" si="113"/>
        <v>15</v>
      </c>
      <c r="BH197" s="88">
        <f t="shared" si="114"/>
        <v>0</v>
      </c>
      <c r="BI197" s="88">
        <f t="shared" si="115"/>
        <v>15</v>
      </c>
      <c r="BJ197" s="88">
        <f t="shared" si="116"/>
        <v>185</v>
      </c>
      <c r="BK197" s="88">
        <f t="shared" si="116"/>
        <v>190</v>
      </c>
      <c r="BL197" s="89">
        <f t="shared" si="116"/>
        <v>375</v>
      </c>
      <c r="BM197" s="90">
        <v>0</v>
      </c>
      <c r="BN197" s="90">
        <v>0</v>
      </c>
      <c r="BO197" s="90">
        <v>0</v>
      </c>
      <c r="BP197" s="91">
        <f t="shared" si="117"/>
        <v>0</v>
      </c>
      <c r="BQ197" s="91">
        <f t="shared" si="118"/>
        <v>0</v>
      </c>
      <c r="BR197" s="92">
        <f t="shared" si="119"/>
        <v>0</v>
      </c>
      <c r="BS197" s="35">
        <v>0</v>
      </c>
      <c r="BT197" s="35" t="s">
        <v>1262</v>
      </c>
      <c r="BU197" s="49" t="s">
        <v>54</v>
      </c>
      <c r="BV197" s="49" t="s">
        <v>54</v>
      </c>
      <c r="BW197" s="49" t="s">
        <v>54</v>
      </c>
      <c r="BX197" s="49" t="s">
        <v>54</v>
      </c>
      <c r="BY197" s="49" t="s">
        <v>54</v>
      </c>
      <c r="BZ197" s="49" t="s">
        <v>1230</v>
      </c>
      <c r="CA197" s="49" t="s">
        <v>1263</v>
      </c>
      <c r="CB197" s="49" t="s">
        <v>1238</v>
      </c>
      <c r="CC197" s="49" t="s">
        <v>54</v>
      </c>
      <c r="CD197" s="33" t="s">
        <v>551</v>
      </c>
      <c r="CE197" s="6"/>
      <c r="CF197" s="6"/>
      <c r="CG197" s="6"/>
      <c r="CH197" s="6"/>
      <c r="CI197" s="6"/>
      <c r="CJ197" s="6"/>
      <c r="CK197" s="6"/>
      <c r="CL197" s="6"/>
      <c r="CM197" s="6"/>
      <c r="CN197" s="6"/>
      <c r="CO197" s="6"/>
      <c r="CP197" s="6"/>
      <c r="CQ197" s="6"/>
      <c r="CR197" s="6"/>
      <c r="CS197" s="6"/>
      <c r="CT197" s="6"/>
      <c r="CU197" s="6"/>
      <c r="CV197" s="6"/>
      <c r="CW197" s="6"/>
      <c r="CX197" s="6"/>
    </row>
    <row r="198" spans="1:102" s="7" customFormat="1" ht="81" customHeight="1" x14ac:dyDescent="0.2">
      <c r="A198" s="48">
        <v>184</v>
      </c>
      <c r="B198" s="116" t="s">
        <v>100</v>
      </c>
      <c r="C198" s="116" t="s">
        <v>91</v>
      </c>
      <c r="D198" s="4" t="s">
        <v>544</v>
      </c>
      <c r="E198" s="4" t="s">
        <v>54</v>
      </c>
      <c r="F198" s="116" t="s">
        <v>1264</v>
      </c>
      <c r="G198" s="108" t="s">
        <v>1265</v>
      </c>
      <c r="H198" s="33">
        <v>0</v>
      </c>
      <c r="I198" s="4">
        <v>1</v>
      </c>
      <c r="J198" s="86"/>
      <c r="K198" s="4">
        <v>1</v>
      </c>
      <c r="L198" s="4">
        <v>0</v>
      </c>
      <c r="M198" s="48" t="s">
        <v>5</v>
      </c>
      <c r="N198" s="48" t="s">
        <v>5</v>
      </c>
      <c r="O198" s="49" t="s">
        <v>1266</v>
      </c>
      <c r="P198" s="141">
        <v>43289</v>
      </c>
      <c r="Q198" s="141">
        <v>43289</v>
      </c>
      <c r="R198" s="34">
        <v>0</v>
      </c>
      <c r="S198" s="34">
        <v>0</v>
      </c>
      <c r="T198" s="85">
        <v>0</v>
      </c>
      <c r="U198" s="85">
        <v>0</v>
      </c>
      <c r="V198" s="86">
        <v>0</v>
      </c>
      <c r="W198" s="86">
        <v>0</v>
      </c>
      <c r="X198" s="87">
        <v>15</v>
      </c>
      <c r="Y198" s="87">
        <v>9</v>
      </c>
      <c r="Z198" s="88">
        <f t="shared" si="107"/>
        <v>15</v>
      </c>
      <c r="AA198" s="88">
        <f t="shared" si="107"/>
        <v>9</v>
      </c>
      <c r="AB198" s="88">
        <f t="shared" si="108"/>
        <v>24</v>
      </c>
      <c r="AC198" s="34">
        <v>0</v>
      </c>
      <c r="AD198" s="34">
        <v>0</v>
      </c>
      <c r="AE198" s="85">
        <v>0</v>
      </c>
      <c r="AF198" s="85">
        <v>0</v>
      </c>
      <c r="AG198" s="86">
        <v>0</v>
      </c>
      <c r="AH198" s="86">
        <v>0</v>
      </c>
      <c r="AI198" s="87">
        <v>30</v>
      </c>
      <c r="AJ198" s="87">
        <v>15</v>
      </c>
      <c r="AK198" s="88">
        <f t="shared" si="109"/>
        <v>30</v>
      </c>
      <c r="AL198" s="88">
        <f t="shared" si="109"/>
        <v>15</v>
      </c>
      <c r="AM198" s="88">
        <f t="shared" si="110"/>
        <v>45</v>
      </c>
      <c r="AN198" s="34">
        <v>0</v>
      </c>
      <c r="AO198" s="34">
        <v>0</v>
      </c>
      <c r="AP198" s="85">
        <v>0</v>
      </c>
      <c r="AQ198" s="85">
        <v>0</v>
      </c>
      <c r="AR198" s="86">
        <v>0</v>
      </c>
      <c r="AS198" s="86">
        <v>0</v>
      </c>
      <c r="AT198" s="87">
        <v>24</v>
      </c>
      <c r="AU198" s="87">
        <v>25</v>
      </c>
      <c r="AV198" s="88">
        <f t="shared" si="111"/>
        <v>24</v>
      </c>
      <c r="AW198" s="88">
        <f t="shared" si="89"/>
        <v>25</v>
      </c>
      <c r="AX198" s="88">
        <f t="shared" si="112"/>
        <v>49</v>
      </c>
      <c r="AY198" s="34">
        <v>0</v>
      </c>
      <c r="AZ198" s="34">
        <v>0</v>
      </c>
      <c r="BA198" s="85">
        <v>0</v>
      </c>
      <c r="BB198" s="85">
        <v>0</v>
      </c>
      <c r="BC198" s="86">
        <v>0</v>
      </c>
      <c r="BD198" s="86">
        <v>0</v>
      </c>
      <c r="BE198" s="87">
        <v>3</v>
      </c>
      <c r="BF198" s="4">
        <v>0</v>
      </c>
      <c r="BG198" s="88">
        <f t="shared" si="113"/>
        <v>3</v>
      </c>
      <c r="BH198" s="88">
        <f t="shared" si="114"/>
        <v>0</v>
      </c>
      <c r="BI198" s="88">
        <f t="shared" si="115"/>
        <v>3</v>
      </c>
      <c r="BJ198" s="88">
        <f t="shared" si="116"/>
        <v>72</v>
      </c>
      <c r="BK198" s="88">
        <f t="shared" si="116"/>
        <v>49</v>
      </c>
      <c r="BL198" s="89">
        <f t="shared" si="116"/>
        <v>121</v>
      </c>
      <c r="BM198" s="90">
        <v>0</v>
      </c>
      <c r="BN198" s="90">
        <v>0</v>
      </c>
      <c r="BO198" s="90">
        <v>0</v>
      </c>
      <c r="BP198" s="91">
        <f t="shared" si="117"/>
        <v>0</v>
      </c>
      <c r="BQ198" s="91">
        <f t="shared" si="118"/>
        <v>0</v>
      </c>
      <c r="BR198" s="92">
        <f t="shared" si="119"/>
        <v>0</v>
      </c>
      <c r="BS198" s="35">
        <v>5000</v>
      </c>
      <c r="BT198" s="35" t="s">
        <v>1267</v>
      </c>
      <c r="BU198" s="49" t="s">
        <v>1268</v>
      </c>
      <c r="BV198" s="49">
        <v>32704968</v>
      </c>
      <c r="BW198" s="49" t="s">
        <v>54</v>
      </c>
      <c r="BX198" s="49" t="s">
        <v>54</v>
      </c>
      <c r="BY198" s="49" t="s">
        <v>628</v>
      </c>
      <c r="BZ198" s="49" t="s">
        <v>1253</v>
      </c>
      <c r="CA198" s="49" t="s">
        <v>54</v>
      </c>
      <c r="CB198" s="49" t="s">
        <v>626</v>
      </c>
      <c r="CC198" s="49" t="s">
        <v>54</v>
      </c>
      <c r="CD198" s="33" t="s">
        <v>551</v>
      </c>
      <c r="CE198" s="6"/>
      <c r="CF198" s="6"/>
      <c r="CG198" s="6"/>
      <c r="CH198" s="6"/>
      <c r="CI198" s="6"/>
      <c r="CJ198" s="6"/>
      <c r="CK198" s="6"/>
      <c r="CL198" s="6"/>
      <c r="CM198" s="6"/>
      <c r="CN198" s="6"/>
      <c r="CO198" s="6"/>
      <c r="CP198" s="6"/>
      <c r="CQ198" s="6"/>
      <c r="CR198" s="6"/>
      <c r="CS198" s="6"/>
      <c r="CT198" s="6"/>
      <c r="CU198" s="6"/>
      <c r="CV198" s="6"/>
      <c r="CW198" s="6"/>
      <c r="CX198" s="6"/>
    </row>
    <row r="199" spans="1:102" s="7" customFormat="1" ht="81" customHeight="1" x14ac:dyDescent="0.2">
      <c r="A199" s="48">
        <v>185</v>
      </c>
      <c r="B199" s="116" t="s">
        <v>100</v>
      </c>
      <c r="C199" s="116" t="s">
        <v>91</v>
      </c>
      <c r="D199" s="4" t="s">
        <v>544</v>
      </c>
      <c r="E199" s="4" t="s">
        <v>54</v>
      </c>
      <c r="F199" s="116" t="s">
        <v>1269</v>
      </c>
      <c r="G199" s="49" t="s">
        <v>1270</v>
      </c>
      <c r="H199" s="33">
        <v>0</v>
      </c>
      <c r="I199" s="4">
        <v>1</v>
      </c>
      <c r="J199" s="49" t="s">
        <v>1271</v>
      </c>
      <c r="K199" s="4">
        <v>1</v>
      </c>
      <c r="L199" s="4">
        <v>0</v>
      </c>
      <c r="M199" s="69" t="s">
        <v>645</v>
      </c>
      <c r="N199" s="48" t="s">
        <v>645</v>
      </c>
      <c r="O199" s="48" t="s">
        <v>1272</v>
      </c>
      <c r="P199" s="32">
        <v>43301</v>
      </c>
      <c r="Q199" s="32">
        <v>43301</v>
      </c>
      <c r="R199" s="34">
        <v>0</v>
      </c>
      <c r="S199" s="34">
        <v>0</v>
      </c>
      <c r="T199" s="85">
        <v>0</v>
      </c>
      <c r="U199" s="85">
        <v>0</v>
      </c>
      <c r="V199" s="86">
        <v>0</v>
      </c>
      <c r="W199" s="86">
        <v>0</v>
      </c>
      <c r="X199" s="87">
        <v>0</v>
      </c>
      <c r="Y199" s="87">
        <v>0</v>
      </c>
      <c r="Z199" s="88">
        <f t="shared" si="107"/>
        <v>0</v>
      </c>
      <c r="AA199" s="88">
        <f t="shared" si="107"/>
        <v>0</v>
      </c>
      <c r="AB199" s="88">
        <f t="shared" si="108"/>
        <v>0</v>
      </c>
      <c r="AC199" s="34">
        <v>0</v>
      </c>
      <c r="AD199" s="34">
        <v>0</v>
      </c>
      <c r="AE199" s="85">
        <v>0</v>
      </c>
      <c r="AF199" s="85">
        <v>0</v>
      </c>
      <c r="AG199" s="86">
        <v>0</v>
      </c>
      <c r="AH199" s="86">
        <v>0</v>
      </c>
      <c r="AI199" s="87">
        <v>0</v>
      </c>
      <c r="AJ199" s="87">
        <v>0</v>
      </c>
      <c r="AK199" s="88">
        <f t="shared" si="109"/>
        <v>0</v>
      </c>
      <c r="AL199" s="88">
        <f t="shared" si="109"/>
        <v>0</v>
      </c>
      <c r="AM199" s="88">
        <f t="shared" si="110"/>
        <v>0</v>
      </c>
      <c r="AN199" s="34">
        <v>0</v>
      </c>
      <c r="AO199" s="34">
        <v>0</v>
      </c>
      <c r="AP199" s="85">
        <v>0</v>
      </c>
      <c r="AQ199" s="85">
        <v>0</v>
      </c>
      <c r="AR199" s="86">
        <v>0</v>
      </c>
      <c r="AS199" s="86">
        <v>0</v>
      </c>
      <c r="AT199" s="87">
        <v>125</v>
      </c>
      <c r="AU199" s="87">
        <v>122</v>
      </c>
      <c r="AV199" s="88">
        <f t="shared" si="111"/>
        <v>125</v>
      </c>
      <c r="AW199" s="88">
        <f t="shared" si="89"/>
        <v>122</v>
      </c>
      <c r="AX199" s="88">
        <f t="shared" si="112"/>
        <v>247</v>
      </c>
      <c r="AY199" s="34">
        <v>0</v>
      </c>
      <c r="AZ199" s="34">
        <v>0</v>
      </c>
      <c r="BA199" s="85">
        <v>0</v>
      </c>
      <c r="BB199" s="85">
        <v>0</v>
      </c>
      <c r="BC199" s="86">
        <v>0</v>
      </c>
      <c r="BD199" s="86">
        <v>0</v>
      </c>
      <c r="BE199" s="87">
        <v>31</v>
      </c>
      <c r="BF199" s="87">
        <v>22</v>
      </c>
      <c r="BG199" s="88">
        <f t="shared" si="113"/>
        <v>31</v>
      </c>
      <c r="BH199" s="88">
        <f t="shared" si="114"/>
        <v>22</v>
      </c>
      <c r="BI199" s="88">
        <f t="shared" si="115"/>
        <v>53</v>
      </c>
      <c r="BJ199" s="88">
        <f t="shared" si="116"/>
        <v>156</v>
      </c>
      <c r="BK199" s="88">
        <f t="shared" si="116"/>
        <v>144</v>
      </c>
      <c r="BL199" s="123">
        <f t="shared" si="116"/>
        <v>300</v>
      </c>
      <c r="BM199" s="90">
        <v>0</v>
      </c>
      <c r="BN199" s="90">
        <v>0</v>
      </c>
      <c r="BO199" s="90">
        <v>0</v>
      </c>
      <c r="BP199" s="91">
        <f t="shared" si="117"/>
        <v>0</v>
      </c>
      <c r="BQ199" s="91">
        <f t="shared" si="118"/>
        <v>0</v>
      </c>
      <c r="BR199" s="92">
        <f t="shared" si="119"/>
        <v>0</v>
      </c>
      <c r="BS199" s="35">
        <v>12000</v>
      </c>
      <c r="BT199" s="35" t="s">
        <v>1273</v>
      </c>
      <c r="BU199" s="49" t="s">
        <v>1274</v>
      </c>
      <c r="BV199" s="49">
        <v>32821614</v>
      </c>
      <c r="BW199" s="49" t="s">
        <v>54</v>
      </c>
      <c r="BX199" s="49" t="s">
        <v>54</v>
      </c>
      <c r="BY199" s="49" t="s">
        <v>628</v>
      </c>
      <c r="BZ199" s="49" t="s">
        <v>1253</v>
      </c>
      <c r="CA199" s="49" t="s">
        <v>54</v>
      </c>
      <c r="CB199" s="49" t="s">
        <v>1238</v>
      </c>
      <c r="CC199" s="49" t="s">
        <v>54</v>
      </c>
      <c r="CD199" s="33" t="s">
        <v>585</v>
      </c>
      <c r="CE199" s="6"/>
      <c r="CF199" s="6"/>
      <c r="CG199" s="6"/>
      <c r="CH199" s="6"/>
      <c r="CI199" s="6"/>
      <c r="CJ199" s="6"/>
      <c r="CK199" s="6"/>
      <c r="CL199" s="6"/>
      <c r="CM199" s="6"/>
      <c r="CN199" s="6"/>
      <c r="CO199" s="6"/>
      <c r="CP199" s="6"/>
      <c r="CQ199" s="6"/>
      <c r="CR199" s="6"/>
      <c r="CS199" s="6"/>
      <c r="CT199" s="6"/>
      <c r="CU199" s="6"/>
      <c r="CV199" s="6"/>
      <c r="CW199" s="6"/>
      <c r="CX199" s="6"/>
    </row>
    <row r="200" spans="1:102" s="7" customFormat="1" ht="81" customHeight="1" x14ac:dyDescent="0.2">
      <c r="A200" s="48">
        <v>186</v>
      </c>
      <c r="B200" s="116" t="s">
        <v>100</v>
      </c>
      <c r="C200" s="116" t="s">
        <v>91</v>
      </c>
      <c r="D200" s="4" t="s">
        <v>544</v>
      </c>
      <c r="E200" s="4" t="s">
        <v>54</v>
      </c>
      <c r="F200" s="116" t="s">
        <v>1275</v>
      </c>
      <c r="G200" s="49" t="s">
        <v>1270</v>
      </c>
      <c r="H200" s="33">
        <v>1</v>
      </c>
      <c r="I200" s="4">
        <v>0</v>
      </c>
      <c r="J200" s="49" t="s">
        <v>54</v>
      </c>
      <c r="K200" s="4">
        <v>1</v>
      </c>
      <c r="L200" s="4">
        <v>0</v>
      </c>
      <c r="M200" s="48" t="s">
        <v>1276</v>
      </c>
      <c r="N200" s="48" t="s">
        <v>1276</v>
      </c>
      <c r="O200" s="48" t="s">
        <v>1277</v>
      </c>
      <c r="P200" s="32">
        <v>43302</v>
      </c>
      <c r="Q200" s="32">
        <v>43302</v>
      </c>
      <c r="R200" s="34">
        <v>0</v>
      </c>
      <c r="S200" s="34">
        <v>0</v>
      </c>
      <c r="T200" s="85">
        <v>0</v>
      </c>
      <c r="U200" s="85">
        <v>0</v>
      </c>
      <c r="V200" s="86">
        <v>0</v>
      </c>
      <c r="W200" s="86">
        <v>0</v>
      </c>
      <c r="X200" s="87">
        <v>32</v>
      </c>
      <c r="Y200" s="87">
        <v>34</v>
      </c>
      <c r="Z200" s="88">
        <f t="shared" si="107"/>
        <v>32</v>
      </c>
      <c r="AA200" s="88">
        <f t="shared" si="107"/>
        <v>34</v>
      </c>
      <c r="AB200" s="88">
        <f t="shared" si="108"/>
        <v>66</v>
      </c>
      <c r="AC200" s="34">
        <v>0</v>
      </c>
      <c r="AD200" s="34">
        <v>0</v>
      </c>
      <c r="AE200" s="85">
        <v>0</v>
      </c>
      <c r="AF200" s="85">
        <v>0</v>
      </c>
      <c r="AG200" s="86">
        <v>0</v>
      </c>
      <c r="AH200" s="86">
        <v>0</v>
      </c>
      <c r="AI200" s="87">
        <v>25</v>
      </c>
      <c r="AJ200" s="87">
        <v>33</v>
      </c>
      <c r="AK200" s="88">
        <f t="shared" si="109"/>
        <v>25</v>
      </c>
      <c r="AL200" s="88">
        <f t="shared" si="109"/>
        <v>33</v>
      </c>
      <c r="AM200" s="88">
        <f t="shared" si="110"/>
        <v>58</v>
      </c>
      <c r="AN200" s="34">
        <v>0</v>
      </c>
      <c r="AO200" s="34">
        <v>0</v>
      </c>
      <c r="AP200" s="85">
        <v>0</v>
      </c>
      <c r="AQ200" s="85">
        <v>0</v>
      </c>
      <c r="AR200" s="86">
        <v>0</v>
      </c>
      <c r="AS200" s="86">
        <v>0</v>
      </c>
      <c r="AT200" s="87">
        <v>10</v>
      </c>
      <c r="AU200" s="87">
        <v>8</v>
      </c>
      <c r="AV200" s="88">
        <f t="shared" si="111"/>
        <v>10</v>
      </c>
      <c r="AW200" s="88">
        <f t="shared" si="89"/>
        <v>8</v>
      </c>
      <c r="AX200" s="88">
        <f t="shared" si="112"/>
        <v>18</v>
      </c>
      <c r="AY200" s="34">
        <v>0</v>
      </c>
      <c r="AZ200" s="34">
        <v>0</v>
      </c>
      <c r="BA200" s="85">
        <v>0</v>
      </c>
      <c r="BB200" s="85">
        <v>0</v>
      </c>
      <c r="BC200" s="86">
        <v>0</v>
      </c>
      <c r="BD200" s="86">
        <v>0</v>
      </c>
      <c r="BE200" s="87">
        <v>5</v>
      </c>
      <c r="BF200" s="87">
        <v>3</v>
      </c>
      <c r="BG200" s="88">
        <f t="shared" si="113"/>
        <v>5</v>
      </c>
      <c r="BH200" s="88">
        <f t="shared" si="114"/>
        <v>3</v>
      </c>
      <c r="BI200" s="88">
        <f t="shared" si="115"/>
        <v>8</v>
      </c>
      <c r="BJ200" s="88">
        <f t="shared" si="116"/>
        <v>72</v>
      </c>
      <c r="BK200" s="88">
        <f t="shared" si="116"/>
        <v>78</v>
      </c>
      <c r="BL200" s="88">
        <f t="shared" si="116"/>
        <v>150</v>
      </c>
      <c r="BM200" s="90">
        <v>2</v>
      </c>
      <c r="BN200" s="90">
        <v>2</v>
      </c>
      <c r="BO200" s="90">
        <v>1</v>
      </c>
      <c r="BP200" s="91">
        <f t="shared" si="117"/>
        <v>840</v>
      </c>
      <c r="BQ200" s="91">
        <f t="shared" si="118"/>
        <v>840</v>
      </c>
      <c r="BR200" s="92">
        <f t="shared" si="119"/>
        <v>1680</v>
      </c>
      <c r="BS200" s="35">
        <v>3750</v>
      </c>
      <c r="BT200" s="35" t="s">
        <v>1278</v>
      </c>
      <c r="BU200" s="49" t="s">
        <v>1279</v>
      </c>
      <c r="BV200" s="49">
        <v>32831905</v>
      </c>
      <c r="BW200" s="49" t="s">
        <v>628</v>
      </c>
      <c r="BX200" s="49" t="s">
        <v>54</v>
      </c>
      <c r="BY200" s="49" t="s">
        <v>628</v>
      </c>
      <c r="BZ200" s="49" t="s">
        <v>1253</v>
      </c>
      <c r="CA200" s="49" t="s">
        <v>54</v>
      </c>
      <c r="CB200" s="49" t="s">
        <v>1280</v>
      </c>
      <c r="CC200" s="49" t="s">
        <v>54</v>
      </c>
      <c r="CD200" s="33" t="s">
        <v>585</v>
      </c>
      <c r="CE200" s="6"/>
      <c r="CF200" s="6"/>
      <c r="CG200" s="6"/>
      <c r="CH200" s="6"/>
      <c r="CI200" s="6"/>
      <c r="CJ200" s="6"/>
      <c r="CK200" s="6"/>
      <c r="CL200" s="6"/>
      <c r="CM200" s="6"/>
      <c r="CN200" s="6"/>
      <c r="CO200" s="6"/>
      <c r="CP200" s="6"/>
      <c r="CQ200" s="6"/>
      <c r="CR200" s="6"/>
      <c r="CS200" s="6"/>
      <c r="CT200" s="6"/>
      <c r="CU200" s="6"/>
      <c r="CV200" s="6"/>
      <c r="CW200" s="6"/>
      <c r="CX200" s="6"/>
    </row>
    <row r="201" spans="1:102" s="7" customFormat="1" ht="81" customHeight="1" x14ac:dyDescent="0.2">
      <c r="A201" s="48">
        <v>187</v>
      </c>
      <c r="B201" s="116" t="s">
        <v>100</v>
      </c>
      <c r="C201" s="116" t="s">
        <v>91</v>
      </c>
      <c r="D201" s="4" t="s">
        <v>544</v>
      </c>
      <c r="E201" s="4" t="s">
        <v>54</v>
      </c>
      <c r="F201" s="116" t="s">
        <v>1275</v>
      </c>
      <c r="G201" s="49" t="s">
        <v>1270</v>
      </c>
      <c r="H201" s="33">
        <v>1</v>
      </c>
      <c r="I201" s="4">
        <v>0</v>
      </c>
      <c r="J201" s="49" t="s">
        <v>54</v>
      </c>
      <c r="K201" s="4">
        <v>1</v>
      </c>
      <c r="L201" s="4">
        <v>0</v>
      </c>
      <c r="M201" s="48" t="s">
        <v>1281</v>
      </c>
      <c r="N201" s="48" t="s">
        <v>1281</v>
      </c>
      <c r="O201" s="48" t="s">
        <v>1277</v>
      </c>
      <c r="P201" s="32">
        <v>43670</v>
      </c>
      <c r="Q201" s="32">
        <v>43670</v>
      </c>
      <c r="R201" s="34">
        <v>0</v>
      </c>
      <c r="S201" s="34">
        <v>0</v>
      </c>
      <c r="T201" s="85">
        <v>0</v>
      </c>
      <c r="U201" s="85">
        <v>0</v>
      </c>
      <c r="V201" s="86">
        <v>0</v>
      </c>
      <c r="W201" s="86">
        <v>0</v>
      </c>
      <c r="X201" s="87">
        <v>35</v>
      </c>
      <c r="Y201" s="87">
        <v>23</v>
      </c>
      <c r="Z201" s="88">
        <f t="shared" si="107"/>
        <v>35</v>
      </c>
      <c r="AA201" s="88">
        <f t="shared" si="107"/>
        <v>23</v>
      </c>
      <c r="AB201" s="88">
        <f t="shared" si="108"/>
        <v>58</v>
      </c>
      <c r="AC201" s="34">
        <v>0</v>
      </c>
      <c r="AD201" s="34">
        <v>0</v>
      </c>
      <c r="AE201" s="85">
        <v>0</v>
      </c>
      <c r="AF201" s="85">
        <v>0</v>
      </c>
      <c r="AG201" s="86">
        <v>0</v>
      </c>
      <c r="AH201" s="86">
        <v>0</v>
      </c>
      <c r="AI201" s="87">
        <v>32</v>
      </c>
      <c r="AJ201" s="87">
        <v>45</v>
      </c>
      <c r="AK201" s="88">
        <f t="shared" si="109"/>
        <v>32</v>
      </c>
      <c r="AL201" s="88">
        <f t="shared" si="109"/>
        <v>45</v>
      </c>
      <c r="AM201" s="88">
        <f t="shared" si="110"/>
        <v>77</v>
      </c>
      <c r="AN201" s="34">
        <v>0</v>
      </c>
      <c r="AO201" s="34">
        <v>0</v>
      </c>
      <c r="AP201" s="85">
        <v>0</v>
      </c>
      <c r="AQ201" s="85">
        <v>0</v>
      </c>
      <c r="AR201" s="86">
        <v>0</v>
      </c>
      <c r="AS201" s="86">
        <v>0</v>
      </c>
      <c r="AT201" s="87">
        <v>5</v>
      </c>
      <c r="AU201" s="87">
        <v>8</v>
      </c>
      <c r="AV201" s="88">
        <f t="shared" si="111"/>
        <v>5</v>
      </c>
      <c r="AW201" s="88">
        <f t="shared" si="89"/>
        <v>8</v>
      </c>
      <c r="AX201" s="88">
        <f t="shared" si="112"/>
        <v>13</v>
      </c>
      <c r="AY201" s="34">
        <v>0</v>
      </c>
      <c r="AZ201" s="34">
        <v>0</v>
      </c>
      <c r="BA201" s="85">
        <v>0</v>
      </c>
      <c r="BB201" s="85">
        <v>0</v>
      </c>
      <c r="BC201" s="86">
        <v>0</v>
      </c>
      <c r="BD201" s="86">
        <v>0</v>
      </c>
      <c r="BE201" s="87">
        <v>1</v>
      </c>
      <c r="BF201" s="87">
        <v>1</v>
      </c>
      <c r="BG201" s="88">
        <f t="shared" si="113"/>
        <v>1</v>
      </c>
      <c r="BH201" s="88">
        <f t="shared" si="114"/>
        <v>1</v>
      </c>
      <c r="BI201" s="88">
        <f t="shared" si="115"/>
        <v>2</v>
      </c>
      <c r="BJ201" s="88">
        <f t="shared" si="116"/>
        <v>73</v>
      </c>
      <c r="BK201" s="88">
        <f t="shared" si="116"/>
        <v>77</v>
      </c>
      <c r="BL201" s="88">
        <f t="shared" si="116"/>
        <v>150</v>
      </c>
      <c r="BM201" s="90">
        <v>2</v>
      </c>
      <c r="BN201" s="90">
        <v>2</v>
      </c>
      <c r="BO201" s="90">
        <v>1</v>
      </c>
      <c r="BP201" s="91">
        <f t="shared" si="117"/>
        <v>840</v>
      </c>
      <c r="BQ201" s="91">
        <f t="shared" si="118"/>
        <v>840</v>
      </c>
      <c r="BR201" s="92">
        <f t="shared" si="119"/>
        <v>1680</v>
      </c>
      <c r="BS201" s="35">
        <v>6650</v>
      </c>
      <c r="BT201" s="35" t="s">
        <v>1282</v>
      </c>
      <c r="BU201" s="49" t="s">
        <v>1283</v>
      </c>
      <c r="BV201" s="49" t="s">
        <v>1284</v>
      </c>
      <c r="BW201" s="49" t="s">
        <v>628</v>
      </c>
      <c r="BX201" s="49" t="s">
        <v>54</v>
      </c>
      <c r="BY201" s="49" t="s">
        <v>54</v>
      </c>
      <c r="BZ201" s="49" t="s">
        <v>1253</v>
      </c>
      <c r="CA201" s="49" t="s">
        <v>54</v>
      </c>
      <c r="CB201" s="49" t="s">
        <v>1280</v>
      </c>
      <c r="CC201" s="49" t="s">
        <v>54</v>
      </c>
      <c r="CD201" s="33" t="s">
        <v>585</v>
      </c>
      <c r="CE201" s="6"/>
      <c r="CF201" s="6"/>
      <c r="CG201" s="6"/>
      <c r="CH201" s="6"/>
      <c r="CI201" s="6"/>
      <c r="CJ201" s="6"/>
      <c r="CK201" s="6"/>
      <c r="CL201" s="6"/>
      <c r="CM201" s="6"/>
      <c r="CN201" s="6"/>
      <c r="CO201" s="6"/>
      <c r="CP201" s="6"/>
      <c r="CQ201" s="6"/>
      <c r="CR201" s="6"/>
      <c r="CS201" s="6"/>
      <c r="CT201" s="6"/>
      <c r="CU201" s="6"/>
      <c r="CV201" s="6"/>
      <c r="CW201" s="6"/>
      <c r="CX201" s="6"/>
    </row>
    <row r="202" spans="1:102" s="7" customFormat="1" ht="81" customHeight="1" x14ac:dyDescent="0.2">
      <c r="A202" s="48">
        <v>188</v>
      </c>
      <c r="B202" s="116" t="s">
        <v>100</v>
      </c>
      <c r="C202" s="116" t="s">
        <v>91</v>
      </c>
      <c r="D202" s="4" t="s">
        <v>544</v>
      </c>
      <c r="E202" s="4" t="s">
        <v>54</v>
      </c>
      <c r="F202" s="116" t="s">
        <v>1275</v>
      </c>
      <c r="G202" s="49" t="s">
        <v>1270</v>
      </c>
      <c r="H202" s="33">
        <v>1</v>
      </c>
      <c r="I202" s="4">
        <v>0</v>
      </c>
      <c r="J202" s="49" t="s">
        <v>54</v>
      </c>
      <c r="K202" s="4">
        <v>1</v>
      </c>
      <c r="L202" s="4">
        <v>0</v>
      </c>
      <c r="M202" s="48" t="s">
        <v>133</v>
      </c>
      <c r="N202" s="48" t="s">
        <v>247</v>
      </c>
      <c r="O202" s="48" t="s">
        <v>1277</v>
      </c>
      <c r="P202" s="32">
        <v>43305</v>
      </c>
      <c r="Q202" s="32">
        <v>43305</v>
      </c>
      <c r="R202" s="34">
        <v>0</v>
      </c>
      <c r="S202" s="34">
        <v>0</v>
      </c>
      <c r="T202" s="85">
        <v>0</v>
      </c>
      <c r="U202" s="85">
        <v>0</v>
      </c>
      <c r="V202" s="86">
        <v>0</v>
      </c>
      <c r="W202" s="86">
        <v>0</v>
      </c>
      <c r="X202" s="87">
        <v>45</v>
      </c>
      <c r="Y202" s="87">
        <v>46</v>
      </c>
      <c r="Z202" s="88">
        <f t="shared" si="107"/>
        <v>45</v>
      </c>
      <c r="AA202" s="88">
        <f t="shared" si="107"/>
        <v>46</v>
      </c>
      <c r="AB202" s="88">
        <f t="shared" si="108"/>
        <v>91</v>
      </c>
      <c r="AC202" s="34">
        <v>0</v>
      </c>
      <c r="AD202" s="34">
        <v>0</v>
      </c>
      <c r="AE202" s="85">
        <v>0</v>
      </c>
      <c r="AF202" s="85">
        <v>0</v>
      </c>
      <c r="AG202" s="86">
        <v>0</v>
      </c>
      <c r="AH202" s="86">
        <v>0</v>
      </c>
      <c r="AI202" s="87">
        <v>23</v>
      </c>
      <c r="AJ202" s="87">
        <v>20</v>
      </c>
      <c r="AK202" s="88">
        <f t="shared" si="109"/>
        <v>23</v>
      </c>
      <c r="AL202" s="88">
        <f t="shared" si="109"/>
        <v>20</v>
      </c>
      <c r="AM202" s="88">
        <f t="shared" si="110"/>
        <v>43</v>
      </c>
      <c r="AN202" s="34">
        <v>0</v>
      </c>
      <c r="AO202" s="34">
        <v>0</v>
      </c>
      <c r="AP202" s="85">
        <v>0</v>
      </c>
      <c r="AQ202" s="85">
        <v>0</v>
      </c>
      <c r="AR202" s="86">
        <v>0</v>
      </c>
      <c r="AS202" s="86">
        <v>0</v>
      </c>
      <c r="AT202" s="87">
        <v>7</v>
      </c>
      <c r="AU202" s="87">
        <v>6</v>
      </c>
      <c r="AV202" s="88">
        <f t="shared" si="111"/>
        <v>7</v>
      </c>
      <c r="AW202" s="88">
        <f t="shared" si="89"/>
        <v>6</v>
      </c>
      <c r="AX202" s="88">
        <f t="shared" si="112"/>
        <v>13</v>
      </c>
      <c r="AY202" s="34">
        <v>0</v>
      </c>
      <c r="AZ202" s="34">
        <v>0</v>
      </c>
      <c r="BA202" s="85">
        <v>0</v>
      </c>
      <c r="BB202" s="85">
        <v>0</v>
      </c>
      <c r="BC202" s="86">
        <v>0</v>
      </c>
      <c r="BD202" s="86">
        <v>0</v>
      </c>
      <c r="BE202" s="87">
        <v>2</v>
      </c>
      <c r="BF202" s="87">
        <v>1</v>
      </c>
      <c r="BG202" s="88">
        <f t="shared" si="113"/>
        <v>2</v>
      </c>
      <c r="BH202" s="88">
        <f t="shared" si="114"/>
        <v>1</v>
      </c>
      <c r="BI202" s="88">
        <f t="shared" si="115"/>
        <v>3</v>
      </c>
      <c r="BJ202" s="88">
        <f t="shared" si="116"/>
        <v>77</v>
      </c>
      <c r="BK202" s="88">
        <f t="shared" si="116"/>
        <v>73</v>
      </c>
      <c r="BL202" s="88">
        <f t="shared" si="116"/>
        <v>150</v>
      </c>
      <c r="BM202" s="90">
        <v>3</v>
      </c>
      <c r="BN202" s="90">
        <v>1</v>
      </c>
      <c r="BO202" s="90">
        <v>2</v>
      </c>
      <c r="BP202" s="91">
        <f t="shared" si="117"/>
        <v>2520</v>
      </c>
      <c r="BQ202" s="91">
        <f t="shared" si="118"/>
        <v>840</v>
      </c>
      <c r="BR202" s="92">
        <f t="shared" si="119"/>
        <v>3360</v>
      </c>
      <c r="BS202" s="35">
        <v>3750</v>
      </c>
      <c r="BT202" s="35" t="s">
        <v>1285</v>
      </c>
      <c r="BU202" s="49" t="s">
        <v>1286</v>
      </c>
      <c r="BV202" s="49">
        <v>32831984</v>
      </c>
      <c r="BW202" s="49" t="s">
        <v>628</v>
      </c>
      <c r="BX202" s="49" t="s">
        <v>54</v>
      </c>
      <c r="BY202" s="49" t="s">
        <v>54</v>
      </c>
      <c r="BZ202" s="49" t="s">
        <v>1253</v>
      </c>
      <c r="CA202" s="49" t="s">
        <v>54</v>
      </c>
      <c r="CB202" s="49" t="s">
        <v>1280</v>
      </c>
      <c r="CC202" s="49" t="s">
        <v>54</v>
      </c>
      <c r="CD202" s="33" t="s">
        <v>585</v>
      </c>
      <c r="CE202" s="6"/>
      <c r="CF202" s="6"/>
      <c r="CG202" s="6"/>
      <c r="CH202" s="6"/>
      <c r="CI202" s="6"/>
      <c r="CJ202" s="6"/>
      <c r="CK202" s="6"/>
      <c r="CL202" s="6"/>
      <c r="CM202" s="6"/>
      <c r="CN202" s="6"/>
      <c r="CO202" s="6"/>
      <c r="CP202" s="6"/>
      <c r="CQ202" s="6"/>
      <c r="CR202" s="6"/>
      <c r="CS202" s="6"/>
      <c r="CT202" s="6"/>
      <c r="CU202" s="6"/>
      <c r="CV202" s="6"/>
      <c r="CW202" s="6"/>
      <c r="CX202" s="6"/>
    </row>
    <row r="203" spans="1:102" s="7" customFormat="1" ht="81" customHeight="1" x14ac:dyDescent="0.2">
      <c r="A203" s="48">
        <v>189</v>
      </c>
      <c r="B203" s="116" t="s">
        <v>100</v>
      </c>
      <c r="C203" s="116" t="s">
        <v>91</v>
      </c>
      <c r="D203" s="4" t="s">
        <v>544</v>
      </c>
      <c r="E203" s="4" t="s">
        <v>54</v>
      </c>
      <c r="F203" s="116" t="s">
        <v>1275</v>
      </c>
      <c r="G203" s="49" t="s">
        <v>1270</v>
      </c>
      <c r="H203" s="33">
        <v>1</v>
      </c>
      <c r="I203" s="4">
        <v>0</v>
      </c>
      <c r="J203" s="49" t="s">
        <v>54</v>
      </c>
      <c r="K203" s="4">
        <v>1</v>
      </c>
      <c r="L203" s="4">
        <v>0</v>
      </c>
      <c r="M203" s="48" t="s">
        <v>140</v>
      </c>
      <c r="N203" s="48" t="s">
        <v>140</v>
      </c>
      <c r="O203" s="48" t="s">
        <v>1277</v>
      </c>
      <c r="P203" s="32">
        <v>43671</v>
      </c>
      <c r="Q203" s="32">
        <v>43671</v>
      </c>
      <c r="R203" s="34">
        <v>0</v>
      </c>
      <c r="S203" s="34">
        <v>0</v>
      </c>
      <c r="T203" s="85">
        <v>0</v>
      </c>
      <c r="U203" s="85">
        <v>0</v>
      </c>
      <c r="V203" s="86">
        <v>0</v>
      </c>
      <c r="W203" s="86">
        <v>0</v>
      </c>
      <c r="X203" s="87">
        <v>44</v>
      </c>
      <c r="Y203" s="87">
        <v>45</v>
      </c>
      <c r="Z203" s="88">
        <f t="shared" si="107"/>
        <v>44</v>
      </c>
      <c r="AA203" s="88">
        <f t="shared" si="107"/>
        <v>45</v>
      </c>
      <c r="AB203" s="88">
        <f t="shared" si="108"/>
        <v>89</v>
      </c>
      <c r="AC203" s="34">
        <v>0</v>
      </c>
      <c r="AD203" s="34">
        <v>0</v>
      </c>
      <c r="AE203" s="85">
        <v>0</v>
      </c>
      <c r="AF203" s="85">
        <v>0</v>
      </c>
      <c r="AG203" s="86">
        <v>0</v>
      </c>
      <c r="AH203" s="86">
        <v>0</v>
      </c>
      <c r="AI203" s="87">
        <v>28</v>
      </c>
      <c r="AJ203" s="87">
        <v>15</v>
      </c>
      <c r="AK203" s="88">
        <f t="shared" si="109"/>
        <v>28</v>
      </c>
      <c r="AL203" s="88">
        <f t="shared" si="109"/>
        <v>15</v>
      </c>
      <c r="AM203" s="88">
        <f t="shared" si="110"/>
        <v>43</v>
      </c>
      <c r="AN203" s="34">
        <v>0</v>
      </c>
      <c r="AO203" s="34">
        <v>0</v>
      </c>
      <c r="AP203" s="85">
        <v>0</v>
      </c>
      <c r="AQ203" s="85">
        <v>0</v>
      </c>
      <c r="AR203" s="86">
        <v>0</v>
      </c>
      <c r="AS203" s="86">
        <v>0</v>
      </c>
      <c r="AT203" s="87">
        <v>8</v>
      </c>
      <c r="AU203" s="87">
        <v>8</v>
      </c>
      <c r="AV203" s="88">
        <f t="shared" si="111"/>
        <v>8</v>
      </c>
      <c r="AW203" s="88">
        <f t="shared" si="89"/>
        <v>8</v>
      </c>
      <c r="AX203" s="88">
        <f t="shared" si="112"/>
        <v>16</v>
      </c>
      <c r="AY203" s="34">
        <v>0</v>
      </c>
      <c r="AZ203" s="34">
        <v>0</v>
      </c>
      <c r="BA203" s="85">
        <v>0</v>
      </c>
      <c r="BB203" s="85">
        <v>0</v>
      </c>
      <c r="BC203" s="86">
        <v>0</v>
      </c>
      <c r="BD203" s="86">
        <v>0</v>
      </c>
      <c r="BE203" s="87">
        <v>1</v>
      </c>
      <c r="BF203" s="87">
        <v>1</v>
      </c>
      <c r="BG203" s="88">
        <f t="shared" si="113"/>
        <v>1</v>
      </c>
      <c r="BH203" s="88">
        <f t="shared" si="114"/>
        <v>1</v>
      </c>
      <c r="BI203" s="88">
        <f t="shared" si="115"/>
        <v>2</v>
      </c>
      <c r="BJ203" s="88">
        <f t="shared" si="116"/>
        <v>81</v>
      </c>
      <c r="BK203" s="88">
        <f t="shared" si="116"/>
        <v>69</v>
      </c>
      <c r="BL203" s="88">
        <f t="shared" si="116"/>
        <v>150</v>
      </c>
      <c r="BM203" s="90">
        <v>2</v>
      </c>
      <c r="BN203" s="90">
        <v>2</v>
      </c>
      <c r="BO203" s="90">
        <v>1</v>
      </c>
      <c r="BP203" s="91">
        <f t="shared" si="117"/>
        <v>840</v>
      </c>
      <c r="BQ203" s="91">
        <f t="shared" si="118"/>
        <v>840</v>
      </c>
      <c r="BR203" s="92">
        <f t="shared" si="119"/>
        <v>1680</v>
      </c>
      <c r="BS203" s="35">
        <v>6650</v>
      </c>
      <c r="BT203" s="35" t="s">
        <v>1282</v>
      </c>
      <c r="BU203" s="49" t="s">
        <v>1283</v>
      </c>
      <c r="BV203" s="49" t="s">
        <v>1284</v>
      </c>
      <c r="BW203" s="49" t="s">
        <v>628</v>
      </c>
      <c r="BX203" s="49" t="s">
        <v>54</v>
      </c>
      <c r="BY203" s="49" t="s">
        <v>54</v>
      </c>
      <c r="BZ203" s="49" t="s">
        <v>1253</v>
      </c>
      <c r="CA203" s="49" t="s">
        <v>54</v>
      </c>
      <c r="CB203" s="49" t="s">
        <v>1280</v>
      </c>
      <c r="CC203" s="49" t="s">
        <v>54</v>
      </c>
      <c r="CD203" s="33" t="s">
        <v>585</v>
      </c>
      <c r="CE203" s="6"/>
      <c r="CF203" s="6"/>
      <c r="CG203" s="6"/>
      <c r="CH203" s="6"/>
      <c r="CI203" s="6"/>
      <c r="CJ203" s="6"/>
      <c r="CK203" s="6"/>
      <c r="CL203" s="6"/>
      <c r="CM203" s="6"/>
      <c r="CN203" s="6"/>
      <c r="CO203" s="6"/>
      <c r="CP203" s="6"/>
      <c r="CQ203" s="6"/>
      <c r="CR203" s="6"/>
      <c r="CS203" s="6"/>
      <c r="CT203" s="6"/>
      <c r="CU203" s="6"/>
      <c r="CV203" s="6"/>
      <c r="CW203" s="6"/>
      <c r="CX203" s="6"/>
    </row>
    <row r="204" spans="1:102" s="7" customFormat="1" ht="81" customHeight="1" x14ac:dyDescent="0.2">
      <c r="A204" s="48">
        <v>190</v>
      </c>
      <c r="B204" s="116" t="s">
        <v>100</v>
      </c>
      <c r="C204" s="116" t="s">
        <v>91</v>
      </c>
      <c r="D204" s="4" t="s">
        <v>544</v>
      </c>
      <c r="E204" s="4" t="s">
        <v>54</v>
      </c>
      <c r="F204" s="116" t="s">
        <v>1275</v>
      </c>
      <c r="G204" s="49" t="s">
        <v>1270</v>
      </c>
      <c r="H204" s="33">
        <v>1</v>
      </c>
      <c r="I204" s="4">
        <v>0</v>
      </c>
      <c r="J204" s="49" t="s">
        <v>54</v>
      </c>
      <c r="K204" s="4">
        <v>1</v>
      </c>
      <c r="L204" s="4">
        <v>0</v>
      </c>
      <c r="M204" s="48" t="s">
        <v>1287</v>
      </c>
      <c r="N204" s="48" t="s">
        <v>1288</v>
      </c>
      <c r="O204" s="48" t="s">
        <v>1277</v>
      </c>
      <c r="P204" s="32">
        <v>43306</v>
      </c>
      <c r="Q204" s="32">
        <v>43306</v>
      </c>
      <c r="R204" s="34">
        <v>0</v>
      </c>
      <c r="S204" s="34">
        <v>0</v>
      </c>
      <c r="T204" s="85">
        <v>0</v>
      </c>
      <c r="U204" s="85">
        <v>0</v>
      </c>
      <c r="V204" s="86">
        <v>0</v>
      </c>
      <c r="W204" s="86">
        <v>0</v>
      </c>
      <c r="X204" s="87">
        <v>37</v>
      </c>
      <c r="Y204" s="87">
        <v>35</v>
      </c>
      <c r="Z204" s="88">
        <f t="shared" si="107"/>
        <v>37</v>
      </c>
      <c r="AA204" s="88">
        <f t="shared" si="107"/>
        <v>35</v>
      </c>
      <c r="AB204" s="88">
        <f t="shared" si="108"/>
        <v>72</v>
      </c>
      <c r="AC204" s="34">
        <v>0</v>
      </c>
      <c r="AD204" s="34">
        <v>0</v>
      </c>
      <c r="AE204" s="85">
        <v>0</v>
      </c>
      <c r="AF204" s="85">
        <v>0</v>
      </c>
      <c r="AG204" s="86">
        <v>0</v>
      </c>
      <c r="AH204" s="86">
        <v>0</v>
      </c>
      <c r="AI204" s="87">
        <v>30</v>
      </c>
      <c r="AJ204" s="87">
        <v>16</v>
      </c>
      <c r="AK204" s="88">
        <f t="shared" si="109"/>
        <v>30</v>
      </c>
      <c r="AL204" s="88">
        <f t="shared" si="109"/>
        <v>16</v>
      </c>
      <c r="AM204" s="88">
        <f t="shared" si="110"/>
        <v>46</v>
      </c>
      <c r="AN204" s="34">
        <v>0</v>
      </c>
      <c r="AO204" s="34">
        <v>0</v>
      </c>
      <c r="AP204" s="85">
        <v>0</v>
      </c>
      <c r="AQ204" s="85">
        <v>0</v>
      </c>
      <c r="AR204" s="86">
        <v>0</v>
      </c>
      <c r="AS204" s="86">
        <v>0</v>
      </c>
      <c r="AT204" s="87">
        <v>12</v>
      </c>
      <c r="AU204" s="87">
        <v>9</v>
      </c>
      <c r="AV204" s="88">
        <f t="shared" si="111"/>
        <v>12</v>
      </c>
      <c r="AW204" s="88">
        <f t="shared" si="89"/>
        <v>9</v>
      </c>
      <c r="AX204" s="88">
        <f t="shared" si="112"/>
        <v>21</v>
      </c>
      <c r="AY204" s="34">
        <v>0</v>
      </c>
      <c r="AZ204" s="34">
        <v>0</v>
      </c>
      <c r="BA204" s="85">
        <v>0</v>
      </c>
      <c r="BB204" s="85">
        <v>0</v>
      </c>
      <c r="BC204" s="86">
        <v>0</v>
      </c>
      <c r="BD204" s="86">
        <v>0</v>
      </c>
      <c r="BE204" s="87">
        <v>5</v>
      </c>
      <c r="BF204" s="87">
        <v>6</v>
      </c>
      <c r="BG204" s="88">
        <f t="shared" si="113"/>
        <v>5</v>
      </c>
      <c r="BH204" s="88">
        <f t="shared" si="114"/>
        <v>6</v>
      </c>
      <c r="BI204" s="88">
        <f t="shared" si="115"/>
        <v>11</v>
      </c>
      <c r="BJ204" s="88">
        <f t="shared" si="116"/>
        <v>84</v>
      </c>
      <c r="BK204" s="88">
        <f t="shared" si="116"/>
        <v>66</v>
      </c>
      <c r="BL204" s="123">
        <f t="shared" si="116"/>
        <v>150</v>
      </c>
      <c r="BM204" s="90">
        <v>3</v>
      </c>
      <c r="BN204" s="90">
        <v>1</v>
      </c>
      <c r="BO204" s="90">
        <v>1</v>
      </c>
      <c r="BP204" s="91">
        <f t="shared" si="117"/>
        <v>1260</v>
      </c>
      <c r="BQ204" s="91">
        <f t="shared" si="118"/>
        <v>420</v>
      </c>
      <c r="BR204" s="92">
        <f t="shared" si="119"/>
        <v>1680</v>
      </c>
      <c r="BS204" s="35">
        <v>3750</v>
      </c>
      <c r="BT204" s="35" t="s">
        <v>1285</v>
      </c>
      <c r="BU204" s="49" t="s">
        <v>1286</v>
      </c>
      <c r="BV204" s="49">
        <v>32831984</v>
      </c>
      <c r="BW204" s="49" t="s">
        <v>628</v>
      </c>
      <c r="BX204" s="49" t="s">
        <v>54</v>
      </c>
      <c r="BY204" s="49" t="s">
        <v>54</v>
      </c>
      <c r="BZ204" s="49" t="s">
        <v>1253</v>
      </c>
      <c r="CA204" s="49" t="s">
        <v>54</v>
      </c>
      <c r="CB204" s="49" t="s">
        <v>1280</v>
      </c>
      <c r="CC204" s="49" t="s">
        <v>54</v>
      </c>
      <c r="CD204" s="33" t="s">
        <v>585</v>
      </c>
      <c r="CE204" s="6"/>
      <c r="CF204" s="6"/>
      <c r="CG204" s="6"/>
      <c r="CH204" s="6"/>
      <c r="CI204" s="6"/>
      <c r="CJ204" s="6"/>
      <c r="CK204" s="6"/>
      <c r="CL204" s="6"/>
      <c r="CM204" s="6"/>
      <c r="CN204" s="6"/>
      <c r="CO204" s="6"/>
      <c r="CP204" s="6"/>
      <c r="CQ204" s="6"/>
      <c r="CR204" s="6"/>
      <c r="CS204" s="6"/>
      <c r="CT204" s="6"/>
      <c r="CU204" s="6"/>
      <c r="CV204" s="6"/>
      <c r="CW204" s="6"/>
      <c r="CX204" s="6"/>
    </row>
    <row r="205" spans="1:102" s="7" customFormat="1" ht="81" customHeight="1" x14ac:dyDescent="0.2">
      <c r="A205" s="48">
        <v>191</v>
      </c>
      <c r="B205" s="116" t="s">
        <v>100</v>
      </c>
      <c r="C205" s="116" t="s">
        <v>91</v>
      </c>
      <c r="D205" s="4" t="s">
        <v>544</v>
      </c>
      <c r="E205" s="4" t="s">
        <v>54</v>
      </c>
      <c r="F205" s="116" t="s">
        <v>1275</v>
      </c>
      <c r="G205" s="49" t="s">
        <v>1270</v>
      </c>
      <c r="H205" s="33">
        <v>1</v>
      </c>
      <c r="I205" s="4">
        <v>0</v>
      </c>
      <c r="J205" s="49" t="s">
        <v>54</v>
      </c>
      <c r="K205" s="4">
        <v>1</v>
      </c>
      <c r="L205" s="4">
        <v>0</v>
      </c>
      <c r="M205" s="48" t="s">
        <v>137</v>
      </c>
      <c r="N205" s="48" t="s">
        <v>362</v>
      </c>
      <c r="O205" s="48" t="s">
        <v>1277</v>
      </c>
      <c r="P205" s="32">
        <v>43672</v>
      </c>
      <c r="Q205" s="32">
        <v>43672</v>
      </c>
      <c r="R205" s="34">
        <v>0</v>
      </c>
      <c r="S205" s="34">
        <v>0</v>
      </c>
      <c r="T205" s="85">
        <v>0</v>
      </c>
      <c r="U205" s="85">
        <v>0</v>
      </c>
      <c r="V205" s="86">
        <v>0</v>
      </c>
      <c r="W205" s="86">
        <v>0</v>
      </c>
      <c r="X205" s="87">
        <v>33</v>
      </c>
      <c r="Y205" s="87">
        <v>44</v>
      </c>
      <c r="Z205" s="88">
        <f t="shared" si="107"/>
        <v>33</v>
      </c>
      <c r="AA205" s="88">
        <f t="shared" si="107"/>
        <v>44</v>
      </c>
      <c r="AB205" s="88">
        <f t="shared" si="108"/>
        <v>77</v>
      </c>
      <c r="AC205" s="34">
        <v>0</v>
      </c>
      <c r="AD205" s="34">
        <v>0</v>
      </c>
      <c r="AE205" s="85">
        <v>0</v>
      </c>
      <c r="AF205" s="85">
        <v>0</v>
      </c>
      <c r="AG205" s="86">
        <v>0</v>
      </c>
      <c r="AH205" s="86">
        <v>0</v>
      </c>
      <c r="AI205" s="87">
        <v>30</v>
      </c>
      <c r="AJ205" s="87">
        <v>25</v>
      </c>
      <c r="AK205" s="88">
        <f t="shared" si="109"/>
        <v>30</v>
      </c>
      <c r="AL205" s="88">
        <f t="shared" si="109"/>
        <v>25</v>
      </c>
      <c r="AM205" s="88">
        <f t="shared" si="110"/>
        <v>55</v>
      </c>
      <c r="AN205" s="34">
        <v>0</v>
      </c>
      <c r="AO205" s="34">
        <v>0</v>
      </c>
      <c r="AP205" s="85">
        <v>0</v>
      </c>
      <c r="AQ205" s="85">
        <v>0</v>
      </c>
      <c r="AR205" s="86">
        <v>0</v>
      </c>
      <c r="AS205" s="86">
        <v>0</v>
      </c>
      <c r="AT205" s="87">
        <v>6</v>
      </c>
      <c r="AU205" s="87">
        <v>8</v>
      </c>
      <c r="AV205" s="88">
        <f t="shared" si="111"/>
        <v>6</v>
      </c>
      <c r="AW205" s="88">
        <f t="shared" si="89"/>
        <v>8</v>
      </c>
      <c r="AX205" s="88">
        <f t="shared" si="112"/>
        <v>14</v>
      </c>
      <c r="AY205" s="34">
        <v>0</v>
      </c>
      <c r="AZ205" s="34">
        <v>0</v>
      </c>
      <c r="BA205" s="85">
        <v>0</v>
      </c>
      <c r="BB205" s="85">
        <v>0</v>
      </c>
      <c r="BC205" s="86">
        <v>0</v>
      </c>
      <c r="BD205" s="86">
        <v>0</v>
      </c>
      <c r="BE205" s="87">
        <v>1</v>
      </c>
      <c r="BF205" s="87">
        <v>3</v>
      </c>
      <c r="BG205" s="88">
        <f t="shared" si="113"/>
        <v>1</v>
      </c>
      <c r="BH205" s="88">
        <f t="shared" si="114"/>
        <v>3</v>
      </c>
      <c r="BI205" s="88">
        <f t="shared" si="115"/>
        <v>4</v>
      </c>
      <c r="BJ205" s="88">
        <f t="shared" si="116"/>
        <v>70</v>
      </c>
      <c r="BK205" s="88">
        <f t="shared" si="116"/>
        <v>80</v>
      </c>
      <c r="BL205" s="123">
        <f t="shared" si="116"/>
        <v>150</v>
      </c>
      <c r="BM205" s="90">
        <v>2</v>
      </c>
      <c r="BN205" s="90">
        <v>2</v>
      </c>
      <c r="BO205" s="90">
        <v>1</v>
      </c>
      <c r="BP205" s="91">
        <f t="shared" si="117"/>
        <v>840</v>
      </c>
      <c r="BQ205" s="91">
        <f t="shared" si="118"/>
        <v>840</v>
      </c>
      <c r="BR205" s="92">
        <f t="shared" si="119"/>
        <v>1680</v>
      </c>
      <c r="BS205" s="35">
        <v>6650</v>
      </c>
      <c r="BT205" s="35" t="s">
        <v>1282</v>
      </c>
      <c r="BU205" s="49" t="s">
        <v>1283</v>
      </c>
      <c r="BV205" s="49" t="s">
        <v>1284</v>
      </c>
      <c r="BW205" s="49" t="s">
        <v>628</v>
      </c>
      <c r="BX205" s="49" t="s">
        <v>54</v>
      </c>
      <c r="BY205" s="49" t="s">
        <v>54</v>
      </c>
      <c r="BZ205" s="49" t="s">
        <v>1253</v>
      </c>
      <c r="CA205" s="49" t="s">
        <v>54</v>
      </c>
      <c r="CB205" s="49" t="s">
        <v>1280</v>
      </c>
      <c r="CC205" s="49" t="s">
        <v>54</v>
      </c>
      <c r="CD205" s="33" t="s">
        <v>585</v>
      </c>
      <c r="CE205" s="6"/>
      <c r="CF205" s="6"/>
      <c r="CG205" s="6"/>
      <c r="CH205" s="6"/>
      <c r="CI205" s="6"/>
      <c r="CJ205" s="6"/>
      <c r="CK205" s="6"/>
      <c r="CL205" s="6"/>
      <c r="CM205" s="6"/>
      <c r="CN205" s="6"/>
      <c r="CO205" s="6"/>
      <c r="CP205" s="6"/>
      <c r="CQ205" s="6"/>
      <c r="CR205" s="6"/>
      <c r="CS205" s="6"/>
      <c r="CT205" s="6"/>
      <c r="CU205" s="6"/>
      <c r="CV205" s="6"/>
      <c r="CW205" s="6"/>
      <c r="CX205" s="6"/>
    </row>
    <row r="206" spans="1:102" s="7" customFormat="1" ht="81" customHeight="1" x14ac:dyDescent="0.2">
      <c r="A206" s="48">
        <v>192</v>
      </c>
      <c r="B206" s="116" t="s">
        <v>100</v>
      </c>
      <c r="C206" s="116" t="s">
        <v>91</v>
      </c>
      <c r="D206" s="4" t="s">
        <v>544</v>
      </c>
      <c r="E206" s="4" t="s">
        <v>54</v>
      </c>
      <c r="F206" s="116" t="s">
        <v>1275</v>
      </c>
      <c r="G206" s="49" t="s">
        <v>1270</v>
      </c>
      <c r="H206" s="33">
        <v>1</v>
      </c>
      <c r="I206" s="4">
        <v>0</v>
      </c>
      <c r="J206" s="49" t="s">
        <v>54</v>
      </c>
      <c r="K206" s="4">
        <v>1</v>
      </c>
      <c r="L206" s="4">
        <v>0</v>
      </c>
      <c r="M206" s="48" t="s">
        <v>1289</v>
      </c>
      <c r="N206" s="48" t="s">
        <v>124</v>
      </c>
      <c r="O206" s="48" t="s">
        <v>1277</v>
      </c>
      <c r="P206" s="32">
        <v>43307</v>
      </c>
      <c r="Q206" s="32">
        <v>43307</v>
      </c>
      <c r="R206" s="34">
        <v>0</v>
      </c>
      <c r="S206" s="34">
        <v>0</v>
      </c>
      <c r="T206" s="85">
        <v>0</v>
      </c>
      <c r="U206" s="85">
        <v>0</v>
      </c>
      <c r="V206" s="86">
        <v>0</v>
      </c>
      <c r="W206" s="86">
        <v>0</v>
      </c>
      <c r="X206" s="87">
        <v>39</v>
      </c>
      <c r="Y206" s="87">
        <v>25</v>
      </c>
      <c r="Z206" s="88">
        <f t="shared" si="107"/>
        <v>39</v>
      </c>
      <c r="AA206" s="88">
        <f t="shared" si="107"/>
        <v>25</v>
      </c>
      <c r="AB206" s="88">
        <f t="shared" si="108"/>
        <v>64</v>
      </c>
      <c r="AC206" s="34">
        <v>0</v>
      </c>
      <c r="AD206" s="34">
        <v>0</v>
      </c>
      <c r="AE206" s="85">
        <v>0</v>
      </c>
      <c r="AF206" s="85">
        <v>0</v>
      </c>
      <c r="AG206" s="86">
        <v>0</v>
      </c>
      <c r="AH206" s="86">
        <v>0</v>
      </c>
      <c r="AI206" s="87">
        <v>39</v>
      </c>
      <c r="AJ206" s="87">
        <v>25</v>
      </c>
      <c r="AK206" s="88">
        <f t="shared" si="109"/>
        <v>39</v>
      </c>
      <c r="AL206" s="88">
        <f t="shared" si="109"/>
        <v>25</v>
      </c>
      <c r="AM206" s="88">
        <f t="shared" si="110"/>
        <v>64</v>
      </c>
      <c r="AN206" s="34">
        <v>0</v>
      </c>
      <c r="AO206" s="34">
        <v>0</v>
      </c>
      <c r="AP206" s="85">
        <v>0</v>
      </c>
      <c r="AQ206" s="85">
        <v>0</v>
      </c>
      <c r="AR206" s="86">
        <v>0</v>
      </c>
      <c r="AS206" s="86">
        <v>0</v>
      </c>
      <c r="AT206" s="87">
        <v>12</v>
      </c>
      <c r="AU206" s="87">
        <v>6</v>
      </c>
      <c r="AV206" s="88">
        <f t="shared" si="111"/>
        <v>12</v>
      </c>
      <c r="AW206" s="88">
        <f t="shared" si="89"/>
        <v>6</v>
      </c>
      <c r="AX206" s="88">
        <f t="shared" si="112"/>
        <v>18</v>
      </c>
      <c r="AY206" s="34">
        <v>0</v>
      </c>
      <c r="AZ206" s="34">
        <v>0</v>
      </c>
      <c r="BA206" s="85">
        <v>0</v>
      </c>
      <c r="BB206" s="85">
        <v>0</v>
      </c>
      <c r="BC206" s="86">
        <v>0</v>
      </c>
      <c r="BD206" s="86">
        <v>0</v>
      </c>
      <c r="BE206" s="87">
        <v>3</v>
      </c>
      <c r="BF206" s="87">
        <v>1</v>
      </c>
      <c r="BG206" s="88">
        <f t="shared" si="113"/>
        <v>3</v>
      </c>
      <c r="BH206" s="88">
        <f t="shared" si="114"/>
        <v>1</v>
      </c>
      <c r="BI206" s="88">
        <f t="shared" si="115"/>
        <v>4</v>
      </c>
      <c r="BJ206" s="88">
        <f t="shared" si="116"/>
        <v>93</v>
      </c>
      <c r="BK206" s="88">
        <f t="shared" si="116"/>
        <v>57</v>
      </c>
      <c r="BL206" s="123">
        <f t="shared" si="116"/>
        <v>150</v>
      </c>
      <c r="BM206" s="90">
        <v>3</v>
      </c>
      <c r="BN206" s="90">
        <v>1</v>
      </c>
      <c r="BO206" s="90">
        <v>1</v>
      </c>
      <c r="BP206" s="91">
        <f t="shared" si="117"/>
        <v>1260</v>
      </c>
      <c r="BQ206" s="91">
        <f t="shared" si="118"/>
        <v>420</v>
      </c>
      <c r="BR206" s="92">
        <f t="shared" si="119"/>
        <v>1680</v>
      </c>
      <c r="BS206" s="35">
        <v>3750</v>
      </c>
      <c r="BT206" s="35" t="s">
        <v>1285</v>
      </c>
      <c r="BU206" s="49" t="s">
        <v>1286</v>
      </c>
      <c r="BV206" s="49">
        <v>32831984</v>
      </c>
      <c r="BW206" s="49" t="s">
        <v>628</v>
      </c>
      <c r="BX206" s="49" t="s">
        <v>54</v>
      </c>
      <c r="BY206" s="49" t="s">
        <v>54</v>
      </c>
      <c r="BZ206" s="49" t="s">
        <v>1253</v>
      </c>
      <c r="CA206" s="49" t="s">
        <v>54</v>
      </c>
      <c r="CB206" s="49" t="s">
        <v>1280</v>
      </c>
      <c r="CC206" s="49" t="s">
        <v>54</v>
      </c>
      <c r="CD206" s="33" t="s">
        <v>585</v>
      </c>
      <c r="CE206" s="6"/>
      <c r="CF206" s="6"/>
      <c r="CG206" s="6"/>
      <c r="CH206" s="6"/>
      <c r="CI206" s="6"/>
      <c r="CJ206" s="6"/>
      <c r="CK206" s="6"/>
      <c r="CL206" s="6"/>
      <c r="CM206" s="6"/>
      <c r="CN206" s="6"/>
      <c r="CO206" s="6"/>
      <c r="CP206" s="6"/>
      <c r="CQ206" s="6"/>
      <c r="CR206" s="6"/>
      <c r="CS206" s="6"/>
      <c r="CT206" s="6"/>
      <c r="CU206" s="6"/>
      <c r="CV206" s="6"/>
      <c r="CW206" s="6"/>
      <c r="CX206" s="6"/>
    </row>
    <row r="207" spans="1:102" s="7" customFormat="1" ht="81" customHeight="1" x14ac:dyDescent="0.2">
      <c r="A207" s="48">
        <v>193</v>
      </c>
      <c r="B207" s="116" t="s">
        <v>100</v>
      </c>
      <c r="C207" s="116" t="s">
        <v>91</v>
      </c>
      <c r="D207" s="4" t="s">
        <v>544</v>
      </c>
      <c r="E207" s="4" t="s">
        <v>54</v>
      </c>
      <c r="F207" s="116" t="s">
        <v>1275</v>
      </c>
      <c r="G207" s="49" t="s">
        <v>1270</v>
      </c>
      <c r="H207" s="33">
        <v>1</v>
      </c>
      <c r="I207" s="4">
        <v>0</v>
      </c>
      <c r="J207" s="49" t="s">
        <v>54</v>
      </c>
      <c r="K207" s="4">
        <v>1</v>
      </c>
      <c r="L207" s="4">
        <v>0</v>
      </c>
      <c r="M207" s="48" t="s">
        <v>125</v>
      </c>
      <c r="N207" s="48" t="s">
        <v>125</v>
      </c>
      <c r="O207" s="49" t="s">
        <v>1277</v>
      </c>
      <c r="P207" s="141">
        <v>43308</v>
      </c>
      <c r="Q207" s="141">
        <v>43308</v>
      </c>
      <c r="R207" s="34">
        <v>0</v>
      </c>
      <c r="S207" s="34">
        <v>0</v>
      </c>
      <c r="T207" s="85">
        <v>0</v>
      </c>
      <c r="U207" s="85">
        <v>0</v>
      </c>
      <c r="V207" s="86">
        <v>0</v>
      </c>
      <c r="W207" s="86">
        <v>0</v>
      </c>
      <c r="X207" s="87">
        <v>75</v>
      </c>
      <c r="Y207" s="87">
        <v>34</v>
      </c>
      <c r="Z207" s="88">
        <f t="shared" si="107"/>
        <v>75</v>
      </c>
      <c r="AA207" s="88">
        <f t="shared" si="107"/>
        <v>34</v>
      </c>
      <c r="AB207" s="88">
        <f t="shared" si="108"/>
        <v>109</v>
      </c>
      <c r="AC207" s="34">
        <v>0</v>
      </c>
      <c r="AD207" s="34">
        <v>0</v>
      </c>
      <c r="AE207" s="85">
        <v>0</v>
      </c>
      <c r="AF207" s="85">
        <v>0</v>
      </c>
      <c r="AG207" s="86">
        <v>0</v>
      </c>
      <c r="AH207" s="86">
        <v>0</v>
      </c>
      <c r="AI207" s="87">
        <v>25</v>
      </c>
      <c r="AJ207" s="87">
        <v>13</v>
      </c>
      <c r="AK207" s="88">
        <f t="shared" si="109"/>
        <v>25</v>
      </c>
      <c r="AL207" s="88">
        <f t="shared" si="109"/>
        <v>13</v>
      </c>
      <c r="AM207" s="88">
        <f t="shared" si="110"/>
        <v>38</v>
      </c>
      <c r="AN207" s="34">
        <v>0</v>
      </c>
      <c r="AO207" s="34">
        <v>0</v>
      </c>
      <c r="AP207" s="85">
        <v>0</v>
      </c>
      <c r="AQ207" s="85">
        <v>0</v>
      </c>
      <c r="AR207" s="86">
        <v>0</v>
      </c>
      <c r="AS207" s="86">
        <v>0</v>
      </c>
      <c r="AT207" s="87">
        <v>0</v>
      </c>
      <c r="AU207" s="87">
        <v>0</v>
      </c>
      <c r="AV207" s="88">
        <f t="shared" si="111"/>
        <v>0</v>
      </c>
      <c r="AW207" s="88">
        <f t="shared" si="89"/>
        <v>0</v>
      </c>
      <c r="AX207" s="88">
        <f t="shared" si="112"/>
        <v>0</v>
      </c>
      <c r="AY207" s="34">
        <v>0</v>
      </c>
      <c r="AZ207" s="34">
        <v>0</v>
      </c>
      <c r="BA207" s="85">
        <v>0</v>
      </c>
      <c r="BB207" s="85">
        <v>0</v>
      </c>
      <c r="BC207" s="86">
        <v>0</v>
      </c>
      <c r="BD207" s="86">
        <v>0</v>
      </c>
      <c r="BE207" s="87">
        <v>1</v>
      </c>
      <c r="BF207" s="87">
        <v>2</v>
      </c>
      <c r="BG207" s="88">
        <f t="shared" si="113"/>
        <v>1</v>
      </c>
      <c r="BH207" s="88">
        <f t="shared" si="114"/>
        <v>2</v>
      </c>
      <c r="BI207" s="88">
        <f t="shared" si="115"/>
        <v>3</v>
      </c>
      <c r="BJ207" s="88">
        <f t="shared" si="116"/>
        <v>101</v>
      </c>
      <c r="BK207" s="88">
        <f t="shared" si="116"/>
        <v>49</v>
      </c>
      <c r="BL207" s="123">
        <f t="shared" si="116"/>
        <v>150</v>
      </c>
      <c r="BM207" s="90">
        <v>2</v>
      </c>
      <c r="BN207" s="90">
        <v>2</v>
      </c>
      <c r="BO207" s="90">
        <v>1</v>
      </c>
      <c r="BP207" s="91">
        <f t="shared" si="117"/>
        <v>840</v>
      </c>
      <c r="BQ207" s="91">
        <f t="shared" si="118"/>
        <v>840</v>
      </c>
      <c r="BR207" s="92">
        <f t="shared" si="119"/>
        <v>1680</v>
      </c>
      <c r="BS207" s="35">
        <v>3750</v>
      </c>
      <c r="BT207" s="35" t="s">
        <v>1290</v>
      </c>
      <c r="BU207" s="49" t="s">
        <v>1279</v>
      </c>
      <c r="BV207" s="49">
        <v>32831905</v>
      </c>
      <c r="BW207" s="49" t="s">
        <v>54</v>
      </c>
      <c r="BX207" s="49" t="s">
        <v>54</v>
      </c>
      <c r="BY207" s="49" t="s">
        <v>628</v>
      </c>
      <c r="BZ207" s="49" t="s">
        <v>1253</v>
      </c>
      <c r="CA207" s="49" t="s">
        <v>54</v>
      </c>
      <c r="CB207" s="49" t="s">
        <v>1280</v>
      </c>
      <c r="CC207" s="49" t="s">
        <v>54</v>
      </c>
      <c r="CD207" s="49" t="s">
        <v>551</v>
      </c>
      <c r="CE207" s="6"/>
      <c r="CF207" s="6"/>
      <c r="CG207" s="6"/>
      <c r="CH207" s="6"/>
      <c r="CI207" s="6"/>
      <c r="CJ207" s="6"/>
      <c r="CK207" s="6"/>
      <c r="CL207" s="6"/>
      <c r="CM207" s="6"/>
      <c r="CN207" s="6"/>
      <c r="CO207" s="6"/>
      <c r="CP207" s="6"/>
      <c r="CQ207" s="6"/>
      <c r="CR207" s="6"/>
      <c r="CS207" s="6"/>
      <c r="CT207" s="6"/>
      <c r="CU207" s="6"/>
      <c r="CV207" s="6"/>
      <c r="CW207" s="6"/>
      <c r="CX207" s="6"/>
    </row>
    <row r="208" spans="1:102" s="7" customFormat="1" ht="81" customHeight="1" x14ac:dyDescent="0.2">
      <c r="A208" s="48">
        <v>194</v>
      </c>
      <c r="B208" s="116" t="s">
        <v>100</v>
      </c>
      <c r="C208" s="116" t="s">
        <v>91</v>
      </c>
      <c r="D208" s="4" t="s">
        <v>544</v>
      </c>
      <c r="E208" s="4" t="s">
        <v>54</v>
      </c>
      <c r="F208" s="116" t="s">
        <v>1275</v>
      </c>
      <c r="G208" s="49" t="s">
        <v>1270</v>
      </c>
      <c r="H208" s="33">
        <v>1</v>
      </c>
      <c r="I208" s="4">
        <v>0</v>
      </c>
      <c r="J208" s="49" t="s">
        <v>54</v>
      </c>
      <c r="K208" s="4">
        <v>1</v>
      </c>
      <c r="L208" s="4">
        <v>0</v>
      </c>
      <c r="M208" s="69" t="s">
        <v>500</v>
      </c>
      <c r="N208" s="48" t="s">
        <v>169</v>
      </c>
      <c r="O208" s="48" t="s">
        <v>1277</v>
      </c>
      <c r="P208" s="32">
        <v>43308</v>
      </c>
      <c r="Q208" s="32">
        <v>43308</v>
      </c>
      <c r="R208" s="34">
        <v>0</v>
      </c>
      <c r="S208" s="34">
        <v>0</v>
      </c>
      <c r="T208" s="85">
        <v>0</v>
      </c>
      <c r="U208" s="85">
        <v>0</v>
      </c>
      <c r="V208" s="86">
        <v>0</v>
      </c>
      <c r="W208" s="86">
        <v>0</v>
      </c>
      <c r="X208" s="87">
        <v>45</v>
      </c>
      <c r="Y208" s="87">
        <v>35</v>
      </c>
      <c r="Z208" s="88">
        <f t="shared" si="107"/>
        <v>45</v>
      </c>
      <c r="AA208" s="88">
        <f t="shared" si="107"/>
        <v>35</v>
      </c>
      <c r="AB208" s="88">
        <f t="shared" si="108"/>
        <v>80</v>
      </c>
      <c r="AC208" s="34">
        <v>0</v>
      </c>
      <c r="AD208" s="34">
        <v>0</v>
      </c>
      <c r="AE208" s="85">
        <v>0</v>
      </c>
      <c r="AF208" s="85">
        <v>0</v>
      </c>
      <c r="AG208" s="86">
        <v>0</v>
      </c>
      <c r="AH208" s="86">
        <v>0</v>
      </c>
      <c r="AI208" s="87">
        <v>23</v>
      </c>
      <c r="AJ208" s="87">
        <v>21</v>
      </c>
      <c r="AK208" s="88">
        <f t="shared" si="109"/>
        <v>23</v>
      </c>
      <c r="AL208" s="88">
        <f t="shared" si="109"/>
        <v>21</v>
      </c>
      <c r="AM208" s="88">
        <f t="shared" si="110"/>
        <v>44</v>
      </c>
      <c r="AN208" s="34">
        <v>0</v>
      </c>
      <c r="AO208" s="34">
        <v>0</v>
      </c>
      <c r="AP208" s="85">
        <v>0</v>
      </c>
      <c r="AQ208" s="85">
        <v>0</v>
      </c>
      <c r="AR208" s="86">
        <v>0</v>
      </c>
      <c r="AS208" s="86">
        <v>0</v>
      </c>
      <c r="AT208" s="87">
        <v>10</v>
      </c>
      <c r="AU208" s="87">
        <v>0</v>
      </c>
      <c r="AV208" s="88">
        <f t="shared" si="111"/>
        <v>10</v>
      </c>
      <c r="AW208" s="88">
        <f t="shared" si="89"/>
        <v>0</v>
      </c>
      <c r="AX208" s="88">
        <f t="shared" si="112"/>
        <v>10</v>
      </c>
      <c r="AY208" s="34">
        <v>0</v>
      </c>
      <c r="AZ208" s="34">
        <v>0</v>
      </c>
      <c r="BA208" s="85">
        <v>0</v>
      </c>
      <c r="BB208" s="85">
        <v>0</v>
      </c>
      <c r="BC208" s="86">
        <v>0</v>
      </c>
      <c r="BD208" s="86">
        <v>0</v>
      </c>
      <c r="BE208" s="87">
        <v>0</v>
      </c>
      <c r="BF208" s="87">
        <v>0</v>
      </c>
      <c r="BG208" s="88">
        <f t="shared" si="113"/>
        <v>0</v>
      </c>
      <c r="BH208" s="88">
        <f t="shared" si="114"/>
        <v>0</v>
      </c>
      <c r="BI208" s="88">
        <f t="shared" si="115"/>
        <v>0</v>
      </c>
      <c r="BJ208" s="88">
        <f t="shared" si="116"/>
        <v>78</v>
      </c>
      <c r="BK208" s="88">
        <f t="shared" si="116"/>
        <v>56</v>
      </c>
      <c r="BL208" s="123">
        <f t="shared" si="116"/>
        <v>134</v>
      </c>
      <c r="BM208" s="90">
        <v>3</v>
      </c>
      <c r="BN208" s="90">
        <v>1</v>
      </c>
      <c r="BO208" s="90">
        <v>1</v>
      </c>
      <c r="BP208" s="91">
        <f t="shared" si="117"/>
        <v>1260</v>
      </c>
      <c r="BQ208" s="91">
        <f t="shared" si="118"/>
        <v>420</v>
      </c>
      <c r="BR208" s="92">
        <f t="shared" si="119"/>
        <v>1680</v>
      </c>
      <c r="BS208" s="35">
        <v>12000</v>
      </c>
      <c r="BT208" s="35" t="s">
        <v>1290</v>
      </c>
      <c r="BU208" s="49" t="s">
        <v>1274</v>
      </c>
      <c r="BV208" s="49">
        <v>32821614</v>
      </c>
      <c r="BW208" s="49" t="s">
        <v>54</v>
      </c>
      <c r="BX208" s="49" t="s">
        <v>54</v>
      </c>
      <c r="BY208" s="49" t="s">
        <v>628</v>
      </c>
      <c r="BZ208" s="49" t="s">
        <v>1253</v>
      </c>
      <c r="CA208" s="49" t="s">
        <v>54</v>
      </c>
      <c r="CB208" s="49" t="s">
        <v>1238</v>
      </c>
      <c r="CC208" s="49" t="s">
        <v>54</v>
      </c>
      <c r="CD208" s="49" t="s">
        <v>551</v>
      </c>
      <c r="CE208" s="6"/>
      <c r="CF208" s="6"/>
      <c r="CG208" s="6"/>
      <c r="CH208" s="6"/>
      <c r="CI208" s="6"/>
      <c r="CJ208" s="6"/>
      <c r="CK208" s="6"/>
      <c r="CL208" s="6"/>
      <c r="CM208" s="6"/>
      <c r="CN208" s="6"/>
      <c r="CO208" s="6"/>
      <c r="CP208" s="6"/>
      <c r="CQ208" s="6"/>
      <c r="CR208" s="6"/>
      <c r="CS208" s="6"/>
      <c r="CT208" s="6"/>
      <c r="CU208" s="6"/>
      <c r="CV208" s="6"/>
      <c r="CW208" s="6"/>
      <c r="CX208" s="6"/>
    </row>
    <row r="209" spans="1:102" s="7" customFormat="1" ht="81" customHeight="1" x14ac:dyDescent="0.2">
      <c r="A209" s="48">
        <v>195</v>
      </c>
      <c r="B209" s="116" t="s">
        <v>100</v>
      </c>
      <c r="C209" s="116" t="s">
        <v>91</v>
      </c>
      <c r="D209" s="4" t="s">
        <v>544</v>
      </c>
      <c r="E209" s="4" t="s">
        <v>54</v>
      </c>
      <c r="F209" s="116" t="s">
        <v>1291</v>
      </c>
      <c r="G209" s="49" t="s">
        <v>1292</v>
      </c>
      <c r="H209" s="33">
        <v>0</v>
      </c>
      <c r="I209" s="4">
        <v>1</v>
      </c>
      <c r="J209" s="48" t="s">
        <v>1293</v>
      </c>
      <c r="K209" s="4">
        <v>1</v>
      </c>
      <c r="L209" s="4">
        <v>0</v>
      </c>
      <c r="M209" s="48" t="s">
        <v>5</v>
      </c>
      <c r="N209" s="48" t="s">
        <v>5</v>
      </c>
      <c r="O209" s="48" t="s">
        <v>1294</v>
      </c>
      <c r="P209" s="32">
        <v>43306</v>
      </c>
      <c r="Q209" s="32">
        <v>43308</v>
      </c>
      <c r="R209" s="34">
        <v>0</v>
      </c>
      <c r="S209" s="34">
        <v>0</v>
      </c>
      <c r="T209" s="85">
        <v>0</v>
      </c>
      <c r="U209" s="85">
        <v>0</v>
      </c>
      <c r="V209" s="86">
        <v>0</v>
      </c>
      <c r="W209" s="86">
        <v>0</v>
      </c>
      <c r="X209" s="87">
        <v>25</v>
      </c>
      <c r="Y209" s="87">
        <v>33</v>
      </c>
      <c r="Z209" s="88">
        <f t="shared" si="107"/>
        <v>25</v>
      </c>
      <c r="AA209" s="88">
        <f t="shared" si="107"/>
        <v>33</v>
      </c>
      <c r="AB209" s="88">
        <f t="shared" si="108"/>
        <v>58</v>
      </c>
      <c r="AC209" s="34">
        <v>0</v>
      </c>
      <c r="AD209" s="34">
        <v>0</v>
      </c>
      <c r="AE209" s="85">
        <v>0</v>
      </c>
      <c r="AF209" s="85">
        <v>0</v>
      </c>
      <c r="AG209" s="86">
        <v>0</v>
      </c>
      <c r="AH209" s="86">
        <v>0</v>
      </c>
      <c r="AI209" s="87">
        <v>10</v>
      </c>
      <c r="AJ209" s="87">
        <v>10</v>
      </c>
      <c r="AK209" s="88">
        <f t="shared" si="109"/>
        <v>10</v>
      </c>
      <c r="AL209" s="88">
        <f t="shared" si="109"/>
        <v>10</v>
      </c>
      <c r="AM209" s="88">
        <f t="shared" si="110"/>
        <v>20</v>
      </c>
      <c r="AN209" s="34">
        <v>0</v>
      </c>
      <c r="AO209" s="34">
        <v>0</v>
      </c>
      <c r="AP209" s="85">
        <v>0</v>
      </c>
      <c r="AQ209" s="85">
        <v>0</v>
      </c>
      <c r="AR209" s="86">
        <v>0</v>
      </c>
      <c r="AS209" s="86">
        <v>0</v>
      </c>
      <c r="AT209" s="87">
        <v>8</v>
      </c>
      <c r="AU209" s="87">
        <v>14</v>
      </c>
      <c r="AV209" s="88">
        <f t="shared" si="111"/>
        <v>8</v>
      </c>
      <c r="AW209" s="88">
        <f t="shared" si="89"/>
        <v>14</v>
      </c>
      <c r="AX209" s="88">
        <f t="shared" si="112"/>
        <v>22</v>
      </c>
      <c r="AY209" s="34">
        <v>0</v>
      </c>
      <c r="AZ209" s="34">
        <v>0</v>
      </c>
      <c r="BA209" s="85">
        <v>0</v>
      </c>
      <c r="BB209" s="85">
        <v>0</v>
      </c>
      <c r="BC209" s="86">
        <v>0</v>
      </c>
      <c r="BD209" s="86">
        <v>0</v>
      </c>
      <c r="BE209" s="87">
        <v>0</v>
      </c>
      <c r="BF209" s="87">
        <v>0</v>
      </c>
      <c r="BG209" s="88">
        <f t="shared" si="113"/>
        <v>0</v>
      </c>
      <c r="BH209" s="88">
        <f t="shared" si="114"/>
        <v>0</v>
      </c>
      <c r="BI209" s="88">
        <f t="shared" si="115"/>
        <v>0</v>
      </c>
      <c r="BJ209" s="88">
        <f t="shared" si="116"/>
        <v>43</v>
      </c>
      <c r="BK209" s="88">
        <f t="shared" si="116"/>
        <v>57</v>
      </c>
      <c r="BL209" s="123">
        <f t="shared" si="116"/>
        <v>100</v>
      </c>
      <c r="BM209" s="90">
        <v>0</v>
      </c>
      <c r="BN209" s="90">
        <v>0</v>
      </c>
      <c r="BO209" s="90">
        <v>0</v>
      </c>
      <c r="BP209" s="91">
        <f t="shared" si="117"/>
        <v>0</v>
      </c>
      <c r="BQ209" s="91">
        <f t="shared" si="118"/>
        <v>0</v>
      </c>
      <c r="BR209" s="92">
        <f t="shared" si="119"/>
        <v>0</v>
      </c>
      <c r="BS209" s="35">
        <v>12000</v>
      </c>
      <c r="BT209" s="35" t="s">
        <v>1295</v>
      </c>
      <c r="BU209" s="49" t="s">
        <v>1296</v>
      </c>
      <c r="BV209" s="49">
        <v>32896830</v>
      </c>
      <c r="BW209" s="49" t="s">
        <v>54</v>
      </c>
      <c r="BX209" s="49" t="s">
        <v>54</v>
      </c>
      <c r="BY209" s="49" t="s">
        <v>628</v>
      </c>
      <c r="BZ209" s="49" t="s">
        <v>1253</v>
      </c>
      <c r="CA209" s="49" t="s">
        <v>54</v>
      </c>
      <c r="CB209" s="49" t="s">
        <v>1297</v>
      </c>
      <c r="CC209" s="49" t="s">
        <v>54</v>
      </c>
      <c r="CD209" s="49" t="s">
        <v>551</v>
      </c>
      <c r="CE209" s="6"/>
      <c r="CF209" s="6"/>
      <c r="CG209" s="6"/>
      <c r="CH209" s="6"/>
      <c r="CI209" s="6"/>
      <c r="CJ209" s="6"/>
      <c r="CK209" s="6"/>
      <c r="CL209" s="6"/>
      <c r="CM209" s="6"/>
      <c r="CN209" s="6"/>
      <c r="CO209" s="6"/>
      <c r="CP209" s="6"/>
      <c r="CQ209" s="6"/>
      <c r="CR209" s="6"/>
      <c r="CS209" s="6"/>
      <c r="CT209" s="6"/>
      <c r="CU209" s="6"/>
      <c r="CV209" s="6"/>
      <c r="CW209" s="6"/>
      <c r="CX209" s="6"/>
    </row>
    <row r="210" spans="1:102" s="7" customFormat="1" ht="81" customHeight="1" x14ac:dyDescent="0.2">
      <c r="A210" s="48">
        <v>196</v>
      </c>
      <c r="B210" s="116" t="s">
        <v>100</v>
      </c>
      <c r="C210" s="116" t="s">
        <v>91</v>
      </c>
      <c r="D210" s="4" t="s">
        <v>544</v>
      </c>
      <c r="E210" s="4" t="s">
        <v>54</v>
      </c>
      <c r="F210" s="116" t="s">
        <v>1298</v>
      </c>
      <c r="G210" s="49" t="s">
        <v>1292</v>
      </c>
      <c r="H210" s="33">
        <v>0</v>
      </c>
      <c r="I210" s="4">
        <v>1</v>
      </c>
      <c r="J210" s="48" t="s">
        <v>1299</v>
      </c>
      <c r="K210" s="4">
        <v>1</v>
      </c>
      <c r="L210" s="4">
        <v>0</v>
      </c>
      <c r="M210" s="48" t="s">
        <v>5</v>
      </c>
      <c r="N210" s="48" t="s">
        <v>5</v>
      </c>
      <c r="O210" s="48" t="s">
        <v>1300</v>
      </c>
      <c r="P210" s="32">
        <v>43309</v>
      </c>
      <c r="Q210" s="32">
        <v>43309</v>
      </c>
      <c r="R210" s="34">
        <v>0</v>
      </c>
      <c r="S210" s="34">
        <v>0</v>
      </c>
      <c r="T210" s="85">
        <v>0</v>
      </c>
      <c r="U210" s="85">
        <v>0</v>
      </c>
      <c r="V210" s="86">
        <v>0</v>
      </c>
      <c r="W210" s="86">
        <v>0</v>
      </c>
      <c r="X210" s="87">
        <v>0</v>
      </c>
      <c r="Y210" s="87">
        <v>0</v>
      </c>
      <c r="Z210" s="88">
        <f t="shared" si="107"/>
        <v>0</v>
      </c>
      <c r="AA210" s="88">
        <f t="shared" si="107"/>
        <v>0</v>
      </c>
      <c r="AB210" s="88">
        <f t="shared" si="108"/>
        <v>0</v>
      </c>
      <c r="AC210" s="34">
        <v>0</v>
      </c>
      <c r="AD210" s="34">
        <v>0</v>
      </c>
      <c r="AE210" s="85">
        <v>0</v>
      </c>
      <c r="AF210" s="85">
        <v>0</v>
      </c>
      <c r="AG210" s="86">
        <v>0</v>
      </c>
      <c r="AH210" s="86">
        <v>0</v>
      </c>
      <c r="AI210" s="87">
        <v>8</v>
      </c>
      <c r="AJ210" s="87">
        <v>7</v>
      </c>
      <c r="AK210" s="88">
        <f t="shared" si="109"/>
        <v>8</v>
      </c>
      <c r="AL210" s="88">
        <f t="shared" si="109"/>
        <v>7</v>
      </c>
      <c r="AM210" s="88">
        <f t="shared" si="110"/>
        <v>15</v>
      </c>
      <c r="AN210" s="34">
        <v>0</v>
      </c>
      <c r="AO210" s="34">
        <v>0</v>
      </c>
      <c r="AP210" s="85">
        <v>0</v>
      </c>
      <c r="AQ210" s="85">
        <v>0</v>
      </c>
      <c r="AR210" s="86">
        <v>0</v>
      </c>
      <c r="AS210" s="86">
        <v>0</v>
      </c>
      <c r="AT210" s="87">
        <v>18</v>
      </c>
      <c r="AU210" s="87">
        <v>17</v>
      </c>
      <c r="AV210" s="88">
        <f t="shared" si="111"/>
        <v>18</v>
      </c>
      <c r="AW210" s="88">
        <f t="shared" si="89"/>
        <v>17</v>
      </c>
      <c r="AX210" s="88">
        <f t="shared" si="112"/>
        <v>35</v>
      </c>
      <c r="AY210" s="34">
        <v>0</v>
      </c>
      <c r="AZ210" s="34">
        <v>0</v>
      </c>
      <c r="BA210" s="85">
        <v>0</v>
      </c>
      <c r="BB210" s="85">
        <v>0</v>
      </c>
      <c r="BC210" s="86">
        <v>0</v>
      </c>
      <c r="BD210" s="86">
        <v>0</v>
      </c>
      <c r="BE210" s="87">
        <v>0</v>
      </c>
      <c r="BF210" s="87">
        <v>0</v>
      </c>
      <c r="BG210" s="88">
        <f t="shared" si="113"/>
        <v>0</v>
      </c>
      <c r="BH210" s="88">
        <f t="shared" si="114"/>
        <v>0</v>
      </c>
      <c r="BI210" s="88">
        <f t="shared" si="115"/>
        <v>0</v>
      </c>
      <c r="BJ210" s="88">
        <f t="shared" si="116"/>
        <v>26</v>
      </c>
      <c r="BK210" s="88">
        <f t="shared" si="116"/>
        <v>24</v>
      </c>
      <c r="BL210" s="123">
        <f t="shared" si="116"/>
        <v>50</v>
      </c>
      <c r="BM210" s="90">
        <v>0</v>
      </c>
      <c r="BN210" s="90">
        <v>0</v>
      </c>
      <c r="BO210" s="90">
        <v>0</v>
      </c>
      <c r="BP210" s="91">
        <f t="shared" si="117"/>
        <v>0</v>
      </c>
      <c r="BQ210" s="91">
        <f t="shared" si="118"/>
        <v>0</v>
      </c>
      <c r="BR210" s="92">
        <f t="shared" si="119"/>
        <v>0</v>
      </c>
      <c r="BS210" s="35">
        <v>4000</v>
      </c>
      <c r="BT210" s="35" t="s">
        <v>1301</v>
      </c>
      <c r="BU210" s="49" t="s">
        <v>1302</v>
      </c>
      <c r="BV210" s="49">
        <v>32957728</v>
      </c>
      <c r="BW210" s="49" t="s">
        <v>54</v>
      </c>
      <c r="BX210" s="49" t="s">
        <v>54</v>
      </c>
      <c r="BY210" s="49" t="s">
        <v>628</v>
      </c>
      <c r="BZ210" s="49" t="s">
        <v>1253</v>
      </c>
      <c r="CA210" s="49" t="s">
        <v>54</v>
      </c>
      <c r="CB210" s="49" t="s">
        <v>1303</v>
      </c>
      <c r="CC210" s="49" t="s">
        <v>54</v>
      </c>
      <c r="CD210" s="49" t="s">
        <v>551</v>
      </c>
      <c r="CE210" s="6"/>
      <c r="CF210" s="6"/>
      <c r="CG210" s="6"/>
      <c r="CH210" s="6"/>
      <c r="CI210" s="6"/>
      <c r="CJ210" s="6"/>
      <c r="CK210" s="6"/>
      <c r="CL210" s="6"/>
      <c r="CM210" s="6"/>
      <c r="CN210" s="6"/>
      <c r="CO210" s="6"/>
      <c r="CP210" s="6"/>
      <c r="CQ210" s="6"/>
      <c r="CR210" s="6"/>
      <c r="CS210" s="6"/>
      <c r="CT210" s="6"/>
      <c r="CU210" s="6"/>
      <c r="CV210" s="6"/>
      <c r="CW210" s="6"/>
      <c r="CX210" s="6"/>
    </row>
    <row r="211" spans="1:102" s="7" customFormat="1" ht="81" customHeight="1" x14ac:dyDescent="0.2">
      <c r="A211" s="48">
        <v>197</v>
      </c>
      <c r="B211" s="116" t="s">
        <v>100</v>
      </c>
      <c r="C211" s="116" t="s">
        <v>91</v>
      </c>
      <c r="D211" s="4" t="s">
        <v>544</v>
      </c>
      <c r="E211" s="4" t="s">
        <v>54</v>
      </c>
      <c r="F211" s="116" t="s">
        <v>1304</v>
      </c>
      <c r="G211" s="49" t="s">
        <v>1305</v>
      </c>
      <c r="H211" s="33">
        <v>1</v>
      </c>
      <c r="I211" s="4">
        <v>0</v>
      </c>
      <c r="J211" s="49" t="s">
        <v>54</v>
      </c>
      <c r="K211" s="4">
        <v>1</v>
      </c>
      <c r="L211" s="4">
        <v>0</v>
      </c>
      <c r="M211" s="48" t="s">
        <v>5</v>
      </c>
      <c r="N211" s="48" t="s">
        <v>5</v>
      </c>
      <c r="O211" s="48" t="s">
        <v>1306</v>
      </c>
      <c r="P211" s="32">
        <v>43310</v>
      </c>
      <c r="Q211" s="32">
        <v>43310</v>
      </c>
      <c r="R211" s="34">
        <v>0</v>
      </c>
      <c r="S211" s="34">
        <v>0</v>
      </c>
      <c r="T211" s="85">
        <v>0</v>
      </c>
      <c r="U211" s="85">
        <v>0</v>
      </c>
      <c r="V211" s="86">
        <v>0</v>
      </c>
      <c r="W211" s="86">
        <v>0</v>
      </c>
      <c r="X211" s="87">
        <v>20</v>
      </c>
      <c r="Y211" s="87">
        <v>10</v>
      </c>
      <c r="Z211" s="88">
        <f t="shared" si="107"/>
        <v>20</v>
      </c>
      <c r="AA211" s="88">
        <f t="shared" si="107"/>
        <v>10</v>
      </c>
      <c r="AB211" s="88">
        <f t="shared" si="108"/>
        <v>30</v>
      </c>
      <c r="AC211" s="34">
        <v>0</v>
      </c>
      <c r="AD211" s="34">
        <v>0</v>
      </c>
      <c r="AE211" s="85">
        <v>0</v>
      </c>
      <c r="AF211" s="85">
        <v>0</v>
      </c>
      <c r="AG211" s="86">
        <v>0</v>
      </c>
      <c r="AH211" s="86">
        <v>0</v>
      </c>
      <c r="AI211" s="87">
        <v>34</v>
      </c>
      <c r="AJ211" s="87">
        <v>25</v>
      </c>
      <c r="AK211" s="88">
        <f t="shared" si="109"/>
        <v>34</v>
      </c>
      <c r="AL211" s="88">
        <f t="shared" si="109"/>
        <v>25</v>
      </c>
      <c r="AM211" s="88">
        <f t="shared" si="110"/>
        <v>59</v>
      </c>
      <c r="AN211" s="34">
        <v>0</v>
      </c>
      <c r="AO211" s="34">
        <v>0</v>
      </c>
      <c r="AP211" s="85">
        <v>0</v>
      </c>
      <c r="AQ211" s="85">
        <v>0</v>
      </c>
      <c r="AR211" s="86">
        <v>0</v>
      </c>
      <c r="AS211" s="86">
        <v>0</v>
      </c>
      <c r="AT211" s="87">
        <v>35</v>
      </c>
      <c r="AU211" s="87">
        <v>26</v>
      </c>
      <c r="AV211" s="88">
        <f t="shared" si="111"/>
        <v>35</v>
      </c>
      <c r="AW211" s="88">
        <f t="shared" si="89"/>
        <v>26</v>
      </c>
      <c r="AX211" s="88">
        <f t="shared" si="112"/>
        <v>61</v>
      </c>
      <c r="AY211" s="34">
        <v>0</v>
      </c>
      <c r="AZ211" s="34">
        <v>0</v>
      </c>
      <c r="BA211" s="85">
        <v>0</v>
      </c>
      <c r="BB211" s="85">
        <v>0</v>
      </c>
      <c r="BC211" s="86">
        <v>0</v>
      </c>
      <c r="BD211" s="86">
        <v>0</v>
      </c>
      <c r="BE211" s="87">
        <v>0</v>
      </c>
      <c r="BF211" s="87">
        <v>0</v>
      </c>
      <c r="BG211" s="88">
        <f t="shared" si="113"/>
        <v>0</v>
      </c>
      <c r="BH211" s="88">
        <f t="shared" si="114"/>
        <v>0</v>
      </c>
      <c r="BI211" s="88">
        <f t="shared" si="115"/>
        <v>0</v>
      </c>
      <c r="BJ211" s="88">
        <f t="shared" si="116"/>
        <v>89</v>
      </c>
      <c r="BK211" s="88">
        <f t="shared" si="116"/>
        <v>61</v>
      </c>
      <c r="BL211" s="123">
        <f t="shared" si="116"/>
        <v>150</v>
      </c>
      <c r="BM211" s="90">
        <v>0</v>
      </c>
      <c r="BN211" s="90">
        <v>0</v>
      </c>
      <c r="BO211" s="90">
        <v>0</v>
      </c>
      <c r="BP211" s="91">
        <f t="shared" si="117"/>
        <v>0</v>
      </c>
      <c r="BQ211" s="91">
        <f t="shared" si="118"/>
        <v>0</v>
      </c>
      <c r="BR211" s="92">
        <f t="shared" si="119"/>
        <v>0</v>
      </c>
      <c r="BS211" s="35">
        <v>16000</v>
      </c>
      <c r="BT211" s="35" t="s">
        <v>1307</v>
      </c>
      <c r="BU211" s="35" t="s">
        <v>1308</v>
      </c>
      <c r="BV211" s="35" t="s">
        <v>1309</v>
      </c>
      <c r="BW211" s="49">
        <v>1</v>
      </c>
      <c r="BX211" s="49" t="s">
        <v>54</v>
      </c>
      <c r="BY211" s="49" t="s">
        <v>628</v>
      </c>
      <c r="BZ211" s="49" t="s">
        <v>1253</v>
      </c>
      <c r="CA211" s="49" t="s">
        <v>54</v>
      </c>
      <c r="CB211" s="49" t="s">
        <v>1280</v>
      </c>
      <c r="CC211" s="49" t="s">
        <v>54</v>
      </c>
      <c r="CD211" s="49" t="s">
        <v>551</v>
      </c>
      <c r="CE211" s="6"/>
      <c r="CF211" s="6"/>
      <c r="CG211" s="6"/>
      <c r="CH211" s="6"/>
      <c r="CI211" s="6"/>
      <c r="CJ211" s="6"/>
      <c r="CK211" s="6"/>
      <c r="CL211" s="6"/>
      <c r="CM211" s="6"/>
      <c r="CN211" s="6"/>
      <c r="CO211" s="6"/>
      <c r="CP211" s="6"/>
      <c r="CQ211" s="6"/>
      <c r="CR211" s="6"/>
      <c r="CS211" s="6"/>
      <c r="CT211" s="6"/>
      <c r="CU211" s="6"/>
      <c r="CV211" s="6"/>
      <c r="CW211" s="6"/>
      <c r="CX211" s="6"/>
    </row>
    <row r="212" spans="1:102" s="7" customFormat="1" ht="81" customHeight="1" x14ac:dyDescent="0.2">
      <c r="A212" s="48">
        <v>198</v>
      </c>
      <c r="B212" s="116" t="s">
        <v>100</v>
      </c>
      <c r="C212" s="116" t="s">
        <v>91</v>
      </c>
      <c r="D212" s="4" t="s">
        <v>544</v>
      </c>
      <c r="E212" s="4" t="s">
        <v>54</v>
      </c>
      <c r="F212" s="116" t="s">
        <v>1310</v>
      </c>
      <c r="G212" s="49" t="s">
        <v>1311</v>
      </c>
      <c r="H212" s="33">
        <v>1</v>
      </c>
      <c r="I212" s="4">
        <v>0</v>
      </c>
      <c r="J212" s="49" t="s">
        <v>54</v>
      </c>
      <c r="K212" s="4">
        <v>1</v>
      </c>
      <c r="L212" s="4">
        <v>0</v>
      </c>
      <c r="M212" s="48" t="s">
        <v>5</v>
      </c>
      <c r="N212" s="48" t="s">
        <v>5</v>
      </c>
      <c r="O212" s="48" t="s">
        <v>627</v>
      </c>
      <c r="P212" s="32">
        <v>43308</v>
      </c>
      <c r="Q212" s="32">
        <v>43308</v>
      </c>
      <c r="R212" s="34">
        <v>0</v>
      </c>
      <c r="S212" s="34">
        <v>0</v>
      </c>
      <c r="T212" s="85">
        <v>0</v>
      </c>
      <c r="U212" s="85">
        <v>0</v>
      </c>
      <c r="V212" s="86">
        <v>0</v>
      </c>
      <c r="W212" s="86">
        <v>0</v>
      </c>
      <c r="X212" s="87">
        <v>125</v>
      </c>
      <c r="Y212" s="87">
        <v>8</v>
      </c>
      <c r="Z212" s="88">
        <f t="shared" si="107"/>
        <v>125</v>
      </c>
      <c r="AA212" s="88">
        <f t="shared" si="107"/>
        <v>8</v>
      </c>
      <c r="AB212" s="88">
        <f t="shared" si="108"/>
        <v>133</v>
      </c>
      <c r="AC212" s="34">
        <v>0</v>
      </c>
      <c r="AD212" s="34">
        <v>0</v>
      </c>
      <c r="AE212" s="85">
        <v>0</v>
      </c>
      <c r="AF212" s="85">
        <v>0</v>
      </c>
      <c r="AG212" s="86">
        <v>0</v>
      </c>
      <c r="AH212" s="86">
        <v>0</v>
      </c>
      <c r="AI212" s="87">
        <v>81</v>
      </c>
      <c r="AJ212" s="87">
        <v>86</v>
      </c>
      <c r="AK212" s="88">
        <f t="shared" si="109"/>
        <v>81</v>
      </c>
      <c r="AL212" s="88">
        <f t="shared" si="109"/>
        <v>86</v>
      </c>
      <c r="AM212" s="88">
        <f t="shared" si="110"/>
        <v>167</v>
      </c>
      <c r="AN212" s="34">
        <v>0</v>
      </c>
      <c r="AO212" s="34">
        <v>0</v>
      </c>
      <c r="AP212" s="85">
        <v>0</v>
      </c>
      <c r="AQ212" s="85">
        <v>0</v>
      </c>
      <c r="AR212" s="86">
        <v>0</v>
      </c>
      <c r="AS212" s="86">
        <v>0</v>
      </c>
      <c r="AT212" s="87">
        <v>0</v>
      </c>
      <c r="AU212" s="87">
        <v>0</v>
      </c>
      <c r="AV212" s="88">
        <f t="shared" si="111"/>
        <v>0</v>
      </c>
      <c r="AW212" s="88">
        <f t="shared" si="89"/>
        <v>0</v>
      </c>
      <c r="AX212" s="88">
        <f t="shared" si="112"/>
        <v>0</v>
      </c>
      <c r="AY212" s="34">
        <v>0</v>
      </c>
      <c r="AZ212" s="34">
        <v>0</v>
      </c>
      <c r="BA212" s="85">
        <v>0</v>
      </c>
      <c r="BB212" s="85">
        <v>0</v>
      </c>
      <c r="BC212" s="86">
        <v>0</v>
      </c>
      <c r="BD212" s="86">
        <v>0</v>
      </c>
      <c r="BE212" s="87">
        <v>0</v>
      </c>
      <c r="BF212" s="87">
        <v>0</v>
      </c>
      <c r="BG212" s="88">
        <f t="shared" si="113"/>
        <v>0</v>
      </c>
      <c r="BH212" s="88">
        <f t="shared" si="114"/>
        <v>0</v>
      </c>
      <c r="BI212" s="88">
        <f t="shared" si="115"/>
        <v>0</v>
      </c>
      <c r="BJ212" s="88">
        <f t="shared" si="116"/>
        <v>206</v>
      </c>
      <c r="BK212" s="88">
        <f t="shared" si="116"/>
        <v>94</v>
      </c>
      <c r="BL212" s="123">
        <f t="shared" si="116"/>
        <v>300</v>
      </c>
      <c r="BM212" s="90">
        <v>0</v>
      </c>
      <c r="BN212" s="90">
        <v>0</v>
      </c>
      <c r="BO212" s="90">
        <v>0</v>
      </c>
      <c r="BP212" s="91">
        <f t="shared" si="117"/>
        <v>0</v>
      </c>
      <c r="BQ212" s="91">
        <f t="shared" si="118"/>
        <v>0</v>
      </c>
      <c r="BR212" s="92">
        <f t="shared" si="119"/>
        <v>0</v>
      </c>
      <c r="BS212" s="35">
        <v>12500</v>
      </c>
      <c r="BT212" s="35" t="s">
        <v>1312</v>
      </c>
      <c r="BU212" s="35" t="s">
        <v>1313</v>
      </c>
      <c r="BV212" s="35" t="s">
        <v>1314</v>
      </c>
      <c r="BW212" s="49" t="s">
        <v>54</v>
      </c>
      <c r="BX212" s="49" t="s">
        <v>54</v>
      </c>
      <c r="BY212" s="49" t="s">
        <v>628</v>
      </c>
      <c r="BZ212" s="49" t="s">
        <v>1253</v>
      </c>
      <c r="CA212" s="49" t="s">
        <v>54</v>
      </c>
      <c r="CB212" s="49" t="s">
        <v>1280</v>
      </c>
      <c r="CC212" s="49" t="s">
        <v>54</v>
      </c>
      <c r="CD212" s="49" t="s">
        <v>551</v>
      </c>
      <c r="CE212" s="6"/>
      <c r="CF212" s="6"/>
      <c r="CG212" s="6"/>
      <c r="CH212" s="6"/>
      <c r="CI212" s="6"/>
      <c r="CJ212" s="6"/>
      <c r="CK212" s="6"/>
      <c r="CL212" s="6"/>
      <c r="CM212" s="6"/>
      <c r="CN212" s="6"/>
      <c r="CO212" s="6"/>
      <c r="CP212" s="6"/>
      <c r="CQ212" s="6"/>
      <c r="CR212" s="6"/>
      <c r="CS212" s="6"/>
      <c r="CT212" s="6"/>
      <c r="CU212" s="6"/>
      <c r="CV212" s="6"/>
      <c r="CW212" s="6"/>
      <c r="CX212" s="6"/>
    </row>
    <row r="213" spans="1:102" s="7" customFormat="1" ht="81" customHeight="1" x14ac:dyDescent="0.2">
      <c r="A213" s="48">
        <v>199</v>
      </c>
      <c r="B213" s="116" t="s">
        <v>100</v>
      </c>
      <c r="C213" s="116" t="s">
        <v>91</v>
      </c>
      <c r="D213" s="4" t="s">
        <v>544</v>
      </c>
      <c r="E213" s="4" t="s">
        <v>54</v>
      </c>
      <c r="F213" s="116" t="s">
        <v>1315</v>
      </c>
      <c r="G213" s="49" t="s">
        <v>1292</v>
      </c>
      <c r="H213" s="33">
        <v>0</v>
      </c>
      <c r="I213" s="4">
        <v>1</v>
      </c>
      <c r="J213" s="48" t="s">
        <v>1316</v>
      </c>
      <c r="K213" s="4">
        <v>1</v>
      </c>
      <c r="L213" s="4">
        <v>0</v>
      </c>
      <c r="M213" s="48" t="s">
        <v>5</v>
      </c>
      <c r="N213" s="48" t="s">
        <v>5</v>
      </c>
      <c r="O213" s="48" t="s">
        <v>627</v>
      </c>
      <c r="P213" s="32">
        <v>43308</v>
      </c>
      <c r="Q213" s="32">
        <v>43308</v>
      </c>
      <c r="R213" s="34">
        <v>0</v>
      </c>
      <c r="S213" s="34">
        <v>0</v>
      </c>
      <c r="T213" s="85">
        <v>0</v>
      </c>
      <c r="U213" s="85">
        <v>0</v>
      </c>
      <c r="V213" s="86">
        <v>0</v>
      </c>
      <c r="W213" s="86">
        <v>0</v>
      </c>
      <c r="X213" s="87">
        <v>50</v>
      </c>
      <c r="Y213" s="87">
        <v>100</v>
      </c>
      <c r="Z213" s="88">
        <f t="shared" si="107"/>
        <v>50</v>
      </c>
      <c r="AA213" s="88">
        <f t="shared" si="107"/>
        <v>100</v>
      </c>
      <c r="AB213" s="88">
        <f t="shared" si="108"/>
        <v>150</v>
      </c>
      <c r="AC213" s="34">
        <v>0</v>
      </c>
      <c r="AD213" s="34">
        <v>0</v>
      </c>
      <c r="AE213" s="85">
        <v>0</v>
      </c>
      <c r="AF213" s="85">
        <v>0</v>
      </c>
      <c r="AG213" s="86">
        <v>0</v>
      </c>
      <c r="AH213" s="86">
        <v>0</v>
      </c>
      <c r="AI213" s="87">
        <v>25</v>
      </c>
      <c r="AJ213" s="87">
        <v>25</v>
      </c>
      <c r="AK213" s="88">
        <f t="shared" si="109"/>
        <v>25</v>
      </c>
      <c r="AL213" s="88">
        <f t="shared" si="109"/>
        <v>25</v>
      </c>
      <c r="AM213" s="88">
        <f t="shared" si="110"/>
        <v>50</v>
      </c>
      <c r="AN213" s="34">
        <v>0</v>
      </c>
      <c r="AO213" s="34">
        <v>0</v>
      </c>
      <c r="AP213" s="85">
        <v>0</v>
      </c>
      <c r="AQ213" s="85">
        <v>0</v>
      </c>
      <c r="AR213" s="86">
        <v>0</v>
      </c>
      <c r="AS213" s="86">
        <v>0</v>
      </c>
      <c r="AT213" s="87">
        <v>0</v>
      </c>
      <c r="AU213" s="87">
        <v>0</v>
      </c>
      <c r="AV213" s="88">
        <f t="shared" si="111"/>
        <v>0</v>
      </c>
      <c r="AW213" s="88">
        <f t="shared" si="89"/>
        <v>0</v>
      </c>
      <c r="AX213" s="88">
        <f t="shared" si="112"/>
        <v>0</v>
      </c>
      <c r="AY213" s="34">
        <v>0</v>
      </c>
      <c r="AZ213" s="34">
        <v>0</v>
      </c>
      <c r="BA213" s="85">
        <v>0</v>
      </c>
      <c r="BB213" s="85">
        <v>0</v>
      </c>
      <c r="BC213" s="86">
        <v>0</v>
      </c>
      <c r="BD213" s="86">
        <v>0</v>
      </c>
      <c r="BE213" s="87">
        <v>0</v>
      </c>
      <c r="BF213" s="87">
        <v>0</v>
      </c>
      <c r="BG213" s="88">
        <f t="shared" si="113"/>
        <v>0</v>
      </c>
      <c r="BH213" s="88">
        <f t="shared" si="114"/>
        <v>0</v>
      </c>
      <c r="BI213" s="88">
        <f t="shared" si="115"/>
        <v>0</v>
      </c>
      <c r="BJ213" s="88">
        <f t="shared" si="116"/>
        <v>75</v>
      </c>
      <c r="BK213" s="88">
        <f t="shared" si="116"/>
        <v>125</v>
      </c>
      <c r="BL213" s="123">
        <f t="shared" si="116"/>
        <v>200</v>
      </c>
      <c r="BM213" s="90">
        <v>0</v>
      </c>
      <c r="BN213" s="90">
        <v>0</v>
      </c>
      <c r="BO213" s="90">
        <v>0</v>
      </c>
      <c r="BP213" s="91">
        <f t="shared" si="117"/>
        <v>0</v>
      </c>
      <c r="BQ213" s="91">
        <f t="shared" si="118"/>
        <v>0</v>
      </c>
      <c r="BR213" s="92">
        <f t="shared" si="119"/>
        <v>0</v>
      </c>
      <c r="BS213" s="35">
        <v>5000</v>
      </c>
      <c r="BT213" s="35" t="s">
        <v>1317</v>
      </c>
      <c r="BU213" s="49" t="s">
        <v>1318</v>
      </c>
      <c r="BV213" s="49">
        <v>32912357</v>
      </c>
      <c r="BW213" s="49" t="s">
        <v>54</v>
      </c>
      <c r="BX213" s="49" t="s">
        <v>54</v>
      </c>
      <c r="BY213" s="49" t="s">
        <v>628</v>
      </c>
      <c r="BZ213" s="49" t="s">
        <v>1253</v>
      </c>
      <c r="CA213" s="49" t="s">
        <v>54</v>
      </c>
      <c r="CB213" s="49" t="s">
        <v>1280</v>
      </c>
      <c r="CC213" s="49" t="s">
        <v>54</v>
      </c>
      <c r="CD213" s="49" t="s">
        <v>551</v>
      </c>
      <c r="CE213" s="6"/>
      <c r="CF213" s="6"/>
      <c r="CG213" s="6"/>
      <c r="CH213" s="6"/>
      <c r="CI213" s="6"/>
      <c r="CJ213" s="6"/>
      <c r="CK213" s="6"/>
      <c r="CL213" s="6"/>
      <c r="CM213" s="6"/>
      <c r="CN213" s="6"/>
      <c r="CO213" s="6"/>
      <c r="CP213" s="6"/>
      <c r="CQ213" s="6"/>
      <c r="CR213" s="6"/>
      <c r="CS213" s="6"/>
      <c r="CT213" s="6"/>
      <c r="CU213" s="6"/>
      <c r="CV213" s="6"/>
      <c r="CW213" s="6"/>
      <c r="CX213" s="6"/>
    </row>
    <row r="214" spans="1:102" s="7" customFormat="1" ht="81" customHeight="1" x14ac:dyDescent="0.2">
      <c r="A214" s="48">
        <v>200</v>
      </c>
      <c r="B214" s="116" t="s">
        <v>100</v>
      </c>
      <c r="C214" s="116" t="s">
        <v>91</v>
      </c>
      <c r="D214" s="4" t="s">
        <v>544</v>
      </c>
      <c r="E214" s="4" t="s">
        <v>54</v>
      </c>
      <c r="F214" s="116" t="s">
        <v>1319</v>
      </c>
      <c r="G214" s="49" t="s">
        <v>1320</v>
      </c>
      <c r="H214" s="93">
        <v>0</v>
      </c>
      <c r="I214" s="4">
        <v>1</v>
      </c>
      <c r="J214" s="49" t="s">
        <v>1321</v>
      </c>
      <c r="K214" s="4">
        <v>1</v>
      </c>
      <c r="L214" s="4">
        <v>0</v>
      </c>
      <c r="M214" s="48" t="s">
        <v>5</v>
      </c>
      <c r="N214" s="48" t="s">
        <v>5</v>
      </c>
      <c r="O214" s="104" t="s">
        <v>1322</v>
      </c>
      <c r="P214" s="143">
        <v>43321</v>
      </c>
      <c r="Q214" s="143">
        <v>43324</v>
      </c>
      <c r="R214" s="34">
        <v>0</v>
      </c>
      <c r="S214" s="34">
        <v>0</v>
      </c>
      <c r="T214" s="95">
        <v>0</v>
      </c>
      <c r="U214" s="95">
        <v>0</v>
      </c>
      <c r="V214" s="96">
        <v>0</v>
      </c>
      <c r="W214" s="96">
        <v>0</v>
      </c>
      <c r="X214" s="97">
        <v>0</v>
      </c>
      <c r="Y214" s="97">
        <v>0</v>
      </c>
      <c r="Z214" s="98">
        <f t="shared" si="107"/>
        <v>0</v>
      </c>
      <c r="AA214" s="98">
        <f t="shared" si="107"/>
        <v>0</v>
      </c>
      <c r="AB214" s="98">
        <f t="shared" si="108"/>
        <v>0</v>
      </c>
      <c r="AC214" s="34">
        <v>0</v>
      </c>
      <c r="AD214" s="34">
        <v>0</v>
      </c>
      <c r="AE214" s="95">
        <v>0</v>
      </c>
      <c r="AF214" s="95">
        <v>0</v>
      </c>
      <c r="AG214" s="96">
        <v>0</v>
      </c>
      <c r="AH214" s="96">
        <v>0</v>
      </c>
      <c r="AI214" s="97">
        <v>55</v>
      </c>
      <c r="AJ214" s="97">
        <v>78</v>
      </c>
      <c r="AK214" s="98">
        <f t="shared" si="109"/>
        <v>55</v>
      </c>
      <c r="AL214" s="98">
        <f t="shared" si="109"/>
        <v>78</v>
      </c>
      <c r="AM214" s="98">
        <f t="shared" si="110"/>
        <v>133</v>
      </c>
      <c r="AN214" s="34">
        <v>0</v>
      </c>
      <c r="AO214" s="34">
        <v>0</v>
      </c>
      <c r="AP214" s="95">
        <v>0</v>
      </c>
      <c r="AQ214" s="95">
        <v>0</v>
      </c>
      <c r="AR214" s="96">
        <v>0</v>
      </c>
      <c r="AS214" s="96">
        <v>0</v>
      </c>
      <c r="AT214" s="97">
        <v>125</v>
      </c>
      <c r="AU214" s="97">
        <v>42</v>
      </c>
      <c r="AV214" s="98">
        <f t="shared" si="111"/>
        <v>125</v>
      </c>
      <c r="AW214" s="98">
        <f t="shared" si="89"/>
        <v>42</v>
      </c>
      <c r="AX214" s="98">
        <f t="shared" si="112"/>
        <v>167</v>
      </c>
      <c r="AY214" s="34">
        <v>0</v>
      </c>
      <c r="AZ214" s="34">
        <v>0</v>
      </c>
      <c r="BA214" s="95">
        <v>0</v>
      </c>
      <c r="BB214" s="95">
        <v>0</v>
      </c>
      <c r="BC214" s="96">
        <v>0</v>
      </c>
      <c r="BD214" s="96">
        <v>0</v>
      </c>
      <c r="BE214" s="97">
        <v>0</v>
      </c>
      <c r="BF214" s="97">
        <v>0</v>
      </c>
      <c r="BG214" s="98">
        <f t="shared" si="113"/>
        <v>0</v>
      </c>
      <c r="BH214" s="98">
        <f t="shared" si="114"/>
        <v>0</v>
      </c>
      <c r="BI214" s="98">
        <f t="shared" si="115"/>
        <v>0</v>
      </c>
      <c r="BJ214" s="98">
        <f t="shared" si="116"/>
        <v>180</v>
      </c>
      <c r="BK214" s="98">
        <f t="shared" si="116"/>
        <v>120</v>
      </c>
      <c r="BL214" s="151">
        <f t="shared" si="116"/>
        <v>300</v>
      </c>
      <c r="BM214" s="100">
        <v>0</v>
      </c>
      <c r="BN214" s="100">
        <v>0</v>
      </c>
      <c r="BO214" s="100">
        <v>0</v>
      </c>
      <c r="BP214" s="101">
        <f t="shared" si="117"/>
        <v>0</v>
      </c>
      <c r="BQ214" s="101">
        <f t="shared" si="118"/>
        <v>0</v>
      </c>
      <c r="BR214" s="102">
        <f t="shared" si="119"/>
        <v>0</v>
      </c>
      <c r="BS214" s="105">
        <v>80000</v>
      </c>
      <c r="BT214" s="49" t="s">
        <v>1323</v>
      </c>
      <c r="BU214" s="104" t="s">
        <v>1324</v>
      </c>
      <c r="BV214" s="96"/>
      <c r="BW214" s="104">
        <v>1</v>
      </c>
      <c r="BX214" s="104" t="s">
        <v>54</v>
      </c>
      <c r="BY214" s="104" t="s">
        <v>54</v>
      </c>
      <c r="BZ214" s="49" t="s">
        <v>1026</v>
      </c>
      <c r="CA214" s="104" t="s">
        <v>54</v>
      </c>
      <c r="CB214" s="49" t="s">
        <v>1325</v>
      </c>
      <c r="CC214" s="104" t="s">
        <v>54</v>
      </c>
      <c r="CD214" s="33" t="s">
        <v>585</v>
      </c>
      <c r="CE214" s="6"/>
      <c r="CF214" s="6"/>
      <c r="CG214" s="6"/>
      <c r="CH214" s="6"/>
      <c r="CI214" s="6"/>
      <c r="CJ214" s="6"/>
      <c r="CK214" s="6"/>
      <c r="CL214" s="6"/>
      <c r="CM214" s="6"/>
      <c r="CN214" s="6"/>
      <c r="CO214" s="6"/>
      <c r="CP214" s="6"/>
      <c r="CQ214" s="6"/>
      <c r="CR214" s="6"/>
      <c r="CS214" s="6"/>
      <c r="CT214" s="6"/>
      <c r="CU214" s="6"/>
      <c r="CV214" s="6"/>
      <c r="CW214" s="6"/>
      <c r="CX214" s="6"/>
    </row>
    <row r="215" spans="1:102" s="7" customFormat="1" ht="81" customHeight="1" x14ac:dyDescent="0.2">
      <c r="A215" s="48">
        <v>201</v>
      </c>
      <c r="B215" s="116" t="s">
        <v>100</v>
      </c>
      <c r="C215" s="116" t="s">
        <v>91</v>
      </c>
      <c r="D215" s="4" t="s">
        <v>544</v>
      </c>
      <c r="E215" s="174" t="s">
        <v>54</v>
      </c>
      <c r="F215" s="116" t="s">
        <v>1326</v>
      </c>
      <c r="G215" s="49" t="s">
        <v>1320</v>
      </c>
      <c r="H215" s="93">
        <v>0</v>
      </c>
      <c r="I215" s="4">
        <v>1</v>
      </c>
      <c r="J215" s="49" t="s">
        <v>1327</v>
      </c>
      <c r="K215" s="4">
        <v>1</v>
      </c>
      <c r="L215" s="4">
        <v>0</v>
      </c>
      <c r="M215" s="48" t="s">
        <v>5</v>
      </c>
      <c r="N215" s="48" t="s">
        <v>5</v>
      </c>
      <c r="O215" s="49" t="s">
        <v>1328</v>
      </c>
      <c r="P215" s="141">
        <v>43329</v>
      </c>
      <c r="Q215" s="141">
        <v>43329</v>
      </c>
      <c r="R215" s="34">
        <v>0</v>
      </c>
      <c r="S215" s="34">
        <v>0</v>
      </c>
      <c r="T215" s="95">
        <v>0</v>
      </c>
      <c r="U215" s="95">
        <v>0</v>
      </c>
      <c r="V215" s="96">
        <v>0</v>
      </c>
      <c r="W215" s="96">
        <v>0</v>
      </c>
      <c r="X215" s="97">
        <v>0</v>
      </c>
      <c r="Y215" s="97">
        <v>0</v>
      </c>
      <c r="Z215" s="98">
        <f t="shared" si="107"/>
        <v>0</v>
      </c>
      <c r="AA215" s="98">
        <f t="shared" si="107"/>
        <v>0</v>
      </c>
      <c r="AB215" s="98">
        <f t="shared" si="108"/>
        <v>0</v>
      </c>
      <c r="AC215" s="34">
        <v>0</v>
      </c>
      <c r="AD215" s="34">
        <v>0</v>
      </c>
      <c r="AE215" s="95">
        <v>0</v>
      </c>
      <c r="AF215" s="95">
        <v>0</v>
      </c>
      <c r="AG215" s="96">
        <v>0</v>
      </c>
      <c r="AH215" s="96">
        <v>0</v>
      </c>
      <c r="AI215" s="97">
        <v>25</v>
      </c>
      <c r="AJ215" s="97">
        <v>35</v>
      </c>
      <c r="AK215" s="98">
        <f t="shared" si="109"/>
        <v>25</v>
      </c>
      <c r="AL215" s="98">
        <f t="shared" si="109"/>
        <v>35</v>
      </c>
      <c r="AM215" s="98">
        <f t="shared" si="110"/>
        <v>60</v>
      </c>
      <c r="AN215" s="34">
        <v>0</v>
      </c>
      <c r="AO215" s="34">
        <v>0</v>
      </c>
      <c r="AP215" s="95">
        <v>0</v>
      </c>
      <c r="AQ215" s="95">
        <v>0</v>
      </c>
      <c r="AR215" s="96">
        <v>0</v>
      </c>
      <c r="AS215" s="96">
        <v>0</v>
      </c>
      <c r="AT215" s="97">
        <v>105</v>
      </c>
      <c r="AU215" s="97">
        <v>115</v>
      </c>
      <c r="AV215" s="98">
        <f t="shared" si="111"/>
        <v>105</v>
      </c>
      <c r="AW215" s="98">
        <f t="shared" si="89"/>
        <v>115</v>
      </c>
      <c r="AX215" s="98">
        <f t="shared" si="112"/>
        <v>220</v>
      </c>
      <c r="AY215" s="34">
        <v>0</v>
      </c>
      <c r="AZ215" s="34">
        <v>0</v>
      </c>
      <c r="BA215" s="95">
        <v>0</v>
      </c>
      <c r="BB215" s="95">
        <v>0</v>
      </c>
      <c r="BC215" s="96">
        <v>0</v>
      </c>
      <c r="BD215" s="96">
        <v>0</v>
      </c>
      <c r="BE215" s="97">
        <v>16</v>
      </c>
      <c r="BF215" s="97">
        <v>4</v>
      </c>
      <c r="BG215" s="98">
        <f t="shared" si="113"/>
        <v>16</v>
      </c>
      <c r="BH215" s="98">
        <f t="shared" si="114"/>
        <v>4</v>
      </c>
      <c r="BI215" s="98">
        <f t="shared" si="115"/>
        <v>20</v>
      </c>
      <c r="BJ215" s="98">
        <f t="shared" si="116"/>
        <v>146</v>
      </c>
      <c r="BK215" s="98">
        <f t="shared" si="116"/>
        <v>154</v>
      </c>
      <c r="BL215" s="151">
        <f t="shared" si="116"/>
        <v>300</v>
      </c>
      <c r="BM215" s="100">
        <v>0</v>
      </c>
      <c r="BN215" s="100">
        <v>0</v>
      </c>
      <c r="BO215" s="100">
        <v>0</v>
      </c>
      <c r="BP215" s="101">
        <f t="shared" si="117"/>
        <v>0</v>
      </c>
      <c r="BQ215" s="101">
        <f t="shared" si="118"/>
        <v>0</v>
      </c>
      <c r="BR215" s="102">
        <f t="shared" si="119"/>
        <v>0</v>
      </c>
      <c r="BS215" s="105">
        <v>12000</v>
      </c>
      <c r="BT215" s="49" t="s">
        <v>1329</v>
      </c>
      <c r="BU215" s="104" t="s">
        <v>1330</v>
      </c>
      <c r="BV215" s="104">
        <v>33073936</v>
      </c>
      <c r="BW215" s="104" t="s">
        <v>54</v>
      </c>
      <c r="BX215" s="104" t="s">
        <v>628</v>
      </c>
      <c r="BY215" s="104" t="s">
        <v>54</v>
      </c>
      <c r="BZ215" s="104" t="s">
        <v>1253</v>
      </c>
      <c r="CA215" s="104" t="s">
        <v>584</v>
      </c>
      <c r="CB215" s="49" t="s">
        <v>1331</v>
      </c>
      <c r="CC215" s="104" t="s">
        <v>54</v>
      </c>
      <c r="CD215" s="104" t="s">
        <v>54</v>
      </c>
      <c r="CE215" s="6"/>
      <c r="CF215" s="6"/>
      <c r="CG215" s="6"/>
      <c r="CH215" s="6"/>
      <c r="CI215" s="6"/>
      <c r="CJ215" s="6"/>
      <c r="CK215" s="6"/>
      <c r="CL215" s="6"/>
      <c r="CM215" s="6"/>
      <c r="CN215" s="6"/>
      <c r="CO215" s="6"/>
      <c r="CP215" s="6"/>
      <c r="CQ215" s="6"/>
      <c r="CR215" s="6"/>
      <c r="CS215" s="6"/>
      <c r="CT215" s="6"/>
      <c r="CU215" s="6"/>
      <c r="CV215" s="6"/>
      <c r="CW215" s="6"/>
      <c r="CX215" s="6"/>
    </row>
    <row r="216" spans="1:102" s="7" customFormat="1" ht="81" customHeight="1" x14ac:dyDescent="0.2">
      <c r="A216" s="48">
        <v>202</v>
      </c>
      <c r="B216" s="116" t="s">
        <v>100</v>
      </c>
      <c r="C216" s="116" t="s">
        <v>91</v>
      </c>
      <c r="D216" s="4" t="s">
        <v>544</v>
      </c>
      <c r="E216" s="174" t="s">
        <v>54</v>
      </c>
      <c r="F216" s="116" t="s">
        <v>1332</v>
      </c>
      <c r="G216" s="49" t="s">
        <v>1305</v>
      </c>
      <c r="H216" s="93">
        <v>1</v>
      </c>
      <c r="I216" s="4">
        <v>0</v>
      </c>
      <c r="J216" s="104" t="s">
        <v>584</v>
      </c>
      <c r="K216" s="4">
        <v>1</v>
      </c>
      <c r="L216" s="4">
        <v>0</v>
      </c>
      <c r="M216" s="69" t="s">
        <v>5</v>
      </c>
      <c r="N216" s="48" t="s">
        <v>5</v>
      </c>
      <c r="O216" s="48" t="s">
        <v>1333</v>
      </c>
      <c r="P216" s="32">
        <v>43334</v>
      </c>
      <c r="Q216" s="32">
        <v>43334</v>
      </c>
      <c r="R216" s="34">
        <v>0</v>
      </c>
      <c r="S216" s="34">
        <v>0</v>
      </c>
      <c r="T216" s="95">
        <v>0</v>
      </c>
      <c r="U216" s="95">
        <v>0</v>
      </c>
      <c r="V216" s="96">
        <v>0</v>
      </c>
      <c r="W216" s="96">
        <v>0</v>
      </c>
      <c r="X216" s="97">
        <v>55</v>
      </c>
      <c r="Y216" s="97">
        <v>38</v>
      </c>
      <c r="Z216" s="98">
        <f t="shared" si="107"/>
        <v>55</v>
      </c>
      <c r="AA216" s="98">
        <f t="shared" si="107"/>
        <v>38</v>
      </c>
      <c r="AB216" s="98">
        <f t="shared" si="108"/>
        <v>93</v>
      </c>
      <c r="AC216" s="34">
        <v>0</v>
      </c>
      <c r="AD216" s="34">
        <v>0</v>
      </c>
      <c r="AE216" s="95">
        <v>0</v>
      </c>
      <c r="AF216" s="95">
        <v>0</v>
      </c>
      <c r="AG216" s="96">
        <v>0</v>
      </c>
      <c r="AH216" s="96">
        <v>0</v>
      </c>
      <c r="AI216" s="97">
        <v>69</v>
      </c>
      <c r="AJ216" s="97">
        <v>34</v>
      </c>
      <c r="AK216" s="98">
        <f t="shared" si="109"/>
        <v>69</v>
      </c>
      <c r="AL216" s="98">
        <f t="shared" si="109"/>
        <v>34</v>
      </c>
      <c r="AM216" s="98">
        <f t="shared" si="110"/>
        <v>103</v>
      </c>
      <c r="AN216" s="34">
        <v>0</v>
      </c>
      <c r="AO216" s="34">
        <v>0</v>
      </c>
      <c r="AP216" s="95">
        <v>0</v>
      </c>
      <c r="AQ216" s="95">
        <v>0</v>
      </c>
      <c r="AR216" s="96">
        <v>0</v>
      </c>
      <c r="AS216" s="96">
        <v>0</v>
      </c>
      <c r="AT216" s="97">
        <v>42</v>
      </c>
      <c r="AU216" s="97">
        <v>62</v>
      </c>
      <c r="AV216" s="98">
        <f t="shared" si="111"/>
        <v>42</v>
      </c>
      <c r="AW216" s="98">
        <f t="shared" si="89"/>
        <v>62</v>
      </c>
      <c r="AX216" s="98">
        <f t="shared" si="112"/>
        <v>104</v>
      </c>
      <c r="AY216" s="34">
        <v>0</v>
      </c>
      <c r="AZ216" s="34">
        <v>0</v>
      </c>
      <c r="BA216" s="95">
        <v>0</v>
      </c>
      <c r="BB216" s="95">
        <v>0</v>
      </c>
      <c r="BC216" s="96">
        <v>0</v>
      </c>
      <c r="BD216" s="96">
        <v>0</v>
      </c>
      <c r="BE216" s="97">
        <v>0</v>
      </c>
      <c r="BF216" s="97">
        <v>0</v>
      </c>
      <c r="BG216" s="98">
        <f t="shared" si="113"/>
        <v>0</v>
      </c>
      <c r="BH216" s="98">
        <f t="shared" si="114"/>
        <v>0</v>
      </c>
      <c r="BI216" s="98">
        <f t="shared" si="115"/>
        <v>0</v>
      </c>
      <c r="BJ216" s="98">
        <f t="shared" si="116"/>
        <v>166</v>
      </c>
      <c r="BK216" s="98">
        <f t="shared" si="116"/>
        <v>134</v>
      </c>
      <c r="BL216" s="151">
        <f t="shared" si="116"/>
        <v>300</v>
      </c>
      <c r="BM216" s="100">
        <v>0</v>
      </c>
      <c r="BN216" s="100">
        <v>0</v>
      </c>
      <c r="BO216" s="100">
        <v>0</v>
      </c>
      <c r="BP216" s="101">
        <f t="shared" si="117"/>
        <v>0</v>
      </c>
      <c r="BQ216" s="101">
        <f t="shared" si="118"/>
        <v>0</v>
      </c>
      <c r="BR216" s="102">
        <f t="shared" si="119"/>
        <v>0</v>
      </c>
      <c r="BS216" s="105">
        <v>12500</v>
      </c>
      <c r="BT216" s="49" t="s">
        <v>1334</v>
      </c>
      <c r="BU216" s="49" t="s">
        <v>1335</v>
      </c>
      <c r="BV216" s="49" t="s">
        <v>1336</v>
      </c>
      <c r="BW216" s="104" t="s">
        <v>54</v>
      </c>
      <c r="BX216" s="104" t="s">
        <v>628</v>
      </c>
      <c r="BY216" s="104" t="s">
        <v>54</v>
      </c>
      <c r="BZ216" s="104" t="s">
        <v>1253</v>
      </c>
      <c r="CA216" s="104" t="s">
        <v>584</v>
      </c>
      <c r="CB216" s="49" t="s">
        <v>1280</v>
      </c>
      <c r="CC216" s="104" t="s">
        <v>54</v>
      </c>
      <c r="CD216" s="104" t="s">
        <v>54</v>
      </c>
      <c r="CE216" s="6"/>
      <c r="CF216" s="6"/>
      <c r="CG216" s="6"/>
      <c r="CH216" s="6"/>
      <c r="CI216" s="6"/>
      <c r="CJ216" s="6"/>
      <c r="CK216" s="6"/>
      <c r="CL216" s="6"/>
      <c r="CM216" s="6"/>
      <c r="CN216" s="6"/>
      <c r="CO216" s="6"/>
      <c r="CP216" s="6"/>
      <c r="CQ216" s="6"/>
      <c r="CR216" s="6"/>
      <c r="CS216" s="6"/>
      <c r="CT216" s="6"/>
      <c r="CU216" s="6"/>
      <c r="CV216" s="6"/>
      <c r="CW216" s="6"/>
      <c r="CX216" s="6"/>
    </row>
    <row r="217" spans="1:102" s="7" customFormat="1" ht="81" customHeight="1" x14ac:dyDescent="0.2">
      <c r="A217" s="48">
        <v>203</v>
      </c>
      <c r="B217" s="116" t="s">
        <v>100</v>
      </c>
      <c r="C217" s="116" t="s">
        <v>91</v>
      </c>
      <c r="D217" s="4" t="s">
        <v>544</v>
      </c>
      <c r="E217" s="174" t="s">
        <v>54</v>
      </c>
      <c r="F217" s="116" t="s">
        <v>1337</v>
      </c>
      <c r="G217" s="49" t="s">
        <v>1320</v>
      </c>
      <c r="H217" s="93">
        <v>0</v>
      </c>
      <c r="I217" s="4">
        <v>1</v>
      </c>
      <c r="J217" s="49" t="s">
        <v>1338</v>
      </c>
      <c r="K217" s="4">
        <v>1</v>
      </c>
      <c r="L217" s="4">
        <v>0</v>
      </c>
      <c r="M217" s="48" t="s">
        <v>5</v>
      </c>
      <c r="N217" s="48" t="s">
        <v>5</v>
      </c>
      <c r="O217" s="48" t="s">
        <v>1339</v>
      </c>
      <c r="P217" s="32">
        <v>43331</v>
      </c>
      <c r="Q217" s="32">
        <v>43330</v>
      </c>
      <c r="R217" s="34">
        <v>0</v>
      </c>
      <c r="S217" s="34">
        <v>0</v>
      </c>
      <c r="T217" s="95">
        <v>0</v>
      </c>
      <c r="U217" s="95">
        <v>0</v>
      </c>
      <c r="V217" s="96">
        <v>0</v>
      </c>
      <c r="W217" s="96">
        <v>0</v>
      </c>
      <c r="X217" s="97">
        <v>0</v>
      </c>
      <c r="Y217" s="97">
        <v>0</v>
      </c>
      <c r="Z217" s="98">
        <f t="shared" si="107"/>
        <v>0</v>
      </c>
      <c r="AA217" s="98">
        <f t="shared" si="107"/>
        <v>0</v>
      </c>
      <c r="AB217" s="98">
        <f t="shared" si="108"/>
        <v>0</v>
      </c>
      <c r="AC217" s="34">
        <v>0</v>
      </c>
      <c r="AD217" s="34">
        <v>0</v>
      </c>
      <c r="AE217" s="95">
        <v>0</v>
      </c>
      <c r="AF217" s="95">
        <v>0</v>
      </c>
      <c r="AG217" s="96">
        <v>0</v>
      </c>
      <c r="AH217" s="96">
        <v>0</v>
      </c>
      <c r="AI217" s="97">
        <v>22</v>
      </c>
      <c r="AJ217" s="97">
        <v>18</v>
      </c>
      <c r="AK217" s="98">
        <f t="shared" si="109"/>
        <v>22</v>
      </c>
      <c r="AL217" s="98">
        <f t="shared" si="109"/>
        <v>18</v>
      </c>
      <c r="AM217" s="98">
        <f t="shared" si="110"/>
        <v>40</v>
      </c>
      <c r="AN217" s="34">
        <v>0</v>
      </c>
      <c r="AO217" s="34">
        <v>0</v>
      </c>
      <c r="AP217" s="95">
        <v>0</v>
      </c>
      <c r="AQ217" s="95">
        <v>0</v>
      </c>
      <c r="AR217" s="96">
        <v>0</v>
      </c>
      <c r="AS217" s="96">
        <v>0</v>
      </c>
      <c r="AT217" s="97">
        <v>0</v>
      </c>
      <c r="AU217" s="97">
        <v>0</v>
      </c>
      <c r="AV217" s="98">
        <f t="shared" si="111"/>
        <v>0</v>
      </c>
      <c r="AW217" s="98">
        <f t="shared" si="89"/>
        <v>0</v>
      </c>
      <c r="AX217" s="98">
        <f t="shared" si="112"/>
        <v>0</v>
      </c>
      <c r="AY217" s="34">
        <v>0</v>
      </c>
      <c r="AZ217" s="34">
        <v>0</v>
      </c>
      <c r="BA217" s="95">
        <v>0</v>
      </c>
      <c r="BB217" s="95">
        <v>0</v>
      </c>
      <c r="BC217" s="96">
        <v>0</v>
      </c>
      <c r="BD217" s="96">
        <v>0</v>
      </c>
      <c r="BE217" s="97">
        <v>0</v>
      </c>
      <c r="BF217" s="97">
        <v>0</v>
      </c>
      <c r="BG217" s="98">
        <f t="shared" si="113"/>
        <v>0</v>
      </c>
      <c r="BH217" s="98">
        <f t="shared" si="114"/>
        <v>0</v>
      </c>
      <c r="BI217" s="98">
        <f t="shared" si="115"/>
        <v>0</v>
      </c>
      <c r="BJ217" s="98">
        <f t="shared" si="116"/>
        <v>22</v>
      </c>
      <c r="BK217" s="98">
        <f t="shared" si="116"/>
        <v>18</v>
      </c>
      <c r="BL217" s="151">
        <f t="shared" si="116"/>
        <v>40</v>
      </c>
      <c r="BM217" s="100">
        <v>0</v>
      </c>
      <c r="BN217" s="100">
        <v>0</v>
      </c>
      <c r="BO217" s="100">
        <v>0</v>
      </c>
      <c r="BP217" s="101">
        <f t="shared" si="117"/>
        <v>0</v>
      </c>
      <c r="BQ217" s="101">
        <f t="shared" si="118"/>
        <v>0</v>
      </c>
      <c r="BR217" s="102">
        <f t="shared" si="119"/>
        <v>0</v>
      </c>
      <c r="BS217" s="105">
        <v>1200</v>
      </c>
      <c r="BT217" s="49" t="s">
        <v>1340</v>
      </c>
      <c r="BU217" s="104" t="s">
        <v>1341</v>
      </c>
      <c r="BV217" s="104">
        <v>33139071</v>
      </c>
      <c r="BW217" s="104" t="s">
        <v>54</v>
      </c>
      <c r="BX217" s="104" t="s">
        <v>628</v>
      </c>
      <c r="BY217" s="104" t="s">
        <v>54</v>
      </c>
      <c r="BZ217" s="104" t="s">
        <v>1253</v>
      </c>
      <c r="CA217" s="104" t="s">
        <v>584</v>
      </c>
      <c r="CB217" s="49" t="s">
        <v>1331</v>
      </c>
      <c r="CC217" s="104" t="s">
        <v>54</v>
      </c>
      <c r="CD217" s="104" t="s">
        <v>54</v>
      </c>
      <c r="CE217" s="6"/>
      <c r="CF217" s="6"/>
      <c r="CG217" s="6"/>
      <c r="CH217" s="6"/>
      <c r="CI217" s="6"/>
      <c r="CJ217" s="6"/>
      <c r="CK217" s="6"/>
      <c r="CL217" s="6"/>
      <c r="CM217" s="6"/>
      <c r="CN217" s="6"/>
      <c r="CO217" s="6"/>
      <c r="CP217" s="6"/>
      <c r="CQ217" s="6"/>
      <c r="CR217" s="6"/>
      <c r="CS217" s="6"/>
      <c r="CT217" s="6"/>
      <c r="CU217" s="6"/>
      <c r="CV217" s="6"/>
      <c r="CW217" s="6"/>
      <c r="CX217" s="6"/>
    </row>
    <row r="218" spans="1:102" s="7" customFormat="1" ht="81" customHeight="1" x14ac:dyDescent="0.2">
      <c r="A218" s="48">
        <v>204</v>
      </c>
      <c r="B218" s="116" t="s">
        <v>100</v>
      </c>
      <c r="C218" s="116" t="s">
        <v>91</v>
      </c>
      <c r="D218" s="4" t="s">
        <v>544</v>
      </c>
      <c r="E218" s="4" t="s">
        <v>54</v>
      </c>
      <c r="F218" s="108" t="s">
        <v>1342</v>
      </c>
      <c r="G218" s="49" t="s">
        <v>1343</v>
      </c>
      <c r="H218" s="93">
        <v>0</v>
      </c>
      <c r="I218" s="4">
        <v>1</v>
      </c>
      <c r="J218" s="49" t="s">
        <v>1344</v>
      </c>
      <c r="K218" s="4">
        <v>1</v>
      </c>
      <c r="L218" s="4">
        <v>0</v>
      </c>
      <c r="M218" s="108" t="s">
        <v>645</v>
      </c>
      <c r="N218" s="108" t="s">
        <v>645</v>
      </c>
      <c r="O218" s="48" t="s">
        <v>1339</v>
      </c>
      <c r="P218" s="94">
        <v>43367</v>
      </c>
      <c r="Q218" s="109">
        <v>43367</v>
      </c>
      <c r="R218" s="34">
        <v>0</v>
      </c>
      <c r="S218" s="34">
        <v>0</v>
      </c>
      <c r="T218" s="95">
        <v>0</v>
      </c>
      <c r="U218" s="95">
        <v>0</v>
      </c>
      <c r="V218" s="96">
        <v>0</v>
      </c>
      <c r="W218" s="96">
        <v>0</v>
      </c>
      <c r="X218" s="97">
        <v>245</v>
      </c>
      <c r="Y218" s="97">
        <v>185</v>
      </c>
      <c r="Z218" s="98">
        <f t="shared" si="107"/>
        <v>245</v>
      </c>
      <c r="AA218" s="98">
        <f t="shared" si="107"/>
        <v>185</v>
      </c>
      <c r="AB218" s="98">
        <f t="shared" si="108"/>
        <v>430</v>
      </c>
      <c r="AC218" s="34">
        <v>0</v>
      </c>
      <c r="AD218" s="34">
        <v>0</v>
      </c>
      <c r="AE218" s="95">
        <v>0</v>
      </c>
      <c r="AF218" s="95">
        <v>0</v>
      </c>
      <c r="AG218" s="96">
        <v>0</v>
      </c>
      <c r="AH218" s="96">
        <v>0</v>
      </c>
      <c r="AI218" s="97">
        <v>26</v>
      </c>
      <c r="AJ218" s="97">
        <v>35</v>
      </c>
      <c r="AK218" s="98">
        <f t="shared" si="109"/>
        <v>26</v>
      </c>
      <c r="AL218" s="98">
        <f t="shared" si="109"/>
        <v>35</v>
      </c>
      <c r="AM218" s="98">
        <f t="shared" si="110"/>
        <v>61</v>
      </c>
      <c r="AN218" s="34">
        <v>0</v>
      </c>
      <c r="AO218" s="34">
        <v>0</v>
      </c>
      <c r="AP218" s="95">
        <v>0</v>
      </c>
      <c r="AQ218" s="95">
        <v>0</v>
      </c>
      <c r="AR218" s="96">
        <v>0</v>
      </c>
      <c r="AS218" s="96">
        <v>0</v>
      </c>
      <c r="AT218" s="97">
        <v>2</v>
      </c>
      <c r="AU218" s="97">
        <v>7</v>
      </c>
      <c r="AV218" s="98">
        <f t="shared" si="111"/>
        <v>2</v>
      </c>
      <c r="AW218" s="98">
        <f t="shared" si="89"/>
        <v>7</v>
      </c>
      <c r="AX218" s="98">
        <f t="shared" si="112"/>
        <v>9</v>
      </c>
      <c r="AY218" s="34">
        <v>0</v>
      </c>
      <c r="AZ218" s="34">
        <v>0</v>
      </c>
      <c r="BA218" s="95">
        <v>0</v>
      </c>
      <c r="BB218" s="95">
        <v>0</v>
      </c>
      <c r="BC218" s="96">
        <v>0</v>
      </c>
      <c r="BD218" s="96">
        <v>0</v>
      </c>
      <c r="BE218" s="97">
        <v>0</v>
      </c>
      <c r="BF218" s="97">
        <v>0</v>
      </c>
      <c r="BG218" s="98">
        <f t="shared" si="113"/>
        <v>0</v>
      </c>
      <c r="BH218" s="98">
        <f t="shared" si="114"/>
        <v>0</v>
      </c>
      <c r="BI218" s="98">
        <f t="shared" si="115"/>
        <v>0</v>
      </c>
      <c r="BJ218" s="98">
        <f t="shared" si="116"/>
        <v>273</v>
      </c>
      <c r="BK218" s="98">
        <f t="shared" si="116"/>
        <v>227</v>
      </c>
      <c r="BL218" s="99">
        <f t="shared" si="116"/>
        <v>500</v>
      </c>
      <c r="BM218" s="100">
        <v>0</v>
      </c>
      <c r="BN218" s="100">
        <v>0</v>
      </c>
      <c r="BO218" s="100">
        <v>0</v>
      </c>
      <c r="BP218" s="101">
        <f t="shared" si="117"/>
        <v>0</v>
      </c>
      <c r="BQ218" s="101">
        <f t="shared" si="118"/>
        <v>0</v>
      </c>
      <c r="BR218" s="102">
        <f t="shared" si="119"/>
        <v>0</v>
      </c>
      <c r="BS218" s="105">
        <v>35000</v>
      </c>
      <c r="BT218" s="49" t="s">
        <v>1345</v>
      </c>
      <c r="BU218" s="49" t="s">
        <v>1346</v>
      </c>
      <c r="BV218" s="163"/>
      <c r="BW218" s="49" t="s">
        <v>54</v>
      </c>
      <c r="BX218" s="104" t="s">
        <v>54</v>
      </c>
      <c r="BY218" s="104" t="s">
        <v>625</v>
      </c>
      <c r="BZ218" s="104" t="s">
        <v>1253</v>
      </c>
      <c r="CA218" s="104" t="s">
        <v>584</v>
      </c>
      <c r="CB218" s="49" t="s">
        <v>626</v>
      </c>
      <c r="CC218" s="104" t="s">
        <v>54</v>
      </c>
      <c r="CD218" s="104" t="s">
        <v>551</v>
      </c>
      <c r="CE218" s="6"/>
      <c r="CF218" s="6"/>
      <c r="CG218" s="6"/>
      <c r="CH218" s="6"/>
      <c r="CI218" s="6"/>
      <c r="CJ218" s="6"/>
      <c r="CK218" s="6"/>
      <c r="CL218" s="6"/>
      <c r="CM218" s="6"/>
      <c r="CN218" s="6"/>
      <c r="CO218" s="6"/>
      <c r="CP218" s="6"/>
      <c r="CQ218" s="6"/>
      <c r="CR218" s="6"/>
      <c r="CS218" s="6"/>
      <c r="CT218" s="6"/>
      <c r="CU218" s="6"/>
      <c r="CV218" s="6"/>
      <c r="CW218" s="6"/>
      <c r="CX218" s="6"/>
    </row>
    <row r="219" spans="1:102" s="7" customFormat="1" ht="81" customHeight="1" x14ac:dyDescent="0.2">
      <c r="A219" s="48">
        <v>205</v>
      </c>
      <c r="B219" s="116" t="s">
        <v>100</v>
      </c>
      <c r="C219" s="116" t="s">
        <v>91</v>
      </c>
      <c r="D219" s="4" t="s">
        <v>544</v>
      </c>
      <c r="E219" s="4" t="s">
        <v>54</v>
      </c>
      <c r="F219" s="33" t="s">
        <v>1347</v>
      </c>
      <c r="G219" s="49" t="s">
        <v>1343</v>
      </c>
      <c r="H219" s="93">
        <v>0</v>
      </c>
      <c r="I219" s="4">
        <v>1</v>
      </c>
      <c r="J219" s="49" t="s">
        <v>1348</v>
      </c>
      <c r="K219" s="4">
        <v>1</v>
      </c>
      <c r="L219" s="4">
        <v>0</v>
      </c>
      <c r="M219" s="108" t="s">
        <v>645</v>
      </c>
      <c r="N219" s="108" t="s">
        <v>645</v>
      </c>
      <c r="O219" s="48" t="s">
        <v>1339</v>
      </c>
      <c r="P219" s="94">
        <v>43366</v>
      </c>
      <c r="Q219" s="109">
        <v>43366</v>
      </c>
      <c r="R219" s="34">
        <v>0</v>
      </c>
      <c r="S219" s="34">
        <v>0</v>
      </c>
      <c r="T219" s="95">
        <v>0</v>
      </c>
      <c r="U219" s="95">
        <v>0</v>
      </c>
      <c r="V219" s="96">
        <v>0</v>
      </c>
      <c r="W219" s="96">
        <v>0</v>
      </c>
      <c r="X219" s="97">
        <v>125</v>
      </c>
      <c r="Y219" s="97">
        <v>154</v>
      </c>
      <c r="Z219" s="98">
        <f t="shared" si="107"/>
        <v>125</v>
      </c>
      <c r="AA219" s="98">
        <f t="shared" si="107"/>
        <v>154</v>
      </c>
      <c r="AB219" s="98">
        <f t="shared" si="108"/>
        <v>279</v>
      </c>
      <c r="AC219" s="34">
        <v>0</v>
      </c>
      <c r="AD219" s="34">
        <v>0</v>
      </c>
      <c r="AE219" s="95">
        <v>0</v>
      </c>
      <c r="AF219" s="95">
        <v>0</v>
      </c>
      <c r="AG219" s="96">
        <v>0</v>
      </c>
      <c r="AH219" s="96">
        <v>0</v>
      </c>
      <c r="AI219" s="97">
        <v>136</v>
      </c>
      <c r="AJ219" s="97">
        <v>95</v>
      </c>
      <c r="AK219" s="98">
        <f t="shared" si="109"/>
        <v>136</v>
      </c>
      <c r="AL219" s="98">
        <f t="shared" si="109"/>
        <v>95</v>
      </c>
      <c r="AM219" s="98">
        <f t="shared" si="110"/>
        <v>231</v>
      </c>
      <c r="AN219" s="34">
        <v>0</v>
      </c>
      <c r="AO219" s="34">
        <v>0</v>
      </c>
      <c r="AP219" s="95">
        <v>0</v>
      </c>
      <c r="AQ219" s="95">
        <v>0</v>
      </c>
      <c r="AR219" s="96">
        <v>0</v>
      </c>
      <c r="AS219" s="96">
        <v>0</v>
      </c>
      <c r="AT219" s="97">
        <v>85</v>
      </c>
      <c r="AU219" s="97">
        <v>96</v>
      </c>
      <c r="AV219" s="98">
        <f t="shared" si="111"/>
        <v>85</v>
      </c>
      <c r="AW219" s="98">
        <f t="shared" si="89"/>
        <v>96</v>
      </c>
      <c r="AX219" s="98">
        <f t="shared" si="112"/>
        <v>181</v>
      </c>
      <c r="AY219" s="34">
        <v>0</v>
      </c>
      <c r="AZ219" s="34">
        <v>0</v>
      </c>
      <c r="BA219" s="95">
        <v>0</v>
      </c>
      <c r="BB219" s="95">
        <v>0</v>
      </c>
      <c r="BC219" s="96">
        <v>0</v>
      </c>
      <c r="BD219" s="96">
        <v>0</v>
      </c>
      <c r="BE219" s="97">
        <v>24</v>
      </c>
      <c r="BF219" s="97">
        <v>35</v>
      </c>
      <c r="BG219" s="98">
        <f t="shared" si="113"/>
        <v>24</v>
      </c>
      <c r="BH219" s="98">
        <f t="shared" si="114"/>
        <v>35</v>
      </c>
      <c r="BI219" s="98">
        <f t="shared" si="115"/>
        <v>59</v>
      </c>
      <c r="BJ219" s="98">
        <f t="shared" si="116"/>
        <v>370</v>
      </c>
      <c r="BK219" s="98">
        <f t="shared" si="116"/>
        <v>380</v>
      </c>
      <c r="BL219" s="99">
        <f t="shared" si="116"/>
        <v>750</v>
      </c>
      <c r="BM219" s="100">
        <v>0</v>
      </c>
      <c r="BN219" s="100">
        <v>0</v>
      </c>
      <c r="BO219" s="100">
        <v>0</v>
      </c>
      <c r="BP219" s="101">
        <f t="shared" si="117"/>
        <v>0</v>
      </c>
      <c r="BQ219" s="101">
        <f t="shared" si="118"/>
        <v>0</v>
      </c>
      <c r="BR219" s="102">
        <f t="shared" si="119"/>
        <v>0</v>
      </c>
      <c r="BS219" s="105">
        <v>22500</v>
      </c>
      <c r="BT219" s="49" t="s">
        <v>1349</v>
      </c>
      <c r="BU219" s="49" t="s">
        <v>1350</v>
      </c>
      <c r="BV219" s="96"/>
      <c r="BW219" s="49" t="s">
        <v>54</v>
      </c>
      <c r="BX219" s="49" t="s">
        <v>54</v>
      </c>
      <c r="BY219" s="104" t="s">
        <v>625</v>
      </c>
      <c r="BZ219" s="104" t="s">
        <v>1253</v>
      </c>
      <c r="CA219" s="104" t="s">
        <v>584</v>
      </c>
      <c r="CB219" s="49" t="s">
        <v>626</v>
      </c>
      <c r="CC219" s="104" t="s">
        <v>54</v>
      </c>
      <c r="CD219" s="104" t="s">
        <v>551</v>
      </c>
      <c r="CE219" s="6"/>
      <c r="CF219" s="6"/>
      <c r="CG219" s="6"/>
      <c r="CH219" s="6"/>
      <c r="CI219" s="6"/>
      <c r="CJ219" s="6"/>
      <c r="CK219" s="6"/>
      <c r="CL219" s="6"/>
      <c r="CM219" s="6"/>
      <c r="CN219" s="6"/>
      <c r="CO219" s="6"/>
      <c r="CP219" s="6"/>
      <c r="CQ219" s="6"/>
      <c r="CR219" s="6"/>
      <c r="CS219" s="6"/>
      <c r="CT219" s="6"/>
      <c r="CU219" s="6"/>
      <c r="CV219" s="6"/>
      <c r="CW219" s="6"/>
      <c r="CX219" s="6"/>
    </row>
    <row r="220" spans="1:102" s="7" customFormat="1" ht="81" customHeight="1" x14ac:dyDescent="0.2">
      <c r="A220" s="48">
        <v>206</v>
      </c>
      <c r="B220" s="116" t="s">
        <v>100</v>
      </c>
      <c r="C220" s="116" t="s">
        <v>91</v>
      </c>
      <c r="D220" s="4" t="s">
        <v>544</v>
      </c>
      <c r="E220" s="4" t="s">
        <v>54</v>
      </c>
      <c r="F220" s="108" t="s">
        <v>1351</v>
      </c>
      <c r="G220" s="49" t="s">
        <v>1343</v>
      </c>
      <c r="H220" s="93">
        <v>0</v>
      </c>
      <c r="I220" s="4">
        <v>1</v>
      </c>
      <c r="J220" s="4" t="s">
        <v>1352</v>
      </c>
      <c r="K220" s="4">
        <v>1</v>
      </c>
      <c r="L220" s="4">
        <v>0</v>
      </c>
      <c r="M220" s="108" t="s">
        <v>645</v>
      </c>
      <c r="N220" s="108" t="s">
        <v>645</v>
      </c>
      <c r="O220" s="108" t="s">
        <v>1353</v>
      </c>
      <c r="P220" s="94">
        <v>43371</v>
      </c>
      <c r="Q220" s="109">
        <v>43371</v>
      </c>
      <c r="R220" s="34">
        <v>0</v>
      </c>
      <c r="S220" s="34">
        <v>0</v>
      </c>
      <c r="T220" s="95">
        <v>0</v>
      </c>
      <c r="U220" s="95">
        <v>0</v>
      </c>
      <c r="V220" s="96">
        <v>0</v>
      </c>
      <c r="W220" s="96">
        <v>0</v>
      </c>
      <c r="X220" s="97">
        <v>0</v>
      </c>
      <c r="Y220" s="97">
        <v>0</v>
      </c>
      <c r="Z220" s="98">
        <f t="shared" si="107"/>
        <v>0</v>
      </c>
      <c r="AA220" s="98">
        <f t="shared" si="107"/>
        <v>0</v>
      </c>
      <c r="AB220" s="98">
        <f t="shared" si="108"/>
        <v>0</v>
      </c>
      <c r="AC220" s="34">
        <v>0</v>
      </c>
      <c r="AD220" s="34">
        <v>0</v>
      </c>
      <c r="AE220" s="95">
        <v>0</v>
      </c>
      <c r="AF220" s="95">
        <v>0</v>
      </c>
      <c r="AG220" s="96">
        <v>0</v>
      </c>
      <c r="AH220" s="96">
        <v>0</v>
      </c>
      <c r="AI220" s="97">
        <v>25</v>
      </c>
      <c r="AJ220" s="97">
        <v>42</v>
      </c>
      <c r="AK220" s="98">
        <f t="shared" si="109"/>
        <v>25</v>
      </c>
      <c r="AL220" s="98">
        <f t="shared" si="109"/>
        <v>42</v>
      </c>
      <c r="AM220" s="98">
        <f t="shared" si="110"/>
        <v>67</v>
      </c>
      <c r="AN220" s="34">
        <v>0</v>
      </c>
      <c r="AO220" s="34">
        <v>0</v>
      </c>
      <c r="AP220" s="95">
        <v>0</v>
      </c>
      <c r="AQ220" s="95">
        <v>0</v>
      </c>
      <c r="AR220" s="96">
        <v>0</v>
      </c>
      <c r="AS220" s="96">
        <v>0</v>
      </c>
      <c r="AT220" s="97">
        <v>18</v>
      </c>
      <c r="AU220" s="97">
        <v>15</v>
      </c>
      <c r="AV220" s="98">
        <f t="shared" si="111"/>
        <v>18</v>
      </c>
      <c r="AW220" s="98">
        <f t="shared" si="89"/>
        <v>15</v>
      </c>
      <c r="AX220" s="98">
        <f t="shared" si="112"/>
        <v>33</v>
      </c>
      <c r="AY220" s="34">
        <v>0</v>
      </c>
      <c r="AZ220" s="34">
        <v>0</v>
      </c>
      <c r="BA220" s="95">
        <v>0</v>
      </c>
      <c r="BB220" s="95">
        <v>0</v>
      </c>
      <c r="BC220" s="96">
        <v>0</v>
      </c>
      <c r="BD220" s="96">
        <v>0</v>
      </c>
      <c r="BE220" s="97">
        <v>0</v>
      </c>
      <c r="BF220" s="97">
        <v>0</v>
      </c>
      <c r="BG220" s="98">
        <f t="shared" si="113"/>
        <v>0</v>
      </c>
      <c r="BH220" s="98">
        <f t="shared" si="114"/>
        <v>0</v>
      </c>
      <c r="BI220" s="98">
        <f t="shared" si="115"/>
        <v>0</v>
      </c>
      <c r="BJ220" s="98">
        <f t="shared" si="116"/>
        <v>43</v>
      </c>
      <c r="BK220" s="98">
        <f t="shared" si="116"/>
        <v>57</v>
      </c>
      <c r="BL220" s="99">
        <f t="shared" si="116"/>
        <v>100</v>
      </c>
      <c r="BM220" s="100">
        <v>0</v>
      </c>
      <c r="BN220" s="100">
        <v>0</v>
      </c>
      <c r="BO220" s="100">
        <v>0</v>
      </c>
      <c r="BP220" s="101">
        <f t="shared" si="117"/>
        <v>0</v>
      </c>
      <c r="BQ220" s="101">
        <f t="shared" si="118"/>
        <v>0</v>
      </c>
      <c r="BR220" s="102">
        <f t="shared" si="119"/>
        <v>0</v>
      </c>
      <c r="BS220" s="105">
        <v>4000</v>
      </c>
      <c r="BT220" s="49" t="s">
        <v>1354</v>
      </c>
      <c r="BU220" s="49" t="s">
        <v>1355</v>
      </c>
      <c r="BV220" s="86"/>
      <c r="BW220" s="49" t="s">
        <v>54</v>
      </c>
      <c r="BX220" s="104" t="s">
        <v>628</v>
      </c>
      <c r="BY220" s="49" t="s">
        <v>54</v>
      </c>
      <c r="BZ220" s="104" t="s">
        <v>1253</v>
      </c>
      <c r="CA220" s="33" t="s">
        <v>54</v>
      </c>
      <c r="CB220" s="4" t="s">
        <v>1356</v>
      </c>
      <c r="CC220" s="104" t="s">
        <v>54</v>
      </c>
      <c r="CD220" s="33" t="s">
        <v>585</v>
      </c>
      <c r="CE220" s="6"/>
      <c r="CF220" s="6"/>
      <c r="CG220" s="6"/>
      <c r="CH220" s="6"/>
      <c r="CI220" s="6"/>
      <c r="CJ220" s="6"/>
      <c r="CK220" s="6"/>
      <c r="CL220" s="6"/>
      <c r="CM220" s="6"/>
      <c r="CN220" s="6"/>
      <c r="CO220" s="6"/>
      <c r="CP220" s="6"/>
      <c r="CQ220" s="6"/>
      <c r="CR220" s="6"/>
      <c r="CS220" s="6"/>
      <c r="CT220" s="6"/>
      <c r="CU220" s="6"/>
      <c r="CV220" s="6"/>
      <c r="CW220" s="6"/>
      <c r="CX220" s="6"/>
    </row>
    <row r="221" spans="1:102" s="7" customFormat="1" ht="81" customHeight="1" x14ac:dyDescent="0.2">
      <c r="A221" s="48">
        <v>207</v>
      </c>
      <c r="B221" s="116" t="s">
        <v>100</v>
      </c>
      <c r="C221" s="116" t="s">
        <v>91</v>
      </c>
      <c r="D221" s="4" t="s">
        <v>544</v>
      </c>
      <c r="E221" s="4" t="s">
        <v>54</v>
      </c>
      <c r="F221" s="108" t="s">
        <v>1357</v>
      </c>
      <c r="G221" s="49" t="s">
        <v>1343</v>
      </c>
      <c r="H221" s="93">
        <v>0</v>
      </c>
      <c r="I221" s="4">
        <v>1</v>
      </c>
      <c r="J221" s="49" t="s">
        <v>1344</v>
      </c>
      <c r="K221" s="4">
        <v>1</v>
      </c>
      <c r="L221" s="4">
        <v>0</v>
      </c>
      <c r="M221" s="108" t="s">
        <v>645</v>
      </c>
      <c r="N221" s="108" t="s">
        <v>645</v>
      </c>
      <c r="O221" s="48" t="s">
        <v>1339</v>
      </c>
      <c r="P221" s="94">
        <v>43371</v>
      </c>
      <c r="Q221" s="109">
        <v>43371</v>
      </c>
      <c r="R221" s="34">
        <v>0</v>
      </c>
      <c r="S221" s="34">
        <v>0</v>
      </c>
      <c r="T221" s="95">
        <v>0</v>
      </c>
      <c r="U221" s="95">
        <v>0</v>
      </c>
      <c r="V221" s="96">
        <v>0</v>
      </c>
      <c r="W221" s="96">
        <v>0</v>
      </c>
      <c r="X221" s="97">
        <v>35</v>
      </c>
      <c r="Y221" s="97">
        <v>26</v>
      </c>
      <c r="Z221" s="98">
        <f t="shared" si="107"/>
        <v>35</v>
      </c>
      <c r="AA221" s="98">
        <f t="shared" si="107"/>
        <v>26</v>
      </c>
      <c r="AB221" s="98">
        <f t="shared" si="108"/>
        <v>61</v>
      </c>
      <c r="AC221" s="34">
        <v>0</v>
      </c>
      <c r="AD221" s="34">
        <v>0</v>
      </c>
      <c r="AE221" s="95">
        <v>0</v>
      </c>
      <c r="AF221" s="95">
        <v>0</v>
      </c>
      <c r="AG221" s="96">
        <v>0</v>
      </c>
      <c r="AH221" s="96">
        <v>0</v>
      </c>
      <c r="AI221" s="97">
        <v>63</v>
      </c>
      <c r="AJ221" s="97">
        <v>45</v>
      </c>
      <c r="AK221" s="98">
        <f t="shared" si="109"/>
        <v>63</v>
      </c>
      <c r="AL221" s="98">
        <f t="shared" si="109"/>
        <v>45</v>
      </c>
      <c r="AM221" s="98">
        <f t="shared" si="110"/>
        <v>108</v>
      </c>
      <c r="AN221" s="34">
        <v>0</v>
      </c>
      <c r="AO221" s="34">
        <v>0</v>
      </c>
      <c r="AP221" s="95">
        <v>0</v>
      </c>
      <c r="AQ221" s="95">
        <v>0</v>
      </c>
      <c r="AR221" s="96">
        <v>0</v>
      </c>
      <c r="AS221" s="96">
        <v>0</v>
      </c>
      <c r="AT221" s="97">
        <v>15</v>
      </c>
      <c r="AU221" s="97">
        <v>16</v>
      </c>
      <c r="AV221" s="98">
        <f t="shared" si="111"/>
        <v>15</v>
      </c>
      <c r="AW221" s="98">
        <f t="shared" si="89"/>
        <v>16</v>
      </c>
      <c r="AX221" s="98">
        <f t="shared" si="112"/>
        <v>31</v>
      </c>
      <c r="AY221" s="34">
        <v>0</v>
      </c>
      <c r="AZ221" s="34">
        <v>0</v>
      </c>
      <c r="BA221" s="95">
        <v>0</v>
      </c>
      <c r="BB221" s="95">
        <v>0</v>
      </c>
      <c r="BC221" s="96">
        <v>0</v>
      </c>
      <c r="BD221" s="96">
        <v>0</v>
      </c>
      <c r="BE221" s="97">
        <v>0</v>
      </c>
      <c r="BF221" s="97">
        <v>0</v>
      </c>
      <c r="BG221" s="98">
        <f t="shared" si="113"/>
        <v>0</v>
      </c>
      <c r="BH221" s="98">
        <f t="shared" si="114"/>
        <v>0</v>
      </c>
      <c r="BI221" s="98">
        <f t="shared" si="115"/>
        <v>0</v>
      </c>
      <c r="BJ221" s="98">
        <f t="shared" si="116"/>
        <v>113</v>
      </c>
      <c r="BK221" s="98">
        <f t="shared" si="116"/>
        <v>87</v>
      </c>
      <c r="BL221" s="99">
        <f t="shared" si="116"/>
        <v>200</v>
      </c>
      <c r="BM221" s="100">
        <v>0</v>
      </c>
      <c r="BN221" s="100">
        <v>0</v>
      </c>
      <c r="BO221" s="100">
        <v>0</v>
      </c>
      <c r="BP221" s="101">
        <f t="shared" si="117"/>
        <v>0</v>
      </c>
      <c r="BQ221" s="101">
        <f t="shared" si="118"/>
        <v>0</v>
      </c>
      <c r="BR221" s="102">
        <f t="shared" si="119"/>
        <v>0</v>
      </c>
      <c r="BS221" s="105">
        <v>8000</v>
      </c>
      <c r="BT221" s="49" t="s">
        <v>1358</v>
      </c>
      <c r="BU221" s="49" t="s">
        <v>1359</v>
      </c>
      <c r="BV221" s="86"/>
      <c r="BW221" s="49" t="s">
        <v>54</v>
      </c>
      <c r="BX221" s="104" t="s">
        <v>628</v>
      </c>
      <c r="BY221" s="49" t="s">
        <v>54</v>
      </c>
      <c r="BZ221" s="104" t="s">
        <v>1253</v>
      </c>
      <c r="CA221" s="33" t="s">
        <v>54</v>
      </c>
      <c r="CB221" s="4" t="s">
        <v>1356</v>
      </c>
      <c r="CC221" s="104" t="s">
        <v>54</v>
      </c>
      <c r="CD221" s="33" t="s">
        <v>585</v>
      </c>
      <c r="CE221" s="6"/>
      <c r="CF221" s="6"/>
      <c r="CG221" s="6"/>
      <c r="CH221" s="6"/>
      <c r="CI221" s="6"/>
      <c r="CJ221" s="6"/>
      <c r="CK221" s="6"/>
      <c r="CL221" s="6"/>
      <c r="CM221" s="6"/>
      <c r="CN221" s="6"/>
      <c r="CO221" s="6"/>
      <c r="CP221" s="6"/>
      <c r="CQ221" s="6"/>
      <c r="CR221" s="6"/>
      <c r="CS221" s="6"/>
      <c r="CT221" s="6"/>
      <c r="CU221" s="6"/>
      <c r="CV221" s="6"/>
      <c r="CW221" s="6"/>
      <c r="CX221" s="6"/>
    </row>
    <row r="222" spans="1:102" s="7" customFormat="1" ht="81" customHeight="1" x14ac:dyDescent="0.2">
      <c r="A222" s="48">
        <v>208</v>
      </c>
      <c r="B222" s="116" t="s">
        <v>100</v>
      </c>
      <c r="C222" s="116" t="s">
        <v>91</v>
      </c>
      <c r="D222" s="4" t="s">
        <v>544</v>
      </c>
      <c r="E222" s="4" t="s">
        <v>54</v>
      </c>
      <c r="F222" s="108" t="s">
        <v>1360</v>
      </c>
      <c r="G222" s="49" t="s">
        <v>1361</v>
      </c>
      <c r="H222" s="93">
        <v>0</v>
      </c>
      <c r="I222" s="4">
        <v>1</v>
      </c>
      <c r="J222" s="49" t="s">
        <v>1362</v>
      </c>
      <c r="K222" s="4">
        <v>1</v>
      </c>
      <c r="L222" s="4">
        <v>0</v>
      </c>
      <c r="M222" s="108" t="s">
        <v>141</v>
      </c>
      <c r="N222" s="108" t="s">
        <v>456</v>
      </c>
      <c r="O222" s="48" t="s">
        <v>1363</v>
      </c>
      <c r="P222" s="94">
        <v>43373</v>
      </c>
      <c r="Q222" s="109">
        <v>43373</v>
      </c>
      <c r="R222" s="34">
        <v>0</v>
      </c>
      <c r="S222" s="34">
        <v>0</v>
      </c>
      <c r="T222" s="95">
        <v>0</v>
      </c>
      <c r="U222" s="95">
        <v>0</v>
      </c>
      <c r="V222" s="96">
        <v>0</v>
      </c>
      <c r="W222" s="96">
        <v>0</v>
      </c>
      <c r="X222" s="97">
        <v>0</v>
      </c>
      <c r="Y222" s="97">
        <v>0</v>
      </c>
      <c r="Z222" s="98">
        <f t="shared" si="107"/>
        <v>0</v>
      </c>
      <c r="AA222" s="98">
        <f t="shared" si="107"/>
        <v>0</v>
      </c>
      <c r="AB222" s="98">
        <f t="shared" si="108"/>
        <v>0</v>
      </c>
      <c r="AC222" s="34">
        <v>0</v>
      </c>
      <c r="AD222" s="34">
        <v>0</v>
      </c>
      <c r="AE222" s="95">
        <v>0</v>
      </c>
      <c r="AF222" s="95">
        <v>0</v>
      </c>
      <c r="AG222" s="96">
        <v>0</v>
      </c>
      <c r="AH222" s="96">
        <v>0</v>
      </c>
      <c r="AI222" s="97">
        <v>15</v>
      </c>
      <c r="AJ222" s="97">
        <v>9</v>
      </c>
      <c r="AK222" s="98">
        <f t="shared" si="109"/>
        <v>15</v>
      </c>
      <c r="AL222" s="98">
        <f t="shared" si="109"/>
        <v>9</v>
      </c>
      <c r="AM222" s="98">
        <f t="shared" si="110"/>
        <v>24</v>
      </c>
      <c r="AN222" s="34">
        <v>0</v>
      </c>
      <c r="AO222" s="34">
        <v>0</v>
      </c>
      <c r="AP222" s="95">
        <v>0</v>
      </c>
      <c r="AQ222" s="95">
        <v>0</v>
      </c>
      <c r="AR222" s="96">
        <v>0</v>
      </c>
      <c r="AS222" s="96">
        <v>0</v>
      </c>
      <c r="AT222" s="97">
        <v>13</v>
      </c>
      <c r="AU222" s="97">
        <v>13</v>
      </c>
      <c r="AV222" s="98">
        <f t="shared" si="111"/>
        <v>13</v>
      </c>
      <c r="AW222" s="98">
        <f t="shared" si="89"/>
        <v>13</v>
      </c>
      <c r="AX222" s="98">
        <f t="shared" si="112"/>
        <v>26</v>
      </c>
      <c r="AY222" s="34">
        <v>0</v>
      </c>
      <c r="AZ222" s="34">
        <v>0</v>
      </c>
      <c r="BA222" s="95">
        <v>0</v>
      </c>
      <c r="BB222" s="95">
        <v>0</v>
      </c>
      <c r="BC222" s="96">
        <v>0</v>
      </c>
      <c r="BD222" s="96">
        <v>0</v>
      </c>
      <c r="BE222" s="97">
        <v>0</v>
      </c>
      <c r="BF222" s="97">
        <v>0</v>
      </c>
      <c r="BG222" s="98">
        <f t="shared" si="113"/>
        <v>0</v>
      </c>
      <c r="BH222" s="98">
        <f t="shared" si="114"/>
        <v>0</v>
      </c>
      <c r="BI222" s="98">
        <f t="shared" si="115"/>
        <v>0</v>
      </c>
      <c r="BJ222" s="98">
        <f t="shared" si="116"/>
        <v>28</v>
      </c>
      <c r="BK222" s="98">
        <f t="shared" si="116"/>
        <v>22</v>
      </c>
      <c r="BL222" s="99">
        <f t="shared" si="116"/>
        <v>50</v>
      </c>
      <c r="BM222" s="100">
        <v>0</v>
      </c>
      <c r="BN222" s="100">
        <v>0</v>
      </c>
      <c r="BO222" s="100">
        <v>0</v>
      </c>
      <c r="BP222" s="101">
        <f t="shared" si="117"/>
        <v>0</v>
      </c>
      <c r="BQ222" s="101">
        <f t="shared" si="118"/>
        <v>0</v>
      </c>
      <c r="BR222" s="102">
        <f t="shared" si="119"/>
        <v>0</v>
      </c>
      <c r="BS222" s="105">
        <v>2000</v>
      </c>
      <c r="BT222" s="49" t="s">
        <v>1364</v>
      </c>
      <c r="BU222" s="49" t="s">
        <v>1365</v>
      </c>
      <c r="BV222" s="86"/>
      <c r="BW222" s="49" t="s">
        <v>54</v>
      </c>
      <c r="BX222" s="104" t="s">
        <v>628</v>
      </c>
      <c r="BY222" s="49" t="s">
        <v>54</v>
      </c>
      <c r="BZ222" s="104" t="s">
        <v>1253</v>
      </c>
      <c r="CA222" s="33" t="s">
        <v>54</v>
      </c>
      <c r="CB222" s="4" t="s">
        <v>1356</v>
      </c>
      <c r="CC222" s="104" t="s">
        <v>54</v>
      </c>
      <c r="CD222" s="33" t="s">
        <v>551</v>
      </c>
      <c r="CE222" s="6"/>
      <c r="CF222" s="6"/>
      <c r="CG222" s="6"/>
      <c r="CH222" s="6"/>
      <c r="CI222" s="6"/>
      <c r="CJ222" s="6"/>
      <c r="CK222" s="6"/>
      <c r="CL222" s="6"/>
      <c r="CM222" s="6"/>
      <c r="CN222" s="6"/>
      <c r="CO222" s="6"/>
      <c r="CP222" s="6"/>
      <c r="CQ222" s="6"/>
      <c r="CR222" s="6"/>
      <c r="CS222" s="6"/>
      <c r="CT222" s="6"/>
      <c r="CU222" s="6"/>
      <c r="CV222" s="6"/>
      <c r="CW222" s="6"/>
      <c r="CX222" s="6"/>
    </row>
    <row r="223" spans="1:102" s="7" customFormat="1" ht="81" customHeight="1" x14ac:dyDescent="0.2">
      <c r="A223" s="48">
        <v>209</v>
      </c>
      <c r="B223" s="116" t="s">
        <v>100</v>
      </c>
      <c r="C223" s="116" t="s">
        <v>91</v>
      </c>
      <c r="D223" s="4" t="s">
        <v>544</v>
      </c>
      <c r="E223" s="4" t="s">
        <v>54</v>
      </c>
      <c r="F223" s="108" t="s">
        <v>1366</v>
      </c>
      <c r="G223" s="49" t="s">
        <v>1343</v>
      </c>
      <c r="H223" s="93">
        <v>0</v>
      </c>
      <c r="I223" s="4">
        <v>1</v>
      </c>
      <c r="J223" s="49" t="s">
        <v>1344</v>
      </c>
      <c r="K223" s="4">
        <v>1</v>
      </c>
      <c r="L223" s="4">
        <v>0</v>
      </c>
      <c r="M223" s="108" t="s">
        <v>645</v>
      </c>
      <c r="N223" s="108" t="s">
        <v>165</v>
      </c>
      <c r="O223" s="48" t="s">
        <v>1367</v>
      </c>
      <c r="P223" s="109">
        <v>43380</v>
      </c>
      <c r="Q223" s="109">
        <v>43380</v>
      </c>
      <c r="R223" s="34">
        <v>0</v>
      </c>
      <c r="S223" s="34">
        <v>0</v>
      </c>
      <c r="T223" s="95">
        <v>0</v>
      </c>
      <c r="U223" s="95">
        <v>0</v>
      </c>
      <c r="V223" s="96">
        <v>0</v>
      </c>
      <c r="W223" s="96">
        <v>0</v>
      </c>
      <c r="X223" s="97">
        <v>70</v>
      </c>
      <c r="Y223" s="97">
        <v>52</v>
      </c>
      <c r="Z223" s="98">
        <f t="shared" si="107"/>
        <v>70</v>
      </c>
      <c r="AA223" s="98">
        <f t="shared" si="107"/>
        <v>52</v>
      </c>
      <c r="AB223" s="98">
        <f t="shared" si="108"/>
        <v>122</v>
      </c>
      <c r="AC223" s="34">
        <v>0</v>
      </c>
      <c r="AD223" s="34">
        <v>0</v>
      </c>
      <c r="AE223" s="95">
        <v>0</v>
      </c>
      <c r="AF223" s="95">
        <v>0</v>
      </c>
      <c r="AG223" s="96">
        <v>0</v>
      </c>
      <c r="AH223" s="96">
        <v>0</v>
      </c>
      <c r="AI223" s="97">
        <v>126</v>
      </c>
      <c r="AJ223" s="97">
        <v>90</v>
      </c>
      <c r="AK223" s="98">
        <f t="shared" si="109"/>
        <v>126</v>
      </c>
      <c r="AL223" s="98">
        <f t="shared" si="109"/>
        <v>90</v>
      </c>
      <c r="AM223" s="98">
        <f t="shared" si="110"/>
        <v>216</v>
      </c>
      <c r="AN223" s="34">
        <v>0</v>
      </c>
      <c r="AO223" s="34">
        <v>0</v>
      </c>
      <c r="AP223" s="95">
        <v>0</v>
      </c>
      <c r="AQ223" s="95">
        <v>0</v>
      </c>
      <c r="AR223" s="96">
        <v>0</v>
      </c>
      <c r="AS223" s="96">
        <v>0</v>
      </c>
      <c r="AT223" s="97">
        <v>30</v>
      </c>
      <c r="AU223" s="97">
        <v>32</v>
      </c>
      <c r="AV223" s="98">
        <f t="shared" si="111"/>
        <v>30</v>
      </c>
      <c r="AW223" s="98">
        <f t="shared" si="89"/>
        <v>32</v>
      </c>
      <c r="AX223" s="98">
        <f t="shared" si="112"/>
        <v>62</v>
      </c>
      <c r="AY223" s="34">
        <v>0</v>
      </c>
      <c r="AZ223" s="34">
        <v>0</v>
      </c>
      <c r="BA223" s="95">
        <v>0</v>
      </c>
      <c r="BB223" s="95">
        <v>0</v>
      </c>
      <c r="BC223" s="96">
        <v>0</v>
      </c>
      <c r="BD223" s="96">
        <v>0</v>
      </c>
      <c r="BE223" s="97">
        <v>0</v>
      </c>
      <c r="BF223" s="97">
        <v>0</v>
      </c>
      <c r="BG223" s="98">
        <f t="shared" si="113"/>
        <v>0</v>
      </c>
      <c r="BH223" s="98">
        <f t="shared" si="114"/>
        <v>0</v>
      </c>
      <c r="BI223" s="98">
        <f t="shared" si="115"/>
        <v>0</v>
      </c>
      <c r="BJ223" s="98">
        <f t="shared" si="116"/>
        <v>226</v>
      </c>
      <c r="BK223" s="98">
        <f t="shared" si="116"/>
        <v>174</v>
      </c>
      <c r="BL223" s="99">
        <f t="shared" si="116"/>
        <v>400</v>
      </c>
      <c r="BM223" s="100">
        <v>0</v>
      </c>
      <c r="BN223" s="100">
        <v>0</v>
      </c>
      <c r="BO223" s="100">
        <v>0</v>
      </c>
      <c r="BP223" s="101">
        <f t="shared" si="117"/>
        <v>0</v>
      </c>
      <c r="BQ223" s="101">
        <f t="shared" si="118"/>
        <v>0</v>
      </c>
      <c r="BR223" s="102">
        <f t="shared" si="119"/>
        <v>0</v>
      </c>
      <c r="BS223" s="105">
        <v>10200</v>
      </c>
      <c r="BT223" s="49" t="s">
        <v>1111</v>
      </c>
      <c r="BU223" s="49" t="s">
        <v>1368</v>
      </c>
      <c r="BV223" s="86"/>
      <c r="BW223" s="49" t="s">
        <v>54</v>
      </c>
      <c r="BX223" s="104" t="s">
        <v>625</v>
      </c>
      <c r="BY223" s="49" t="s">
        <v>54</v>
      </c>
      <c r="BZ223" s="104" t="s">
        <v>1253</v>
      </c>
      <c r="CA223" s="104" t="s">
        <v>584</v>
      </c>
      <c r="CB223" s="4" t="s">
        <v>1369</v>
      </c>
      <c r="CC223" s="104" t="s">
        <v>54</v>
      </c>
      <c r="CD223" s="104" t="s">
        <v>585</v>
      </c>
      <c r="CE223" s="6"/>
      <c r="CF223" s="6"/>
      <c r="CG223" s="6"/>
      <c r="CH223" s="6"/>
      <c r="CI223" s="6"/>
      <c r="CJ223" s="6"/>
      <c r="CK223" s="6"/>
      <c r="CL223" s="6"/>
      <c r="CM223" s="6"/>
      <c r="CN223" s="6"/>
      <c r="CO223" s="6"/>
      <c r="CP223" s="6"/>
      <c r="CQ223" s="6"/>
      <c r="CR223" s="6"/>
      <c r="CS223" s="6"/>
      <c r="CT223" s="6"/>
      <c r="CU223" s="6"/>
      <c r="CV223" s="6"/>
      <c r="CW223" s="6"/>
      <c r="CX223" s="6"/>
    </row>
    <row r="224" spans="1:102" s="7" customFormat="1" ht="81" customHeight="1" x14ac:dyDescent="0.2">
      <c r="A224" s="48">
        <v>210</v>
      </c>
      <c r="B224" s="116" t="s">
        <v>100</v>
      </c>
      <c r="C224" s="116" t="s">
        <v>91</v>
      </c>
      <c r="D224" s="4" t="s">
        <v>544</v>
      </c>
      <c r="E224" s="4" t="s">
        <v>54</v>
      </c>
      <c r="F224" s="108" t="s">
        <v>1370</v>
      </c>
      <c r="G224" s="49" t="s">
        <v>1361</v>
      </c>
      <c r="H224" s="93">
        <v>0</v>
      </c>
      <c r="I224" s="4">
        <v>1</v>
      </c>
      <c r="J224" s="49" t="s">
        <v>1371</v>
      </c>
      <c r="K224" s="4">
        <v>1</v>
      </c>
      <c r="L224" s="4">
        <v>0</v>
      </c>
      <c r="M224" s="108" t="s">
        <v>134</v>
      </c>
      <c r="N224" s="108" t="s">
        <v>134</v>
      </c>
      <c r="O224" s="48" t="s">
        <v>1372</v>
      </c>
      <c r="P224" s="109">
        <v>43383</v>
      </c>
      <c r="Q224" s="109">
        <v>43383</v>
      </c>
      <c r="R224" s="34">
        <v>0</v>
      </c>
      <c r="S224" s="34">
        <v>0</v>
      </c>
      <c r="T224" s="95">
        <v>0</v>
      </c>
      <c r="U224" s="95">
        <v>0</v>
      </c>
      <c r="V224" s="96">
        <v>0</v>
      </c>
      <c r="W224" s="96">
        <v>0</v>
      </c>
      <c r="X224" s="97">
        <v>0</v>
      </c>
      <c r="Y224" s="97">
        <v>0</v>
      </c>
      <c r="Z224" s="98">
        <f t="shared" si="107"/>
        <v>0</v>
      </c>
      <c r="AA224" s="98">
        <f t="shared" si="107"/>
        <v>0</v>
      </c>
      <c r="AB224" s="98">
        <f t="shared" si="108"/>
        <v>0</v>
      </c>
      <c r="AC224" s="34">
        <v>0</v>
      </c>
      <c r="AD224" s="34">
        <v>0</v>
      </c>
      <c r="AE224" s="95">
        <v>0</v>
      </c>
      <c r="AF224" s="95">
        <v>0</v>
      </c>
      <c r="AG224" s="96">
        <v>0</v>
      </c>
      <c r="AH224" s="96">
        <v>0</v>
      </c>
      <c r="AI224" s="97">
        <v>68</v>
      </c>
      <c r="AJ224" s="97">
        <v>69</v>
      </c>
      <c r="AK224" s="98">
        <f t="shared" si="109"/>
        <v>68</v>
      </c>
      <c r="AL224" s="98">
        <f t="shared" si="109"/>
        <v>69</v>
      </c>
      <c r="AM224" s="98">
        <f t="shared" si="110"/>
        <v>137</v>
      </c>
      <c r="AN224" s="34">
        <v>0</v>
      </c>
      <c r="AO224" s="34">
        <v>0</v>
      </c>
      <c r="AP224" s="95">
        <v>0</v>
      </c>
      <c r="AQ224" s="95">
        <v>0</v>
      </c>
      <c r="AR224" s="96">
        <v>0</v>
      </c>
      <c r="AS224" s="96">
        <v>0</v>
      </c>
      <c r="AT224" s="97">
        <v>59</v>
      </c>
      <c r="AU224" s="97">
        <v>54</v>
      </c>
      <c r="AV224" s="98">
        <f t="shared" si="111"/>
        <v>59</v>
      </c>
      <c r="AW224" s="98">
        <f t="shared" si="89"/>
        <v>54</v>
      </c>
      <c r="AX224" s="98">
        <f t="shared" si="112"/>
        <v>113</v>
      </c>
      <c r="AY224" s="34">
        <v>0</v>
      </c>
      <c r="AZ224" s="34">
        <v>0</v>
      </c>
      <c r="BA224" s="95">
        <v>0</v>
      </c>
      <c r="BB224" s="95">
        <v>0</v>
      </c>
      <c r="BC224" s="96">
        <v>0</v>
      </c>
      <c r="BD224" s="96">
        <v>0</v>
      </c>
      <c r="BE224" s="97">
        <v>0</v>
      </c>
      <c r="BF224" s="97">
        <v>0</v>
      </c>
      <c r="BG224" s="98">
        <f t="shared" si="113"/>
        <v>0</v>
      </c>
      <c r="BH224" s="98">
        <f t="shared" si="114"/>
        <v>0</v>
      </c>
      <c r="BI224" s="98">
        <f t="shared" si="115"/>
        <v>0</v>
      </c>
      <c r="BJ224" s="98">
        <f t="shared" si="116"/>
        <v>127</v>
      </c>
      <c r="BK224" s="98">
        <f t="shared" si="116"/>
        <v>123</v>
      </c>
      <c r="BL224" s="99">
        <f t="shared" si="116"/>
        <v>250</v>
      </c>
      <c r="BM224" s="100">
        <v>1</v>
      </c>
      <c r="BN224" s="100">
        <v>1</v>
      </c>
      <c r="BO224" s="100">
        <v>2</v>
      </c>
      <c r="BP224" s="101">
        <f t="shared" si="117"/>
        <v>840</v>
      </c>
      <c r="BQ224" s="101">
        <f t="shared" si="118"/>
        <v>840</v>
      </c>
      <c r="BR224" s="102">
        <f t="shared" si="119"/>
        <v>1680</v>
      </c>
      <c r="BS224" s="105">
        <v>6500</v>
      </c>
      <c r="BT224" s="49" t="s">
        <v>1373</v>
      </c>
      <c r="BU224" s="49" t="s">
        <v>1374</v>
      </c>
      <c r="BV224" s="86"/>
      <c r="BW224" s="49" t="s">
        <v>54</v>
      </c>
      <c r="BX224" s="104" t="s">
        <v>625</v>
      </c>
      <c r="BY224" s="49" t="s">
        <v>54</v>
      </c>
      <c r="BZ224" s="104" t="s">
        <v>1253</v>
      </c>
      <c r="CA224" s="104" t="s">
        <v>584</v>
      </c>
      <c r="CB224" s="4" t="s">
        <v>1369</v>
      </c>
      <c r="CC224" s="104" t="s">
        <v>54</v>
      </c>
      <c r="CD224" s="104" t="s">
        <v>585</v>
      </c>
      <c r="CE224" s="6"/>
      <c r="CF224" s="6"/>
      <c r="CG224" s="6"/>
      <c r="CH224" s="6"/>
      <c r="CI224" s="6"/>
      <c r="CJ224" s="6"/>
      <c r="CK224" s="6"/>
      <c r="CL224" s="6"/>
      <c r="CM224" s="6"/>
      <c r="CN224" s="6"/>
      <c r="CO224" s="6"/>
      <c r="CP224" s="6"/>
      <c r="CQ224" s="6"/>
      <c r="CR224" s="6"/>
      <c r="CS224" s="6"/>
      <c r="CT224" s="6"/>
      <c r="CU224" s="6"/>
      <c r="CV224" s="6"/>
      <c r="CW224" s="6"/>
      <c r="CX224" s="6"/>
    </row>
    <row r="225" spans="1:102" s="7" customFormat="1" ht="81" customHeight="1" x14ac:dyDescent="0.2">
      <c r="A225" s="48">
        <v>211</v>
      </c>
      <c r="B225" s="116" t="s">
        <v>100</v>
      </c>
      <c r="C225" s="116" t="s">
        <v>91</v>
      </c>
      <c r="D225" s="4" t="s">
        <v>544</v>
      </c>
      <c r="E225" s="174" t="s">
        <v>54</v>
      </c>
      <c r="F225" s="108" t="s">
        <v>1375</v>
      </c>
      <c r="G225" s="49" t="s">
        <v>1292</v>
      </c>
      <c r="H225" s="93">
        <v>0</v>
      </c>
      <c r="I225" s="4">
        <v>1</v>
      </c>
      <c r="J225" s="117" t="s">
        <v>1376</v>
      </c>
      <c r="K225" s="4">
        <v>1</v>
      </c>
      <c r="L225" s="4">
        <v>0</v>
      </c>
      <c r="M225" s="108" t="s">
        <v>125</v>
      </c>
      <c r="N225" s="108" t="s">
        <v>504</v>
      </c>
      <c r="O225" s="48" t="s">
        <v>586</v>
      </c>
      <c r="P225" s="109">
        <v>43387</v>
      </c>
      <c r="Q225" s="109">
        <v>43387</v>
      </c>
      <c r="R225" s="34">
        <v>0</v>
      </c>
      <c r="S225" s="34">
        <v>0</v>
      </c>
      <c r="T225" s="95">
        <v>0</v>
      </c>
      <c r="U225" s="95">
        <v>0</v>
      </c>
      <c r="V225" s="96">
        <v>0</v>
      </c>
      <c r="W225" s="96">
        <v>0</v>
      </c>
      <c r="X225" s="97">
        <v>42</v>
      </c>
      <c r="Y225" s="97">
        <v>25</v>
      </c>
      <c r="Z225" s="98">
        <f t="shared" si="107"/>
        <v>42</v>
      </c>
      <c r="AA225" s="98">
        <f t="shared" si="107"/>
        <v>25</v>
      </c>
      <c r="AB225" s="98">
        <f t="shared" si="108"/>
        <v>67</v>
      </c>
      <c r="AC225" s="34">
        <v>0</v>
      </c>
      <c r="AD225" s="34">
        <v>0</v>
      </c>
      <c r="AE225" s="95">
        <v>0</v>
      </c>
      <c r="AF225" s="95">
        <v>0</v>
      </c>
      <c r="AG225" s="96">
        <v>0</v>
      </c>
      <c r="AH225" s="96">
        <v>0</v>
      </c>
      <c r="AI225" s="97">
        <v>25</v>
      </c>
      <c r="AJ225" s="97">
        <v>32</v>
      </c>
      <c r="AK225" s="98">
        <f t="shared" si="109"/>
        <v>25</v>
      </c>
      <c r="AL225" s="98">
        <f t="shared" si="109"/>
        <v>32</v>
      </c>
      <c r="AM225" s="98">
        <f t="shared" si="110"/>
        <v>57</v>
      </c>
      <c r="AN225" s="34">
        <v>0</v>
      </c>
      <c r="AO225" s="34">
        <v>0</v>
      </c>
      <c r="AP225" s="95">
        <v>0</v>
      </c>
      <c r="AQ225" s="95">
        <v>0</v>
      </c>
      <c r="AR225" s="96">
        <v>0</v>
      </c>
      <c r="AS225" s="96">
        <v>0</v>
      </c>
      <c r="AT225" s="97">
        <v>8</v>
      </c>
      <c r="AU225" s="97">
        <v>5</v>
      </c>
      <c r="AV225" s="98">
        <f t="shared" si="111"/>
        <v>8</v>
      </c>
      <c r="AW225" s="98">
        <f t="shared" si="89"/>
        <v>5</v>
      </c>
      <c r="AX225" s="98">
        <f t="shared" si="112"/>
        <v>13</v>
      </c>
      <c r="AY225" s="34">
        <v>0</v>
      </c>
      <c r="AZ225" s="34">
        <v>0</v>
      </c>
      <c r="BA225" s="95">
        <v>0</v>
      </c>
      <c r="BB225" s="95">
        <v>0</v>
      </c>
      <c r="BC225" s="96">
        <v>0</v>
      </c>
      <c r="BD225" s="96">
        <v>0</v>
      </c>
      <c r="BE225" s="97">
        <v>0</v>
      </c>
      <c r="BF225" s="97">
        <v>0</v>
      </c>
      <c r="BG225" s="98">
        <f t="shared" si="113"/>
        <v>0</v>
      </c>
      <c r="BH225" s="98">
        <f t="shared" si="114"/>
        <v>0</v>
      </c>
      <c r="BI225" s="98">
        <f t="shared" si="115"/>
        <v>0</v>
      </c>
      <c r="BJ225" s="98">
        <f t="shared" si="116"/>
        <v>75</v>
      </c>
      <c r="BK225" s="98">
        <f t="shared" si="116"/>
        <v>62</v>
      </c>
      <c r="BL225" s="99">
        <f t="shared" si="116"/>
        <v>137</v>
      </c>
      <c r="BM225" s="100">
        <v>1</v>
      </c>
      <c r="BN225" s="100">
        <v>1</v>
      </c>
      <c r="BO225" s="100">
        <v>0.5</v>
      </c>
      <c r="BP225" s="101">
        <f t="shared" si="117"/>
        <v>210</v>
      </c>
      <c r="BQ225" s="101">
        <f t="shared" si="118"/>
        <v>210</v>
      </c>
      <c r="BR225" s="102">
        <f t="shared" si="119"/>
        <v>420</v>
      </c>
      <c r="BS225" s="105">
        <v>6500</v>
      </c>
      <c r="BT225" s="49" t="s">
        <v>1377</v>
      </c>
      <c r="BU225" s="49" t="s">
        <v>54</v>
      </c>
      <c r="BV225" s="49" t="s">
        <v>54</v>
      </c>
      <c r="BW225" s="49" t="s">
        <v>54</v>
      </c>
      <c r="BX225" s="104" t="s">
        <v>54</v>
      </c>
      <c r="BY225" s="49" t="s">
        <v>54</v>
      </c>
      <c r="BZ225" s="104" t="s">
        <v>1253</v>
      </c>
      <c r="CA225" s="104" t="s">
        <v>584</v>
      </c>
      <c r="CB225" s="49" t="s">
        <v>1356</v>
      </c>
      <c r="CC225" s="104" t="s">
        <v>54</v>
      </c>
      <c r="CD225" s="33" t="s">
        <v>585</v>
      </c>
      <c r="CE225" s="6"/>
      <c r="CF225" s="6"/>
      <c r="CG225" s="6"/>
      <c r="CH225" s="6"/>
      <c r="CI225" s="6"/>
      <c r="CJ225" s="6"/>
      <c r="CK225" s="6"/>
      <c r="CL225" s="6"/>
      <c r="CM225" s="6"/>
      <c r="CN225" s="6"/>
      <c r="CO225" s="6"/>
      <c r="CP225" s="6"/>
      <c r="CQ225" s="6"/>
      <c r="CR225" s="6"/>
      <c r="CS225" s="6"/>
      <c r="CT225" s="6"/>
      <c r="CU225" s="6"/>
      <c r="CV225" s="6"/>
      <c r="CW225" s="6"/>
      <c r="CX225" s="6"/>
    </row>
    <row r="226" spans="1:102" s="7" customFormat="1" ht="81" customHeight="1" x14ac:dyDescent="0.2">
      <c r="A226" s="48">
        <v>212</v>
      </c>
      <c r="B226" s="116" t="s">
        <v>100</v>
      </c>
      <c r="C226" s="116" t="s">
        <v>91</v>
      </c>
      <c r="D226" s="4" t="s">
        <v>544</v>
      </c>
      <c r="E226" s="174" t="s">
        <v>54</v>
      </c>
      <c r="F226" s="33" t="s">
        <v>1378</v>
      </c>
      <c r="G226" s="49" t="s">
        <v>1292</v>
      </c>
      <c r="H226" s="93">
        <v>0</v>
      </c>
      <c r="I226" s="4">
        <v>1</v>
      </c>
      <c r="J226" s="117" t="s">
        <v>1379</v>
      </c>
      <c r="K226" s="4">
        <v>1</v>
      </c>
      <c r="L226" s="4">
        <v>0</v>
      </c>
      <c r="M226" s="108" t="s">
        <v>141</v>
      </c>
      <c r="N226" s="108" t="s">
        <v>462</v>
      </c>
      <c r="O226" s="48" t="s">
        <v>586</v>
      </c>
      <c r="P226" s="109">
        <v>43388</v>
      </c>
      <c r="Q226" s="109">
        <v>43388</v>
      </c>
      <c r="R226" s="34">
        <v>0</v>
      </c>
      <c r="S226" s="34">
        <v>0</v>
      </c>
      <c r="T226" s="95">
        <v>0</v>
      </c>
      <c r="U226" s="95">
        <v>0</v>
      </c>
      <c r="V226" s="96">
        <v>0</v>
      </c>
      <c r="W226" s="96">
        <v>0</v>
      </c>
      <c r="X226" s="97">
        <v>125</v>
      </c>
      <c r="Y226" s="97">
        <v>135</v>
      </c>
      <c r="Z226" s="98">
        <f t="shared" si="107"/>
        <v>125</v>
      </c>
      <c r="AA226" s="98">
        <f t="shared" si="107"/>
        <v>135</v>
      </c>
      <c r="AB226" s="98">
        <f t="shared" si="108"/>
        <v>260</v>
      </c>
      <c r="AC226" s="34">
        <v>0</v>
      </c>
      <c r="AD226" s="34">
        <v>0</v>
      </c>
      <c r="AE226" s="95">
        <v>0</v>
      </c>
      <c r="AF226" s="95">
        <v>0</v>
      </c>
      <c r="AG226" s="96">
        <v>0</v>
      </c>
      <c r="AH226" s="96">
        <v>0</v>
      </c>
      <c r="AI226" s="97">
        <v>35</v>
      </c>
      <c r="AJ226" s="97">
        <v>35</v>
      </c>
      <c r="AK226" s="98">
        <f t="shared" si="109"/>
        <v>35</v>
      </c>
      <c r="AL226" s="98">
        <f t="shared" si="109"/>
        <v>35</v>
      </c>
      <c r="AM226" s="98">
        <f t="shared" si="110"/>
        <v>70</v>
      </c>
      <c r="AN226" s="34">
        <v>0</v>
      </c>
      <c r="AO226" s="34">
        <v>0</v>
      </c>
      <c r="AP226" s="95">
        <v>0</v>
      </c>
      <c r="AQ226" s="95">
        <v>0</v>
      </c>
      <c r="AR226" s="96">
        <v>0</v>
      </c>
      <c r="AS226" s="96">
        <v>0</v>
      </c>
      <c r="AT226" s="97">
        <v>10</v>
      </c>
      <c r="AU226" s="97">
        <v>10</v>
      </c>
      <c r="AV226" s="98">
        <f t="shared" si="111"/>
        <v>10</v>
      </c>
      <c r="AW226" s="98">
        <f t="shared" si="89"/>
        <v>10</v>
      </c>
      <c r="AX226" s="98">
        <f t="shared" si="112"/>
        <v>20</v>
      </c>
      <c r="AY226" s="34">
        <v>0</v>
      </c>
      <c r="AZ226" s="34">
        <v>0</v>
      </c>
      <c r="BA226" s="95">
        <v>0</v>
      </c>
      <c r="BB226" s="95">
        <v>0</v>
      </c>
      <c r="BC226" s="96">
        <v>0</v>
      </c>
      <c r="BD226" s="96">
        <v>0</v>
      </c>
      <c r="BE226" s="97">
        <v>0</v>
      </c>
      <c r="BF226" s="97">
        <v>0</v>
      </c>
      <c r="BG226" s="98">
        <f t="shared" si="113"/>
        <v>0</v>
      </c>
      <c r="BH226" s="98">
        <f t="shared" si="114"/>
        <v>0</v>
      </c>
      <c r="BI226" s="98">
        <f t="shared" si="115"/>
        <v>0</v>
      </c>
      <c r="BJ226" s="98">
        <f t="shared" si="116"/>
        <v>170</v>
      </c>
      <c r="BK226" s="98">
        <f t="shared" si="116"/>
        <v>180</v>
      </c>
      <c r="BL226" s="99">
        <f t="shared" si="116"/>
        <v>350</v>
      </c>
      <c r="BM226" s="100">
        <v>1</v>
      </c>
      <c r="BN226" s="100">
        <v>1</v>
      </c>
      <c r="BO226" s="100">
        <v>2</v>
      </c>
      <c r="BP226" s="101">
        <f t="shared" si="117"/>
        <v>840</v>
      </c>
      <c r="BQ226" s="101">
        <f t="shared" si="118"/>
        <v>840</v>
      </c>
      <c r="BR226" s="102">
        <f t="shared" si="119"/>
        <v>1680</v>
      </c>
      <c r="BS226" s="105">
        <v>22000</v>
      </c>
      <c r="BT226" s="49" t="s">
        <v>1380</v>
      </c>
      <c r="BU226" s="4" t="s">
        <v>1381</v>
      </c>
      <c r="BV226" s="164" t="s">
        <v>1382</v>
      </c>
      <c r="BW226" s="49" t="s">
        <v>54</v>
      </c>
      <c r="BX226" s="104" t="s">
        <v>625</v>
      </c>
      <c r="BY226" s="49" t="s">
        <v>54</v>
      </c>
      <c r="BZ226" s="104" t="s">
        <v>1253</v>
      </c>
      <c r="CA226" s="104" t="s">
        <v>584</v>
      </c>
      <c r="CB226" s="49" t="s">
        <v>1356</v>
      </c>
      <c r="CC226" s="104" t="s">
        <v>54</v>
      </c>
      <c r="CD226" s="33" t="s">
        <v>585</v>
      </c>
      <c r="CE226" s="6"/>
      <c r="CF226" s="6"/>
      <c r="CG226" s="6"/>
      <c r="CH226" s="6"/>
      <c r="CI226" s="6"/>
      <c r="CJ226" s="6"/>
      <c r="CK226" s="6"/>
      <c r="CL226" s="6"/>
      <c r="CM226" s="6"/>
      <c r="CN226" s="6"/>
      <c r="CO226" s="6"/>
      <c r="CP226" s="6"/>
      <c r="CQ226" s="6"/>
      <c r="CR226" s="6"/>
      <c r="CS226" s="6"/>
      <c r="CT226" s="6"/>
      <c r="CU226" s="6"/>
      <c r="CV226" s="6"/>
      <c r="CW226" s="6"/>
      <c r="CX226" s="6"/>
    </row>
    <row r="227" spans="1:102" s="7" customFormat="1" ht="81" customHeight="1" x14ac:dyDescent="0.2">
      <c r="A227" s="48">
        <v>213</v>
      </c>
      <c r="B227" s="116" t="s">
        <v>100</v>
      </c>
      <c r="C227" s="116" t="s">
        <v>91</v>
      </c>
      <c r="D227" s="4" t="s">
        <v>544</v>
      </c>
      <c r="E227" s="180" t="s">
        <v>54</v>
      </c>
      <c r="F227" s="108" t="s">
        <v>1383</v>
      </c>
      <c r="G227" s="49" t="s">
        <v>1384</v>
      </c>
      <c r="H227" s="93">
        <v>0</v>
      </c>
      <c r="I227" s="4">
        <v>1</v>
      </c>
      <c r="J227" s="81" t="s">
        <v>1385</v>
      </c>
      <c r="K227" s="4">
        <v>1</v>
      </c>
      <c r="L227" s="4">
        <v>0</v>
      </c>
      <c r="M227" s="108" t="s">
        <v>5</v>
      </c>
      <c r="N227" s="108" t="s">
        <v>5</v>
      </c>
      <c r="O227" s="48" t="s">
        <v>1386</v>
      </c>
      <c r="P227" s="109">
        <v>43392</v>
      </c>
      <c r="Q227" s="109">
        <v>43392</v>
      </c>
      <c r="R227" s="34">
        <v>0</v>
      </c>
      <c r="S227" s="34">
        <v>0</v>
      </c>
      <c r="T227" s="95">
        <v>0</v>
      </c>
      <c r="U227" s="95">
        <v>0</v>
      </c>
      <c r="V227" s="96">
        <v>0</v>
      </c>
      <c r="W227" s="96">
        <v>0</v>
      </c>
      <c r="X227" s="97">
        <v>0</v>
      </c>
      <c r="Y227" s="97">
        <v>0</v>
      </c>
      <c r="Z227" s="98">
        <f t="shared" si="107"/>
        <v>0</v>
      </c>
      <c r="AA227" s="98">
        <f t="shared" si="107"/>
        <v>0</v>
      </c>
      <c r="AB227" s="98">
        <f t="shared" si="108"/>
        <v>0</v>
      </c>
      <c r="AC227" s="34">
        <v>0</v>
      </c>
      <c r="AD227" s="34">
        <v>0</v>
      </c>
      <c r="AE227" s="95">
        <v>0</v>
      </c>
      <c r="AF227" s="95">
        <v>0</v>
      </c>
      <c r="AG227" s="96">
        <v>0</v>
      </c>
      <c r="AH227" s="96">
        <v>0</v>
      </c>
      <c r="AI227" s="97">
        <v>86</v>
      </c>
      <c r="AJ227" s="97">
        <v>80</v>
      </c>
      <c r="AK227" s="98">
        <f t="shared" si="109"/>
        <v>86</v>
      </c>
      <c r="AL227" s="98">
        <f t="shared" si="109"/>
        <v>80</v>
      </c>
      <c r="AM227" s="98">
        <f t="shared" si="110"/>
        <v>166</v>
      </c>
      <c r="AN227" s="34">
        <v>0</v>
      </c>
      <c r="AO227" s="34">
        <v>0</v>
      </c>
      <c r="AP227" s="95">
        <v>0</v>
      </c>
      <c r="AQ227" s="95">
        <v>0</v>
      </c>
      <c r="AR227" s="96">
        <v>0</v>
      </c>
      <c r="AS227" s="96">
        <v>0</v>
      </c>
      <c r="AT227" s="97">
        <v>49</v>
      </c>
      <c r="AU227" s="97">
        <v>85</v>
      </c>
      <c r="AV227" s="98">
        <f t="shared" si="111"/>
        <v>49</v>
      </c>
      <c r="AW227" s="98">
        <f t="shared" si="89"/>
        <v>85</v>
      </c>
      <c r="AX227" s="98">
        <f t="shared" si="112"/>
        <v>134</v>
      </c>
      <c r="AY227" s="34">
        <v>0</v>
      </c>
      <c r="AZ227" s="34">
        <v>0</v>
      </c>
      <c r="BA227" s="95">
        <v>0</v>
      </c>
      <c r="BB227" s="95">
        <v>0</v>
      </c>
      <c r="BC227" s="96">
        <v>0</v>
      </c>
      <c r="BD227" s="96">
        <v>0</v>
      </c>
      <c r="BE227" s="97">
        <v>0</v>
      </c>
      <c r="BF227" s="97">
        <v>0</v>
      </c>
      <c r="BG227" s="98">
        <f t="shared" si="113"/>
        <v>0</v>
      </c>
      <c r="BH227" s="98">
        <f t="shared" si="114"/>
        <v>0</v>
      </c>
      <c r="BI227" s="98">
        <f t="shared" si="115"/>
        <v>0</v>
      </c>
      <c r="BJ227" s="98">
        <f t="shared" si="116"/>
        <v>135</v>
      </c>
      <c r="BK227" s="98">
        <f t="shared" si="116"/>
        <v>165</v>
      </c>
      <c r="BL227" s="99">
        <f t="shared" si="116"/>
        <v>300</v>
      </c>
      <c r="BM227" s="100">
        <v>0</v>
      </c>
      <c r="BN227" s="100">
        <v>0</v>
      </c>
      <c r="BO227" s="100">
        <v>0</v>
      </c>
      <c r="BP227" s="101">
        <f t="shared" si="117"/>
        <v>0</v>
      </c>
      <c r="BQ227" s="101">
        <f t="shared" si="118"/>
        <v>0</v>
      </c>
      <c r="BR227" s="102">
        <f t="shared" si="119"/>
        <v>0</v>
      </c>
      <c r="BS227" s="105">
        <v>13000</v>
      </c>
      <c r="BT227" s="49" t="s">
        <v>1387</v>
      </c>
      <c r="BU227" s="49" t="s">
        <v>1388</v>
      </c>
      <c r="BV227" s="86"/>
      <c r="BW227" s="49" t="s">
        <v>54</v>
      </c>
      <c r="BX227" s="104" t="s">
        <v>628</v>
      </c>
      <c r="BY227" s="104" t="s">
        <v>54</v>
      </c>
      <c r="BZ227" s="104" t="s">
        <v>1253</v>
      </c>
      <c r="CA227" s="33" t="s">
        <v>54</v>
      </c>
      <c r="CB227" s="49" t="s">
        <v>626</v>
      </c>
      <c r="CC227" s="104" t="s">
        <v>54</v>
      </c>
      <c r="CD227" s="33" t="s">
        <v>551</v>
      </c>
      <c r="CE227" s="6"/>
      <c r="CF227" s="6"/>
      <c r="CG227" s="6"/>
      <c r="CH227" s="6"/>
      <c r="CI227" s="6"/>
      <c r="CJ227" s="6"/>
      <c r="CK227" s="6"/>
      <c r="CL227" s="6"/>
      <c r="CM227" s="6"/>
      <c r="CN227" s="6"/>
      <c r="CO227" s="6"/>
      <c r="CP227" s="6"/>
      <c r="CQ227" s="6"/>
      <c r="CR227" s="6"/>
      <c r="CS227" s="6"/>
      <c r="CT227" s="6"/>
      <c r="CU227" s="6"/>
      <c r="CV227" s="6"/>
      <c r="CW227" s="6"/>
      <c r="CX227" s="6"/>
    </row>
    <row r="228" spans="1:102" s="7" customFormat="1" ht="81" customHeight="1" x14ac:dyDescent="0.2">
      <c r="A228" s="48">
        <v>214</v>
      </c>
      <c r="B228" s="116" t="s">
        <v>100</v>
      </c>
      <c r="C228" s="116" t="s">
        <v>91</v>
      </c>
      <c r="D228" s="4" t="s">
        <v>544</v>
      </c>
      <c r="E228" s="4" t="s">
        <v>54</v>
      </c>
      <c r="F228" s="4" t="s">
        <v>1389</v>
      </c>
      <c r="G228" s="49" t="s">
        <v>1361</v>
      </c>
      <c r="H228" s="93">
        <v>1</v>
      </c>
      <c r="I228" s="4">
        <v>0</v>
      </c>
      <c r="J228" s="49" t="s">
        <v>54</v>
      </c>
      <c r="K228" s="4">
        <v>1</v>
      </c>
      <c r="L228" s="4">
        <v>0</v>
      </c>
      <c r="M228" s="108" t="s">
        <v>645</v>
      </c>
      <c r="N228" s="108" t="s">
        <v>645</v>
      </c>
      <c r="O228" s="48" t="s">
        <v>1339</v>
      </c>
      <c r="P228" s="94">
        <v>23</v>
      </c>
      <c r="Q228" s="109">
        <v>43366</v>
      </c>
      <c r="R228" s="34">
        <v>0</v>
      </c>
      <c r="S228" s="34">
        <v>0</v>
      </c>
      <c r="T228" s="95">
        <v>0</v>
      </c>
      <c r="U228" s="95">
        <v>0</v>
      </c>
      <c r="V228" s="96">
        <v>0</v>
      </c>
      <c r="W228" s="96">
        <v>0</v>
      </c>
      <c r="X228" s="97">
        <v>85</v>
      </c>
      <c r="Y228" s="97">
        <v>73</v>
      </c>
      <c r="Z228" s="98">
        <f t="shared" si="107"/>
        <v>85</v>
      </c>
      <c r="AA228" s="98">
        <f t="shared" si="107"/>
        <v>73</v>
      </c>
      <c r="AB228" s="98">
        <f t="shared" si="108"/>
        <v>158</v>
      </c>
      <c r="AC228" s="34">
        <v>0</v>
      </c>
      <c r="AD228" s="34">
        <v>0</v>
      </c>
      <c r="AE228" s="95">
        <v>0</v>
      </c>
      <c r="AF228" s="95">
        <v>0</v>
      </c>
      <c r="AG228" s="96">
        <v>0</v>
      </c>
      <c r="AH228" s="96">
        <v>0</v>
      </c>
      <c r="AI228" s="97">
        <v>66</v>
      </c>
      <c r="AJ228" s="97">
        <v>60</v>
      </c>
      <c r="AK228" s="98">
        <f t="shared" si="109"/>
        <v>66</v>
      </c>
      <c r="AL228" s="98">
        <f t="shared" si="109"/>
        <v>60</v>
      </c>
      <c r="AM228" s="98">
        <f t="shared" si="110"/>
        <v>126</v>
      </c>
      <c r="AN228" s="34">
        <v>0</v>
      </c>
      <c r="AO228" s="34">
        <v>0</v>
      </c>
      <c r="AP228" s="95">
        <v>0</v>
      </c>
      <c r="AQ228" s="95">
        <v>0</v>
      </c>
      <c r="AR228" s="96">
        <v>0</v>
      </c>
      <c r="AS228" s="96">
        <v>0</v>
      </c>
      <c r="AT228" s="97">
        <v>57</v>
      </c>
      <c r="AU228" s="97">
        <v>30</v>
      </c>
      <c r="AV228" s="98">
        <f t="shared" si="111"/>
        <v>57</v>
      </c>
      <c r="AW228" s="98">
        <f t="shared" si="89"/>
        <v>30</v>
      </c>
      <c r="AX228" s="98">
        <f t="shared" si="112"/>
        <v>87</v>
      </c>
      <c r="AY228" s="34">
        <v>0</v>
      </c>
      <c r="AZ228" s="34">
        <v>0</v>
      </c>
      <c r="BA228" s="95">
        <v>0</v>
      </c>
      <c r="BB228" s="95">
        <v>0</v>
      </c>
      <c r="BC228" s="96">
        <v>0</v>
      </c>
      <c r="BD228" s="96">
        <v>0</v>
      </c>
      <c r="BE228" s="97">
        <v>15</v>
      </c>
      <c r="BF228" s="97">
        <v>14</v>
      </c>
      <c r="BG228" s="98">
        <f t="shared" si="113"/>
        <v>15</v>
      </c>
      <c r="BH228" s="98">
        <f t="shared" si="114"/>
        <v>14</v>
      </c>
      <c r="BI228" s="98">
        <f t="shared" si="115"/>
        <v>29</v>
      </c>
      <c r="BJ228" s="98">
        <f t="shared" si="116"/>
        <v>223</v>
      </c>
      <c r="BK228" s="98">
        <f t="shared" si="116"/>
        <v>177</v>
      </c>
      <c r="BL228" s="99">
        <f t="shared" si="116"/>
        <v>400</v>
      </c>
      <c r="BM228" s="100">
        <v>0</v>
      </c>
      <c r="BN228" s="100">
        <v>0</v>
      </c>
      <c r="BO228" s="100">
        <v>0</v>
      </c>
      <c r="BP228" s="101">
        <f t="shared" si="117"/>
        <v>0</v>
      </c>
      <c r="BQ228" s="101">
        <f t="shared" si="118"/>
        <v>0</v>
      </c>
      <c r="BR228" s="102">
        <f t="shared" si="119"/>
        <v>0</v>
      </c>
      <c r="BS228" s="105">
        <v>21000</v>
      </c>
      <c r="BT228" s="49" t="s">
        <v>1390</v>
      </c>
      <c r="BU228" s="49" t="s">
        <v>1391</v>
      </c>
      <c r="BV228" s="104">
        <v>33416176</v>
      </c>
      <c r="BW228" s="49" t="s">
        <v>54</v>
      </c>
      <c r="BX228" s="104" t="s">
        <v>54</v>
      </c>
      <c r="BY228" s="104" t="s">
        <v>625</v>
      </c>
      <c r="BZ228" s="104" t="s">
        <v>1253</v>
      </c>
      <c r="CA228" s="104" t="s">
        <v>584</v>
      </c>
      <c r="CB228" s="49" t="s">
        <v>626</v>
      </c>
      <c r="CC228" s="104" t="s">
        <v>54</v>
      </c>
      <c r="CD228" s="4" t="s">
        <v>1392</v>
      </c>
      <c r="CE228" s="6"/>
      <c r="CF228" s="6"/>
      <c r="CG228" s="6"/>
      <c r="CH228" s="6"/>
      <c r="CI228" s="6"/>
      <c r="CJ228" s="6"/>
      <c r="CK228" s="6"/>
      <c r="CL228" s="6"/>
      <c r="CM228" s="6"/>
      <c r="CN228" s="6"/>
      <c r="CO228" s="6"/>
      <c r="CP228" s="6"/>
      <c r="CQ228" s="6"/>
      <c r="CR228" s="6"/>
      <c r="CS228" s="6"/>
      <c r="CT228" s="6"/>
      <c r="CU228" s="6"/>
      <c r="CV228" s="6"/>
      <c r="CW228" s="6"/>
      <c r="CX228" s="6"/>
    </row>
    <row r="229" spans="1:102" s="7" customFormat="1" ht="81" customHeight="1" x14ac:dyDescent="0.2">
      <c r="A229" s="48">
        <v>215</v>
      </c>
      <c r="B229" s="116" t="s">
        <v>100</v>
      </c>
      <c r="C229" s="116" t="s">
        <v>91</v>
      </c>
      <c r="D229" s="4" t="s">
        <v>544</v>
      </c>
      <c r="E229" s="4" t="s">
        <v>54</v>
      </c>
      <c r="F229" s="33" t="s">
        <v>1393</v>
      </c>
      <c r="G229" s="49" t="s">
        <v>1343</v>
      </c>
      <c r="H229" s="93">
        <v>0</v>
      </c>
      <c r="I229" s="4">
        <v>1</v>
      </c>
      <c r="J229" s="49" t="s">
        <v>1394</v>
      </c>
      <c r="K229" s="4">
        <v>1</v>
      </c>
      <c r="L229" s="4">
        <v>0</v>
      </c>
      <c r="M229" s="108" t="s">
        <v>645</v>
      </c>
      <c r="N229" s="108" t="s">
        <v>645</v>
      </c>
      <c r="O229" s="48" t="s">
        <v>1339</v>
      </c>
      <c r="P229" s="94">
        <v>43366</v>
      </c>
      <c r="Q229" s="109">
        <v>43366</v>
      </c>
      <c r="R229" s="34">
        <v>0</v>
      </c>
      <c r="S229" s="34">
        <v>0</v>
      </c>
      <c r="T229" s="95">
        <v>0</v>
      </c>
      <c r="U229" s="95">
        <v>0</v>
      </c>
      <c r="V229" s="96">
        <v>0</v>
      </c>
      <c r="W229" s="96">
        <v>0</v>
      </c>
      <c r="X229" s="97">
        <v>45</v>
      </c>
      <c r="Y229" s="97">
        <v>56</v>
      </c>
      <c r="Z229" s="98">
        <f t="shared" si="107"/>
        <v>45</v>
      </c>
      <c r="AA229" s="98">
        <f t="shared" si="107"/>
        <v>56</v>
      </c>
      <c r="AB229" s="98">
        <f t="shared" si="108"/>
        <v>101</v>
      </c>
      <c r="AC229" s="34">
        <v>0</v>
      </c>
      <c r="AD229" s="34">
        <v>0</v>
      </c>
      <c r="AE229" s="95">
        <v>0</v>
      </c>
      <c r="AF229" s="95">
        <v>0</v>
      </c>
      <c r="AG229" s="96">
        <v>0</v>
      </c>
      <c r="AH229" s="96">
        <v>0</v>
      </c>
      <c r="AI229" s="97">
        <v>55</v>
      </c>
      <c r="AJ229" s="97">
        <v>44</v>
      </c>
      <c r="AK229" s="98">
        <f t="shared" si="109"/>
        <v>55</v>
      </c>
      <c r="AL229" s="98">
        <f t="shared" si="109"/>
        <v>44</v>
      </c>
      <c r="AM229" s="98">
        <f t="shared" si="110"/>
        <v>99</v>
      </c>
      <c r="AN229" s="34">
        <v>0</v>
      </c>
      <c r="AO229" s="34">
        <v>0</v>
      </c>
      <c r="AP229" s="95">
        <v>0</v>
      </c>
      <c r="AQ229" s="95">
        <v>0</v>
      </c>
      <c r="AR229" s="96">
        <v>0</v>
      </c>
      <c r="AS229" s="96">
        <v>0</v>
      </c>
      <c r="AT229" s="97">
        <v>51</v>
      </c>
      <c r="AU229" s="97">
        <v>38</v>
      </c>
      <c r="AV229" s="98">
        <f t="shared" si="111"/>
        <v>51</v>
      </c>
      <c r="AW229" s="98">
        <f t="shared" si="89"/>
        <v>38</v>
      </c>
      <c r="AX229" s="98">
        <f t="shared" si="112"/>
        <v>89</v>
      </c>
      <c r="AY229" s="34">
        <v>0</v>
      </c>
      <c r="AZ229" s="34">
        <v>0</v>
      </c>
      <c r="BA229" s="95">
        <v>0</v>
      </c>
      <c r="BB229" s="95">
        <v>0</v>
      </c>
      <c r="BC229" s="96">
        <v>0</v>
      </c>
      <c r="BD229" s="96">
        <v>0</v>
      </c>
      <c r="BE229" s="97">
        <v>5</v>
      </c>
      <c r="BF229" s="97">
        <v>6</v>
      </c>
      <c r="BG229" s="98">
        <f t="shared" si="113"/>
        <v>5</v>
      </c>
      <c r="BH229" s="98">
        <f t="shared" si="114"/>
        <v>6</v>
      </c>
      <c r="BI229" s="98">
        <f t="shared" si="115"/>
        <v>11</v>
      </c>
      <c r="BJ229" s="98">
        <f t="shared" si="116"/>
        <v>156</v>
      </c>
      <c r="BK229" s="98">
        <f t="shared" si="116"/>
        <v>144</v>
      </c>
      <c r="BL229" s="99">
        <f t="shared" si="116"/>
        <v>300</v>
      </c>
      <c r="BM229" s="100">
        <v>0</v>
      </c>
      <c r="BN229" s="100">
        <v>0</v>
      </c>
      <c r="BO229" s="100">
        <v>0</v>
      </c>
      <c r="BP229" s="101">
        <f t="shared" si="117"/>
        <v>0</v>
      </c>
      <c r="BQ229" s="101">
        <f t="shared" si="118"/>
        <v>0</v>
      </c>
      <c r="BR229" s="102">
        <f t="shared" si="119"/>
        <v>0</v>
      </c>
      <c r="BS229" s="105">
        <v>12000</v>
      </c>
      <c r="BT229" s="49" t="s">
        <v>1395</v>
      </c>
      <c r="BU229" s="49" t="s">
        <v>1396</v>
      </c>
      <c r="BV229" s="96"/>
      <c r="BW229" s="49" t="s">
        <v>54</v>
      </c>
      <c r="BX229" s="49" t="s">
        <v>54</v>
      </c>
      <c r="BY229" s="104" t="s">
        <v>625</v>
      </c>
      <c r="BZ229" s="104" t="s">
        <v>1253</v>
      </c>
      <c r="CA229" s="104" t="s">
        <v>584</v>
      </c>
      <c r="CB229" s="49" t="s">
        <v>626</v>
      </c>
      <c r="CC229" s="104" t="s">
        <v>54</v>
      </c>
      <c r="CD229" s="104" t="s">
        <v>551</v>
      </c>
      <c r="CE229" s="6"/>
      <c r="CF229" s="6"/>
      <c r="CG229" s="6"/>
      <c r="CH229" s="6"/>
      <c r="CI229" s="6"/>
      <c r="CJ229" s="6"/>
      <c r="CK229" s="6"/>
      <c r="CL229" s="6"/>
      <c r="CM229" s="6"/>
      <c r="CN229" s="6"/>
      <c r="CO229" s="6"/>
      <c r="CP229" s="6"/>
      <c r="CQ229" s="6"/>
      <c r="CR229" s="6"/>
      <c r="CS229" s="6"/>
      <c r="CT229" s="6"/>
      <c r="CU229" s="6"/>
      <c r="CV229" s="6"/>
      <c r="CW229" s="6"/>
      <c r="CX229" s="6"/>
    </row>
    <row r="230" spans="1:102" s="7" customFormat="1" ht="81" customHeight="1" x14ac:dyDescent="0.2">
      <c r="A230" s="48">
        <v>216</v>
      </c>
      <c r="B230" s="116" t="s">
        <v>100</v>
      </c>
      <c r="C230" s="116" t="s">
        <v>91</v>
      </c>
      <c r="D230" s="4" t="s">
        <v>544</v>
      </c>
      <c r="E230" s="4" t="s">
        <v>54</v>
      </c>
      <c r="F230" s="33" t="s">
        <v>1397</v>
      </c>
      <c r="G230" s="49" t="s">
        <v>1305</v>
      </c>
      <c r="H230" s="93">
        <v>1</v>
      </c>
      <c r="I230" s="4">
        <v>0</v>
      </c>
      <c r="J230" s="4" t="s">
        <v>54</v>
      </c>
      <c r="K230" s="4">
        <v>1</v>
      </c>
      <c r="L230" s="4">
        <v>0</v>
      </c>
      <c r="M230" s="108" t="s">
        <v>645</v>
      </c>
      <c r="N230" s="108" t="s">
        <v>645</v>
      </c>
      <c r="O230" s="48" t="s">
        <v>1322</v>
      </c>
      <c r="P230" s="94">
        <v>43366</v>
      </c>
      <c r="Q230" s="109">
        <v>43366</v>
      </c>
      <c r="R230" s="34">
        <v>0</v>
      </c>
      <c r="S230" s="34">
        <v>0</v>
      </c>
      <c r="T230" s="95">
        <v>0</v>
      </c>
      <c r="U230" s="95">
        <v>0</v>
      </c>
      <c r="V230" s="96">
        <v>0</v>
      </c>
      <c r="W230" s="96">
        <v>0</v>
      </c>
      <c r="X230" s="97">
        <v>5</v>
      </c>
      <c r="Y230" s="97">
        <v>8</v>
      </c>
      <c r="Z230" s="98">
        <f t="shared" si="107"/>
        <v>5</v>
      </c>
      <c r="AA230" s="98">
        <f t="shared" si="107"/>
        <v>8</v>
      </c>
      <c r="AB230" s="98">
        <f t="shared" si="108"/>
        <v>13</v>
      </c>
      <c r="AC230" s="34">
        <v>0</v>
      </c>
      <c r="AD230" s="34">
        <v>0</v>
      </c>
      <c r="AE230" s="95">
        <v>0</v>
      </c>
      <c r="AF230" s="95">
        <v>0</v>
      </c>
      <c r="AG230" s="96">
        <v>0</v>
      </c>
      <c r="AH230" s="96">
        <v>0</v>
      </c>
      <c r="AI230" s="97">
        <v>23</v>
      </c>
      <c r="AJ230" s="97">
        <v>35</v>
      </c>
      <c r="AK230" s="98">
        <f t="shared" si="109"/>
        <v>23</v>
      </c>
      <c r="AL230" s="98">
        <f t="shared" si="109"/>
        <v>35</v>
      </c>
      <c r="AM230" s="98">
        <f t="shared" si="110"/>
        <v>58</v>
      </c>
      <c r="AN230" s="34">
        <v>0</v>
      </c>
      <c r="AO230" s="34">
        <v>0</v>
      </c>
      <c r="AP230" s="95">
        <v>0</v>
      </c>
      <c r="AQ230" s="95">
        <v>0</v>
      </c>
      <c r="AR230" s="96">
        <v>0</v>
      </c>
      <c r="AS230" s="96">
        <v>0</v>
      </c>
      <c r="AT230" s="97">
        <v>19</v>
      </c>
      <c r="AU230" s="97">
        <v>10</v>
      </c>
      <c r="AV230" s="98">
        <f t="shared" si="111"/>
        <v>19</v>
      </c>
      <c r="AW230" s="98">
        <f t="shared" si="89"/>
        <v>10</v>
      </c>
      <c r="AX230" s="98">
        <f t="shared" si="112"/>
        <v>29</v>
      </c>
      <c r="AY230" s="34">
        <v>0</v>
      </c>
      <c r="AZ230" s="34">
        <v>0</v>
      </c>
      <c r="BA230" s="95">
        <v>0</v>
      </c>
      <c r="BB230" s="95">
        <v>0</v>
      </c>
      <c r="BC230" s="96">
        <v>0</v>
      </c>
      <c r="BD230" s="96">
        <v>0</v>
      </c>
      <c r="BE230" s="97">
        <v>0</v>
      </c>
      <c r="BF230" s="97">
        <v>0</v>
      </c>
      <c r="BG230" s="98">
        <f t="shared" si="113"/>
        <v>0</v>
      </c>
      <c r="BH230" s="98">
        <f t="shared" si="114"/>
        <v>0</v>
      </c>
      <c r="BI230" s="98">
        <f t="shared" si="115"/>
        <v>0</v>
      </c>
      <c r="BJ230" s="98">
        <f t="shared" si="116"/>
        <v>47</v>
      </c>
      <c r="BK230" s="98">
        <f t="shared" si="116"/>
        <v>53</v>
      </c>
      <c r="BL230" s="99">
        <f t="shared" si="116"/>
        <v>100</v>
      </c>
      <c r="BM230" s="100">
        <v>0</v>
      </c>
      <c r="BN230" s="100">
        <v>0</v>
      </c>
      <c r="BO230" s="100">
        <v>0</v>
      </c>
      <c r="BP230" s="101">
        <f t="shared" si="117"/>
        <v>0</v>
      </c>
      <c r="BQ230" s="101">
        <f t="shared" si="118"/>
        <v>0</v>
      </c>
      <c r="BR230" s="102">
        <f t="shared" si="119"/>
        <v>0</v>
      </c>
      <c r="BS230" s="105">
        <v>15000</v>
      </c>
      <c r="BT230" s="49" t="s">
        <v>1398</v>
      </c>
      <c r="BU230" s="49" t="s">
        <v>1399</v>
      </c>
      <c r="BV230" s="104">
        <v>33416140</v>
      </c>
      <c r="BW230" s="49" t="s">
        <v>54</v>
      </c>
      <c r="BX230" s="49" t="s">
        <v>54</v>
      </c>
      <c r="BY230" s="104" t="s">
        <v>625</v>
      </c>
      <c r="BZ230" s="104" t="s">
        <v>1253</v>
      </c>
      <c r="CA230" s="104" t="s">
        <v>584</v>
      </c>
      <c r="CB230" s="49" t="s">
        <v>626</v>
      </c>
      <c r="CC230" s="104" t="s">
        <v>54</v>
      </c>
      <c r="CD230" s="104" t="s">
        <v>551</v>
      </c>
      <c r="CE230" s="6"/>
      <c r="CF230" s="6"/>
      <c r="CG230" s="6"/>
      <c r="CH230" s="6"/>
      <c r="CI230" s="6"/>
      <c r="CJ230" s="6"/>
      <c r="CK230" s="6"/>
      <c r="CL230" s="6"/>
      <c r="CM230" s="6"/>
      <c r="CN230" s="6"/>
      <c r="CO230" s="6"/>
      <c r="CP230" s="6"/>
      <c r="CQ230" s="6"/>
      <c r="CR230" s="6"/>
      <c r="CS230" s="6"/>
      <c r="CT230" s="6"/>
      <c r="CU230" s="6"/>
      <c r="CV230" s="6"/>
      <c r="CW230" s="6"/>
      <c r="CX230" s="6"/>
    </row>
    <row r="231" spans="1:102" s="7" customFormat="1" ht="81" customHeight="1" x14ac:dyDescent="0.2">
      <c r="A231" s="48">
        <v>217</v>
      </c>
      <c r="B231" s="116" t="s">
        <v>100</v>
      </c>
      <c r="C231" s="116" t="s">
        <v>91</v>
      </c>
      <c r="D231" s="4" t="s">
        <v>544</v>
      </c>
      <c r="E231" s="180" t="s">
        <v>54</v>
      </c>
      <c r="F231" s="108" t="s">
        <v>1400</v>
      </c>
      <c r="G231" s="49" t="s">
        <v>1401</v>
      </c>
      <c r="H231" s="93">
        <v>1</v>
      </c>
      <c r="I231" s="4">
        <v>0</v>
      </c>
      <c r="J231" s="81" t="s">
        <v>54</v>
      </c>
      <c r="K231" s="4">
        <v>1</v>
      </c>
      <c r="L231" s="4">
        <v>0</v>
      </c>
      <c r="M231" s="108" t="s">
        <v>645</v>
      </c>
      <c r="N231" s="108" t="s">
        <v>5</v>
      </c>
      <c r="O231" s="48" t="s">
        <v>599</v>
      </c>
      <c r="P231" s="109">
        <v>43398</v>
      </c>
      <c r="Q231" s="109">
        <v>43398</v>
      </c>
      <c r="R231" s="34">
        <v>0</v>
      </c>
      <c r="S231" s="34">
        <v>0</v>
      </c>
      <c r="T231" s="95">
        <v>0</v>
      </c>
      <c r="U231" s="95">
        <v>0</v>
      </c>
      <c r="V231" s="96">
        <v>0</v>
      </c>
      <c r="W231" s="96">
        <v>0</v>
      </c>
      <c r="X231" s="97">
        <v>0</v>
      </c>
      <c r="Y231" s="97">
        <v>0</v>
      </c>
      <c r="Z231" s="98">
        <f t="shared" si="107"/>
        <v>0</v>
      </c>
      <c r="AA231" s="98">
        <f t="shared" si="107"/>
        <v>0</v>
      </c>
      <c r="AB231" s="98">
        <f t="shared" si="108"/>
        <v>0</v>
      </c>
      <c r="AC231" s="34">
        <v>0</v>
      </c>
      <c r="AD231" s="34">
        <v>0</v>
      </c>
      <c r="AE231" s="95">
        <v>0</v>
      </c>
      <c r="AF231" s="95">
        <v>0</v>
      </c>
      <c r="AG231" s="96">
        <v>0</v>
      </c>
      <c r="AH231" s="96">
        <v>0</v>
      </c>
      <c r="AI231" s="97">
        <v>10</v>
      </c>
      <c r="AJ231" s="97">
        <v>11</v>
      </c>
      <c r="AK231" s="98">
        <f t="shared" si="109"/>
        <v>10</v>
      </c>
      <c r="AL231" s="98">
        <f t="shared" si="109"/>
        <v>11</v>
      </c>
      <c r="AM231" s="98">
        <f t="shared" si="110"/>
        <v>21</v>
      </c>
      <c r="AN231" s="34">
        <v>0</v>
      </c>
      <c r="AO231" s="34">
        <v>0</v>
      </c>
      <c r="AP231" s="95">
        <v>0</v>
      </c>
      <c r="AQ231" s="95">
        <v>0</v>
      </c>
      <c r="AR231" s="96">
        <v>0</v>
      </c>
      <c r="AS231" s="96">
        <v>0</v>
      </c>
      <c r="AT231" s="97">
        <v>17</v>
      </c>
      <c r="AU231" s="97">
        <v>12</v>
      </c>
      <c r="AV231" s="98">
        <f t="shared" si="111"/>
        <v>17</v>
      </c>
      <c r="AW231" s="98">
        <f t="shared" si="89"/>
        <v>12</v>
      </c>
      <c r="AX231" s="98">
        <f t="shared" si="112"/>
        <v>29</v>
      </c>
      <c r="AY231" s="34">
        <v>0</v>
      </c>
      <c r="AZ231" s="34">
        <v>0</v>
      </c>
      <c r="BA231" s="95">
        <v>0</v>
      </c>
      <c r="BB231" s="95">
        <v>0</v>
      </c>
      <c r="BC231" s="96">
        <v>0</v>
      </c>
      <c r="BD231" s="96">
        <v>0</v>
      </c>
      <c r="BE231" s="97">
        <v>0</v>
      </c>
      <c r="BF231" s="97">
        <v>0</v>
      </c>
      <c r="BG231" s="98">
        <f t="shared" si="113"/>
        <v>0</v>
      </c>
      <c r="BH231" s="98">
        <f t="shared" si="114"/>
        <v>0</v>
      </c>
      <c r="BI231" s="98">
        <f t="shared" si="115"/>
        <v>0</v>
      </c>
      <c r="BJ231" s="98">
        <f t="shared" si="116"/>
        <v>27</v>
      </c>
      <c r="BK231" s="98">
        <f t="shared" si="116"/>
        <v>23</v>
      </c>
      <c r="BL231" s="99">
        <f t="shared" si="116"/>
        <v>50</v>
      </c>
      <c r="BM231" s="100">
        <v>0</v>
      </c>
      <c r="BN231" s="100">
        <v>0</v>
      </c>
      <c r="BO231" s="100">
        <v>0</v>
      </c>
      <c r="BP231" s="101">
        <f t="shared" si="117"/>
        <v>0</v>
      </c>
      <c r="BQ231" s="101">
        <f t="shared" si="118"/>
        <v>0</v>
      </c>
      <c r="BR231" s="102">
        <f t="shared" si="119"/>
        <v>0</v>
      </c>
      <c r="BS231" s="105">
        <v>11000</v>
      </c>
      <c r="BT231" s="49" t="s">
        <v>1402</v>
      </c>
      <c r="BU231" s="49" t="s">
        <v>1403</v>
      </c>
      <c r="BV231" s="86"/>
      <c r="BW231" s="49" t="s">
        <v>54</v>
      </c>
      <c r="BX231" s="104" t="s">
        <v>628</v>
      </c>
      <c r="BY231" s="104" t="s">
        <v>54</v>
      </c>
      <c r="BZ231" s="104" t="s">
        <v>1253</v>
      </c>
      <c r="CA231" s="33" t="s">
        <v>54</v>
      </c>
      <c r="CB231" s="49" t="s">
        <v>626</v>
      </c>
      <c r="CC231" s="104" t="s">
        <v>54</v>
      </c>
      <c r="CD231" s="33" t="s">
        <v>551</v>
      </c>
      <c r="CE231" s="6"/>
      <c r="CF231" s="6"/>
      <c r="CG231" s="6"/>
      <c r="CH231" s="6"/>
      <c r="CI231" s="6"/>
      <c r="CJ231" s="6"/>
      <c r="CK231" s="6"/>
      <c r="CL231" s="6"/>
      <c r="CM231" s="6"/>
      <c r="CN231" s="6"/>
      <c r="CO231" s="6"/>
      <c r="CP231" s="6"/>
      <c r="CQ231" s="6"/>
      <c r="CR231" s="6"/>
      <c r="CS231" s="6"/>
      <c r="CT231" s="6"/>
      <c r="CU231" s="6"/>
      <c r="CV231" s="6"/>
      <c r="CW231" s="6"/>
      <c r="CX231" s="6"/>
    </row>
    <row r="232" spans="1:102" s="7" customFormat="1" ht="81" customHeight="1" x14ac:dyDescent="0.2">
      <c r="A232" s="48">
        <v>218</v>
      </c>
      <c r="B232" s="4" t="s">
        <v>104</v>
      </c>
      <c r="C232" s="4" t="s">
        <v>99</v>
      </c>
      <c r="D232" s="4" t="s">
        <v>115</v>
      </c>
      <c r="E232" s="4" t="s">
        <v>54</v>
      </c>
      <c r="F232" s="49" t="s">
        <v>621</v>
      </c>
      <c r="G232" s="49" t="s">
        <v>622</v>
      </c>
      <c r="H232" s="33">
        <v>0</v>
      </c>
      <c r="I232" s="4">
        <v>1</v>
      </c>
      <c r="J232" s="107" t="s">
        <v>629</v>
      </c>
      <c r="K232" s="4">
        <v>1</v>
      </c>
      <c r="L232" s="4">
        <v>0</v>
      </c>
      <c r="M232" s="107" t="s">
        <v>129</v>
      </c>
      <c r="N232" s="107" t="s">
        <v>336</v>
      </c>
      <c r="O232" s="48" t="s">
        <v>578</v>
      </c>
      <c r="P232" s="32">
        <v>43438</v>
      </c>
      <c r="Q232" s="32">
        <v>43438</v>
      </c>
      <c r="R232" s="34">
        <v>120</v>
      </c>
      <c r="S232" s="34">
        <v>150</v>
      </c>
      <c r="T232" s="85">
        <v>0</v>
      </c>
      <c r="U232" s="85">
        <v>0</v>
      </c>
      <c r="V232" s="86">
        <v>0</v>
      </c>
      <c r="W232" s="86">
        <v>0</v>
      </c>
      <c r="X232" s="87">
        <v>0</v>
      </c>
      <c r="Y232" s="87">
        <v>0</v>
      </c>
      <c r="Z232" s="88">
        <f t="shared" si="50"/>
        <v>120</v>
      </c>
      <c r="AA232" s="88">
        <f t="shared" si="51"/>
        <v>150</v>
      </c>
      <c r="AB232" s="88">
        <f t="shared" si="52"/>
        <v>270</v>
      </c>
      <c r="AC232" s="34">
        <v>40</v>
      </c>
      <c r="AD232" s="34">
        <v>65</v>
      </c>
      <c r="AE232" s="85">
        <v>0</v>
      </c>
      <c r="AF232" s="85">
        <v>0</v>
      </c>
      <c r="AG232" s="86">
        <v>0</v>
      </c>
      <c r="AH232" s="86">
        <v>0</v>
      </c>
      <c r="AI232" s="87">
        <v>0</v>
      </c>
      <c r="AJ232" s="87">
        <v>0</v>
      </c>
      <c r="AK232" s="88">
        <f t="shared" si="53"/>
        <v>40</v>
      </c>
      <c r="AL232" s="88">
        <f t="shared" si="88"/>
        <v>65</v>
      </c>
      <c r="AM232" s="88">
        <f t="shared" si="54"/>
        <v>105</v>
      </c>
      <c r="AN232" s="34">
        <v>22</v>
      </c>
      <c r="AO232" s="34">
        <v>18</v>
      </c>
      <c r="AP232" s="85">
        <v>0</v>
      </c>
      <c r="AQ232" s="85">
        <v>0</v>
      </c>
      <c r="AR232" s="86">
        <v>0</v>
      </c>
      <c r="AS232" s="86">
        <v>0</v>
      </c>
      <c r="AT232" s="87">
        <v>0</v>
      </c>
      <c r="AU232" s="87">
        <v>0</v>
      </c>
      <c r="AV232" s="88">
        <f t="shared" si="55"/>
        <v>22</v>
      </c>
      <c r="AW232" s="88">
        <f t="shared" si="89"/>
        <v>18</v>
      </c>
      <c r="AX232" s="88">
        <f t="shared" si="57"/>
        <v>40</v>
      </c>
      <c r="AY232" s="34">
        <v>4</v>
      </c>
      <c r="AZ232" s="34">
        <v>2</v>
      </c>
      <c r="BA232" s="85">
        <v>0</v>
      </c>
      <c r="BB232" s="85">
        <v>0</v>
      </c>
      <c r="BC232" s="86">
        <v>0</v>
      </c>
      <c r="BD232" s="86">
        <v>0</v>
      </c>
      <c r="BE232" s="87">
        <v>0</v>
      </c>
      <c r="BF232" s="87">
        <v>0</v>
      </c>
      <c r="BG232" s="88">
        <f t="shared" si="58"/>
        <v>4</v>
      </c>
      <c r="BH232" s="88">
        <f t="shared" si="59"/>
        <v>2</v>
      </c>
      <c r="BI232" s="88">
        <f t="shared" si="60"/>
        <v>6</v>
      </c>
      <c r="BJ232" s="88">
        <f t="shared" si="61"/>
        <v>186</v>
      </c>
      <c r="BK232" s="88">
        <f t="shared" si="90"/>
        <v>235</v>
      </c>
      <c r="BL232" s="89">
        <f t="shared" si="91"/>
        <v>421</v>
      </c>
      <c r="BM232" s="90">
        <v>7</v>
      </c>
      <c r="BN232" s="90">
        <v>1</v>
      </c>
      <c r="BO232" s="90">
        <v>2</v>
      </c>
      <c r="BP232" s="91">
        <v>2940</v>
      </c>
      <c r="BQ232" s="91">
        <v>420</v>
      </c>
      <c r="BR232" s="92">
        <v>3360</v>
      </c>
      <c r="BS232" s="35">
        <v>125</v>
      </c>
      <c r="BT232" s="49" t="s">
        <v>54</v>
      </c>
      <c r="BU232" s="49" t="s">
        <v>54</v>
      </c>
      <c r="BV232" s="49" t="s">
        <v>54</v>
      </c>
      <c r="BW232" s="49" t="s">
        <v>54</v>
      </c>
      <c r="BX232" s="49" t="s">
        <v>54</v>
      </c>
      <c r="BY232" s="49" t="s">
        <v>54</v>
      </c>
      <c r="BZ232" s="49" t="s">
        <v>630</v>
      </c>
      <c r="CA232" s="104" t="s">
        <v>54</v>
      </c>
      <c r="CB232" s="49" t="s">
        <v>624</v>
      </c>
      <c r="CC232" s="104" t="s">
        <v>54</v>
      </c>
      <c r="CD232" s="36" t="s">
        <v>551</v>
      </c>
      <c r="CE232" s="6"/>
      <c r="CF232" s="6"/>
      <c r="CG232" s="6"/>
      <c r="CH232" s="6"/>
      <c r="CI232" s="6"/>
      <c r="CJ232" s="6"/>
      <c r="CK232" s="6"/>
      <c r="CL232" s="6"/>
      <c r="CM232" s="6"/>
      <c r="CN232" s="6"/>
      <c r="CO232" s="6"/>
      <c r="CP232" s="6"/>
      <c r="CQ232" s="6"/>
      <c r="CR232" s="6"/>
      <c r="CS232" s="6"/>
      <c r="CT232" s="6"/>
      <c r="CU232" s="6"/>
      <c r="CV232" s="6"/>
      <c r="CW232" s="6"/>
      <c r="CX232" s="6"/>
    </row>
    <row r="233" spans="1:102" s="7" customFormat="1" ht="81" customHeight="1" x14ac:dyDescent="0.2">
      <c r="A233" s="48">
        <v>219</v>
      </c>
      <c r="B233" s="4" t="s">
        <v>104</v>
      </c>
      <c r="C233" s="4" t="s">
        <v>99</v>
      </c>
      <c r="D233" s="4" t="s">
        <v>115</v>
      </c>
      <c r="E233" s="4" t="s">
        <v>54</v>
      </c>
      <c r="F233" s="49" t="s">
        <v>621</v>
      </c>
      <c r="G233" s="49" t="s">
        <v>622</v>
      </c>
      <c r="H233" s="33">
        <v>0</v>
      </c>
      <c r="I233" s="4">
        <v>1</v>
      </c>
      <c r="J233" s="107" t="s">
        <v>631</v>
      </c>
      <c r="K233" s="4">
        <v>1</v>
      </c>
      <c r="L233" s="4">
        <v>0</v>
      </c>
      <c r="M233" s="107" t="s">
        <v>498</v>
      </c>
      <c r="N233" s="107" t="s">
        <v>389</v>
      </c>
      <c r="O233" s="48" t="s">
        <v>578</v>
      </c>
      <c r="P233" s="32">
        <v>43439</v>
      </c>
      <c r="Q233" s="32">
        <v>43439</v>
      </c>
      <c r="R233" s="34">
        <v>225</v>
      </c>
      <c r="S233" s="34">
        <v>200</v>
      </c>
      <c r="T233" s="85">
        <v>0</v>
      </c>
      <c r="U233" s="85">
        <v>0</v>
      </c>
      <c r="V233" s="86">
        <v>0</v>
      </c>
      <c r="W233" s="86">
        <v>0</v>
      </c>
      <c r="X233" s="87">
        <v>0</v>
      </c>
      <c r="Y233" s="87">
        <v>0</v>
      </c>
      <c r="Z233" s="88">
        <f t="shared" si="50"/>
        <v>225</v>
      </c>
      <c r="AA233" s="88">
        <f t="shared" si="51"/>
        <v>200</v>
      </c>
      <c r="AB233" s="88">
        <f t="shared" si="52"/>
        <v>425</v>
      </c>
      <c r="AC233" s="34">
        <v>45</v>
      </c>
      <c r="AD233" s="34">
        <v>40</v>
      </c>
      <c r="AE233" s="85">
        <v>0</v>
      </c>
      <c r="AF233" s="85">
        <v>0</v>
      </c>
      <c r="AG233" s="86">
        <v>0</v>
      </c>
      <c r="AH233" s="86">
        <v>0</v>
      </c>
      <c r="AI233" s="87">
        <v>0</v>
      </c>
      <c r="AJ233" s="87">
        <v>0</v>
      </c>
      <c r="AK233" s="88">
        <f t="shared" si="53"/>
        <v>45</v>
      </c>
      <c r="AL233" s="88">
        <f t="shared" si="88"/>
        <v>40</v>
      </c>
      <c r="AM233" s="88">
        <f t="shared" si="54"/>
        <v>85</v>
      </c>
      <c r="AN233" s="34">
        <v>45</v>
      </c>
      <c r="AO233" s="34">
        <v>85</v>
      </c>
      <c r="AP233" s="85">
        <v>0</v>
      </c>
      <c r="AQ233" s="85">
        <v>0</v>
      </c>
      <c r="AR233" s="86">
        <v>0</v>
      </c>
      <c r="AS233" s="86">
        <v>0</v>
      </c>
      <c r="AT233" s="87">
        <v>0</v>
      </c>
      <c r="AU233" s="87">
        <v>0</v>
      </c>
      <c r="AV233" s="88">
        <f t="shared" si="55"/>
        <v>45</v>
      </c>
      <c r="AW233" s="88">
        <f t="shared" si="89"/>
        <v>85</v>
      </c>
      <c r="AX233" s="88">
        <f t="shared" si="57"/>
        <v>130</v>
      </c>
      <c r="AY233" s="34">
        <v>5</v>
      </c>
      <c r="AZ233" s="34">
        <v>5</v>
      </c>
      <c r="BA233" s="85">
        <v>0</v>
      </c>
      <c r="BB233" s="85">
        <v>0</v>
      </c>
      <c r="BC233" s="86">
        <v>0</v>
      </c>
      <c r="BD233" s="86">
        <v>0</v>
      </c>
      <c r="BE233" s="87">
        <v>0</v>
      </c>
      <c r="BF233" s="87">
        <v>0</v>
      </c>
      <c r="BG233" s="88">
        <f t="shared" si="58"/>
        <v>5</v>
      </c>
      <c r="BH233" s="88">
        <f t="shared" si="59"/>
        <v>5</v>
      </c>
      <c r="BI233" s="88">
        <f t="shared" si="60"/>
        <v>10</v>
      </c>
      <c r="BJ233" s="88">
        <f t="shared" si="61"/>
        <v>320</v>
      </c>
      <c r="BK233" s="88">
        <f t="shared" si="90"/>
        <v>330</v>
      </c>
      <c r="BL233" s="89">
        <f t="shared" si="91"/>
        <v>650</v>
      </c>
      <c r="BM233" s="90">
        <v>7</v>
      </c>
      <c r="BN233" s="90">
        <v>1</v>
      </c>
      <c r="BO233" s="90">
        <v>2</v>
      </c>
      <c r="BP233" s="91">
        <v>2940</v>
      </c>
      <c r="BQ233" s="91">
        <v>420</v>
      </c>
      <c r="BR233" s="92">
        <v>3360</v>
      </c>
      <c r="BS233" s="35">
        <v>125</v>
      </c>
      <c r="BT233" s="49" t="s">
        <v>54</v>
      </c>
      <c r="BU233" s="49" t="s">
        <v>54</v>
      </c>
      <c r="BV233" s="49" t="s">
        <v>54</v>
      </c>
      <c r="BW233" s="49" t="s">
        <v>54</v>
      </c>
      <c r="BX233" s="49" t="s">
        <v>54</v>
      </c>
      <c r="BY233" s="49" t="s">
        <v>54</v>
      </c>
      <c r="BZ233" s="49" t="s">
        <v>623</v>
      </c>
      <c r="CA233" s="104" t="s">
        <v>54</v>
      </c>
      <c r="CB233" s="49" t="s">
        <v>624</v>
      </c>
      <c r="CC233" s="104" t="s">
        <v>54</v>
      </c>
      <c r="CD233" s="36" t="s">
        <v>551</v>
      </c>
      <c r="CE233" s="6"/>
      <c r="CF233" s="6"/>
      <c r="CG233" s="6"/>
      <c r="CH233" s="6"/>
      <c r="CI233" s="6"/>
      <c r="CJ233" s="6"/>
      <c r="CK233" s="6"/>
      <c r="CL233" s="6"/>
      <c r="CM233" s="6"/>
      <c r="CN233" s="6"/>
      <c r="CO233" s="6"/>
      <c r="CP233" s="6"/>
      <c r="CQ233" s="6"/>
      <c r="CR233" s="6"/>
      <c r="CS233" s="6"/>
      <c r="CT233" s="6"/>
      <c r="CU233" s="6"/>
      <c r="CV233" s="6"/>
      <c r="CW233" s="6"/>
      <c r="CX233" s="6"/>
    </row>
    <row r="234" spans="1:102" s="7" customFormat="1" ht="81" customHeight="1" x14ac:dyDescent="0.2">
      <c r="A234" s="48">
        <v>220</v>
      </c>
      <c r="B234" s="4" t="s">
        <v>104</v>
      </c>
      <c r="C234" s="4" t="s">
        <v>99</v>
      </c>
      <c r="D234" s="4" t="s">
        <v>115</v>
      </c>
      <c r="E234" s="4" t="s">
        <v>54</v>
      </c>
      <c r="F234" s="49" t="s">
        <v>621</v>
      </c>
      <c r="G234" s="49" t="s">
        <v>678</v>
      </c>
      <c r="H234" s="33">
        <v>0</v>
      </c>
      <c r="I234" s="4">
        <v>1</v>
      </c>
      <c r="J234" s="107" t="s">
        <v>679</v>
      </c>
      <c r="K234" s="4">
        <v>1</v>
      </c>
      <c r="L234" s="4">
        <v>0</v>
      </c>
      <c r="M234" s="107" t="s">
        <v>143</v>
      </c>
      <c r="N234" s="107" t="s">
        <v>268</v>
      </c>
      <c r="O234" s="48" t="s">
        <v>578</v>
      </c>
      <c r="P234" s="32">
        <v>43443</v>
      </c>
      <c r="Q234" s="32">
        <v>43443</v>
      </c>
      <c r="R234" s="34">
        <v>0</v>
      </c>
      <c r="S234" s="34">
        <v>0</v>
      </c>
      <c r="T234" s="85">
        <v>0</v>
      </c>
      <c r="U234" s="85">
        <v>0</v>
      </c>
      <c r="V234" s="86">
        <v>65</v>
      </c>
      <c r="W234" s="86">
        <v>98</v>
      </c>
      <c r="X234" s="87">
        <v>0</v>
      </c>
      <c r="Y234" s="87">
        <v>0</v>
      </c>
      <c r="Z234" s="88">
        <f t="shared" si="50"/>
        <v>65</v>
      </c>
      <c r="AA234" s="88">
        <f t="shared" si="51"/>
        <v>98</v>
      </c>
      <c r="AB234" s="88">
        <f t="shared" si="52"/>
        <v>163</v>
      </c>
      <c r="AC234" s="34">
        <v>0</v>
      </c>
      <c r="AD234" s="34">
        <v>0</v>
      </c>
      <c r="AE234" s="85">
        <v>0</v>
      </c>
      <c r="AF234" s="85">
        <v>0</v>
      </c>
      <c r="AG234" s="86">
        <v>40</v>
      </c>
      <c r="AH234" s="86">
        <v>66</v>
      </c>
      <c r="AI234" s="87">
        <v>0</v>
      </c>
      <c r="AJ234" s="87">
        <v>0</v>
      </c>
      <c r="AK234" s="88">
        <f t="shared" si="53"/>
        <v>40</v>
      </c>
      <c r="AL234" s="88">
        <f t="shared" si="88"/>
        <v>66</v>
      </c>
      <c r="AM234" s="88">
        <f t="shared" si="54"/>
        <v>106</v>
      </c>
      <c r="AN234" s="34">
        <v>0</v>
      </c>
      <c r="AO234" s="34">
        <v>0</v>
      </c>
      <c r="AP234" s="85">
        <v>0</v>
      </c>
      <c r="AQ234" s="85">
        <v>0</v>
      </c>
      <c r="AR234" s="86">
        <v>15</v>
      </c>
      <c r="AS234" s="86">
        <v>12</v>
      </c>
      <c r="AT234" s="87">
        <v>0</v>
      </c>
      <c r="AU234" s="87">
        <v>0</v>
      </c>
      <c r="AV234" s="88">
        <f t="shared" si="55"/>
        <v>15</v>
      </c>
      <c r="AW234" s="88">
        <f t="shared" si="89"/>
        <v>12</v>
      </c>
      <c r="AX234" s="88">
        <f t="shared" si="57"/>
        <v>27</v>
      </c>
      <c r="AY234" s="34">
        <v>0</v>
      </c>
      <c r="AZ234" s="34">
        <v>0</v>
      </c>
      <c r="BA234" s="85">
        <v>0</v>
      </c>
      <c r="BB234" s="85">
        <v>0</v>
      </c>
      <c r="BC234" s="86">
        <v>1</v>
      </c>
      <c r="BD234" s="86">
        <v>3</v>
      </c>
      <c r="BE234" s="87">
        <v>0</v>
      </c>
      <c r="BF234" s="87">
        <v>0</v>
      </c>
      <c r="BG234" s="88">
        <f t="shared" si="58"/>
        <v>1</v>
      </c>
      <c r="BH234" s="88">
        <f t="shared" si="59"/>
        <v>3</v>
      </c>
      <c r="BI234" s="88">
        <f t="shared" si="60"/>
        <v>4</v>
      </c>
      <c r="BJ234" s="88">
        <f t="shared" si="61"/>
        <v>121</v>
      </c>
      <c r="BK234" s="88">
        <f t="shared" si="90"/>
        <v>179</v>
      </c>
      <c r="BL234" s="89">
        <f t="shared" si="91"/>
        <v>300</v>
      </c>
      <c r="BM234" s="90">
        <v>3</v>
      </c>
      <c r="BN234" s="90">
        <v>3</v>
      </c>
      <c r="BO234" s="90">
        <v>1</v>
      </c>
      <c r="BP234" s="91">
        <v>1260</v>
      </c>
      <c r="BQ234" s="91">
        <v>1260</v>
      </c>
      <c r="BR234" s="92">
        <v>2520</v>
      </c>
      <c r="BS234" s="35">
        <v>125</v>
      </c>
      <c r="BT234" s="49" t="s">
        <v>54</v>
      </c>
      <c r="BU234" s="49" t="s">
        <v>54</v>
      </c>
      <c r="BV234" s="49" t="s">
        <v>54</v>
      </c>
      <c r="BW234" s="49" t="s">
        <v>54</v>
      </c>
      <c r="BX234" s="49" t="s">
        <v>54</v>
      </c>
      <c r="BY234" s="49" t="s">
        <v>54</v>
      </c>
      <c r="BZ234" s="49" t="s">
        <v>680</v>
      </c>
      <c r="CA234" s="49" t="s">
        <v>54</v>
      </c>
      <c r="CB234" s="49" t="s">
        <v>681</v>
      </c>
      <c r="CC234" s="49" t="s">
        <v>54</v>
      </c>
      <c r="CD234" s="36" t="s">
        <v>551</v>
      </c>
      <c r="CE234" s="6"/>
      <c r="CF234" s="6"/>
      <c r="CG234" s="6"/>
      <c r="CH234" s="6"/>
      <c r="CI234" s="6"/>
      <c r="CJ234" s="6"/>
      <c r="CK234" s="6"/>
      <c r="CL234" s="6"/>
      <c r="CM234" s="6"/>
      <c r="CN234" s="6"/>
      <c r="CO234" s="6"/>
      <c r="CP234" s="6"/>
      <c r="CQ234" s="6"/>
      <c r="CR234" s="6"/>
      <c r="CS234" s="6"/>
      <c r="CT234" s="6"/>
      <c r="CU234" s="6"/>
      <c r="CV234" s="6"/>
      <c r="CW234" s="6"/>
      <c r="CX234" s="6"/>
    </row>
    <row r="235" spans="1:102" s="7" customFormat="1" ht="81" customHeight="1" x14ac:dyDescent="0.2">
      <c r="A235" s="48">
        <v>221</v>
      </c>
      <c r="B235" s="4" t="s">
        <v>104</v>
      </c>
      <c r="C235" s="4" t="s">
        <v>99</v>
      </c>
      <c r="D235" s="4" t="s">
        <v>115</v>
      </c>
      <c r="E235" s="4" t="s">
        <v>54</v>
      </c>
      <c r="F235" s="49" t="s">
        <v>621</v>
      </c>
      <c r="G235" s="49" t="s">
        <v>622</v>
      </c>
      <c r="H235" s="33">
        <v>1</v>
      </c>
      <c r="I235" s="4">
        <v>0</v>
      </c>
      <c r="J235" s="107" t="s">
        <v>54</v>
      </c>
      <c r="K235" s="4">
        <v>1</v>
      </c>
      <c r="L235" s="4">
        <v>0</v>
      </c>
      <c r="M235" s="107" t="s">
        <v>141</v>
      </c>
      <c r="N235" s="107" t="s">
        <v>211</v>
      </c>
      <c r="O235" s="48" t="s">
        <v>578</v>
      </c>
      <c r="P235" s="32">
        <v>43436</v>
      </c>
      <c r="Q235" s="32">
        <v>43436</v>
      </c>
      <c r="R235" s="34">
        <v>125</v>
      </c>
      <c r="S235" s="34">
        <v>100</v>
      </c>
      <c r="T235" s="85">
        <v>0</v>
      </c>
      <c r="U235" s="85">
        <v>0</v>
      </c>
      <c r="V235" s="86">
        <v>0</v>
      </c>
      <c r="W235" s="86">
        <v>0</v>
      </c>
      <c r="X235" s="87">
        <v>0</v>
      </c>
      <c r="Y235" s="87">
        <v>0</v>
      </c>
      <c r="Z235" s="88">
        <f t="shared" si="50"/>
        <v>125</v>
      </c>
      <c r="AA235" s="88">
        <f t="shared" si="51"/>
        <v>100</v>
      </c>
      <c r="AB235" s="88">
        <f t="shared" si="52"/>
        <v>225</v>
      </c>
      <c r="AC235" s="34">
        <v>45</v>
      </c>
      <c r="AD235" s="34">
        <v>35</v>
      </c>
      <c r="AE235" s="85">
        <v>0</v>
      </c>
      <c r="AF235" s="85">
        <v>0</v>
      </c>
      <c r="AG235" s="86">
        <v>0</v>
      </c>
      <c r="AH235" s="86">
        <v>0</v>
      </c>
      <c r="AI235" s="87">
        <v>0</v>
      </c>
      <c r="AJ235" s="87">
        <v>0</v>
      </c>
      <c r="AK235" s="88">
        <f t="shared" si="53"/>
        <v>45</v>
      </c>
      <c r="AL235" s="88">
        <f t="shared" si="88"/>
        <v>35</v>
      </c>
      <c r="AM235" s="88">
        <f t="shared" si="54"/>
        <v>80</v>
      </c>
      <c r="AN235" s="34">
        <v>10</v>
      </c>
      <c r="AO235" s="34">
        <v>25</v>
      </c>
      <c r="AP235" s="85">
        <v>0</v>
      </c>
      <c r="AQ235" s="85">
        <v>0</v>
      </c>
      <c r="AR235" s="86">
        <v>0</v>
      </c>
      <c r="AS235" s="86">
        <v>0</v>
      </c>
      <c r="AT235" s="87">
        <v>0</v>
      </c>
      <c r="AU235" s="87">
        <v>0</v>
      </c>
      <c r="AV235" s="88">
        <f t="shared" si="55"/>
        <v>10</v>
      </c>
      <c r="AW235" s="88">
        <f t="shared" si="89"/>
        <v>25</v>
      </c>
      <c r="AX235" s="88">
        <f t="shared" si="57"/>
        <v>35</v>
      </c>
      <c r="AY235" s="34">
        <v>5</v>
      </c>
      <c r="AZ235" s="34">
        <v>5</v>
      </c>
      <c r="BA235" s="85">
        <v>0</v>
      </c>
      <c r="BB235" s="85">
        <v>0</v>
      </c>
      <c r="BC235" s="86">
        <v>0</v>
      </c>
      <c r="BD235" s="86">
        <v>0</v>
      </c>
      <c r="BE235" s="87">
        <v>0</v>
      </c>
      <c r="BF235" s="87">
        <v>0</v>
      </c>
      <c r="BG235" s="88">
        <f t="shared" si="58"/>
        <v>5</v>
      </c>
      <c r="BH235" s="88">
        <f t="shared" si="59"/>
        <v>5</v>
      </c>
      <c r="BI235" s="88">
        <f t="shared" si="60"/>
        <v>10</v>
      </c>
      <c r="BJ235" s="88">
        <f t="shared" si="61"/>
        <v>185</v>
      </c>
      <c r="BK235" s="88">
        <f t="shared" si="90"/>
        <v>165</v>
      </c>
      <c r="BL235" s="89">
        <f t="shared" si="91"/>
        <v>350</v>
      </c>
      <c r="BM235" s="90">
        <v>7</v>
      </c>
      <c r="BN235" s="90">
        <v>1</v>
      </c>
      <c r="BO235" s="90">
        <v>2</v>
      </c>
      <c r="BP235" s="91">
        <v>2940</v>
      </c>
      <c r="BQ235" s="91">
        <v>420</v>
      </c>
      <c r="BR235" s="92">
        <v>3360</v>
      </c>
      <c r="BS235" s="35">
        <v>125</v>
      </c>
      <c r="BT235" s="49" t="s">
        <v>54</v>
      </c>
      <c r="BU235" s="49" t="s">
        <v>54</v>
      </c>
      <c r="BV235" s="49" t="s">
        <v>54</v>
      </c>
      <c r="BW235" s="49" t="s">
        <v>54</v>
      </c>
      <c r="BX235" s="49" t="s">
        <v>54</v>
      </c>
      <c r="BY235" s="49" t="s">
        <v>54</v>
      </c>
      <c r="BZ235" s="49" t="s">
        <v>623</v>
      </c>
      <c r="CA235" s="104" t="s">
        <v>54</v>
      </c>
      <c r="CB235" s="49" t="s">
        <v>624</v>
      </c>
      <c r="CC235" s="104" t="s">
        <v>54</v>
      </c>
      <c r="CD235" s="36" t="s">
        <v>551</v>
      </c>
      <c r="CE235" s="6"/>
      <c r="CF235" s="6"/>
      <c r="CG235" s="6"/>
      <c r="CH235" s="6"/>
      <c r="CI235" s="6"/>
      <c r="CJ235" s="6"/>
      <c r="CK235" s="6"/>
      <c r="CL235" s="6"/>
      <c r="CM235" s="6"/>
      <c r="CN235" s="6"/>
      <c r="CO235" s="6"/>
      <c r="CP235" s="6"/>
      <c r="CQ235" s="6"/>
      <c r="CR235" s="6"/>
      <c r="CS235" s="6"/>
      <c r="CT235" s="6"/>
      <c r="CU235" s="6"/>
      <c r="CV235" s="6"/>
      <c r="CW235" s="6"/>
      <c r="CX235" s="6"/>
    </row>
    <row r="236" spans="1:102" s="7" customFormat="1" ht="81" customHeight="1" x14ac:dyDescent="0.2">
      <c r="A236" s="48">
        <v>222</v>
      </c>
      <c r="B236" s="4" t="s">
        <v>104</v>
      </c>
      <c r="C236" s="4" t="s">
        <v>99</v>
      </c>
      <c r="D236" s="4" t="s">
        <v>115</v>
      </c>
      <c r="E236" s="180" t="s">
        <v>54</v>
      </c>
      <c r="F236" s="33" t="s">
        <v>621</v>
      </c>
      <c r="G236" s="49" t="s">
        <v>622</v>
      </c>
      <c r="H236" s="33">
        <v>0</v>
      </c>
      <c r="I236" s="4">
        <v>1</v>
      </c>
      <c r="J236" s="4" t="s">
        <v>704</v>
      </c>
      <c r="K236" s="4">
        <v>1</v>
      </c>
      <c r="L236" s="4">
        <v>0</v>
      </c>
      <c r="M236" s="48" t="s">
        <v>132</v>
      </c>
      <c r="N236" s="48" t="s">
        <v>132</v>
      </c>
      <c r="O236" s="48" t="s">
        <v>578</v>
      </c>
      <c r="P236" s="32">
        <v>43448</v>
      </c>
      <c r="Q236" s="32">
        <v>43448</v>
      </c>
      <c r="R236" s="34">
        <v>75</v>
      </c>
      <c r="S236" s="34">
        <v>75</v>
      </c>
      <c r="T236" s="85">
        <v>0</v>
      </c>
      <c r="U236" s="85">
        <v>0</v>
      </c>
      <c r="V236" s="86">
        <v>0</v>
      </c>
      <c r="W236" s="86">
        <v>0</v>
      </c>
      <c r="X236" s="87">
        <v>45</v>
      </c>
      <c r="Y236" s="87">
        <v>65</v>
      </c>
      <c r="Z236" s="88">
        <f t="shared" si="50"/>
        <v>120</v>
      </c>
      <c r="AA236" s="88">
        <f t="shared" si="51"/>
        <v>140</v>
      </c>
      <c r="AB236" s="88">
        <f t="shared" si="52"/>
        <v>260</v>
      </c>
      <c r="AC236" s="34">
        <v>15</v>
      </c>
      <c r="AD236" s="34">
        <v>15</v>
      </c>
      <c r="AE236" s="85">
        <v>0</v>
      </c>
      <c r="AF236" s="85">
        <v>0</v>
      </c>
      <c r="AG236" s="86">
        <v>0</v>
      </c>
      <c r="AH236" s="86">
        <v>0</v>
      </c>
      <c r="AI236" s="87">
        <v>5</v>
      </c>
      <c r="AJ236" s="87">
        <v>5</v>
      </c>
      <c r="AK236" s="88">
        <f t="shared" si="53"/>
        <v>20</v>
      </c>
      <c r="AL236" s="88">
        <f t="shared" si="88"/>
        <v>20</v>
      </c>
      <c r="AM236" s="88">
        <f t="shared" si="54"/>
        <v>40</v>
      </c>
      <c r="AN236" s="34">
        <v>20</v>
      </c>
      <c r="AO236" s="34">
        <v>5</v>
      </c>
      <c r="AP236" s="85">
        <v>0</v>
      </c>
      <c r="AQ236" s="85">
        <v>0</v>
      </c>
      <c r="AR236" s="86">
        <v>0</v>
      </c>
      <c r="AS236" s="86">
        <v>0</v>
      </c>
      <c r="AT236" s="87">
        <v>5</v>
      </c>
      <c r="AU236" s="87">
        <v>5</v>
      </c>
      <c r="AV236" s="88">
        <f t="shared" si="55"/>
        <v>25</v>
      </c>
      <c r="AW236" s="88">
        <f t="shared" si="89"/>
        <v>10</v>
      </c>
      <c r="AX236" s="88">
        <f t="shared" si="57"/>
        <v>35</v>
      </c>
      <c r="AY236" s="34">
        <v>5</v>
      </c>
      <c r="AZ236" s="34">
        <v>5</v>
      </c>
      <c r="BA236" s="85">
        <v>0</v>
      </c>
      <c r="BB236" s="85">
        <v>0</v>
      </c>
      <c r="BC236" s="86">
        <v>0</v>
      </c>
      <c r="BD236" s="86">
        <v>0</v>
      </c>
      <c r="BE236" s="87">
        <v>5</v>
      </c>
      <c r="BF236" s="87">
        <v>5</v>
      </c>
      <c r="BG236" s="88">
        <f t="shared" si="58"/>
        <v>10</v>
      </c>
      <c r="BH236" s="88">
        <f t="shared" si="59"/>
        <v>10</v>
      </c>
      <c r="BI236" s="88">
        <f t="shared" si="60"/>
        <v>20</v>
      </c>
      <c r="BJ236" s="88">
        <f t="shared" si="61"/>
        <v>175</v>
      </c>
      <c r="BK236" s="88">
        <f t="shared" si="90"/>
        <v>180</v>
      </c>
      <c r="BL236" s="89">
        <f t="shared" si="91"/>
        <v>355</v>
      </c>
      <c r="BM236" s="90">
        <v>4</v>
      </c>
      <c r="BN236" s="90">
        <v>0</v>
      </c>
      <c r="BO236" s="90">
        <v>2</v>
      </c>
      <c r="BP236" s="91">
        <v>3360</v>
      </c>
      <c r="BQ236" s="91">
        <v>0</v>
      </c>
      <c r="BR236" s="92">
        <v>3360</v>
      </c>
      <c r="BS236" s="35">
        <v>350</v>
      </c>
      <c r="BT236" s="35" t="s">
        <v>705</v>
      </c>
      <c r="BU236" s="49" t="s">
        <v>54</v>
      </c>
      <c r="BV236" s="49" t="s">
        <v>54</v>
      </c>
      <c r="BW236" s="49" t="s">
        <v>54</v>
      </c>
      <c r="BX236" s="49" t="s">
        <v>54</v>
      </c>
      <c r="BY236" s="49" t="s">
        <v>54</v>
      </c>
      <c r="BZ236" s="49" t="s">
        <v>680</v>
      </c>
      <c r="CA236" s="49" t="s">
        <v>706</v>
      </c>
      <c r="CB236" s="49" t="s">
        <v>707</v>
      </c>
      <c r="CC236" s="104" t="s">
        <v>54</v>
      </c>
      <c r="CD236" s="36" t="s">
        <v>551</v>
      </c>
      <c r="CE236" s="6"/>
      <c r="CF236" s="6"/>
      <c r="CG236" s="6"/>
      <c r="CH236" s="6"/>
      <c r="CI236" s="6"/>
      <c r="CJ236" s="6"/>
      <c r="CK236" s="6"/>
      <c r="CL236" s="6"/>
      <c r="CM236" s="6"/>
      <c r="CN236" s="6"/>
      <c r="CO236" s="6"/>
      <c r="CP236" s="6"/>
      <c r="CQ236" s="6"/>
      <c r="CR236" s="6"/>
      <c r="CS236" s="6"/>
      <c r="CT236" s="6"/>
      <c r="CU236" s="6"/>
      <c r="CV236" s="6"/>
      <c r="CW236" s="6"/>
      <c r="CX236" s="6"/>
    </row>
    <row r="237" spans="1:102" s="7" customFormat="1" ht="81" customHeight="1" x14ac:dyDescent="0.2">
      <c r="A237" s="48">
        <v>223</v>
      </c>
      <c r="B237" s="4" t="s">
        <v>104</v>
      </c>
      <c r="C237" s="4" t="s">
        <v>99</v>
      </c>
      <c r="D237" s="4" t="s">
        <v>115</v>
      </c>
      <c r="E237" s="180" t="s">
        <v>54</v>
      </c>
      <c r="F237" s="33" t="s">
        <v>621</v>
      </c>
      <c r="G237" s="49" t="s">
        <v>622</v>
      </c>
      <c r="H237" s="33">
        <v>0</v>
      </c>
      <c r="I237" s="4">
        <v>1</v>
      </c>
      <c r="J237" s="4" t="s">
        <v>708</v>
      </c>
      <c r="K237" s="4">
        <v>1</v>
      </c>
      <c r="L237" s="4">
        <v>0</v>
      </c>
      <c r="M237" s="69" t="s">
        <v>125</v>
      </c>
      <c r="N237" s="48" t="s">
        <v>309</v>
      </c>
      <c r="O237" s="48" t="s">
        <v>709</v>
      </c>
      <c r="P237" s="32">
        <v>43450</v>
      </c>
      <c r="Q237" s="32">
        <v>43450</v>
      </c>
      <c r="R237" s="34">
        <v>25</v>
      </c>
      <c r="S237" s="34">
        <v>35</v>
      </c>
      <c r="T237" s="85">
        <v>0</v>
      </c>
      <c r="U237" s="85">
        <v>0</v>
      </c>
      <c r="V237" s="86">
        <v>5</v>
      </c>
      <c r="W237" s="86">
        <v>5</v>
      </c>
      <c r="X237" s="87">
        <v>40</v>
      </c>
      <c r="Y237" s="87">
        <v>50</v>
      </c>
      <c r="Z237" s="88">
        <f t="shared" si="50"/>
        <v>70</v>
      </c>
      <c r="AA237" s="88">
        <f t="shared" si="51"/>
        <v>90</v>
      </c>
      <c r="AB237" s="88">
        <f t="shared" si="52"/>
        <v>160</v>
      </c>
      <c r="AC237" s="34">
        <v>5</v>
      </c>
      <c r="AD237" s="34">
        <v>5</v>
      </c>
      <c r="AE237" s="85">
        <v>0</v>
      </c>
      <c r="AF237" s="85">
        <v>0</v>
      </c>
      <c r="AG237" s="86">
        <v>0</v>
      </c>
      <c r="AH237" s="86">
        <v>0</v>
      </c>
      <c r="AI237" s="87">
        <v>5</v>
      </c>
      <c r="AJ237" s="87">
        <v>5</v>
      </c>
      <c r="AK237" s="88">
        <f t="shared" si="53"/>
        <v>10</v>
      </c>
      <c r="AL237" s="88">
        <f t="shared" si="88"/>
        <v>10</v>
      </c>
      <c r="AM237" s="88">
        <f t="shared" si="54"/>
        <v>20</v>
      </c>
      <c r="AN237" s="34">
        <v>15</v>
      </c>
      <c r="AO237" s="34">
        <v>5</v>
      </c>
      <c r="AP237" s="85">
        <v>0</v>
      </c>
      <c r="AQ237" s="85">
        <v>0</v>
      </c>
      <c r="AR237" s="86">
        <v>0</v>
      </c>
      <c r="AS237" s="86">
        <v>0</v>
      </c>
      <c r="AT237" s="87">
        <v>5</v>
      </c>
      <c r="AU237" s="87">
        <v>5</v>
      </c>
      <c r="AV237" s="88">
        <f t="shared" si="55"/>
        <v>20</v>
      </c>
      <c r="AW237" s="88">
        <f t="shared" si="89"/>
        <v>10</v>
      </c>
      <c r="AX237" s="88">
        <f t="shared" si="57"/>
        <v>30</v>
      </c>
      <c r="AY237" s="34">
        <v>5</v>
      </c>
      <c r="AZ237" s="34">
        <v>5</v>
      </c>
      <c r="BA237" s="85">
        <v>0</v>
      </c>
      <c r="BB237" s="85">
        <v>0</v>
      </c>
      <c r="BC237" s="86">
        <v>0</v>
      </c>
      <c r="BD237" s="86">
        <v>0</v>
      </c>
      <c r="BE237" s="87">
        <v>5</v>
      </c>
      <c r="BF237" s="87">
        <v>5</v>
      </c>
      <c r="BG237" s="88">
        <f t="shared" si="58"/>
        <v>10</v>
      </c>
      <c r="BH237" s="88">
        <f t="shared" si="59"/>
        <v>10</v>
      </c>
      <c r="BI237" s="88">
        <f t="shared" si="60"/>
        <v>20</v>
      </c>
      <c r="BJ237" s="88">
        <f t="shared" si="61"/>
        <v>110</v>
      </c>
      <c r="BK237" s="88">
        <f t="shared" si="90"/>
        <v>120</v>
      </c>
      <c r="BL237" s="89">
        <f t="shared" si="91"/>
        <v>230</v>
      </c>
      <c r="BM237" s="90">
        <v>4</v>
      </c>
      <c r="BN237" s="90">
        <v>0</v>
      </c>
      <c r="BO237" s="90">
        <v>2</v>
      </c>
      <c r="BP237" s="91">
        <v>3360</v>
      </c>
      <c r="BQ237" s="91">
        <v>0</v>
      </c>
      <c r="BR237" s="92">
        <v>3360</v>
      </c>
      <c r="BS237" s="35">
        <v>350</v>
      </c>
      <c r="BT237" s="35" t="s">
        <v>705</v>
      </c>
      <c r="BU237" s="49" t="s">
        <v>54</v>
      </c>
      <c r="BV237" s="49" t="s">
        <v>54</v>
      </c>
      <c r="BW237" s="49" t="s">
        <v>54</v>
      </c>
      <c r="BX237" s="49" t="s">
        <v>54</v>
      </c>
      <c r="BY237" s="49" t="s">
        <v>54</v>
      </c>
      <c r="BZ237" s="49" t="s">
        <v>680</v>
      </c>
      <c r="CA237" s="49" t="s">
        <v>706</v>
      </c>
      <c r="CB237" s="49" t="s">
        <v>707</v>
      </c>
      <c r="CC237" s="104" t="s">
        <v>54</v>
      </c>
      <c r="CD237" s="36" t="s">
        <v>551</v>
      </c>
      <c r="CE237" s="6"/>
      <c r="CF237" s="6"/>
      <c r="CG237" s="6"/>
      <c r="CH237" s="6"/>
      <c r="CI237" s="6"/>
      <c r="CJ237" s="6"/>
      <c r="CK237" s="6"/>
      <c r="CL237" s="6"/>
      <c r="CM237" s="6"/>
      <c r="CN237" s="6"/>
      <c r="CO237" s="6"/>
      <c r="CP237" s="6"/>
      <c r="CQ237" s="6"/>
      <c r="CR237" s="6"/>
      <c r="CS237" s="6"/>
      <c r="CT237" s="6"/>
      <c r="CU237" s="6"/>
      <c r="CV237" s="6"/>
      <c r="CW237" s="6"/>
      <c r="CX237" s="6"/>
    </row>
    <row r="238" spans="1:102" s="7" customFormat="1" ht="81" customHeight="1" x14ac:dyDescent="0.2">
      <c r="A238" s="48">
        <v>224</v>
      </c>
      <c r="B238" s="4" t="s">
        <v>104</v>
      </c>
      <c r="C238" s="4" t="s">
        <v>99</v>
      </c>
      <c r="D238" s="4" t="s">
        <v>115</v>
      </c>
      <c r="E238" s="180" t="s">
        <v>54</v>
      </c>
      <c r="F238" s="33" t="s">
        <v>621</v>
      </c>
      <c r="G238" s="49" t="s">
        <v>622</v>
      </c>
      <c r="H238" s="33">
        <v>0</v>
      </c>
      <c r="I238" s="4">
        <v>1</v>
      </c>
      <c r="J238" s="4" t="s">
        <v>710</v>
      </c>
      <c r="K238" s="4">
        <v>1</v>
      </c>
      <c r="L238" s="4">
        <v>0</v>
      </c>
      <c r="M238" s="48" t="s">
        <v>136</v>
      </c>
      <c r="N238" s="48" t="s">
        <v>136</v>
      </c>
      <c r="O238" s="48" t="s">
        <v>578</v>
      </c>
      <c r="P238" s="32">
        <v>43448</v>
      </c>
      <c r="Q238" s="32">
        <v>43451</v>
      </c>
      <c r="R238" s="34">
        <v>250</v>
      </c>
      <c r="S238" s="34">
        <v>250</v>
      </c>
      <c r="T238" s="85">
        <v>0</v>
      </c>
      <c r="U238" s="85">
        <v>0</v>
      </c>
      <c r="V238" s="86">
        <v>0</v>
      </c>
      <c r="W238" s="86">
        <v>0</v>
      </c>
      <c r="X238" s="87">
        <v>250</v>
      </c>
      <c r="Y238" s="87">
        <v>300</v>
      </c>
      <c r="Z238" s="88">
        <f t="shared" si="50"/>
        <v>500</v>
      </c>
      <c r="AA238" s="88">
        <f t="shared" si="51"/>
        <v>550</v>
      </c>
      <c r="AB238" s="88">
        <f t="shared" si="52"/>
        <v>1050</v>
      </c>
      <c r="AC238" s="34">
        <v>50</v>
      </c>
      <c r="AD238" s="34">
        <v>50</v>
      </c>
      <c r="AE238" s="85">
        <v>0</v>
      </c>
      <c r="AF238" s="85">
        <v>0</v>
      </c>
      <c r="AG238" s="86">
        <v>0</v>
      </c>
      <c r="AH238" s="86">
        <v>0</v>
      </c>
      <c r="AI238" s="87">
        <v>100</v>
      </c>
      <c r="AJ238" s="87">
        <v>100</v>
      </c>
      <c r="AK238" s="88">
        <f t="shared" si="53"/>
        <v>150</v>
      </c>
      <c r="AL238" s="88">
        <f t="shared" si="88"/>
        <v>150</v>
      </c>
      <c r="AM238" s="88">
        <f t="shared" si="54"/>
        <v>300</v>
      </c>
      <c r="AN238" s="34">
        <v>25</v>
      </c>
      <c r="AO238" s="34">
        <v>25</v>
      </c>
      <c r="AP238" s="85">
        <v>0</v>
      </c>
      <c r="AQ238" s="85">
        <v>0</v>
      </c>
      <c r="AR238" s="86">
        <v>0</v>
      </c>
      <c r="AS238" s="86">
        <v>0</v>
      </c>
      <c r="AT238" s="87">
        <v>50</v>
      </c>
      <c r="AU238" s="87">
        <v>50</v>
      </c>
      <c r="AV238" s="88">
        <f t="shared" si="55"/>
        <v>75</v>
      </c>
      <c r="AW238" s="88">
        <f t="shared" si="89"/>
        <v>75</v>
      </c>
      <c r="AX238" s="88">
        <f t="shared" si="57"/>
        <v>150</v>
      </c>
      <c r="AY238" s="34">
        <v>50</v>
      </c>
      <c r="AZ238" s="34">
        <v>50</v>
      </c>
      <c r="BA238" s="85">
        <v>0</v>
      </c>
      <c r="BB238" s="85">
        <v>0</v>
      </c>
      <c r="BC238" s="86">
        <v>0</v>
      </c>
      <c r="BD238" s="86">
        <v>0</v>
      </c>
      <c r="BE238" s="87">
        <v>50</v>
      </c>
      <c r="BF238" s="87">
        <v>50</v>
      </c>
      <c r="BG238" s="88">
        <f t="shared" si="58"/>
        <v>100</v>
      </c>
      <c r="BH238" s="88">
        <f t="shared" si="59"/>
        <v>100</v>
      </c>
      <c r="BI238" s="88">
        <f t="shared" si="60"/>
        <v>200</v>
      </c>
      <c r="BJ238" s="88">
        <f t="shared" si="61"/>
        <v>825</v>
      </c>
      <c r="BK238" s="88">
        <f t="shared" si="90"/>
        <v>875</v>
      </c>
      <c r="BL238" s="89">
        <f t="shared" si="91"/>
        <v>1700</v>
      </c>
      <c r="BM238" s="90">
        <v>0</v>
      </c>
      <c r="BN238" s="90">
        <v>0</v>
      </c>
      <c r="BO238" s="90">
        <v>0</v>
      </c>
      <c r="BP238" s="91">
        <v>0</v>
      </c>
      <c r="BQ238" s="91">
        <v>0</v>
      </c>
      <c r="BR238" s="92">
        <v>0</v>
      </c>
      <c r="BS238" s="35">
        <v>1050</v>
      </c>
      <c r="BT238" s="35" t="s">
        <v>705</v>
      </c>
      <c r="BU238" s="49" t="s">
        <v>54</v>
      </c>
      <c r="BV238" s="49" t="s">
        <v>54</v>
      </c>
      <c r="BW238" s="49" t="s">
        <v>54</v>
      </c>
      <c r="BX238" s="49" t="s">
        <v>54</v>
      </c>
      <c r="BY238" s="49" t="s">
        <v>54</v>
      </c>
      <c r="BZ238" s="49" t="s">
        <v>711</v>
      </c>
      <c r="CA238" s="49" t="s">
        <v>706</v>
      </c>
      <c r="CB238" s="49" t="s">
        <v>707</v>
      </c>
      <c r="CC238" s="50" t="s">
        <v>712</v>
      </c>
      <c r="CD238" s="36" t="s">
        <v>551</v>
      </c>
      <c r="CE238" s="6"/>
      <c r="CF238" s="6"/>
      <c r="CG238" s="6"/>
      <c r="CH238" s="6"/>
      <c r="CI238" s="6"/>
      <c r="CJ238" s="6"/>
      <c r="CK238" s="6"/>
      <c r="CL238" s="6"/>
      <c r="CM238" s="6"/>
      <c r="CN238" s="6"/>
      <c r="CO238" s="6"/>
      <c r="CP238" s="6"/>
      <c r="CQ238" s="6"/>
      <c r="CR238" s="6"/>
      <c r="CS238" s="6"/>
      <c r="CT238" s="6"/>
      <c r="CU238" s="6"/>
      <c r="CV238" s="6"/>
      <c r="CW238" s="6"/>
      <c r="CX238" s="6"/>
    </row>
    <row r="239" spans="1:102" s="7" customFormat="1" ht="81" customHeight="1" x14ac:dyDescent="0.2">
      <c r="A239" s="48">
        <v>225</v>
      </c>
      <c r="B239" s="4" t="s">
        <v>104</v>
      </c>
      <c r="C239" s="4" t="s">
        <v>99</v>
      </c>
      <c r="D239" s="4" t="s">
        <v>115</v>
      </c>
      <c r="E239" s="4" t="s">
        <v>54</v>
      </c>
      <c r="F239" s="116" t="s">
        <v>621</v>
      </c>
      <c r="G239" s="49" t="s">
        <v>622</v>
      </c>
      <c r="H239" s="33">
        <v>0</v>
      </c>
      <c r="I239" s="4">
        <v>1</v>
      </c>
      <c r="J239" s="4" t="s">
        <v>1404</v>
      </c>
      <c r="K239" s="4">
        <v>1</v>
      </c>
      <c r="L239" s="4">
        <v>0</v>
      </c>
      <c r="M239" s="48" t="s">
        <v>497</v>
      </c>
      <c r="N239" s="48" t="s">
        <v>293</v>
      </c>
      <c r="O239" s="48" t="s">
        <v>578</v>
      </c>
      <c r="P239" s="32">
        <v>43238</v>
      </c>
      <c r="Q239" s="165">
        <f t="shared" ref="Q239:Q240" si="120">P239</f>
        <v>43238</v>
      </c>
      <c r="R239" s="34">
        <v>25</v>
      </c>
      <c r="S239" s="34">
        <v>25</v>
      </c>
      <c r="T239" s="85">
        <v>0</v>
      </c>
      <c r="U239" s="85">
        <v>0</v>
      </c>
      <c r="V239" s="86">
        <v>0</v>
      </c>
      <c r="W239" s="86">
        <v>0</v>
      </c>
      <c r="X239" s="87">
        <v>45</v>
      </c>
      <c r="Y239" s="87">
        <v>60</v>
      </c>
      <c r="Z239" s="88">
        <f t="shared" ref="Z239:AA345" si="121">R239+T239+V239+X239</f>
        <v>70</v>
      </c>
      <c r="AA239" s="88">
        <f t="shared" si="121"/>
        <v>85</v>
      </c>
      <c r="AB239" s="88">
        <f t="shared" ref="AB239:AB345" si="122">SUM(Z239:AA239)</f>
        <v>155</v>
      </c>
      <c r="AC239" s="34">
        <v>5</v>
      </c>
      <c r="AD239" s="34">
        <v>5</v>
      </c>
      <c r="AE239" s="85">
        <v>0</v>
      </c>
      <c r="AF239" s="85">
        <v>0</v>
      </c>
      <c r="AG239" s="86">
        <v>0</v>
      </c>
      <c r="AH239" s="86">
        <v>0</v>
      </c>
      <c r="AI239" s="87">
        <v>5</v>
      </c>
      <c r="AJ239" s="87">
        <v>5</v>
      </c>
      <c r="AK239" s="88">
        <f t="shared" ref="AK239:AL345" si="123">AC239+AE239+AG239+AI239</f>
        <v>10</v>
      </c>
      <c r="AL239" s="88">
        <f t="shared" si="123"/>
        <v>10</v>
      </c>
      <c r="AM239" s="88">
        <f t="shared" ref="AM239:AM345" si="124">SUM(AK239:AL239)</f>
        <v>20</v>
      </c>
      <c r="AN239" s="34">
        <v>5</v>
      </c>
      <c r="AO239" s="34">
        <v>5</v>
      </c>
      <c r="AP239" s="85">
        <v>0</v>
      </c>
      <c r="AQ239" s="85">
        <v>0</v>
      </c>
      <c r="AR239" s="86">
        <v>0</v>
      </c>
      <c r="AS239" s="86">
        <v>0</v>
      </c>
      <c r="AT239" s="87">
        <v>3</v>
      </c>
      <c r="AU239" s="87">
        <v>2</v>
      </c>
      <c r="AV239" s="88">
        <f t="shared" ref="AV239:AV345" si="125">AN239+AP239+AR239+AT239</f>
        <v>8</v>
      </c>
      <c r="AW239" s="88">
        <f t="shared" ref="AW239:AW345" si="126">SUM(AO239+AQ239+AS239+AU239)</f>
        <v>7</v>
      </c>
      <c r="AX239" s="88">
        <f t="shared" ref="AX239:AX345" si="127">SUM(AV239:AW239)</f>
        <v>15</v>
      </c>
      <c r="AY239" s="34">
        <v>3</v>
      </c>
      <c r="AZ239" s="34">
        <v>2</v>
      </c>
      <c r="BA239" s="85">
        <v>0</v>
      </c>
      <c r="BB239" s="85">
        <v>0</v>
      </c>
      <c r="BC239" s="86">
        <v>0</v>
      </c>
      <c r="BD239" s="86">
        <v>0</v>
      </c>
      <c r="BE239" s="87">
        <v>3</v>
      </c>
      <c r="BF239" s="4">
        <v>0</v>
      </c>
      <c r="BG239" s="88">
        <f t="shared" ref="BG239:BG345" si="128">AY239+BA239+BC239+BE239</f>
        <v>6</v>
      </c>
      <c r="BH239" s="88">
        <f t="shared" ref="BH239:BH345" si="129">SUM(AZ239+BB239+BD239+BF239)</f>
        <v>2</v>
      </c>
      <c r="BI239" s="88">
        <f t="shared" ref="BI239:BI345" si="130">SUM(BG239:BH239)</f>
        <v>8</v>
      </c>
      <c r="BJ239" s="88">
        <f t="shared" ref="BJ239:BL323" si="131">Z239+AK239+AV239+BG239</f>
        <v>94</v>
      </c>
      <c r="BK239" s="88">
        <f t="shared" si="131"/>
        <v>104</v>
      </c>
      <c r="BL239" s="89">
        <f t="shared" si="131"/>
        <v>198</v>
      </c>
      <c r="BM239" s="90">
        <v>1</v>
      </c>
      <c r="BN239" s="90">
        <v>3</v>
      </c>
      <c r="BO239" s="90">
        <v>3</v>
      </c>
      <c r="BP239" s="91">
        <f t="shared" ref="BP239:BP261" si="132">BM239*BO239*(420)</f>
        <v>1260</v>
      </c>
      <c r="BQ239" s="91">
        <f t="shared" ref="BQ239:BQ261" si="133">BN239*BO239*(420)</f>
        <v>3780</v>
      </c>
      <c r="BR239" s="92">
        <f t="shared" ref="BR239:BR261" si="134">SUM(BP239+BQ239)</f>
        <v>5040</v>
      </c>
      <c r="BS239" s="35">
        <v>125</v>
      </c>
      <c r="BT239" s="35" t="s">
        <v>1405</v>
      </c>
      <c r="BU239" s="49" t="s">
        <v>54</v>
      </c>
      <c r="BV239" s="49" t="s">
        <v>54</v>
      </c>
      <c r="BW239" s="49" t="s">
        <v>54</v>
      </c>
      <c r="BX239" s="49" t="s">
        <v>54</v>
      </c>
      <c r="BY239" s="49" t="s">
        <v>54</v>
      </c>
      <c r="BZ239" s="49" t="s">
        <v>680</v>
      </c>
      <c r="CA239" s="49" t="s">
        <v>54</v>
      </c>
      <c r="CB239" s="49" t="s">
        <v>1406</v>
      </c>
      <c r="CC239" s="50" t="s">
        <v>54</v>
      </c>
      <c r="CD239" s="36" t="s">
        <v>551</v>
      </c>
      <c r="CE239" s="6"/>
      <c r="CF239" s="6"/>
      <c r="CG239" s="6"/>
      <c r="CH239" s="6"/>
      <c r="CI239" s="6"/>
      <c r="CJ239" s="6"/>
      <c r="CK239" s="6"/>
      <c r="CL239" s="6"/>
      <c r="CM239" s="6"/>
      <c r="CN239" s="6"/>
      <c r="CO239" s="6"/>
      <c r="CP239" s="6"/>
      <c r="CQ239" s="6"/>
      <c r="CR239" s="6"/>
      <c r="CS239" s="6"/>
      <c r="CT239" s="6"/>
      <c r="CU239" s="6"/>
      <c r="CV239" s="6"/>
      <c r="CW239" s="6"/>
      <c r="CX239" s="6"/>
    </row>
    <row r="240" spans="1:102" s="7" customFormat="1" ht="81" customHeight="1" x14ac:dyDescent="0.2">
      <c r="A240" s="48">
        <v>226</v>
      </c>
      <c r="B240" s="4" t="s">
        <v>104</v>
      </c>
      <c r="C240" s="4" t="s">
        <v>99</v>
      </c>
      <c r="D240" s="4" t="s">
        <v>115</v>
      </c>
      <c r="E240" s="4" t="s">
        <v>54</v>
      </c>
      <c r="F240" s="116" t="s">
        <v>621</v>
      </c>
      <c r="G240" s="49" t="s">
        <v>622</v>
      </c>
      <c r="H240" s="33">
        <v>0</v>
      </c>
      <c r="I240" s="4">
        <v>1</v>
      </c>
      <c r="J240" s="4" t="s">
        <v>1407</v>
      </c>
      <c r="K240" s="4">
        <v>1</v>
      </c>
      <c r="L240" s="4">
        <v>0</v>
      </c>
      <c r="M240" s="69" t="s">
        <v>5</v>
      </c>
      <c r="N240" s="48" t="s">
        <v>5</v>
      </c>
      <c r="O240" s="48" t="s">
        <v>1408</v>
      </c>
      <c r="P240" s="32">
        <v>43240</v>
      </c>
      <c r="Q240" s="165">
        <f t="shared" si="120"/>
        <v>43240</v>
      </c>
      <c r="R240" s="34">
        <v>3</v>
      </c>
      <c r="S240" s="34">
        <v>5</v>
      </c>
      <c r="T240" s="85">
        <v>0</v>
      </c>
      <c r="U240" s="85">
        <v>0</v>
      </c>
      <c r="V240" s="86">
        <v>0</v>
      </c>
      <c r="W240" s="86">
        <v>0</v>
      </c>
      <c r="X240" s="87">
        <v>4</v>
      </c>
      <c r="Y240" s="87">
        <v>2</v>
      </c>
      <c r="Z240" s="88">
        <f t="shared" si="121"/>
        <v>7</v>
      </c>
      <c r="AA240" s="88">
        <f t="shared" si="121"/>
        <v>7</v>
      </c>
      <c r="AB240" s="88">
        <f t="shared" si="122"/>
        <v>14</v>
      </c>
      <c r="AC240" s="34">
        <v>1</v>
      </c>
      <c r="AD240" s="34">
        <v>1</v>
      </c>
      <c r="AE240" s="85">
        <v>0</v>
      </c>
      <c r="AF240" s="85">
        <v>0</v>
      </c>
      <c r="AG240" s="86">
        <v>0</v>
      </c>
      <c r="AH240" s="86">
        <v>0</v>
      </c>
      <c r="AI240" s="87">
        <v>1</v>
      </c>
      <c r="AJ240" s="87">
        <v>1</v>
      </c>
      <c r="AK240" s="88">
        <f t="shared" si="123"/>
        <v>2</v>
      </c>
      <c r="AL240" s="88">
        <f t="shared" si="123"/>
        <v>2</v>
      </c>
      <c r="AM240" s="88">
        <f t="shared" si="124"/>
        <v>4</v>
      </c>
      <c r="AN240" s="34">
        <v>1</v>
      </c>
      <c r="AO240" s="34">
        <v>1</v>
      </c>
      <c r="AP240" s="85">
        <v>0</v>
      </c>
      <c r="AQ240" s="85">
        <v>0</v>
      </c>
      <c r="AR240" s="86">
        <v>0</v>
      </c>
      <c r="AS240" s="86">
        <v>0</v>
      </c>
      <c r="AT240" s="87">
        <v>1</v>
      </c>
      <c r="AU240" s="87">
        <v>1</v>
      </c>
      <c r="AV240" s="88">
        <f t="shared" si="125"/>
        <v>2</v>
      </c>
      <c r="AW240" s="88">
        <f t="shared" si="126"/>
        <v>2</v>
      </c>
      <c r="AX240" s="88">
        <f t="shared" si="127"/>
        <v>4</v>
      </c>
      <c r="AY240" s="34">
        <v>1</v>
      </c>
      <c r="AZ240" s="34">
        <v>1</v>
      </c>
      <c r="BA240" s="85">
        <v>0</v>
      </c>
      <c r="BB240" s="85">
        <v>0</v>
      </c>
      <c r="BC240" s="86">
        <v>0</v>
      </c>
      <c r="BD240" s="86">
        <v>0</v>
      </c>
      <c r="BE240" s="87">
        <v>0</v>
      </c>
      <c r="BF240" s="4">
        <v>0</v>
      </c>
      <c r="BG240" s="88">
        <f t="shared" si="128"/>
        <v>1</v>
      </c>
      <c r="BH240" s="88">
        <f t="shared" si="129"/>
        <v>1</v>
      </c>
      <c r="BI240" s="88">
        <f t="shared" si="130"/>
        <v>2</v>
      </c>
      <c r="BJ240" s="88">
        <f t="shared" si="131"/>
        <v>12</v>
      </c>
      <c r="BK240" s="88">
        <f t="shared" si="131"/>
        <v>12</v>
      </c>
      <c r="BL240" s="89">
        <f t="shared" si="131"/>
        <v>24</v>
      </c>
      <c r="BM240" s="90">
        <v>2</v>
      </c>
      <c r="BN240" s="90">
        <v>2</v>
      </c>
      <c r="BO240" s="90">
        <v>0</v>
      </c>
      <c r="BP240" s="91">
        <f t="shared" si="132"/>
        <v>0</v>
      </c>
      <c r="BQ240" s="91">
        <f t="shared" si="133"/>
        <v>0</v>
      </c>
      <c r="BR240" s="92">
        <f t="shared" si="134"/>
        <v>0</v>
      </c>
      <c r="BS240" s="35">
        <v>125</v>
      </c>
      <c r="BT240" s="35" t="s">
        <v>1405</v>
      </c>
      <c r="BU240" s="49" t="s">
        <v>54</v>
      </c>
      <c r="BV240" s="49" t="s">
        <v>54</v>
      </c>
      <c r="BW240" s="49" t="s">
        <v>54</v>
      </c>
      <c r="BX240" s="49" t="s">
        <v>54</v>
      </c>
      <c r="BY240" s="49" t="s">
        <v>54</v>
      </c>
      <c r="BZ240" s="49" t="s">
        <v>680</v>
      </c>
      <c r="CA240" s="49" t="s">
        <v>54</v>
      </c>
      <c r="CB240" s="49" t="s">
        <v>1406</v>
      </c>
      <c r="CC240" s="50" t="s">
        <v>54</v>
      </c>
      <c r="CD240" s="36" t="s">
        <v>1409</v>
      </c>
      <c r="CE240" s="6"/>
      <c r="CF240" s="6"/>
      <c r="CG240" s="6"/>
      <c r="CH240" s="6"/>
      <c r="CI240" s="6"/>
      <c r="CJ240" s="6"/>
      <c r="CK240" s="6"/>
      <c r="CL240" s="6"/>
      <c r="CM240" s="6"/>
      <c r="CN240" s="6"/>
      <c r="CO240" s="6"/>
      <c r="CP240" s="6"/>
      <c r="CQ240" s="6"/>
      <c r="CR240" s="6"/>
      <c r="CS240" s="6"/>
      <c r="CT240" s="6"/>
      <c r="CU240" s="6"/>
      <c r="CV240" s="6"/>
      <c r="CW240" s="6"/>
      <c r="CX240" s="6"/>
    </row>
    <row r="241" spans="1:102" s="7" customFormat="1" ht="81" customHeight="1" x14ac:dyDescent="0.2">
      <c r="A241" s="48">
        <v>227</v>
      </c>
      <c r="B241" s="4" t="s">
        <v>104</v>
      </c>
      <c r="C241" s="4" t="s">
        <v>99</v>
      </c>
      <c r="D241" s="4" t="s">
        <v>115</v>
      </c>
      <c r="E241" s="4" t="s">
        <v>54</v>
      </c>
      <c r="F241" s="116" t="s">
        <v>621</v>
      </c>
      <c r="G241" s="49" t="s">
        <v>622</v>
      </c>
      <c r="H241" s="33">
        <v>1</v>
      </c>
      <c r="I241" s="4">
        <v>0</v>
      </c>
      <c r="J241" s="4" t="s">
        <v>54</v>
      </c>
      <c r="K241" s="4">
        <v>1</v>
      </c>
      <c r="L241" s="4">
        <v>0</v>
      </c>
      <c r="M241" s="69" t="s">
        <v>498</v>
      </c>
      <c r="N241" s="48" t="s">
        <v>391</v>
      </c>
      <c r="O241" s="48" t="s">
        <v>578</v>
      </c>
      <c r="P241" s="32">
        <v>43244</v>
      </c>
      <c r="Q241" s="165">
        <f>P241</f>
        <v>43244</v>
      </c>
      <c r="R241" s="34">
        <v>20</v>
      </c>
      <c r="S241" s="34">
        <v>20</v>
      </c>
      <c r="T241" s="85">
        <v>0</v>
      </c>
      <c r="U241" s="85">
        <v>0</v>
      </c>
      <c r="V241" s="86">
        <v>0</v>
      </c>
      <c r="W241" s="86">
        <v>0</v>
      </c>
      <c r="X241" s="87">
        <v>60</v>
      </c>
      <c r="Y241" s="87">
        <v>40</v>
      </c>
      <c r="Z241" s="88">
        <f t="shared" si="121"/>
        <v>80</v>
      </c>
      <c r="AA241" s="88">
        <f t="shared" si="121"/>
        <v>60</v>
      </c>
      <c r="AB241" s="88">
        <f t="shared" si="122"/>
        <v>140</v>
      </c>
      <c r="AC241" s="34">
        <v>2</v>
      </c>
      <c r="AD241" s="34">
        <v>2</v>
      </c>
      <c r="AE241" s="85">
        <v>0</v>
      </c>
      <c r="AF241" s="85">
        <v>0</v>
      </c>
      <c r="AG241" s="86">
        <v>0</v>
      </c>
      <c r="AH241" s="86">
        <v>0</v>
      </c>
      <c r="AI241" s="87">
        <v>3</v>
      </c>
      <c r="AJ241" s="87">
        <v>3</v>
      </c>
      <c r="AK241" s="88">
        <f t="shared" si="123"/>
        <v>5</v>
      </c>
      <c r="AL241" s="88">
        <f t="shared" si="123"/>
        <v>5</v>
      </c>
      <c r="AM241" s="88">
        <f t="shared" si="124"/>
        <v>10</v>
      </c>
      <c r="AN241" s="34">
        <v>0</v>
      </c>
      <c r="AO241" s="34">
        <v>0</v>
      </c>
      <c r="AP241" s="85">
        <v>0</v>
      </c>
      <c r="AQ241" s="85">
        <v>0</v>
      </c>
      <c r="AR241" s="86">
        <v>0</v>
      </c>
      <c r="AS241" s="86">
        <v>0</v>
      </c>
      <c r="AT241" s="87">
        <v>3</v>
      </c>
      <c r="AU241" s="87">
        <v>2</v>
      </c>
      <c r="AV241" s="88">
        <f t="shared" si="125"/>
        <v>3</v>
      </c>
      <c r="AW241" s="88">
        <f t="shared" si="126"/>
        <v>2</v>
      </c>
      <c r="AX241" s="88">
        <f t="shared" si="127"/>
        <v>5</v>
      </c>
      <c r="AY241" s="34">
        <v>0</v>
      </c>
      <c r="AZ241" s="34">
        <v>0</v>
      </c>
      <c r="BA241" s="85">
        <v>0</v>
      </c>
      <c r="BB241" s="85">
        <v>0</v>
      </c>
      <c r="BC241" s="86">
        <v>0</v>
      </c>
      <c r="BD241" s="86">
        <v>0</v>
      </c>
      <c r="BE241" s="87">
        <v>3</v>
      </c>
      <c r="BF241" s="4">
        <v>0</v>
      </c>
      <c r="BG241" s="88">
        <f t="shared" si="128"/>
        <v>3</v>
      </c>
      <c r="BH241" s="88">
        <f t="shared" si="129"/>
        <v>0</v>
      </c>
      <c r="BI241" s="88">
        <f t="shared" si="130"/>
        <v>3</v>
      </c>
      <c r="BJ241" s="88">
        <f t="shared" si="131"/>
        <v>91</v>
      </c>
      <c r="BK241" s="88">
        <f t="shared" si="131"/>
        <v>67</v>
      </c>
      <c r="BL241" s="89">
        <f t="shared" si="131"/>
        <v>158</v>
      </c>
      <c r="BM241" s="90">
        <v>2</v>
      </c>
      <c r="BN241" s="90">
        <v>2</v>
      </c>
      <c r="BO241" s="90">
        <v>8</v>
      </c>
      <c r="BP241" s="91">
        <f t="shared" si="132"/>
        <v>6720</v>
      </c>
      <c r="BQ241" s="91">
        <f t="shared" si="133"/>
        <v>6720</v>
      </c>
      <c r="BR241" s="92">
        <f t="shared" si="134"/>
        <v>13440</v>
      </c>
      <c r="BS241" s="35">
        <v>125</v>
      </c>
      <c r="BT241" s="35" t="s">
        <v>1405</v>
      </c>
      <c r="BU241" s="49" t="s">
        <v>54</v>
      </c>
      <c r="BV241" s="49" t="s">
        <v>54</v>
      </c>
      <c r="BW241" s="49" t="s">
        <v>54</v>
      </c>
      <c r="BX241" s="49" t="s">
        <v>54</v>
      </c>
      <c r="BY241" s="49" t="s">
        <v>54</v>
      </c>
      <c r="BZ241" s="49" t="s">
        <v>680</v>
      </c>
      <c r="CA241" s="49" t="s">
        <v>54</v>
      </c>
      <c r="CB241" s="49" t="s">
        <v>1406</v>
      </c>
      <c r="CC241" s="50" t="s">
        <v>1410</v>
      </c>
      <c r="CD241" s="36" t="s">
        <v>551</v>
      </c>
      <c r="CE241" s="6"/>
      <c r="CF241" s="6"/>
      <c r="CG241" s="6"/>
      <c r="CH241" s="6"/>
      <c r="CI241" s="6"/>
      <c r="CJ241" s="6"/>
      <c r="CK241" s="6"/>
      <c r="CL241" s="6"/>
      <c r="CM241" s="6"/>
      <c r="CN241" s="6"/>
      <c r="CO241" s="6"/>
      <c r="CP241" s="6"/>
      <c r="CQ241" s="6"/>
      <c r="CR241" s="6"/>
      <c r="CS241" s="6"/>
      <c r="CT241" s="6"/>
      <c r="CU241" s="6"/>
      <c r="CV241" s="6"/>
      <c r="CW241" s="6"/>
      <c r="CX241" s="6"/>
    </row>
    <row r="242" spans="1:102" s="7" customFormat="1" ht="81" customHeight="1" x14ac:dyDescent="0.2">
      <c r="A242" s="48">
        <v>228</v>
      </c>
      <c r="B242" s="4" t="s">
        <v>104</v>
      </c>
      <c r="C242" s="4" t="s">
        <v>99</v>
      </c>
      <c r="D242" s="4" t="s">
        <v>115</v>
      </c>
      <c r="E242" s="4" t="s">
        <v>54</v>
      </c>
      <c r="F242" s="116" t="s">
        <v>621</v>
      </c>
      <c r="G242" s="49" t="s">
        <v>622</v>
      </c>
      <c r="H242" s="33">
        <v>0</v>
      </c>
      <c r="I242" s="4">
        <v>1</v>
      </c>
      <c r="J242" s="4" t="s">
        <v>1411</v>
      </c>
      <c r="K242" s="4">
        <v>1</v>
      </c>
      <c r="L242" s="4">
        <v>0</v>
      </c>
      <c r="M242" s="48" t="s">
        <v>5</v>
      </c>
      <c r="N242" s="48" t="s">
        <v>5</v>
      </c>
      <c r="O242" s="48" t="s">
        <v>1050</v>
      </c>
      <c r="P242" s="32">
        <v>43245</v>
      </c>
      <c r="Q242" s="32">
        <v>43245</v>
      </c>
      <c r="R242" s="34">
        <v>5</v>
      </c>
      <c r="S242" s="34">
        <v>5</v>
      </c>
      <c r="T242" s="85">
        <v>0</v>
      </c>
      <c r="U242" s="85">
        <v>0</v>
      </c>
      <c r="V242" s="86">
        <v>0</v>
      </c>
      <c r="W242" s="86">
        <v>0</v>
      </c>
      <c r="X242" s="87">
        <v>20</v>
      </c>
      <c r="Y242" s="87">
        <v>15</v>
      </c>
      <c r="Z242" s="88">
        <f t="shared" si="121"/>
        <v>25</v>
      </c>
      <c r="AA242" s="88">
        <f t="shared" si="121"/>
        <v>20</v>
      </c>
      <c r="AB242" s="88">
        <f t="shared" si="122"/>
        <v>45</v>
      </c>
      <c r="AC242" s="34">
        <v>5</v>
      </c>
      <c r="AD242" s="34">
        <v>5</v>
      </c>
      <c r="AE242" s="85">
        <v>0</v>
      </c>
      <c r="AF242" s="85">
        <v>0</v>
      </c>
      <c r="AG242" s="86">
        <v>0</v>
      </c>
      <c r="AH242" s="86">
        <v>0</v>
      </c>
      <c r="AI242" s="87">
        <v>35</v>
      </c>
      <c r="AJ242" s="87">
        <v>65</v>
      </c>
      <c r="AK242" s="88">
        <f t="shared" si="123"/>
        <v>40</v>
      </c>
      <c r="AL242" s="88">
        <f t="shared" si="123"/>
        <v>70</v>
      </c>
      <c r="AM242" s="88">
        <f t="shared" si="124"/>
        <v>110</v>
      </c>
      <c r="AN242" s="34">
        <v>5</v>
      </c>
      <c r="AO242" s="34">
        <v>5</v>
      </c>
      <c r="AP242" s="85">
        <v>0</v>
      </c>
      <c r="AQ242" s="85">
        <v>0</v>
      </c>
      <c r="AR242" s="86">
        <v>0</v>
      </c>
      <c r="AS242" s="86">
        <v>0</v>
      </c>
      <c r="AT242" s="87">
        <v>200</v>
      </c>
      <c r="AU242" s="87">
        <v>200</v>
      </c>
      <c r="AV242" s="88">
        <f t="shared" si="125"/>
        <v>205</v>
      </c>
      <c r="AW242" s="88">
        <f t="shared" si="126"/>
        <v>205</v>
      </c>
      <c r="AX242" s="88">
        <f t="shared" si="127"/>
        <v>410</v>
      </c>
      <c r="AY242" s="34">
        <v>5</v>
      </c>
      <c r="AZ242" s="34">
        <v>5</v>
      </c>
      <c r="BA242" s="85">
        <v>0</v>
      </c>
      <c r="BB242" s="85">
        <v>0</v>
      </c>
      <c r="BC242" s="86">
        <v>0</v>
      </c>
      <c r="BD242" s="86">
        <v>0</v>
      </c>
      <c r="BE242" s="87">
        <v>125</v>
      </c>
      <c r="BF242" s="4">
        <v>0</v>
      </c>
      <c r="BG242" s="88">
        <f t="shared" si="128"/>
        <v>130</v>
      </c>
      <c r="BH242" s="88">
        <f t="shared" si="129"/>
        <v>5</v>
      </c>
      <c r="BI242" s="88">
        <f t="shared" si="130"/>
        <v>135</v>
      </c>
      <c r="BJ242" s="88">
        <f t="shared" si="131"/>
        <v>400</v>
      </c>
      <c r="BK242" s="88">
        <f t="shared" si="131"/>
        <v>300</v>
      </c>
      <c r="BL242" s="89">
        <f t="shared" si="131"/>
        <v>700</v>
      </c>
      <c r="BM242" s="90">
        <v>0</v>
      </c>
      <c r="BN242" s="90">
        <v>0</v>
      </c>
      <c r="BO242" s="90">
        <v>0</v>
      </c>
      <c r="BP242" s="91">
        <f t="shared" si="132"/>
        <v>0</v>
      </c>
      <c r="BQ242" s="91">
        <f t="shared" si="133"/>
        <v>0</v>
      </c>
      <c r="BR242" s="92">
        <f t="shared" si="134"/>
        <v>0</v>
      </c>
      <c r="BS242" s="35">
        <v>125</v>
      </c>
      <c r="BT242" s="35" t="s">
        <v>1405</v>
      </c>
      <c r="BU242" s="49" t="s">
        <v>54</v>
      </c>
      <c r="BV242" s="49" t="s">
        <v>54</v>
      </c>
      <c r="BW242" s="49" t="s">
        <v>54</v>
      </c>
      <c r="BX242" s="49" t="s">
        <v>54</v>
      </c>
      <c r="BY242" s="49" t="s">
        <v>54</v>
      </c>
      <c r="BZ242" s="49" t="s">
        <v>680</v>
      </c>
      <c r="CA242" s="49" t="s">
        <v>54</v>
      </c>
      <c r="CB242" s="49" t="s">
        <v>1412</v>
      </c>
      <c r="CC242" s="49" t="s">
        <v>54</v>
      </c>
      <c r="CD242" s="49" t="s">
        <v>551</v>
      </c>
      <c r="CE242" s="6"/>
      <c r="CF242" s="6"/>
      <c r="CG242" s="6"/>
      <c r="CH242" s="6"/>
      <c r="CI242" s="6"/>
      <c r="CJ242" s="6"/>
      <c r="CK242" s="6"/>
      <c r="CL242" s="6"/>
      <c r="CM242" s="6"/>
      <c r="CN242" s="6"/>
      <c r="CO242" s="6"/>
      <c r="CP242" s="6"/>
      <c r="CQ242" s="6"/>
      <c r="CR242" s="6"/>
      <c r="CS242" s="6"/>
      <c r="CT242" s="6"/>
      <c r="CU242" s="6"/>
      <c r="CV242" s="6"/>
      <c r="CW242" s="6"/>
      <c r="CX242" s="6"/>
    </row>
    <row r="243" spans="1:102" s="7" customFormat="1" ht="81" customHeight="1" x14ac:dyDescent="0.2">
      <c r="A243" s="48">
        <v>229</v>
      </c>
      <c r="B243" s="4" t="s">
        <v>104</v>
      </c>
      <c r="C243" s="4" t="s">
        <v>99</v>
      </c>
      <c r="D243" s="4" t="s">
        <v>115</v>
      </c>
      <c r="E243" s="4" t="s">
        <v>54</v>
      </c>
      <c r="F243" s="116" t="s">
        <v>621</v>
      </c>
      <c r="G243" s="49" t="s">
        <v>622</v>
      </c>
      <c r="H243" s="33">
        <v>1</v>
      </c>
      <c r="I243" s="4">
        <v>0</v>
      </c>
      <c r="J243" s="4" t="s">
        <v>54</v>
      </c>
      <c r="K243" s="4">
        <v>1</v>
      </c>
      <c r="L243" s="4">
        <v>0</v>
      </c>
      <c r="M243" s="69" t="s">
        <v>498</v>
      </c>
      <c r="N243" s="48" t="s">
        <v>389</v>
      </c>
      <c r="O243" s="48" t="s">
        <v>578</v>
      </c>
      <c r="P243" s="32">
        <v>43245</v>
      </c>
      <c r="Q243" s="32">
        <v>43245</v>
      </c>
      <c r="R243" s="34">
        <v>250</v>
      </c>
      <c r="S243" s="34">
        <v>250</v>
      </c>
      <c r="T243" s="85">
        <v>0</v>
      </c>
      <c r="U243" s="85">
        <v>0</v>
      </c>
      <c r="V243" s="86">
        <v>0</v>
      </c>
      <c r="W243" s="86">
        <v>0</v>
      </c>
      <c r="X243" s="87">
        <v>40</v>
      </c>
      <c r="Y243" s="87">
        <v>40</v>
      </c>
      <c r="Z243" s="88">
        <f t="shared" si="121"/>
        <v>290</v>
      </c>
      <c r="AA243" s="88">
        <f t="shared" si="121"/>
        <v>290</v>
      </c>
      <c r="AB243" s="88">
        <f t="shared" si="122"/>
        <v>580</v>
      </c>
      <c r="AC243" s="34">
        <v>25</v>
      </c>
      <c r="AD243" s="34">
        <v>25</v>
      </c>
      <c r="AE243" s="85">
        <v>0</v>
      </c>
      <c r="AF243" s="85">
        <v>0</v>
      </c>
      <c r="AG243" s="86">
        <v>0</v>
      </c>
      <c r="AH243" s="86">
        <v>0</v>
      </c>
      <c r="AI243" s="87">
        <v>15</v>
      </c>
      <c r="AJ243" s="87">
        <v>15</v>
      </c>
      <c r="AK243" s="88">
        <f t="shared" si="123"/>
        <v>40</v>
      </c>
      <c r="AL243" s="88">
        <f t="shared" si="123"/>
        <v>40</v>
      </c>
      <c r="AM243" s="88">
        <f t="shared" si="124"/>
        <v>80</v>
      </c>
      <c r="AN243" s="34">
        <v>10</v>
      </c>
      <c r="AO243" s="34">
        <v>10</v>
      </c>
      <c r="AP243" s="85">
        <v>0</v>
      </c>
      <c r="AQ243" s="85">
        <v>0</v>
      </c>
      <c r="AR243" s="86">
        <v>0</v>
      </c>
      <c r="AS243" s="86">
        <v>0</v>
      </c>
      <c r="AT243" s="87">
        <v>10</v>
      </c>
      <c r="AU243" s="87">
        <v>10</v>
      </c>
      <c r="AV243" s="88">
        <f t="shared" si="125"/>
        <v>20</v>
      </c>
      <c r="AW243" s="88">
        <f t="shared" si="126"/>
        <v>20</v>
      </c>
      <c r="AX243" s="88">
        <f t="shared" si="127"/>
        <v>40</v>
      </c>
      <c r="AY243" s="34">
        <v>5</v>
      </c>
      <c r="AZ243" s="34">
        <v>5</v>
      </c>
      <c r="BA243" s="85">
        <v>0</v>
      </c>
      <c r="BB243" s="85">
        <v>0</v>
      </c>
      <c r="BC243" s="86">
        <v>0</v>
      </c>
      <c r="BD243" s="86">
        <v>0</v>
      </c>
      <c r="BE243" s="87">
        <v>5</v>
      </c>
      <c r="BF243" s="4">
        <v>0</v>
      </c>
      <c r="BG243" s="88">
        <f t="shared" si="128"/>
        <v>10</v>
      </c>
      <c r="BH243" s="88">
        <f t="shared" si="129"/>
        <v>5</v>
      </c>
      <c r="BI243" s="88">
        <f t="shared" si="130"/>
        <v>15</v>
      </c>
      <c r="BJ243" s="88">
        <f t="shared" si="131"/>
        <v>360</v>
      </c>
      <c r="BK243" s="88">
        <f t="shared" si="131"/>
        <v>355</v>
      </c>
      <c r="BL243" s="89">
        <f t="shared" si="131"/>
        <v>715</v>
      </c>
      <c r="BM243" s="90">
        <v>2</v>
      </c>
      <c r="BN243" s="90">
        <v>2</v>
      </c>
      <c r="BO243" s="90">
        <v>8</v>
      </c>
      <c r="BP243" s="91">
        <f t="shared" si="132"/>
        <v>6720</v>
      </c>
      <c r="BQ243" s="91">
        <f t="shared" si="133"/>
        <v>6720</v>
      </c>
      <c r="BR243" s="92">
        <f t="shared" si="134"/>
        <v>13440</v>
      </c>
      <c r="BS243" s="35">
        <v>125</v>
      </c>
      <c r="BT243" s="35" t="s">
        <v>1405</v>
      </c>
      <c r="BU243" s="49" t="s">
        <v>54</v>
      </c>
      <c r="BV243" s="49" t="s">
        <v>54</v>
      </c>
      <c r="BW243" s="49" t="s">
        <v>54</v>
      </c>
      <c r="BX243" s="49" t="s">
        <v>54</v>
      </c>
      <c r="BY243" s="49" t="s">
        <v>54</v>
      </c>
      <c r="BZ243" s="49" t="s">
        <v>680</v>
      </c>
      <c r="CA243" s="49" t="s">
        <v>54</v>
      </c>
      <c r="CB243" s="49" t="s">
        <v>1412</v>
      </c>
      <c r="CC243" s="49" t="s">
        <v>54</v>
      </c>
      <c r="CD243" s="33" t="s">
        <v>551</v>
      </c>
      <c r="CE243" s="6"/>
      <c r="CF243" s="6"/>
      <c r="CG243" s="6"/>
      <c r="CH243" s="6"/>
      <c r="CI243" s="6"/>
      <c r="CJ243" s="6"/>
      <c r="CK243" s="6"/>
      <c r="CL243" s="6"/>
      <c r="CM243" s="6"/>
      <c r="CN243" s="6"/>
      <c r="CO243" s="6"/>
      <c r="CP243" s="6"/>
      <c r="CQ243" s="6"/>
      <c r="CR243" s="6"/>
      <c r="CS243" s="6"/>
      <c r="CT243" s="6"/>
      <c r="CU243" s="6"/>
      <c r="CV243" s="6"/>
      <c r="CW243" s="6"/>
      <c r="CX243" s="6"/>
    </row>
    <row r="244" spans="1:102" s="7" customFormat="1" ht="81" customHeight="1" x14ac:dyDescent="0.2">
      <c r="A244" s="48">
        <v>230</v>
      </c>
      <c r="B244" s="4" t="s">
        <v>104</v>
      </c>
      <c r="C244" s="4" t="s">
        <v>99</v>
      </c>
      <c r="D244" s="4" t="s">
        <v>115</v>
      </c>
      <c r="E244" s="4" t="s">
        <v>54</v>
      </c>
      <c r="F244" s="116" t="s">
        <v>621</v>
      </c>
      <c r="G244" s="49" t="s">
        <v>622</v>
      </c>
      <c r="H244" s="33">
        <v>0</v>
      </c>
      <c r="I244" s="4">
        <v>1</v>
      </c>
      <c r="J244" s="4" t="s">
        <v>1413</v>
      </c>
      <c r="K244" s="4">
        <v>1</v>
      </c>
      <c r="L244" s="4">
        <v>0</v>
      </c>
      <c r="M244" s="48" t="s">
        <v>5</v>
      </c>
      <c r="N244" s="48" t="s">
        <v>5</v>
      </c>
      <c r="O244" s="48" t="s">
        <v>1414</v>
      </c>
      <c r="P244" s="32">
        <v>43246</v>
      </c>
      <c r="Q244" s="32">
        <v>43246</v>
      </c>
      <c r="R244" s="34">
        <v>0</v>
      </c>
      <c r="S244" s="34">
        <v>0</v>
      </c>
      <c r="T244" s="85">
        <v>0</v>
      </c>
      <c r="U244" s="85">
        <v>0</v>
      </c>
      <c r="V244" s="86">
        <v>0</v>
      </c>
      <c r="W244" s="86">
        <v>0</v>
      </c>
      <c r="X244" s="87">
        <v>0</v>
      </c>
      <c r="Y244" s="87">
        <v>0</v>
      </c>
      <c r="Z244" s="88">
        <f t="shared" si="121"/>
        <v>0</v>
      </c>
      <c r="AA244" s="88">
        <f t="shared" si="121"/>
        <v>0</v>
      </c>
      <c r="AB244" s="88">
        <f t="shared" si="122"/>
        <v>0</v>
      </c>
      <c r="AC244" s="34">
        <v>0</v>
      </c>
      <c r="AD244" s="34">
        <v>0</v>
      </c>
      <c r="AE244" s="85">
        <v>0</v>
      </c>
      <c r="AF244" s="85">
        <v>0</v>
      </c>
      <c r="AG244" s="86">
        <v>0</v>
      </c>
      <c r="AH244" s="86">
        <v>0</v>
      </c>
      <c r="AI244" s="87">
        <v>0</v>
      </c>
      <c r="AJ244" s="87">
        <v>0</v>
      </c>
      <c r="AK244" s="88">
        <f t="shared" si="123"/>
        <v>0</v>
      </c>
      <c r="AL244" s="88">
        <f t="shared" si="123"/>
        <v>0</v>
      </c>
      <c r="AM244" s="88">
        <f t="shared" si="124"/>
        <v>0</v>
      </c>
      <c r="AN244" s="34">
        <v>0</v>
      </c>
      <c r="AO244" s="34">
        <v>0</v>
      </c>
      <c r="AP244" s="85">
        <v>0</v>
      </c>
      <c r="AQ244" s="85">
        <v>0</v>
      </c>
      <c r="AR244" s="86">
        <v>0</v>
      </c>
      <c r="AS244" s="86">
        <v>0</v>
      </c>
      <c r="AT244" s="87">
        <v>0</v>
      </c>
      <c r="AU244" s="87">
        <v>0</v>
      </c>
      <c r="AV244" s="88">
        <f t="shared" si="125"/>
        <v>0</v>
      </c>
      <c r="AW244" s="88">
        <f t="shared" si="126"/>
        <v>0</v>
      </c>
      <c r="AX244" s="88">
        <f t="shared" si="127"/>
        <v>0</v>
      </c>
      <c r="AY244" s="34">
        <v>0</v>
      </c>
      <c r="AZ244" s="34">
        <v>0</v>
      </c>
      <c r="BA244" s="85">
        <v>0</v>
      </c>
      <c r="BB244" s="85">
        <v>0</v>
      </c>
      <c r="BC244" s="86">
        <v>0</v>
      </c>
      <c r="BD244" s="86">
        <v>0</v>
      </c>
      <c r="BE244" s="87">
        <v>0</v>
      </c>
      <c r="BF244" s="4">
        <v>0</v>
      </c>
      <c r="BG244" s="88">
        <f t="shared" si="128"/>
        <v>0</v>
      </c>
      <c r="BH244" s="88">
        <f t="shared" si="129"/>
        <v>0</v>
      </c>
      <c r="BI244" s="88">
        <f t="shared" si="130"/>
        <v>0</v>
      </c>
      <c r="BJ244" s="88">
        <f t="shared" si="131"/>
        <v>0</v>
      </c>
      <c r="BK244" s="88">
        <f t="shared" si="131"/>
        <v>0</v>
      </c>
      <c r="BL244" s="89">
        <f t="shared" si="131"/>
        <v>0</v>
      </c>
      <c r="BM244" s="90">
        <v>0</v>
      </c>
      <c r="BN244" s="90">
        <v>0</v>
      </c>
      <c r="BO244" s="90">
        <v>0</v>
      </c>
      <c r="BP244" s="91">
        <f t="shared" si="132"/>
        <v>0</v>
      </c>
      <c r="BQ244" s="91">
        <f t="shared" si="133"/>
        <v>0</v>
      </c>
      <c r="BR244" s="92">
        <f t="shared" si="134"/>
        <v>0</v>
      </c>
      <c r="BS244" s="35">
        <v>125</v>
      </c>
      <c r="BT244" s="35" t="s">
        <v>1405</v>
      </c>
      <c r="BU244" s="49" t="s">
        <v>54</v>
      </c>
      <c r="BV244" s="49" t="s">
        <v>54</v>
      </c>
      <c r="BW244" s="49" t="s">
        <v>54</v>
      </c>
      <c r="BX244" s="49" t="s">
        <v>54</v>
      </c>
      <c r="BY244" s="49" t="s">
        <v>54</v>
      </c>
      <c r="BZ244" s="49" t="s">
        <v>680</v>
      </c>
      <c r="CA244" s="49" t="s">
        <v>54</v>
      </c>
      <c r="CB244" s="49" t="s">
        <v>1412</v>
      </c>
      <c r="CC244" s="49" t="s">
        <v>54</v>
      </c>
      <c r="CD244" s="49" t="s">
        <v>1415</v>
      </c>
      <c r="CE244" s="6"/>
      <c r="CF244" s="6"/>
      <c r="CG244" s="6"/>
      <c r="CH244" s="6"/>
      <c r="CI244" s="6"/>
      <c r="CJ244" s="6"/>
      <c r="CK244" s="6"/>
      <c r="CL244" s="6"/>
      <c r="CM244" s="6"/>
      <c r="CN244" s="6"/>
      <c r="CO244" s="6"/>
      <c r="CP244" s="6"/>
      <c r="CQ244" s="6"/>
      <c r="CR244" s="6"/>
      <c r="CS244" s="6"/>
      <c r="CT244" s="6"/>
      <c r="CU244" s="6"/>
      <c r="CV244" s="6"/>
      <c r="CW244" s="6"/>
      <c r="CX244" s="6"/>
    </row>
    <row r="245" spans="1:102" s="7" customFormat="1" ht="81" customHeight="1" x14ac:dyDescent="0.2">
      <c r="A245" s="48">
        <v>231</v>
      </c>
      <c r="B245" s="4" t="s">
        <v>104</v>
      </c>
      <c r="C245" s="4" t="s">
        <v>99</v>
      </c>
      <c r="D245" s="4" t="s">
        <v>115</v>
      </c>
      <c r="E245" s="4" t="s">
        <v>54</v>
      </c>
      <c r="F245" s="116" t="s">
        <v>621</v>
      </c>
      <c r="G245" s="49" t="s">
        <v>622</v>
      </c>
      <c r="H245" s="33">
        <v>1</v>
      </c>
      <c r="I245" s="4">
        <v>0</v>
      </c>
      <c r="J245" s="4" t="s">
        <v>54</v>
      </c>
      <c r="K245" s="4">
        <v>1</v>
      </c>
      <c r="L245" s="4">
        <v>0</v>
      </c>
      <c r="M245" s="69" t="s">
        <v>498</v>
      </c>
      <c r="N245" s="48" t="s">
        <v>430</v>
      </c>
      <c r="O245" s="48" t="s">
        <v>578</v>
      </c>
      <c r="P245" s="32">
        <v>43246</v>
      </c>
      <c r="Q245" s="32">
        <v>43246</v>
      </c>
      <c r="R245" s="34">
        <v>15</v>
      </c>
      <c r="S245" s="34">
        <v>15</v>
      </c>
      <c r="T245" s="85">
        <v>0</v>
      </c>
      <c r="U245" s="85">
        <v>0</v>
      </c>
      <c r="V245" s="86">
        <v>0</v>
      </c>
      <c r="W245" s="86">
        <v>0</v>
      </c>
      <c r="X245" s="87">
        <v>5</v>
      </c>
      <c r="Y245" s="87">
        <v>5</v>
      </c>
      <c r="Z245" s="88">
        <f t="shared" si="121"/>
        <v>20</v>
      </c>
      <c r="AA245" s="88">
        <f t="shared" si="121"/>
        <v>20</v>
      </c>
      <c r="AB245" s="88">
        <f t="shared" si="122"/>
        <v>40</v>
      </c>
      <c r="AC245" s="34">
        <v>5</v>
      </c>
      <c r="AD245" s="34">
        <v>5</v>
      </c>
      <c r="AE245" s="85">
        <v>0</v>
      </c>
      <c r="AF245" s="85">
        <v>0</v>
      </c>
      <c r="AG245" s="86">
        <v>0</v>
      </c>
      <c r="AH245" s="86">
        <v>0</v>
      </c>
      <c r="AI245" s="87">
        <v>5</v>
      </c>
      <c r="AJ245" s="87">
        <v>5</v>
      </c>
      <c r="AK245" s="88">
        <f t="shared" si="123"/>
        <v>10</v>
      </c>
      <c r="AL245" s="88">
        <f t="shared" si="123"/>
        <v>10</v>
      </c>
      <c r="AM245" s="88">
        <f t="shared" si="124"/>
        <v>20</v>
      </c>
      <c r="AN245" s="34">
        <v>10</v>
      </c>
      <c r="AO245" s="34">
        <v>5</v>
      </c>
      <c r="AP245" s="85">
        <v>0</v>
      </c>
      <c r="AQ245" s="85">
        <v>0</v>
      </c>
      <c r="AR245" s="86">
        <v>0</v>
      </c>
      <c r="AS245" s="86">
        <v>0</v>
      </c>
      <c r="AT245" s="87">
        <v>5</v>
      </c>
      <c r="AU245" s="87">
        <v>5</v>
      </c>
      <c r="AV245" s="88">
        <f t="shared" si="125"/>
        <v>15</v>
      </c>
      <c r="AW245" s="88">
        <f t="shared" si="126"/>
        <v>10</v>
      </c>
      <c r="AX245" s="88">
        <f t="shared" si="127"/>
        <v>25</v>
      </c>
      <c r="AY245" s="34">
        <v>5</v>
      </c>
      <c r="AZ245" s="34">
        <v>5</v>
      </c>
      <c r="BA245" s="85">
        <v>0</v>
      </c>
      <c r="BB245" s="85">
        <v>0</v>
      </c>
      <c r="BC245" s="86">
        <v>0</v>
      </c>
      <c r="BD245" s="86">
        <v>0</v>
      </c>
      <c r="BE245" s="87">
        <v>3</v>
      </c>
      <c r="BF245" s="4">
        <v>0</v>
      </c>
      <c r="BG245" s="88">
        <f t="shared" si="128"/>
        <v>8</v>
      </c>
      <c r="BH245" s="88">
        <f t="shared" si="129"/>
        <v>5</v>
      </c>
      <c r="BI245" s="88">
        <f t="shared" si="130"/>
        <v>13</v>
      </c>
      <c r="BJ245" s="88">
        <f t="shared" si="131"/>
        <v>53</v>
      </c>
      <c r="BK245" s="88">
        <f t="shared" si="131"/>
        <v>45</v>
      </c>
      <c r="BL245" s="89">
        <f t="shared" si="131"/>
        <v>98</v>
      </c>
      <c r="BM245" s="90">
        <v>0</v>
      </c>
      <c r="BN245" s="90">
        <v>0</v>
      </c>
      <c r="BO245" s="90">
        <v>0</v>
      </c>
      <c r="BP245" s="91">
        <f t="shared" si="132"/>
        <v>0</v>
      </c>
      <c r="BQ245" s="91">
        <f t="shared" si="133"/>
        <v>0</v>
      </c>
      <c r="BR245" s="92">
        <f t="shared" si="134"/>
        <v>0</v>
      </c>
      <c r="BS245" s="35">
        <v>125</v>
      </c>
      <c r="BT245" s="35" t="s">
        <v>1405</v>
      </c>
      <c r="BU245" s="49" t="s">
        <v>54</v>
      </c>
      <c r="BV245" s="49" t="s">
        <v>54</v>
      </c>
      <c r="BW245" s="49" t="s">
        <v>54</v>
      </c>
      <c r="BX245" s="49" t="s">
        <v>54</v>
      </c>
      <c r="BY245" s="49" t="s">
        <v>54</v>
      </c>
      <c r="BZ245" s="49" t="s">
        <v>680</v>
      </c>
      <c r="CA245" s="49" t="s">
        <v>54</v>
      </c>
      <c r="CB245" s="49" t="s">
        <v>1412</v>
      </c>
      <c r="CC245" s="49" t="s">
        <v>54</v>
      </c>
      <c r="CD245" s="33" t="s">
        <v>551</v>
      </c>
      <c r="CE245" s="6"/>
      <c r="CF245" s="6"/>
      <c r="CG245" s="6"/>
      <c r="CH245" s="6"/>
      <c r="CI245" s="6"/>
      <c r="CJ245" s="6"/>
      <c r="CK245" s="6"/>
      <c r="CL245" s="6"/>
      <c r="CM245" s="6"/>
      <c r="CN245" s="6"/>
      <c r="CO245" s="6"/>
      <c r="CP245" s="6"/>
      <c r="CQ245" s="6"/>
      <c r="CR245" s="6"/>
      <c r="CS245" s="6"/>
      <c r="CT245" s="6"/>
      <c r="CU245" s="6"/>
      <c r="CV245" s="6"/>
      <c r="CW245" s="6"/>
      <c r="CX245" s="6"/>
    </row>
    <row r="246" spans="1:102" s="7" customFormat="1" ht="81" customHeight="1" x14ac:dyDescent="0.2">
      <c r="A246" s="48">
        <v>232</v>
      </c>
      <c r="B246" s="4" t="s">
        <v>104</v>
      </c>
      <c r="C246" s="4" t="s">
        <v>99</v>
      </c>
      <c r="D246" s="4" t="s">
        <v>115</v>
      </c>
      <c r="E246" s="4" t="s">
        <v>54</v>
      </c>
      <c r="F246" s="116" t="s">
        <v>621</v>
      </c>
      <c r="G246" s="49" t="s">
        <v>622</v>
      </c>
      <c r="H246" s="33">
        <v>0</v>
      </c>
      <c r="I246" s="4">
        <v>1</v>
      </c>
      <c r="J246" s="4" t="s">
        <v>1416</v>
      </c>
      <c r="K246" s="4">
        <v>1</v>
      </c>
      <c r="L246" s="4">
        <v>0</v>
      </c>
      <c r="M246" s="48" t="s">
        <v>5</v>
      </c>
      <c r="N246" s="48" t="s">
        <v>5</v>
      </c>
      <c r="O246" s="48" t="s">
        <v>1417</v>
      </c>
      <c r="P246" s="32">
        <v>43247</v>
      </c>
      <c r="Q246" s="32">
        <v>43247</v>
      </c>
      <c r="R246" s="34">
        <v>15</v>
      </c>
      <c r="S246" s="34">
        <v>15</v>
      </c>
      <c r="T246" s="85">
        <v>0</v>
      </c>
      <c r="U246" s="85">
        <v>0</v>
      </c>
      <c r="V246" s="86">
        <v>0</v>
      </c>
      <c r="W246" s="86">
        <v>0</v>
      </c>
      <c r="X246" s="87">
        <v>5</v>
      </c>
      <c r="Y246" s="87">
        <v>5</v>
      </c>
      <c r="Z246" s="88">
        <f t="shared" si="121"/>
        <v>20</v>
      </c>
      <c r="AA246" s="88">
        <f t="shared" si="121"/>
        <v>20</v>
      </c>
      <c r="AB246" s="88">
        <f t="shared" si="122"/>
        <v>40</v>
      </c>
      <c r="AC246" s="34">
        <v>2</v>
      </c>
      <c r="AD246" s="34">
        <v>3</v>
      </c>
      <c r="AE246" s="85">
        <v>0</v>
      </c>
      <c r="AF246" s="85">
        <v>0</v>
      </c>
      <c r="AG246" s="86">
        <v>0</v>
      </c>
      <c r="AH246" s="86">
        <v>0</v>
      </c>
      <c r="AI246" s="87">
        <v>2</v>
      </c>
      <c r="AJ246" s="87">
        <v>3</v>
      </c>
      <c r="AK246" s="88">
        <f t="shared" si="123"/>
        <v>4</v>
      </c>
      <c r="AL246" s="88">
        <f t="shared" si="123"/>
        <v>6</v>
      </c>
      <c r="AM246" s="88">
        <f t="shared" si="124"/>
        <v>10</v>
      </c>
      <c r="AN246" s="34">
        <v>2</v>
      </c>
      <c r="AO246" s="34">
        <v>3</v>
      </c>
      <c r="AP246" s="85">
        <v>0</v>
      </c>
      <c r="AQ246" s="85">
        <v>0</v>
      </c>
      <c r="AR246" s="86">
        <v>0</v>
      </c>
      <c r="AS246" s="86">
        <v>0</v>
      </c>
      <c r="AT246" s="87">
        <v>2</v>
      </c>
      <c r="AU246" s="87">
        <v>3</v>
      </c>
      <c r="AV246" s="88">
        <f t="shared" si="125"/>
        <v>4</v>
      </c>
      <c r="AW246" s="88">
        <f t="shared" si="126"/>
        <v>6</v>
      </c>
      <c r="AX246" s="88">
        <f t="shared" si="127"/>
        <v>10</v>
      </c>
      <c r="AY246" s="34">
        <v>2</v>
      </c>
      <c r="AZ246" s="34">
        <v>3</v>
      </c>
      <c r="BA246" s="85">
        <v>0</v>
      </c>
      <c r="BB246" s="85">
        <v>0</v>
      </c>
      <c r="BC246" s="86">
        <v>0</v>
      </c>
      <c r="BD246" s="86">
        <v>0</v>
      </c>
      <c r="BE246" s="87">
        <v>0</v>
      </c>
      <c r="BF246" s="4">
        <v>0</v>
      </c>
      <c r="BG246" s="88">
        <f t="shared" si="128"/>
        <v>2</v>
      </c>
      <c r="BH246" s="88">
        <f t="shared" si="129"/>
        <v>3</v>
      </c>
      <c r="BI246" s="88">
        <f t="shared" si="130"/>
        <v>5</v>
      </c>
      <c r="BJ246" s="88">
        <f t="shared" si="131"/>
        <v>30</v>
      </c>
      <c r="BK246" s="88">
        <f t="shared" si="131"/>
        <v>35</v>
      </c>
      <c r="BL246" s="89">
        <f t="shared" si="131"/>
        <v>65</v>
      </c>
      <c r="BM246" s="90">
        <v>0</v>
      </c>
      <c r="BN246" s="90">
        <v>0</v>
      </c>
      <c r="BO246" s="90">
        <v>0</v>
      </c>
      <c r="BP246" s="91">
        <f t="shared" si="132"/>
        <v>0</v>
      </c>
      <c r="BQ246" s="91">
        <f t="shared" si="133"/>
        <v>0</v>
      </c>
      <c r="BR246" s="92">
        <f t="shared" si="134"/>
        <v>0</v>
      </c>
      <c r="BS246" s="35">
        <v>125</v>
      </c>
      <c r="BT246" s="35" t="s">
        <v>1405</v>
      </c>
      <c r="BU246" s="49" t="s">
        <v>54</v>
      </c>
      <c r="BV246" s="49" t="s">
        <v>54</v>
      </c>
      <c r="BW246" s="49" t="s">
        <v>54</v>
      </c>
      <c r="BX246" s="49" t="s">
        <v>54</v>
      </c>
      <c r="BY246" s="49" t="s">
        <v>54</v>
      </c>
      <c r="BZ246" s="49" t="s">
        <v>680</v>
      </c>
      <c r="CA246" s="49" t="s">
        <v>54</v>
      </c>
      <c r="CB246" s="49" t="s">
        <v>1412</v>
      </c>
      <c r="CC246" s="49" t="s">
        <v>54</v>
      </c>
      <c r="CD246" s="49" t="s">
        <v>551</v>
      </c>
      <c r="CE246" s="6"/>
      <c r="CF246" s="6"/>
      <c r="CG246" s="6"/>
      <c r="CH246" s="6"/>
      <c r="CI246" s="6"/>
      <c r="CJ246" s="6"/>
      <c r="CK246" s="6"/>
      <c r="CL246" s="6"/>
      <c r="CM246" s="6"/>
      <c r="CN246" s="6"/>
      <c r="CO246" s="6"/>
      <c r="CP246" s="6"/>
      <c r="CQ246" s="6"/>
      <c r="CR246" s="6"/>
      <c r="CS246" s="6"/>
      <c r="CT246" s="6"/>
      <c r="CU246" s="6"/>
      <c r="CV246" s="6"/>
      <c r="CW246" s="6"/>
      <c r="CX246" s="6"/>
    </row>
    <row r="247" spans="1:102" s="7" customFormat="1" ht="81" customHeight="1" x14ac:dyDescent="0.2">
      <c r="A247" s="48">
        <v>233</v>
      </c>
      <c r="B247" s="4" t="s">
        <v>104</v>
      </c>
      <c r="C247" s="4" t="s">
        <v>99</v>
      </c>
      <c r="D247" s="4" t="s">
        <v>115</v>
      </c>
      <c r="E247" s="4" t="s">
        <v>54</v>
      </c>
      <c r="F247" s="116" t="s">
        <v>621</v>
      </c>
      <c r="G247" s="49" t="s">
        <v>622</v>
      </c>
      <c r="H247" s="33">
        <v>1</v>
      </c>
      <c r="I247" s="4">
        <v>0</v>
      </c>
      <c r="J247" s="4" t="s">
        <v>54</v>
      </c>
      <c r="K247" s="4">
        <v>1</v>
      </c>
      <c r="L247" s="4">
        <v>0</v>
      </c>
      <c r="M247" s="69" t="s">
        <v>498</v>
      </c>
      <c r="N247" s="48" t="s">
        <v>519</v>
      </c>
      <c r="O247" s="48" t="s">
        <v>578</v>
      </c>
      <c r="P247" s="32">
        <v>43248</v>
      </c>
      <c r="Q247" s="32">
        <v>43248</v>
      </c>
      <c r="R247" s="34">
        <v>150</v>
      </c>
      <c r="S247" s="34">
        <v>150</v>
      </c>
      <c r="T247" s="85">
        <v>0</v>
      </c>
      <c r="U247" s="85">
        <v>0</v>
      </c>
      <c r="V247" s="86">
        <v>0</v>
      </c>
      <c r="W247" s="86">
        <v>0</v>
      </c>
      <c r="X247" s="87">
        <v>20</v>
      </c>
      <c r="Y247" s="87">
        <v>20</v>
      </c>
      <c r="Z247" s="88">
        <f t="shared" si="121"/>
        <v>170</v>
      </c>
      <c r="AA247" s="88">
        <f t="shared" si="121"/>
        <v>170</v>
      </c>
      <c r="AB247" s="88">
        <f t="shared" si="122"/>
        <v>340</v>
      </c>
      <c r="AC247" s="34">
        <v>10</v>
      </c>
      <c r="AD247" s="34">
        <v>15</v>
      </c>
      <c r="AE247" s="85">
        <v>0</v>
      </c>
      <c r="AF247" s="85">
        <v>0</v>
      </c>
      <c r="AG247" s="86">
        <v>0</v>
      </c>
      <c r="AH247" s="86">
        <v>0</v>
      </c>
      <c r="AI247" s="87">
        <v>5</v>
      </c>
      <c r="AJ247" s="87">
        <v>5</v>
      </c>
      <c r="AK247" s="88">
        <f t="shared" si="123"/>
        <v>15</v>
      </c>
      <c r="AL247" s="88">
        <f t="shared" si="123"/>
        <v>20</v>
      </c>
      <c r="AM247" s="88">
        <f t="shared" si="124"/>
        <v>35</v>
      </c>
      <c r="AN247" s="34">
        <v>5</v>
      </c>
      <c r="AO247" s="34">
        <v>5</v>
      </c>
      <c r="AP247" s="85">
        <v>0</v>
      </c>
      <c r="AQ247" s="85">
        <v>0</v>
      </c>
      <c r="AR247" s="86">
        <v>0</v>
      </c>
      <c r="AS247" s="86">
        <v>0</v>
      </c>
      <c r="AT247" s="87">
        <v>5</v>
      </c>
      <c r="AU247" s="87">
        <v>5</v>
      </c>
      <c r="AV247" s="88">
        <f t="shared" si="125"/>
        <v>10</v>
      </c>
      <c r="AW247" s="88">
        <f t="shared" si="126"/>
        <v>10</v>
      </c>
      <c r="AX247" s="88">
        <f t="shared" si="127"/>
        <v>20</v>
      </c>
      <c r="AY247" s="34">
        <v>5</v>
      </c>
      <c r="AZ247" s="34">
        <v>5</v>
      </c>
      <c r="BA247" s="85">
        <v>0</v>
      </c>
      <c r="BB247" s="85">
        <v>0</v>
      </c>
      <c r="BC247" s="86">
        <v>0</v>
      </c>
      <c r="BD247" s="86">
        <v>0</v>
      </c>
      <c r="BE247" s="87">
        <v>5</v>
      </c>
      <c r="BF247" s="4">
        <v>0</v>
      </c>
      <c r="BG247" s="88">
        <f t="shared" si="128"/>
        <v>10</v>
      </c>
      <c r="BH247" s="88">
        <f t="shared" si="129"/>
        <v>5</v>
      </c>
      <c r="BI247" s="88">
        <f t="shared" si="130"/>
        <v>15</v>
      </c>
      <c r="BJ247" s="88">
        <f t="shared" si="131"/>
        <v>205</v>
      </c>
      <c r="BK247" s="88">
        <f t="shared" si="131"/>
        <v>205</v>
      </c>
      <c r="BL247" s="89">
        <f t="shared" si="131"/>
        <v>410</v>
      </c>
      <c r="BM247" s="90">
        <v>0</v>
      </c>
      <c r="BN247" s="90">
        <v>0</v>
      </c>
      <c r="BO247" s="90">
        <v>0</v>
      </c>
      <c r="BP247" s="91">
        <f t="shared" si="132"/>
        <v>0</v>
      </c>
      <c r="BQ247" s="91">
        <f t="shared" si="133"/>
        <v>0</v>
      </c>
      <c r="BR247" s="92">
        <f t="shared" si="134"/>
        <v>0</v>
      </c>
      <c r="BS247" s="35">
        <v>125</v>
      </c>
      <c r="BT247" s="35" t="s">
        <v>1405</v>
      </c>
      <c r="BU247" s="49" t="s">
        <v>54</v>
      </c>
      <c r="BV247" s="49" t="s">
        <v>54</v>
      </c>
      <c r="BW247" s="49" t="s">
        <v>54</v>
      </c>
      <c r="BX247" s="49" t="s">
        <v>54</v>
      </c>
      <c r="BY247" s="49" t="s">
        <v>54</v>
      </c>
      <c r="BZ247" s="49" t="s">
        <v>680</v>
      </c>
      <c r="CA247" s="49" t="s">
        <v>54</v>
      </c>
      <c r="CB247" s="49" t="s">
        <v>1412</v>
      </c>
      <c r="CC247" s="49" t="s">
        <v>54</v>
      </c>
      <c r="CD247" s="33" t="s">
        <v>551</v>
      </c>
      <c r="CE247" s="6"/>
      <c r="CF247" s="6"/>
      <c r="CG247" s="6"/>
      <c r="CH247" s="6"/>
      <c r="CI247" s="6"/>
      <c r="CJ247" s="6"/>
      <c r="CK247" s="6"/>
      <c r="CL247" s="6"/>
      <c r="CM247" s="6"/>
      <c r="CN247" s="6"/>
      <c r="CO247" s="6"/>
      <c r="CP247" s="6"/>
      <c r="CQ247" s="6"/>
      <c r="CR247" s="6"/>
      <c r="CS247" s="6"/>
      <c r="CT247" s="6"/>
      <c r="CU247" s="6"/>
      <c r="CV247" s="6"/>
      <c r="CW247" s="6"/>
      <c r="CX247" s="6"/>
    </row>
    <row r="248" spans="1:102" s="7" customFormat="1" ht="81" customHeight="1" x14ac:dyDescent="0.2">
      <c r="A248" s="48">
        <v>234</v>
      </c>
      <c r="B248" s="4" t="s">
        <v>104</v>
      </c>
      <c r="C248" s="4" t="s">
        <v>99</v>
      </c>
      <c r="D248" s="4" t="s">
        <v>115</v>
      </c>
      <c r="E248" s="4" t="s">
        <v>54</v>
      </c>
      <c r="F248" s="116" t="s">
        <v>621</v>
      </c>
      <c r="G248" s="49" t="s">
        <v>622</v>
      </c>
      <c r="H248" s="33">
        <v>1</v>
      </c>
      <c r="I248" s="4">
        <v>0</v>
      </c>
      <c r="J248" s="4" t="s">
        <v>54</v>
      </c>
      <c r="K248" s="4">
        <v>1</v>
      </c>
      <c r="L248" s="4">
        <v>0</v>
      </c>
      <c r="M248" s="69" t="s">
        <v>498</v>
      </c>
      <c r="N248" s="48" t="s">
        <v>386</v>
      </c>
      <c r="O248" s="48" t="s">
        <v>578</v>
      </c>
      <c r="P248" s="32">
        <v>43249</v>
      </c>
      <c r="Q248" s="32">
        <v>43249</v>
      </c>
      <c r="R248" s="34">
        <v>25</v>
      </c>
      <c r="S248" s="34">
        <v>60</v>
      </c>
      <c r="T248" s="85">
        <v>0</v>
      </c>
      <c r="U248" s="85">
        <v>0</v>
      </c>
      <c r="V248" s="86">
        <v>0</v>
      </c>
      <c r="W248" s="86">
        <v>0</v>
      </c>
      <c r="X248" s="87">
        <v>25</v>
      </c>
      <c r="Y248" s="87">
        <v>25</v>
      </c>
      <c r="Z248" s="88">
        <f t="shared" si="121"/>
        <v>50</v>
      </c>
      <c r="AA248" s="88">
        <f t="shared" si="121"/>
        <v>85</v>
      </c>
      <c r="AB248" s="88">
        <f t="shared" si="122"/>
        <v>135</v>
      </c>
      <c r="AC248" s="34">
        <v>20</v>
      </c>
      <c r="AD248" s="34">
        <v>20</v>
      </c>
      <c r="AE248" s="85">
        <v>0</v>
      </c>
      <c r="AF248" s="85">
        <v>0</v>
      </c>
      <c r="AG248" s="86">
        <v>0</v>
      </c>
      <c r="AH248" s="86">
        <v>0</v>
      </c>
      <c r="AI248" s="87">
        <v>5</v>
      </c>
      <c r="AJ248" s="87">
        <v>15</v>
      </c>
      <c r="AK248" s="88">
        <f t="shared" si="123"/>
        <v>25</v>
      </c>
      <c r="AL248" s="88">
        <f t="shared" si="123"/>
        <v>35</v>
      </c>
      <c r="AM248" s="88">
        <f t="shared" si="124"/>
        <v>60</v>
      </c>
      <c r="AN248" s="34">
        <v>5</v>
      </c>
      <c r="AO248" s="34">
        <v>5</v>
      </c>
      <c r="AP248" s="85">
        <v>0</v>
      </c>
      <c r="AQ248" s="85">
        <v>0</v>
      </c>
      <c r="AR248" s="86">
        <v>0</v>
      </c>
      <c r="AS248" s="86">
        <v>0</v>
      </c>
      <c r="AT248" s="87">
        <v>10</v>
      </c>
      <c r="AU248" s="87">
        <v>5</v>
      </c>
      <c r="AV248" s="88">
        <f t="shared" si="125"/>
        <v>15</v>
      </c>
      <c r="AW248" s="88">
        <f t="shared" si="126"/>
        <v>10</v>
      </c>
      <c r="AX248" s="88">
        <f t="shared" si="127"/>
        <v>25</v>
      </c>
      <c r="AY248" s="34">
        <v>5</v>
      </c>
      <c r="AZ248" s="34">
        <v>5</v>
      </c>
      <c r="BA248" s="85">
        <v>0</v>
      </c>
      <c r="BB248" s="85">
        <v>0</v>
      </c>
      <c r="BC248" s="86">
        <v>0</v>
      </c>
      <c r="BD248" s="86">
        <v>0</v>
      </c>
      <c r="BE248" s="87">
        <v>5</v>
      </c>
      <c r="BF248" s="4">
        <v>0</v>
      </c>
      <c r="BG248" s="88">
        <f t="shared" si="128"/>
        <v>10</v>
      </c>
      <c r="BH248" s="88">
        <f t="shared" si="129"/>
        <v>5</v>
      </c>
      <c r="BI248" s="88">
        <f t="shared" si="130"/>
        <v>15</v>
      </c>
      <c r="BJ248" s="88">
        <f t="shared" si="131"/>
        <v>100</v>
      </c>
      <c r="BK248" s="88">
        <f t="shared" si="131"/>
        <v>135</v>
      </c>
      <c r="BL248" s="89">
        <f t="shared" si="131"/>
        <v>235</v>
      </c>
      <c r="BM248" s="90">
        <v>0</v>
      </c>
      <c r="BN248" s="90">
        <v>0</v>
      </c>
      <c r="BO248" s="90">
        <v>0</v>
      </c>
      <c r="BP248" s="91">
        <f t="shared" si="132"/>
        <v>0</v>
      </c>
      <c r="BQ248" s="91">
        <f t="shared" si="133"/>
        <v>0</v>
      </c>
      <c r="BR248" s="92">
        <f t="shared" si="134"/>
        <v>0</v>
      </c>
      <c r="BS248" s="35">
        <v>125</v>
      </c>
      <c r="BT248" s="35" t="s">
        <v>1405</v>
      </c>
      <c r="BU248" s="49" t="s">
        <v>54</v>
      </c>
      <c r="BV248" s="49" t="s">
        <v>54</v>
      </c>
      <c r="BW248" s="49" t="s">
        <v>54</v>
      </c>
      <c r="BX248" s="49" t="s">
        <v>54</v>
      </c>
      <c r="BY248" s="49" t="s">
        <v>54</v>
      </c>
      <c r="BZ248" s="49" t="s">
        <v>680</v>
      </c>
      <c r="CA248" s="49" t="s">
        <v>54</v>
      </c>
      <c r="CB248" s="49" t="s">
        <v>1412</v>
      </c>
      <c r="CC248" s="49" t="s">
        <v>54</v>
      </c>
      <c r="CD248" s="33" t="s">
        <v>551</v>
      </c>
      <c r="CE248" s="6"/>
      <c r="CF248" s="6"/>
      <c r="CG248" s="6"/>
      <c r="CH248" s="6"/>
      <c r="CI248" s="6"/>
      <c r="CJ248" s="6"/>
      <c r="CK248" s="6"/>
      <c r="CL248" s="6"/>
      <c r="CM248" s="6"/>
      <c r="CN248" s="6"/>
      <c r="CO248" s="6"/>
      <c r="CP248" s="6"/>
      <c r="CQ248" s="6"/>
      <c r="CR248" s="6"/>
      <c r="CS248" s="6"/>
      <c r="CT248" s="6"/>
      <c r="CU248" s="6"/>
      <c r="CV248" s="6"/>
      <c r="CW248" s="6"/>
      <c r="CX248" s="6"/>
    </row>
    <row r="249" spans="1:102" s="7" customFormat="1" ht="81" customHeight="1" x14ac:dyDescent="0.2">
      <c r="A249" s="48">
        <v>235</v>
      </c>
      <c r="B249" s="4" t="s">
        <v>104</v>
      </c>
      <c r="C249" s="4" t="s">
        <v>99</v>
      </c>
      <c r="D249" s="4" t="s">
        <v>115</v>
      </c>
      <c r="E249" s="4" t="s">
        <v>54</v>
      </c>
      <c r="F249" s="116" t="s">
        <v>621</v>
      </c>
      <c r="G249" s="49" t="s">
        <v>622</v>
      </c>
      <c r="H249" s="33">
        <v>0</v>
      </c>
      <c r="I249" s="4">
        <v>1</v>
      </c>
      <c r="J249" s="4" t="s">
        <v>1418</v>
      </c>
      <c r="K249" s="4">
        <v>1</v>
      </c>
      <c r="L249" s="4">
        <v>0</v>
      </c>
      <c r="M249" s="69" t="s">
        <v>496</v>
      </c>
      <c r="N249" s="48" t="s">
        <v>251</v>
      </c>
      <c r="O249" s="48" t="s">
        <v>1419</v>
      </c>
      <c r="P249" s="32">
        <v>43250</v>
      </c>
      <c r="Q249" s="32">
        <v>43250</v>
      </c>
      <c r="R249" s="34">
        <v>20</v>
      </c>
      <c r="S249" s="34">
        <v>15</v>
      </c>
      <c r="T249" s="85">
        <v>0</v>
      </c>
      <c r="U249" s="85">
        <v>0</v>
      </c>
      <c r="V249" s="86">
        <v>0</v>
      </c>
      <c r="W249" s="86">
        <v>0</v>
      </c>
      <c r="X249" s="87">
        <v>150</v>
      </c>
      <c r="Y249" s="87">
        <v>125</v>
      </c>
      <c r="Z249" s="88">
        <f t="shared" si="121"/>
        <v>170</v>
      </c>
      <c r="AA249" s="88">
        <f t="shared" si="121"/>
        <v>140</v>
      </c>
      <c r="AB249" s="88">
        <f t="shared" si="122"/>
        <v>310</v>
      </c>
      <c r="AC249" s="34">
        <v>5</v>
      </c>
      <c r="AD249" s="34">
        <v>5</v>
      </c>
      <c r="AE249" s="85">
        <v>0</v>
      </c>
      <c r="AF249" s="85">
        <v>0</v>
      </c>
      <c r="AG249" s="86">
        <v>0</v>
      </c>
      <c r="AH249" s="86">
        <v>0</v>
      </c>
      <c r="AI249" s="87">
        <v>10</v>
      </c>
      <c r="AJ249" s="87">
        <v>10</v>
      </c>
      <c r="AK249" s="88">
        <f t="shared" si="123"/>
        <v>15</v>
      </c>
      <c r="AL249" s="88">
        <f t="shared" si="123"/>
        <v>15</v>
      </c>
      <c r="AM249" s="88">
        <f t="shared" si="124"/>
        <v>30</v>
      </c>
      <c r="AN249" s="34">
        <v>5</v>
      </c>
      <c r="AO249" s="34">
        <v>5</v>
      </c>
      <c r="AP249" s="85">
        <v>0</v>
      </c>
      <c r="AQ249" s="85">
        <v>0</v>
      </c>
      <c r="AR249" s="86">
        <v>0</v>
      </c>
      <c r="AS249" s="86">
        <v>0</v>
      </c>
      <c r="AT249" s="87">
        <v>5</v>
      </c>
      <c r="AU249" s="87">
        <v>5</v>
      </c>
      <c r="AV249" s="88">
        <f t="shared" si="125"/>
        <v>10</v>
      </c>
      <c r="AW249" s="88">
        <f t="shared" si="126"/>
        <v>10</v>
      </c>
      <c r="AX249" s="88">
        <f t="shared" si="127"/>
        <v>20</v>
      </c>
      <c r="AY249" s="34">
        <v>10</v>
      </c>
      <c r="AZ249" s="34">
        <v>10</v>
      </c>
      <c r="BA249" s="85">
        <v>0</v>
      </c>
      <c r="BB249" s="85">
        <v>0</v>
      </c>
      <c r="BC249" s="86">
        <v>0</v>
      </c>
      <c r="BD249" s="86">
        <v>0</v>
      </c>
      <c r="BE249" s="87">
        <v>15</v>
      </c>
      <c r="BF249" s="4">
        <v>0</v>
      </c>
      <c r="BG249" s="88">
        <f t="shared" si="128"/>
        <v>25</v>
      </c>
      <c r="BH249" s="88">
        <f t="shared" si="129"/>
        <v>10</v>
      </c>
      <c r="BI249" s="88">
        <f t="shared" si="130"/>
        <v>35</v>
      </c>
      <c r="BJ249" s="88">
        <f t="shared" si="131"/>
        <v>220</v>
      </c>
      <c r="BK249" s="88">
        <f t="shared" si="131"/>
        <v>175</v>
      </c>
      <c r="BL249" s="89">
        <f t="shared" si="131"/>
        <v>395</v>
      </c>
      <c r="BM249" s="90">
        <v>0</v>
      </c>
      <c r="BN249" s="90">
        <v>8</v>
      </c>
      <c r="BO249" s="90">
        <v>4.5</v>
      </c>
      <c r="BP249" s="91">
        <f t="shared" si="132"/>
        <v>0</v>
      </c>
      <c r="BQ249" s="91">
        <f t="shared" si="133"/>
        <v>15120</v>
      </c>
      <c r="BR249" s="92">
        <f t="shared" si="134"/>
        <v>15120</v>
      </c>
      <c r="BS249" s="35">
        <v>125</v>
      </c>
      <c r="BT249" s="35" t="s">
        <v>1405</v>
      </c>
      <c r="BU249" s="49" t="s">
        <v>54</v>
      </c>
      <c r="BV249" s="49" t="s">
        <v>54</v>
      </c>
      <c r="BW249" s="49" t="s">
        <v>54</v>
      </c>
      <c r="BX249" s="49" t="s">
        <v>54</v>
      </c>
      <c r="BY249" s="49" t="s">
        <v>54</v>
      </c>
      <c r="BZ249" s="49" t="s">
        <v>680</v>
      </c>
      <c r="CA249" s="49" t="s">
        <v>54</v>
      </c>
      <c r="CB249" s="49" t="s">
        <v>1412</v>
      </c>
      <c r="CC249" s="49" t="s">
        <v>54</v>
      </c>
      <c r="CD249" s="33" t="s">
        <v>551</v>
      </c>
      <c r="CE249" s="6"/>
      <c r="CF249" s="6"/>
      <c r="CG249" s="6"/>
      <c r="CH249" s="6"/>
      <c r="CI249" s="6"/>
      <c r="CJ249" s="6"/>
      <c r="CK249" s="6"/>
      <c r="CL249" s="6"/>
      <c r="CM249" s="6"/>
      <c r="CN249" s="6"/>
      <c r="CO249" s="6"/>
      <c r="CP249" s="6"/>
      <c r="CQ249" s="6"/>
      <c r="CR249" s="6"/>
      <c r="CS249" s="6"/>
      <c r="CT249" s="6"/>
      <c r="CU249" s="6"/>
      <c r="CV249" s="6"/>
      <c r="CW249" s="6"/>
      <c r="CX249" s="6"/>
    </row>
    <row r="250" spans="1:102" s="7" customFormat="1" ht="81" customHeight="1" x14ac:dyDescent="0.2">
      <c r="A250" s="48">
        <v>236</v>
      </c>
      <c r="B250" s="4" t="s">
        <v>104</v>
      </c>
      <c r="C250" s="4" t="s">
        <v>99</v>
      </c>
      <c r="D250" s="4" t="s">
        <v>115</v>
      </c>
      <c r="E250" s="4" t="s">
        <v>54</v>
      </c>
      <c r="F250" s="116" t="s">
        <v>621</v>
      </c>
      <c r="G250" s="49" t="s">
        <v>622</v>
      </c>
      <c r="H250" s="33">
        <v>1</v>
      </c>
      <c r="I250" s="4">
        <v>0</v>
      </c>
      <c r="J250" s="4" t="s">
        <v>54</v>
      </c>
      <c r="K250" s="4">
        <v>1</v>
      </c>
      <c r="L250" s="4">
        <v>0</v>
      </c>
      <c r="M250" s="48" t="s">
        <v>497</v>
      </c>
      <c r="N250" s="48" t="s">
        <v>304</v>
      </c>
      <c r="O250" s="48" t="s">
        <v>578</v>
      </c>
      <c r="P250" s="32">
        <v>43250</v>
      </c>
      <c r="Q250" s="32">
        <v>43250</v>
      </c>
      <c r="R250" s="34">
        <v>45</v>
      </c>
      <c r="S250" s="34">
        <v>40</v>
      </c>
      <c r="T250" s="85">
        <v>0</v>
      </c>
      <c r="U250" s="85">
        <v>0</v>
      </c>
      <c r="V250" s="86">
        <v>0</v>
      </c>
      <c r="W250" s="86">
        <v>0</v>
      </c>
      <c r="X250" s="87">
        <v>175</v>
      </c>
      <c r="Y250" s="87">
        <v>160</v>
      </c>
      <c r="Z250" s="88">
        <f t="shared" si="121"/>
        <v>220</v>
      </c>
      <c r="AA250" s="88">
        <f t="shared" si="121"/>
        <v>200</v>
      </c>
      <c r="AB250" s="88">
        <f t="shared" si="122"/>
        <v>420</v>
      </c>
      <c r="AC250" s="34">
        <v>5</v>
      </c>
      <c r="AD250" s="34">
        <v>5</v>
      </c>
      <c r="AE250" s="85">
        <v>0</v>
      </c>
      <c r="AF250" s="85">
        <v>0</v>
      </c>
      <c r="AG250" s="86">
        <v>0</v>
      </c>
      <c r="AH250" s="86">
        <v>0</v>
      </c>
      <c r="AI250" s="87">
        <v>5</v>
      </c>
      <c r="AJ250" s="87">
        <v>5</v>
      </c>
      <c r="AK250" s="88">
        <f t="shared" si="123"/>
        <v>10</v>
      </c>
      <c r="AL250" s="88">
        <f t="shared" si="123"/>
        <v>10</v>
      </c>
      <c r="AM250" s="88">
        <f t="shared" si="124"/>
        <v>20</v>
      </c>
      <c r="AN250" s="34">
        <v>10</v>
      </c>
      <c r="AO250" s="34">
        <v>5</v>
      </c>
      <c r="AP250" s="85">
        <v>0</v>
      </c>
      <c r="AQ250" s="85">
        <v>0</v>
      </c>
      <c r="AR250" s="86">
        <v>0</v>
      </c>
      <c r="AS250" s="86">
        <v>0</v>
      </c>
      <c r="AT250" s="87">
        <v>10</v>
      </c>
      <c r="AU250" s="87">
        <v>5</v>
      </c>
      <c r="AV250" s="88">
        <f t="shared" si="125"/>
        <v>20</v>
      </c>
      <c r="AW250" s="88">
        <f t="shared" si="126"/>
        <v>10</v>
      </c>
      <c r="AX250" s="88">
        <f t="shared" si="127"/>
        <v>30</v>
      </c>
      <c r="AY250" s="34">
        <v>5</v>
      </c>
      <c r="AZ250" s="34">
        <v>5</v>
      </c>
      <c r="BA250" s="85">
        <v>0</v>
      </c>
      <c r="BB250" s="85">
        <v>0</v>
      </c>
      <c r="BC250" s="86">
        <v>0</v>
      </c>
      <c r="BD250" s="86">
        <v>0</v>
      </c>
      <c r="BE250" s="87">
        <v>10</v>
      </c>
      <c r="BF250" s="4">
        <v>0</v>
      </c>
      <c r="BG250" s="88">
        <f t="shared" si="128"/>
        <v>15</v>
      </c>
      <c r="BH250" s="88">
        <f t="shared" si="129"/>
        <v>5</v>
      </c>
      <c r="BI250" s="88">
        <f t="shared" si="130"/>
        <v>20</v>
      </c>
      <c r="BJ250" s="88">
        <f t="shared" si="131"/>
        <v>265</v>
      </c>
      <c r="BK250" s="88">
        <f t="shared" si="131"/>
        <v>225</v>
      </c>
      <c r="BL250" s="89">
        <f t="shared" si="131"/>
        <v>490</v>
      </c>
      <c r="BM250" s="90">
        <v>1</v>
      </c>
      <c r="BN250" s="90">
        <v>1</v>
      </c>
      <c r="BO250" s="90">
        <v>4</v>
      </c>
      <c r="BP250" s="91">
        <f t="shared" si="132"/>
        <v>1680</v>
      </c>
      <c r="BQ250" s="91">
        <f t="shared" si="133"/>
        <v>1680</v>
      </c>
      <c r="BR250" s="92">
        <f t="shared" si="134"/>
        <v>3360</v>
      </c>
      <c r="BS250" s="35">
        <v>125</v>
      </c>
      <c r="BT250" s="35" t="s">
        <v>1405</v>
      </c>
      <c r="BU250" s="49" t="s">
        <v>54</v>
      </c>
      <c r="BV250" s="49" t="s">
        <v>54</v>
      </c>
      <c r="BW250" s="49" t="s">
        <v>54</v>
      </c>
      <c r="BX250" s="49" t="s">
        <v>54</v>
      </c>
      <c r="BY250" s="49" t="s">
        <v>54</v>
      </c>
      <c r="BZ250" s="49" t="s">
        <v>680</v>
      </c>
      <c r="CA250" s="49" t="s">
        <v>54</v>
      </c>
      <c r="CB250" s="49" t="s">
        <v>1412</v>
      </c>
      <c r="CC250" s="49" t="s">
        <v>54</v>
      </c>
      <c r="CD250" s="33" t="s">
        <v>551</v>
      </c>
      <c r="CE250" s="6"/>
      <c r="CF250" s="6"/>
      <c r="CG250" s="6"/>
      <c r="CH250" s="6"/>
      <c r="CI250" s="6"/>
      <c r="CJ250" s="6"/>
      <c r="CK250" s="6"/>
      <c r="CL250" s="6"/>
      <c r="CM250" s="6"/>
      <c r="CN250" s="6"/>
      <c r="CO250" s="6"/>
      <c r="CP250" s="6"/>
      <c r="CQ250" s="6"/>
      <c r="CR250" s="6"/>
      <c r="CS250" s="6"/>
      <c r="CT250" s="6"/>
      <c r="CU250" s="6"/>
      <c r="CV250" s="6"/>
      <c r="CW250" s="6"/>
      <c r="CX250" s="6"/>
    </row>
    <row r="251" spans="1:102" s="7" customFormat="1" ht="81" customHeight="1" x14ac:dyDescent="0.2">
      <c r="A251" s="48">
        <v>237</v>
      </c>
      <c r="B251" s="4" t="s">
        <v>104</v>
      </c>
      <c r="C251" s="4" t="s">
        <v>99</v>
      </c>
      <c r="D251" s="4" t="s">
        <v>115</v>
      </c>
      <c r="E251" s="4" t="s">
        <v>54</v>
      </c>
      <c r="F251" s="116" t="s">
        <v>621</v>
      </c>
      <c r="G251" s="49" t="s">
        <v>622</v>
      </c>
      <c r="H251" s="33">
        <v>0</v>
      </c>
      <c r="I251" s="4">
        <v>1</v>
      </c>
      <c r="J251" s="4" t="s">
        <v>1420</v>
      </c>
      <c r="K251" s="4">
        <v>1</v>
      </c>
      <c r="L251" s="4">
        <v>0</v>
      </c>
      <c r="M251" s="48" t="s">
        <v>143</v>
      </c>
      <c r="N251" s="48" t="s">
        <v>261</v>
      </c>
      <c r="O251" s="48" t="s">
        <v>578</v>
      </c>
      <c r="P251" s="32">
        <v>43251</v>
      </c>
      <c r="Q251" s="32">
        <v>43251</v>
      </c>
      <c r="R251" s="34">
        <v>15</v>
      </c>
      <c r="S251" s="34">
        <v>15</v>
      </c>
      <c r="T251" s="85">
        <v>0</v>
      </c>
      <c r="U251" s="85">
        <v>0</v>
      </c>
      <c r="V251" s="86">
        <v>0</v>
      </c>
      <c r="W251" s="86">
        <v>0</v>
      </c>
      <c r="X251" s="87">
        <v>20</v>
      </c>
      <c r="Y251" s="87">
        <v>20</v>
      </c>
      <c r="Z251" s="88">
        <f t="shared" si="121"/>
        <v>35</v>
      </c>
      <c r="AA251" s="88">
        <f t="shared" si="121"/>
        <v>35</v>
      </c>
      <c r="AB251" s="88">
        <f t="shared" si="122"/>
        <v>70</v>
      </c>
      <c r="AC251" s="34">
        <v>5</v>
      </c>
      <c r="AD251" s="34">
        <v>5</v>
      </c>
      <c r="AE251" s="85">
        <v>0</v>
      </c>
      <c r="AF251" s="85">
        <v>0</v>
      </c>
      <c r="AG251" s="86">
        <v>0</v>
      </c>
      <c r="AH251" s="86">
        <v>0</v>
      </c>
      <c r="AI251" s="87">
        <v>5</v>
      </c>
      <c r="AJ251" s="87">
        <v>5</v>
      </c>
      <c r="AK251" s="88">
        <f t="shared" si="123"/>
        <v>10</v>
      </c>
      <c r="AL251" s="88">
        <f t="shared" si="123"/>
        <v>10</v>
      </c>
      <c r="AM251" s="88">
        <f t="shared" si="124"/>
        <v>20</v>
      </c>
      <c r="AN251" s="34">
        <v>0</v>
      </c>
      <c r="AO251" s="34">
        <v>0</v>
      </c>
      <c r="AP251" s="85">
        <v>0</v>
      </c>
      <c r="AQ251" s="85">
        <v>0</v>
      </c>
      <c r="AR251" s="86">
        <v>0</v>
      </c>
      <c r="AS251" s="86">
        <v>0</v>
      </c>
      <c r="AT251" s="87">
        <v>5</v>
      </c>
      <c r="AU251" s="87">
        <v>5</v>
      </c>
      <c r="AV251" s="88">
        <f t="shared" si="125"/>
        <v>5</v>
      </c>
      <c r="AW251" s="88">
        <f t="shared" si="126"/>
        <v>5</v>
      </c>
      <c r="AX251" s="88">
        <f t="shared" si="127"/>
        <v>10</v>
      </c>
      <c r="AY251" s="34">
        <v>0</v>
      </c>
      <c r="AZ251" s="34">
        <v>0</v>
      </c>
      <c r="BA251" s="85">
        <v>0</v>
      </c>
      <c r="BB251" s="85">
        <v>0</v>
      </c>
      <c r="BC251" s="86">
        <v>0</v>
      </c>
      <c r="BD251" s="86">
        <v>0</v>
      </c>
      <c r="BE251" s="87">
        <v>0</v>
      </c>
      <c r="BF251" s="4">
        <v>0</v>
      </c>
      <c r="BG251" s="88">
        <f t="shared" si="128"/>
        <v>0</v>
      </c>
      <c r="BH251" s="88">
        <f t="shared" si="129"/>
        <v>0</v>
      </c>
      <c r="BI251" s="88">
        <f t="shared" si="130"/>
        <v>0</v>
      </c>
      <c r="BJ251" s="88">
        <f t="shared" si="131"/>
        <v>50</v>
      </c>
      <c r="BK251" s="88">
        <f t="shared" si="131"/>
        <v>50</v>
      </c>
      <c r="BL251" s="89">
        <f t="shared" si="131"/>
        <v>100</v>
      </c>
      <c r="BM251" s="90">
        <v>0</v>
      </c>
      <c r="BN251" s="90">
        <v>0</v>
      </c>
      <c r="BO251" s="90">
        <v>0</v>
      </c>
      <c r="BP251" s="91">
        <f t="shared" si="132"/>
        <v>0</v>
      </c>
      <c r="BQ251" s="91">
        <f t="shared" si="133"/>
        <v>0</v>
      </c>
      <c r="BR251" s="92">
        <f t="shared" si="134"/>
        <v>0</v>
      </c>
      <c r="BS251" s="35">
        <v>125</v>
      </c>
      <c r="BT251" s="35" t="s">
        <v>1405</v>
      </c>
      <c r="BU251" s="49" t="s">
        <v>54</v>
      </c>
      <c r="BV251" s="49" t="s">
        <v>54</v>
      </c>
      <c r="BW251" s="49" t="s">
        <v>54</v>
      </c>
      <c r="BX251" s="49" t="s">
        <v>54</v>
      </c>
      <c r="BY251" s="49" t="s">
        <v>54</v>
      </c>
      <c r="BZ251" s="49" t="s">
        <v>680</v>
      </c>
      <c r="CA251" s="49" t="s">
        <v>54</v>
      </c>
      <c r="CB251" s="49" t="s">
        <v>1412</v>
      </c>
      <c r="CC251" s="49" t="s">
        <v>54</v>
      </c>
      <c r="CD251" s="33" t="s">
        <v>551</v>
      </c>
      <c r="CE251" s="6"/>
      <c r="CF251" s="6"/>
      <c r="CG251" s="6"/>
      <c r="CH251" s="6"/>
      <c r="CI251" s="6"/>
      <c r="CJ251" s="6"/>
      <c r="CK251" s="6"/>
      <c r="CL251" s="6"/>
      <c r="CM251" s="6"/>
      <c r="CN251" s="6"/>
      <c r="CO251" s="6"/>
      <c r="CP251" s="6"/>
      <c r="CQ251" s="6"/>
      <c r="CR251" s="6"/>
      <c r="CS251" s="6"/>
      <c r="CT251" s="6"/>
      <c r="CU251" s="6"/>
      <c r="CV251" s="6"/>
      <c r="CW251" s="6"/>
      <c r="CX251" s="6"/>
    </row>
    <row r="252" spans="1:102" s="7" customFormat="1" ht="81" customHeight="1" x14ac:dyDescent="0.2">
      <c r="A252" s="48">
        <v>238</v>
      </c>
      <c r="B252" s="4" t="s">
        <v>104</v>
      </c>
      <c r="C252" s="4" t="s">
        <v>99</v>
      </c>
      <c r="D252" s="4" t="s">
        <v>115</v>
      </c>
      <c r="E252" s="4" t="s">
        <v>54</v>
      </c>
      <c r="F252" s="116" t="s">
        <v>621</v>
      </c>
      <c r="G252" s="49" t="s">
        <v>622</v>
      </c>
      <c r="H252" s="33">
        <v>0</v>
      </c>
      <c r="I252" s="4">
        <v>1</v>
      </c>
      <c r="J252" s="4" t="s">
        <v>1421</v>
      </c>
      <c r="K252" s="4">
        <v>1</v>
      </c>
      <c r="L252" s="4">
        <v>0</v>
      </c>
      <c r="M252" s="48" t="s">
        <v>143</v>
      </c>
      <c r="N252" s="48" t="s">
        <v>261</v>
      </c>
      <c r="O252" s="48" t="s">
        <v>578</v>
      </c>
      <c r="P252" s="32">
        <v>43252</v>
      </c>
      <c r="Q252" s="32">
        <v>43252</v>
      </c>
      <c r="R252" s="34">
        <v>40</v>
      </c>
      <c r="S252" s="34">
        <v>50</v>
      </c>
      <c r="T252" s="85">
        <v>0</v>
      </c>
      <c r="U252" s="85">
        <v>0</v>
      </c>
      <c r="V252" s="86">
        <v>0</v>
      </c>
      <c r="W252" s="86">
        <v>0</v>
      </c>
      <c r="X252" s="87">
        <v>120</v>
      </c>
      <c r="Y252" s="87">
        <v>150</v>
      </c>
      <c r="Z252" s="88">
        <f t="shared" si="121"/>
        <v>160</v>
      </c>
      <c r="AA252" s="88">
        <f t="shared" si="121"/>
        <v>200</v>
      </c>
      <c r="AB252" s="88">
        <f t="shared" si="122"/>
        <v>360</v>
      </c>
      <c r="AC252" s="34">
        <v>5</v>
      </c>
      <c r="AD252" s="34">
        <v>5</v>
      </c>
      <c r="AE252" s="85">
        <v>0</v>
      </c>
      <c r="AF252" s="85">
        <v>0</v>
      </c>
      <c r="AG252" s="86">
        <v>0</v>
      </c>
      <c r="AH252" s="86">
        <v>0</v>
      </c>
      <c r="AI252" s="87">
        <v>35</v>
      </c>
      <c r="AJ252" s="87">
        <v>45</v>
      </c>
      <c r="AK252" s="88">
        <f t="shared" si="123"/>
        <v>40</v>
      </c>
      <c r="AL252" s="88">
        <f t="shared" si="123"/>
        <v>50</v>
      </c>
      <c r="AM252" s="88">
        <f t="shared" si="124"/>
        <v>90</v>
      </c>
      <c r="AN252" s="34">
        <v>5</v>
      </c>
      <c r="AO252" s="34">
        <v>5</v>
      </c>
      <c r="AP252" s="85">
        <v>0</v>
      </c>
      <c r="AQ252" s="85">
        <v>0</v>
      </c>
      <c r="AR252" s="86">
        <v>0</v>
      </c>
      <c r="AS252" s="86">
        <v>0</v>
      </c>
      <c r="AT252" s="87">
        <v>15</v>
      </c>
      <c r="AU252" s="87">
        <v>20</v>
      </c>
      <c r="AV252" s="88">
        <f t="shared" si="125"/>
        <v>20</v>
      </c>
      <c r="AW252" s="88">
        <f t="shared" si="126"/>
        <v>25</v>
      </c>
      <c r="AX252" s="88">
        <f t="shared" si="127"/>
        <v>45</v>
      </c>
      <c r="AY252" s="34">
        <v>2</v>
      </c>
      <c r="AZ252" s="34">
        <v>3</v>
      </c>
      <c r="BA252" s="85">
        <v>0</v>
      </c>
      <c r="BB252" s="85">
        <v>0</v>
      </c>
      <c r="BC252" s="86">
        <v>0</v>
      </c>
      <c r="BD252" s="86">
        <v>0</v>
      </c>
      <c r="BE252" s="87">
        <v>15</v>
      </c>
      <c r="BF252" s="4">
        <v>0</v>
      </c>
      <c r="BG252" s="88">
        <f t="shared" si="128"/>
        <v>17</v>
      </c>
      <c r="BH252" s="88">
        <f t="shared" si="129"/>
        <v>3</v>
      </c>
      <c r="BI252" s="88">
        <f t="shared" si="130"/>
        <v>20</v>
      </c>
      <c r="BJ252" s="88">
        <f t="shared" si="131"/>
        <v>237</v>
      </c>
      <c r="BK252" s="88">
        <f t="shared" si="131"/>
        <v>278</v>
      </c>
      <c r="BL252" s="89">
        <f t="shared" si="131"/>
        <v>515</v>
      </c>
      <c r="BM252" s="90">
        <v>0</v>
      </c>
      <c r="BN252" s="90">
        <v>8</v>
      </c>
      <c r="BO252" s="90">
        <v>2</v>
      </c>
      <c r="BP252" s="91">
        <f t="shared" si="132"/>
        <v>0</v>
      </c>
      <c r="BQ252" s="91">
        <f t="shared" si="133"/>
        <v>6720</v>
      </c>
      <c r="BR252" s="92">
        <f t="shared" si="134"/>
        <v>6720</v>
      </c>
      <c r="BS252" s="35">
        <v>125</v>
      </c>
      <c r="BT252" s="35" t="s">
        <v>1405</v>
      </c>
      <c r="BU252" s="49" t="s">
        <v>54</v>
      </c>
      <c r="BV252" s="49" t="s">
        <v>54</v>
      </c>
      <c r="BW252" s="49" t="s">
        <v>54</v>
      </c>
      <c r="BX252" s="49" t="s">
        <v>54</v>
      </c>
      <c r="BY252" s="49" t="s">
        <v>54</v>
      </c>
      <c r="BZ252" s="49" t="s">
        <v>680</v>
      </c>
      <c r="CA252" s="49" t="s">
        <v>54</v>
      </c>
      <c r="CB252" s="49" t="s">
        <v>1412</v>
      </c>
      <c r="CC252" s="50" t="s">
        <v>54</v>
      </c>
      <c r="CD252" s="36" t="s">
        <v>551</v>
      </c>
      <c r="CE252" s="6"/>
      <c r="CF252" s="6"/>
      <c r="CG252" s="6"/>
      <c r="CH252" s="6"/>
      <c r="CI252" s="6"/>
      <c r="CJ252" s="6"/>
      <c r="CK252" s="6"/>
      <c r="CL252" s="6"/>
      <c r="CM252" s="6"/>
      <c r="CN252" s="6"/>
      <c r="CO252" s="6"/>
      <c r="CP252" s="6"/>
      <c r="CQ252" s="6"/>
      <c r="CR252" s="6"/>
      <c r="CS252" s="6"/>
      <c r="CT252" s="6"/>
      <c r="CU252" s="6"/>
      <c r="CV252" s="6"/>
      <c r="CW252" s="6"/>
      <c r="CX252" s="6"/>
    </row>
    <row r="253" spans="1:102" s="7" customFormat="1" ht="81" customHeight="1" x14ac:dyDescent="0.2">
      <c r="A253" s="48">
        <v>239</v>
      </c>
      <c r="B253" s="4" t="s">
        <v>104</v>
      </c>
      <c r="C253" s="4" t="s">
        <v>99</v>
      </c>
      <c r="D253" s="4" t="s">
        <v>115</v>
      </c>
      <c r="E253" s="4" t="s">
        <v>54</v>
      </c>
      <c r="F253" s="116" t="s">
        <v>621</v>
      </c>
      <c r="G253" s="49" t="s">
        <v>622</v>
      </c>
      <c r="H253" s="33">
        <v>0</v>
      </c>
      <c r="I253" s="4">
        <v>1</v>
      </c>
      <c r="J253" s="4" t="s">
        <v>1422</v>
      </c>
      <c r="K253" s="4">
        <v>1</v>
      </c>
      <c r="L253" s="4">
        <v>0</v>
      </c>
      <c r="M253" s="48" t="s">
        <v>5</v>
      </c>
      <c r="N253" s="48" t="s">
        <v>5</v>
      </c>
      <c r="O253" s="48" t="s">
        <v>1423</v>
      </c>
      <c r="P253" s="32">
        <v>43254</v>
      </c>
      <c r="Q253" s="32">
        <v>43254</v>
      </c>
      <c r="R253" s="34">
        <v>2</v>
      </c>
      <c r="S253" s="34">
        <v>3</v>
      </c>
      <c r="T253" s="85">
        <v>0</v>
      </c>
      <c r="U253" s="85">
        <v>0</v>
      </c>
      <c r="V253" s="86">
        <v>0</v>
      </c>
      <c r="W253" s="86">
        <v>0</v>
      </c>
      <c r="X253" s="87">
        <v>10</v>
      </c>
      <c r="Y253" s="87">
        <v>10</v>
      </c>
      <c r="Z253" s="88">
        <f t="shared" si="121"/>
        <v>12</v>
      </c>
      <c r="AA253" s="88">
        <f t="shared" si="121"/>
        <v>13</v>
      </c>
      <c r="AB253" s="88">
        <f t="shared" si="122"/>
        <v>25</v>
      </c>
      <c r="AC253" s="34">
        <v>1</v>
      </c>
      <c r="AD253" s="34">
        <v>1</v>
      </c>
      <c r="AE253" s="85">
        <v>0</v>
      </c>
      <c r="AF253" s="85">
        <v>0</v>
      </c>
      <c r="AG253" s="86">
        <v>0</v>
      </c>
      <c r="AH253" s="86">
        <v>0</v>
      </c>
      <c r="AI253" s="87">
        <v>2</v>
      </c>
      <c r="AJ253" s="87">
        <v>2</v>
      </c>
      <c r="AK253" s="88">
        <f t="shared" si="123"/>
        <v>3</v>
      </c>
      <c r="AL253" s="88">
        <f t="shared" si="123"/>
        <v>3</v>
      </c>
      <c r="AM253" s="88">
        <f t="shared" si="124"/>
        <v>6</v>
      </c>
      <c r="AN253" s="34">
        <v>1</v>
      </c>
      <c r="AO253" s="34">
        <v>1</v>
      </c>
      <c r="AP253" s="85">
        <v>0</v>
      </c>
      <c r="AQ253" s="85">
        <v>0</v>
      </c>
      <c r="AR253" s="86">
        <v>0</v>
      </c>
      <c r="AS253" s="86">
        <v>0</v>
      </c>
      <c r="AT253" s="87">
        <v>1</v>
      </c>
      <c r="AU253" s="87">
        <v>1</v>
      </c>
      <c r="AV253" s="88">
        <f t="shared" si="125"/>
        <v>2</v>
      </c>
      <c r="AW253" s="88">
        <f t="shared" si="126"/>
        <v>2</v>
      </c>
      <c r="AX253" s="88">
        <f t="shared" si="127"/>
        <v>4</v>
      </c>
      <c r="AY253" s="34">
        <v>1</v>
      </c>
      <c r="AZ253" s="34">
        <v>1</v>
      </c>
      <c r="BA253" s="85">
        <v>0</v>
      </c>
      <c r="BB253" s="85">
        <v>0</v>
      </c>
      <c r="BC253" s="86">
        <v>0</v>
      </c>
      <c r="BD253" s="86">
        <v>0</v>
      </c>
      <c r="BE253" s="87">
        <v>1</v>
      </c>
      <c r="BF253" s="4">
        <v>0</v>
      </c>
      <c r="BG253" s="88">
        <f t="shared" si="128"/>
        <v>2</v>
      </c>
      <c r="BH253" s="88">
        <f t="shared" si="129"/>
        <v>1</v>
      </c>
      <c r="BI253" s="88">
        <f t="shared" si="130"/>
        <v>3</v>
      </c>
      <c r="BJ253" s="88">
        <f t="shared" si="131"/>
        <v>19</v>
      </c>
      <c r="BK253" s="88">
        <f t="shared" si="131"/>
        <v>19</v>
      </c>
      <c r="BL253" s="89">
        <f t="shared" si="131"/>
        <v>38</v>
      </c>
      <c r="BM253" s="90">
        <v>0</v>
      </c>
      <c r="BN253" s="90">
        <v>0</v>
      </c>
      <c r="BO253" s="90">
        <v>0</v>
      </c>
      <c r="BP253" s="91">
        <f t="shared" si="132"/>
        <v>0</v>
      </c>
      <c r="BQ253" s="91">
        <f t="shared" si="133"/>
        <v>0</v>
      </c>
      <c r="BR253" s="92">
        <f t="shared" si="134"/>
        <v>0</v>
      </c>
      <c r="BS253" s="35">
        <v>125</v>
      </c>
      <c r="BT253" s="35" t="s">
        <v>1405</v>
      </c>
      <c r="BU253" s="49" t="s">
        <v>54</v>
      </c>
      <c r="BV253" s="49" t="s">
        <v>54</v>
      </c>
      <c r="BW253" s="49" t="s">
        <v>54</v>
      </c>
      <c r="BX253" s="49" t="s">
        <v>54</v>
      </c>
      <c r="BY253" s="49" t="s">
        <v>54</v>
      </c>
      <c r="BZ253" s="49" t="s">
        <v>680</v>
      </c>
      <c r="CA253" s="49" t="s">
        <v>54</v>
      </c>
      <c r="CB253" s="49" t="s">
        <v>1412</v>
      </c>
      <c r="CC253" s="50" t="s">
        <v>54</v>
      </c>
      <c r="CD253" s="36" t="s">
        <v>551</v>
      </c>
      <c r="CE253" s="6"/>
      <c r="CF253" s="6"/>
      <c r="CG253" s="6"/>
      <c r="CH253" s="6"/>
      <c r="CI253" s="6"/>
      <c r="CJ253" s="6"/>
      <c r="CK253" s="6"/>
      <c r="CL253" s="6"/>
      <c r="CM253" s="6"/>
      <c r="CN253" s="6"/>
      <c r="CO253" s="6"/>
      <c r="CP253" s="6"/>
      <c r="CQ253" s="6"/>
      <c r="CR253" s="6"/>
      <c r="CS253" s="6"/>
      <c r="CT253" s="6"/>
      <c r="CU253" s="6"/>
      <c r="CV253" s="6"/>
      <c r="CW253" s="6"/>
      <c r="CX253" s="6"/>
    </row>
    <row r="254" spans="1:102" s="7" customFormat="1" ht="81" customHeight="1" x14ac:dyDescent="0.2">
      <c r="A254" s="48">
        <v>240</v>
      </c>
      <c r="B254" s="4" t="s">
        <v>104</v>
      </c>
      <c r="C254" s="4" t="s">
        <v>99</v>
      </c>
      <c r="D254" s="4" t="s">
        <v>115</v>
      </c>
      <c r="E254" s="4" t="s">
        <v>54</v>
      </c>
      <c r="F254" s="116" t="s">
        <v>621</v>
      </c>
      <c r="G254" s="49" t="s">
        <v>622</v>
      </c>
      <c r="H254" s="33">
        <v>1</v>
      </c>
      <c r="I254" s="4">
        <v>0</v>
      </c>
      <c r="J254" s="4" t="s">
        <v>54</v>
      </c>
      <c r="K254" s="4">
        <v>1</v>
      </c>
      <c r="L254" s="4">
        <v>0</v>
      </c>
      <c r="M254" s="48" t="s">
        <v>135</v>
      </c>
      <c r="N254" s="48" t="s">
        <v>219</v>
      </c>
      <c r="O254" s="48" t="s">
        <v>578</v>
      </c>
      <c r="P254" s="125">
        <v>43255</v>
      </c>
      <c r="Q254" s="32">
        <v>43255</v>
      </c>
      <c r="R254" s="34">
        <v>100</v>
      </c>
      <c r="S254" s="34">
        <v>100</v>
      </c>
      <c r="T254" s="85">
        <v>0</v>
      </c>
      <c r="U254" s="85">
        <v>0</v>
      </c>
      <c r="V254" s="86">
        <v>0</v>
      </c>
      <c r="W254" s="86">
        <v>0</v>
      </c>
      <c r="X254" s="87">
        <v>5</v>
      </c>
      <c r="Y254" s="87">
        <v>5</v>
      </c>
      <c r="Z254" s="88">
        <f t="shared" si="121"/>
        <v>105</v>
      </c>
      <c r="AA254" s="88">
        <f t="shared" si="121"/>
        <v>105</v>
      </c>
      <c r="AB254" s="88">
        <f t="shared" si="122"/>
        <v>210</v>
      </c>
      <c r="AC254" s="34">
        <v>10</v>
      </c>
      <c r="AD254" s="34">
        <v>15</v>
      </c>
      <c r="AE254" s="85">
        <v>0</v>
      </c>
      <c r="AF254" s="85">
        <v>0</v>
      </c>
      <c r="AG254" s="86">
        <v>0</v>
      </c>
      <c r="AH254" s="86">
        <v>0</v>
      </c>
      <c r="AI254" s="87">
        <v>5</v>
      </c>
      <c r="AJ254" s="87">
        <v>5</v>
      </c>
      <c r="AK254" s="88">
        <f t="shared" si="123"/>
        <v>15</v>
      </c>
      <c r="AL254" s="88">
        <f t="shared" si="123"/>
        <v>20</v>
      </c>
      <c r="AM254" s="88">
        <f t="shared" si="124"/>
        <v>35</v>
      </c>
      <c r="AN254" s="34">
        <v>5</v>
      </c>
      <c r="AO254" s="34">
        <v>5</v>
      </c>
      <c r="AP254" s="85">
        <v>0</v>
      </c>
      <c r="AQ254" s="85">
        <v>0</v>
      </c>
      <c r="AR254" s="86">
        <v>0</v>
      </c>
      <c r="AS254" s="86">
        <v>0</v>
      </c>
      <c r="AT254" s="87">
        <v>5</v>
      </c>
      <c r="AU254" s="87">
        <v>5</v>
      </c>
      <c r="AV254" s="88">
        <f t="shared" si="125"/>
        <v>10</v>
      </c>
      <c r="AW254" s="88">
        <f t="shared" si="126"/>
        <v>10</v>
      </c>
      <c r="AX254" s="88">
        <f t="shared" si="127"/>
        <v>20</v>
      </c>
      <c r="AY254" s="34">
        <v>5</v>
      </c>
      <c r="AZ254" s="34">
        <v>5</v>
      </c>
      <c r="BA254" s="85">
        <v>0</v>
      </c>
      <c r="BB254" s="85">
        <v>0</v>
      </c>
      <c r="BC254" s="86">
        <v>0</v>
      </c>
      <c r="BD254" s="86">
        <v>0</v>
      </c>
      <c r="BE254" s="87">
        <v>20</v>
      </c>
      <c r="BF254" s="4">
        <v>0</v>
      </c>
      <c r="BG254" s="88">
        <f t="shared" si="128"/>
        <v>25</v>
      </c>
      <c r="BH254" s="88">
        <f t="shared" si="129"/>
        <v>5</v>
      </c>
      <c r="BI254" s="88">
        <f t="shared" si="130"/>
        <v>30</v>
      </c>
      <c r="BJ254" s="88">
        <f t="shared" si="131"/>
        <v>155</v>
      </c>
      <c r="BK254" s="88">
        <f t="shared" si="131"/>
        <v>140</v>
      </c>
      <c r="BL254" s="89">
        <f t="shared" si="131"/>
        <v>295</v>
      </c>
      <c r="BM254" s="90">
        <v>0</v>
      </c>
      <c r="BN254" s="90">
        <v>0</v>
      </c>
      <c r="BO254" s="90">
        <v>0</v>
      </c>
      <c r="BP254" s="91">
        <f t="shared" si="132"/>
        <v>0</v>
      </c>
      <c r="BQ254" s="91">
        <f t="shared" si="133"/>
        <v>0</v>
      </c>
      <c r="BR254" s="92">
        <f t="shared" si="134"/>
        <v>0</v>
      </c>
      <c r="BS254" s="35">
        <v>125</v>
      </c>
      <c r="BT254" s="35" t="s">
        <v>1405</v>
      </c>
      <c r="BU254" s="49" t="s">
        <v>54</v>
      </c>
      <c r="BV254" s="49" t="s">
        <v>54</v>
      </c>
      <c r="BW254" s="49" t="s">
        <v>54</v>
      </c>
      <c r="BX254" s="49" t="s">
        <v>54</v>
      </c>
      <c r="BY254" s="49" t="s">
        <v>54</v>
      </c>
      <c r="BZ254" s="49" t="s">
        <v>680</v>
      </c>
      <c r="CA254" s="49" t="s">
        <v>54</v>
      </c>
      <c r="CB254" s="49" t="s">
        <v>1412</v>
      </c>
      <c r="CC254" s="50" t="s">
        <v>54</v>
      </c>
      <c r="CD254" s="36" t="s">
        <v>551</v>
      </c>
      <c r="CE254" s="6"/>
      <c r="CF254" s="6"/>
      <c r="CG254" s="6"/>
      <c r="CH254" s="6"/>
      <c r="CI254" s="6"/>
      <c r="CJ254" s="6"/>
      <c r="CK254" s="6"/>
      <c r="CL254" s="6"/>
      <c r="CM254" s="6"/>
      <c r="CN254" s="6"/>
      <c r="CO254" s="6"/>
      <c r="CP254" s="6"/>
      <c r="CQ254" s="6"/>
      <c r="CR254" s="6"/>
      <c r="CS254" s="6"/>
      <c r="CT254" s="6"/>
      <c r="CU254" s="6"/>
      <c r="CV254" s="6"/>
      <c r="CW254" s="6"/>
      <c r="CX254" s="6"/>
    </row>
    <row r="255" spans="1:102" s="7" customFormat="1" ht="81" customHeight="1" x14ac:dyDescent="0.2">
      <c r="A255" s="48">
        <v>241</v>
      </c>
      <c r="B255" s="4" t="s">
        <v>104</v>
      </c>
      <c r="C255" s="4" t="s">
        <v>99</v>
      </c>
      <c r="D255" s="4" t="s">
        <v>115</v>
      </c>
      <c r="E255" s="4" t="s">
        <v>54</v>
      </c>
      <c r="F255" s="116" t="s">
        <v>621</v>
      </c>
      <c r="G255" s="49" t="s">
        <v>622</v>
      </c>
      <c r="H255" s="33">
        <v>1</v>
      </c>
      <c r="I255" s="4">
        <v>0</v>
      </c>
      <c r="J255" s="4" t="s">
        <v>54</v>
      </c>
      <c r="K255" s="4">
        <v>1</v>
      </c>
      <c r="L255" s="4">
        <v>0</v>
      </c>
      <c r="M255" s="48" t="s">
        <v>135</v>
      </c>
      <c r="N255" s="48" t="s">
        <v>239</v>
      </c>
      <c r="O255" s="48" t="s">
        <v>578</v>
      </c>
      <c r="P255" s="125">
        <v>43256</v>
      </c>
      <c r="Q255" s="32">
        <v>43256</v>
      </c>
      <c r="R255" s="34">
        <v>100</v>
      </c>
      <c r="S255" s="34">
        <v>95</v>
      </c>
      <c r="T255" s="85">
        <v>0</v>
      </c>
      <c r="U255" s="85">
        <v>0</v>
      </c>
      <c r="V255" s="86">
        <v>0</v>
      </c>
      <c r="W255" s="86">
        <v>0</v>
      </c>
      <c r="X255" s="87">
        <v>10</v>
      </c>
      <c r="Y255" s="87">
        <v>5</v>
      </c>
      <c r="Z255" s="88">
        <f t="shared" si="121"/>
        <v>110</v>
      </c>
      <c r="AA255" s="88">
        <f t="shared" si="121"/>
        <v>100</v>
      </c>
      <c r="AB255" s="88">
        <f t="shared" si="122"/>
        <v>210</v>
      </c>
      <c r="AC255" s="34">
        <v>35</v>
      </c>
      <c r="AD255" s="34">
        <v>65</v>
      </c>
      <c r="AE255" s="85">
        <v>0</v>
      </c>
      <c r="AF255" s="85">
        <v>0</v>
      </c>
      <c r="AG255" s="86">
        <v>0</v>
      </c>
      <c r="AH255" s="86">
        <v>0</v>
      </c>
      <c r="AI255" s="87">
        <v>5</v>
      </c>
      <c r="AJ255" s="87">
        <v>5</v>
      </c>
      <c r="AK255" s="88">
        <f t="shared" si="123"/>
        <v>40</v>
      </c>
      <c r="AL255" s="88">
        <f t="shared" si="123"/>
        <v>70</v>
      </c>
      <c r="AM255" s="88">
        <f t="shared" si="124"/>
        <v>110</v>
      </c>
      <c r="AN255" s="34">
        <v>10</v>
      </c>
      <c r="AO255" s="34">
        <v>15</v>
      </c>
      <c r="AP255" s="85">
        <v>0</v>
      </c>
      <c r="AQ255" s="85">
        <v>0</v>
      </c>
      <c r="AR255" s="86">
        <v>0</v>
      </c>
      <c r="AS255" s="86">
        <v>0</v>
      </c>
      <c r="AT255" s="87">
        <v>5</v>
      </c>
      <c r="AU255" s="87">
        <v>5</v>
      </c>
      <c r="AV255" s="88">
        <f t="shared" si="125"/>
        <v>15</v>
      </c>
      <c r="AW255" s="88">
        <f t="shared" si="126"/>
        <v>20</v>
      </c>
      <c r="AX255" s="88">
        <f t="shared" si="127"/>
        <v>35</v>
      </c>
      <c r="AY255" s="34">
        <v>20</v>
      </c>
      <c r="AZ255" s="34">
        <v>15</v>
      </c>
      <c r="BA255" s="85">
        <v>0</v>
      </c>
      <c r="BB255" s="85">
        <v>0</v>
      </c>
      <c r="BC255" s="86">
        <v>0</v>
      </c>
      <c r="BD255" s="86">
        <v>0</v>
      </c>
      <c r="BE255" s="87">
        <v>5</v>
      </c>
      <c r="BF255" s="4">
        <v>0</v>
      </c>
      <c r="BG255" s="88">
        <f t="shared" si="128"/>
        <v>25</v>
      </c>
      <c r="BH255" s="88">
        <f t="shared" si="129"/>
        <v>15</v>
      </c>
      <c r="BI255" s="88">
        <f t="shared" si="130"/>
        <v>40</v>
      </c>
      <c r="BJ255" s="88">
        <f t="shared" si="131"/>
        <v>190</v>
      </c>
      <c r="BK255" s="88">
        <f t="shared" si="131"/>
        <v>205</v>
      </c>
      <c r="BL255" s="89">
        <f t="shared" si="131"/>
        <v>395</v>
      </c>
      <c r="BM255" s="90">
        <v>0</v>
      </c>
      <c r="BN255" s="90">
        <v>0</v>
      </c>
      <c r="BO255" s="90">
        <v>0</v>
      </c>
      <c r="BP255" s="91">
        <f t="shared" si="132"/>
        <v>0</v>
      </c>
      <c r="BQ255" s="91">
        <f t="shared" si="133"/>
        <v>0</v>
      </c>
      <c r="BR255" s="92">
        <f t="shared" si="134"/>
        <v>0</v>
      </c>
      <c r="BS255" s="35">
        <v>125</v>
      </c>
      <c r="BT255" s="35" t="s">
        <v>1405</v>
      </c>
      <c r="BU255" s="49" t="s">
        <v>54</v>
      </c>
      <c r="BV255" s="49" t="s">
        <v>54</v>
      </c>
      <c r="BW255" s="49" t="s">
        <v>54</v>
      </c>
      <c r="BX255" s="49" t="s">
        <v>54</v>
      </c>
      <c r="BY255" s="49" t="s">
        <v>54</v>
      </c>
      <c r="BZ255" s="49" t="s">
        <v>680</v>
      </c>
      <c r="CA255" s="49" t="s">
        <v>54</v>
      </c>
      <c r="CB255" s="49" t="s">
        <v>1412</v>
      </c>
      <c r="CC255" s="50" t="s">
        <v>54</v>
      </c>
      <c r="CD255" s="36" t="s">
        <v>551</v>
      </c>
      <c r="CE255" s="6"/>
      <c r="CF255" s="6"/>
      <c r="CG255" s="6"/>
      <c r="CH255" s="6"/>
      <c r="CI255" s="6"/>
      <c r="CJ255" s="6"/>
      <c r="CK255" s="6"/>
      <c r="CL255" s="6"/>
      <c r="CM255" s="6"/>
      <c r="CN255" s="6"/>
      <c r="CO255" s="6"/>
      <c r="CP255" s="6"/>
      <c r="CQ255" s="6"/>
      <c r="CR255" s="6"/>
      <c r="CS255" s="6"/>
      <c r="CT255" s="6"/>
      <c r="CU255" s="6"/>
      <c r="CV255" s="6"/>
      <c r="CW255" s="6"/>
      <c r="CX255" s="6"/>
    </row>
    <row r="256" spans="1:102" s="7" customFormat="1" ht="81" customHeight="1" x14ac:dyDescent="0.2">
      <c r="A256" s="48">
        <v>242</v>
      </c>
      <c r="B256" s="4" t="s">
        <v>104</v>
      </c>
      <c r="C256" s="4" t="s">
        <v>99</v>
      </c>
      <c r="D256" s="4" t="s">
        <v>115</v>
      </c>
      <c r="E256" s="4" t="s">
        <v>54</v>
      </c>
      <c r="F256" s="116" t="s">
        <v>621</v>
      </c>
      <c r="G256" s="49" t="s">
        <v>622</v>
      </c>
      <c r="H256" s="33">
        <v>1</v>
      </c>
      <c r="I256" s="4">
        <v>0</v>
      </c>
      <c r="J256" s="4" t="s">
        <v>54</v>
      </c>
      <c r="K256" s="4">
        <v>1</v>
      </c>
      <c r="L256" s="4">
        <v>0</v>
      </c>
      <c r="M256" s="48" t="s">
        <v>135</v>
      </c>
      <c r="N256" s="48" t="s">
        <v>222</v>
      </c>
      <c r="O256" s="48" t="s">
        <v>578</v>
      </c>
      <c r="P256" s="125">
        <v>43257</v>
      </c>
      <c r="Q256" s="32">
        <v>43257</v>
      </c>
      <c r="R256" s="34">
        <v>120</v>
      </c>
      <c r="S256" s="34">
        <v>100</v>
      </c>
      <c r="T256" s="85">
        <v>0</v>
      </c>
      <c r="U256" s="85">
        <v>0</v>
      </c>
      <c r="V256" s="86">
        <v>0</v>
      </c>
      <c r="W256" s="86">
        <v>0</v>
      </c>
      <c r="X256" s="87">
        <v>10</v>
      </c>
      <c r="Y256" s="87">
        <v>5</v>
      </c>
      <c r="Z256" s="88">
        <f t="shared" si="121"/>
        <v>130</v>
      </c>
      <c r="AA256" s="88">
        <f t="shared" si="121"/>
        <v>105</v>
      </c>
      <c r="AB256" s="88">
        <f t="shared" si="122"/>
        <v>235</v>
      </c>
      <c r="AC256" s="34">
        <v>20</v>
      </c>
      <c r="AD256" s="34">
        <v>20</v>
      </c>
      <c r="AE256" s="85">
        <v>0</v>
      </c>
      <c r="AF256" s="85">
        <v>0</v>
      </c>
      <c r="AG256" s="86">
        <v>0</v>
      </c>
      <c r="AH256" s="86">
        <v>0</v>
      </c>
      <c r="AI256" s="87">
        <v>5</v>
      </c>
      <c r="AJ256" s="87">
        <v>5</v>
      </c>
      <c r="AK256" s="88">
        <f t="shared" si="123"/>
        <v>25</v>
      </c>
      <c r="AL256" s="88">
        <f t="shared" si="123"/>
        <v>25</v>
      </c>
      <c r="AM256" s="88">
        <f t="shared" si="124"/>
        <v>50</v>
      </c>
      <c r="AN256" s="34">
        <v>30</v>
      </c>
      <c r="AO256" s="34">
        <v>20</v>
      </c>
      <c r="AP256" s="85">
        <v>0</v>
      </c>
      <c r="AQ256" s="85">
        <v>0</v>
      </c>
      <c r="AR256" s="86">
        <v>0</v>
      </c>
      <c r="AS256" s="86">
        <v>0</v>
      </c>
      <c r="AT256" s="87">
        <v>5</v>
      </c>
      <c r="AU256" s="87">
        <v>5</v>
      </c>
      <c r="AV256" s="88">
        <f t="shared" si="125"/>
        <v>35</v>
      </c>
      <c r="AW256" s="88">
        <f t="shared" si="126"/>
        <v>25</v>
      </c>
      <c r="AX256" s="88">
        <f t="shared" si="127"/>
        <v>60</v>
      </c>
      <c r="AY256" s="34">
        <v>10</v>
      </c>
      <c r="AZ256" s="34">
        <v>15</v>
      </c>
      <c r="BA256" s="85">
        <v>0</v>
      </c>
      <c r="BB256" s="85">
        <v>0</v>
      </c>
      <c r="BC256" s="86">
        <v>0</v>
      </c>
      <c r="BD256" s="86">
        <v>0</v>
      </c>
      <c r="BE256" s="87">
        <v>5</v>
      </c>
      <c r="BF256" s="4">
        <v>0</v>
      </c>
      <c r="BG256" s="88">
        <f t="shared" si="128"/>
        <v>15</v>
      </c>
      <c r="BH256" s="88">
        <f t="shared" si="129"/>
        <v>15</v>
      </c>
      <c r="BI256" s="88">
        <f t="shared" si="130"/>
        <v>30</v>
      </c>
      <c r="BJ256" s="88">
        <f t="shared" si="131"/>
        <v>205</v>
      </c>
      <c r="BK256" s="88">
        <f t="shared" si="131"/>
        <v>170</v>
      </c>
      <c r="BL256" s="89">
        <f t="shared" si="131"/>
        <v>375</v>
      </c>
      <c r="BM256" s="90">
        <v>0</v>
      </c>
      <c r="BN256" s="90">
        <v>0</v>
      </c>
      <c r="BO256" s="90">
        <v>0</v>
      </c>
      <c r="BP256" s="91">
        <f t="shared" si="132"/>
        <v>0</v>
      </c>
      <c r="BQ256" s="91">
        <f t="shared" si="133"/>
        <v>0</v>
      </c>
      <c r="BR256" s="92">
        <f t="shared" si="134"/>
        <v>0</v>
      </c>
      <c r="BS256" s="35">
        <v>125</v>
      </c>
      <c r="BT256" s="35" t="s">
        <v>1405</v>
      </c>
      <c r="BU256" s="49" t="s">
        <v>54</v>
      </c>
      <c r="BV256" s="49" t="s">
        <v>54</v>
      </c>
      <c r="BW256" s="49" t="s">
        <v>54</v>
      </c>
      <c r="BX256" s="49" t="s">
        <v>54</v>
      </c>
      <c r="BY256" s="49" t="s">
        <v>54</v>
      </c>
      <c r="BZ256" s="49" t="s">
        <v>680</v>
      </c>
      <c r="CA256" s="49" t="s">
        <v>54</v>
      </c>
      <c r="CB256" s="49" t="s">
        <v>1412</v>
      </c>
      <c r="CC256" s="50" t="s">
        <v>54</v>
      </c>
      <c r="CD256" s="36" t="s">
        <v>551</v>
      </c>
      <c r="CE256" s="6"/>
      <c r="CF256" s="6"/>
      <c r="CG256" s="6"/>
      <c r="CH256" s="6"/>
      <c r="CI256" s="6"/>
      <c r="CJ256" s="6"/>
      <c r="CK256" s="6"/>
      <c r="CL256" s="6"/>
      <c r="CM256" s="6"/>
      <c r="CN256" s="6"/>
      <c r="CO256" s="6"/>
      <c r="CP256" s="6"/>
      <c r="CQ256" s="6"/>
      <c r="CR256" s="6"/>
      <c r="CS256" s="6"/>
      <c r="CT256" s="6"/>
      <c r="CU256" s="6"/>
      <c r="CV256" s="6"/>
      <c r="CW256" s="6"/>
      <c r="CX256" s="6"/>
    </row>
    <row r="257" spans="1:102" s="7" customFormat="1" ht="81" customHeight="1" x14ac:dyDescent="0.2">
      <c r="A257" s="48">
        <v>243</v>
      </c>
      <c r="B257" s="4" t="s">
        <v>104</v>
      </c>
      <c r="C257" s="4" t="s">
        <v>99</v>
      </c>
      <c r="D257" s="4" t="s">
        <v>115</v>
      </c>
      <c r="E257" s="4" t="s">
        <v>54</v>
      </c>
      <c r="F257" s="116" t="s">
        <v>621</v>
      </c>
      <c r="G257" s="49" t="s">
        <v>622</v>
      </c>
      <c r="H257" s="33">
        <v>1</v>
      </c>
      <c r="I257" s="4">
        <v>0</v>
      </c>
      <c r="J257" s="4" t="s">
        <v>54</v>
      </c>
      <c r="K257" s="4">
        <v>1</v>
      </c>
      <c r="L257" s="4">
        <v>0</v>
      </c>
      <c r="M257" s="48" t="s">
        <v>135</v>
      </c>
      <c r="N257" s="48" t="s">
        <v>1424</v>
      </c>
      <c r="O257" s="48" t="s">
        <v>578</v>
      </c>
      <c r="P257" s="125">
        <v>43259</v>
      </c>
      <c r="Q257" s="32">
        <v>43259</v>
      </c>
      <c r="R257" s="34">
        <v>50</v>
      </c>
      <c r="S257" s="34">
        <v>75</v>
      </c>
      <c r="T257" s="85">
        <v>0</v>
      </c>
      <c r="U257" s="85">
        <v>0</v>
      </c>
      <c r="V257" s="86">
        <v>0</v>
      </c>
      <c r="W257" s="86">
        <v>0</v>
      </c>
      <c r="X257" s="87">
        <v>0</v>
      </c>
      <c r="Y257" s="87">
        <v>0</v>
      </c>
      <c r="Z257" s="88">
        <f t="shared" si="121"/>
        <v>50</v>
      </c>
      <c r="AA257" s="88">
        <f t="shared" si="121"/>
        <v>75</v>
      </c>
      <c r="AB257" s="88">
        <f t="shared" si="122"/>
        <v>125</v>
      </c>
      <c r="AC257" s="34">
        <v>30</v>
      </c>
      <c r="AD257" s="34">
        <v>22</v>
      </c>
      <c r="AE257" s="85">
        <v>0</v>
      </c>
      <c r="AF257" s="85">
        <v>0</v>
      </c>
      <c r="AG257" s="86">
        <v>0</v>
      </c>
      <c r="AH257" s="86">
        <v>0</v>
      </c>
      <c r="AI257" s="87">
        <v>0</v>
      </c>
      <c r="AJ257" s="87">
        <v>0</v>
      </c>
      <c r="AK257" s="88">
        <f t="shared" si="123"/>
        <v>30</v>
      </c>
      <c r="AL257" s="88">
        <f t="shared" si="123"/>
        <v>22</v>
      </c>
      <c r="AM257" s="88">
        <f t="shared" si="124"/>
        <v>52</v>
      </c>
      <c r="AN257" s="34">
        <v>15</v>
      </c>
      <c r="AO257" s="34">
        <v>22</v>
      </c>
      <c r="AP257" s="85">
        <v>0</v>
      </c>
      <c r="AQ257" s="85">
        <v>0</v>
      </c>
      <c r="AR257" s="86">
        <v>0</v>
      </c>
      <c r="AS257" s="86">
        <v>0</v>
      </c>
      <c r="AT257" s="87">
        <v>0</v>
      </c>
      <c r="AU257" s="87">
        <v>0</v>
      </c>
      <c r="AV257" s="88">
        <f t="shared" si="125"/>
        <v>15</v>
      </c>
      <c r="AW257" s="88">
        <f t="shared" si="126"/>
        <v>22</v>
      </c>
      <c r="AX257" s="88">
        <f t="shared" si="127"/>
        <v>37</v>
      </c>
      <c r="AY257" s="34">
        <v>9</v>
      </c>
      <c r="AZ257" s="34">
        <v>12</v>
      </c>
      <c r="BA257" s="85">
        <v>0</v>
      </c>
      <c r="BB257" s="85">
        <v>0</v>
      </c>
      <c r="BC257" s="86">
        <v>0</v>
      </c>
      <c r="BD257" s="86">
        <v>0</v>
      </c>
      <c r="BE257" s="87">
        <v>0</v>
      </c>
      <c r="BF257" s="4">
        <v>0</v>
      </c>
      <c r="BG257" s="88">
        <f t="shared" si="128"/>
        <v>9</v>
      </c>
      <c r="BH257" s="88">
        <f t="shared" si="129"/>
        <v>12</v>
      </c>
      <c r="BI257" s="88">
        <f t="shared" si="130"/>
        <v>21</v>
      </c>
      <c r="BJ257" s="88">
        <f t="shared" si="131"/>
        <v>104</v>
      </c>
      <c r="BK257" s="88">
        <f t="shared" si="131"/>
        <v>131</v>
      </c>
      <c r="BL257" s="89">
        <f t="shared" si="131"/>
        <v>235</v>
      </c>
      <c r="BM257" s="90">
        <v>2</v>
      </c>
      <c r="BN257" s="90">
        <v>2</v>
      </c>
      <c r="BO257" s="90">
        <v>1</v>
      </c>
      <c r="BP257" s="91">
        <f t="shared" si="132"/>
        <v>840</v>
      </c>
      <c r="BQ257" s="91">
        <f t="shared" si="133"/>
        <v>840</v>
      </c>
      <c r="BR257" s="92">
        <f t="shared" si="134"/>
        <v>1680</v>
      </c>
      <c r="BS257" s="35">
        <v>125</v>
      </c>
      <c r="BT257" s="35" t="s">
        <v>1405</v>
      </c>
      <c r="BU257" s="49" t="s">
        <v>54</v>
      </c>
      <c r="BV257" s="49" t="s">
        <v>54</v>
      </c>
      <c r="BW257" s="49" t="s">
        <v>54</v>
      </c>
      <c r="BX257" s="49" t="s">
        <v>54</v>
      </c>
      <c r="BY257" s="49" t="s">
        <v>54</v>
      </c>
      <c r="BZ257" s="49" t="s">
        <v>1425</v>
      </c>
      <c r="CA257" s="49" t="s">
        <v>54</v>
      </c>
      <c r="CB257" s="49" t="s">
        <v>1412</v>
      </c>
      <c r="CC257" s="166" t="s">
        <v>54</v>
      </c>
      <c r="CD257" s="36" t="s">
        <v>551</v>
      </c>
      <c r="CE257" s="6"/>
      <c r="CF257" s="6"/>
      <c r="CG257" s="6"/>
      <c r="CH257" s="6"/>
      <c r="CI257" s="6"/>
      <c r="CJ257" s="6"/>
      <c r="CK257" s="6"/>
      <c r="CL257" s="6"/>
      <c r="CM257" s="6"/>
      <c r="CN257" s="6"/>
      <c r="CO257" s="6"/>
      <c r="CP257" s="6"/>
      <c r="CQ257" s="6"/>
      <c r="CR257" s="6"/>
      <c r="CS257" s="6"/>
      <c r="CT257" s="6"/>
      <c r="CU257" s="6"/>
      <c r="CV257" s="6"/>
      <c r="CW257" s="6"/>
      <c r="CX257" s="6"/>
    </row>
    <row r="258" spans="1:102" s="7" customFormat="1" ht="81" customHeight="1" x14ac:dyDescent="0.2">
      <c r="A258" s="48">
        <v>244</v>
      </c>
      <c r="B258" s="4" t="s">
        <v>104</v>
      </c>
      <c r="C258" s="4" t="s">
        <v>99</v>
      </c>
      <c r="D258" s="4" t="s">
        <v>115</v>
      </c>
      <c r="E258" s="4" t="s">
        <v>54</v>
      </c>
      <c r="F258" s="116" t="s">
        <v>621</v>
      </c>
      <c r="G258" s="49" t="s">
        <v>622</v>
      </c>
      <c r="H258" s="33">
        <v>1</v>
      </c>
      <c r="I258" s="4">
        <v>0</v>
      </c>
      <c r="J258" s="4" t="s">
        <v>54</v>
      </c>
      <c r="K258" s="4">
        <v>1</v>
      </c>
      <c r="L258" s="4">
        <v>0</v>
      </c>
      <c r="M258" s="48" t="s">
        <v>135</v>
      </c>
      <c r="N258" s="48" t="s">
        <v>224</v>
      </c>
      <c r="O258" s="48" t="s">
        <v>578</v>
      </c>
      <c r="P258" s="125">
        <v>43260</v>
      </c>
      <c r="Q258" s="32">
        <v>43260</v>
      </c>
      <c r="R258" s="34">
        <v>55</v>
      </c>
      <c r="S258" s="34">
        <v>85</v>
      </c>
      <c r="T258" s="85">
        <v>0</v>
      </c>
      <c r="U258" s="85">
        <v>0</v>
      </c>
      <c r="V258" s="86">
        <v>0</v>
      </c>
      <c r="W258" s="86">
        <v>0</v>
      </c>
      <c r="X258" s="87">
        <v>0</v>
      </c>
      <c r="Y258" s="87">
        <v>0</v>
      </c>
      <c r="Z258" s="88">
        <f t="shared" si="121"/>
        <v>55</v>
      </c>
      <c r="AA258" s="88">
        <f t="shared" si="121"/>
        <v>85</v>
      </c>
      <c r="AB258" s="88">
        <f t="shared" si="122"/>
        <v>140</v>
      </c>
      <c r="AC258" s="34">
        <v>22</v>
      </c>
      <c r="AD258" s="34">
        <v>36</v>
      </c>
      <c r="AE258" s="85">
        <v>0</v>
      </c>
      <c r="AF258" s="85">
        <v>0</v>
      </c>
      <c r="AG258" s="86">
        <v>0</v>
      </c>
      <c r="AH258" s="86">
        <v>0</v>
      </c>
      <c r="AI258" s="87">
        <v>0</v>
      </c>
      <c r="AJ258" s="87">
        <v>0</v>
      </c>
      <c r="AK258" s="88">
        <f t="shared" si="123"/>
        <v>22</v>
      </c>
      <c r="AL258" s="88">
        <f t="shared" si="123"/>
        <v>36</v>
      </c>
      <c r="AM258" s="88">
        <f t="shared" si="124"/>
        <v>58</v>
      </c>
      <c r="AN258" s="34">
        <v>18</v>
      </c>
      <c r="AO258" s="34">
        <v>15</v>
      </c>
      <c r="AP258" s="85">
        <v>0</v>
      </c>
      <c r="AQ258" s="85">
        <v>0</v>
      </c>
      <c r="AR258" s="86">
        <v>0</v>
      </c>
      <c r="AS258" s="86">
        <v>0</v>
      </c>
      <c r="AT258" s="87">
        <v>0</v>
      </c>
      <c r="AU258" s="87">
        <v>0</v>
      </c>
      <c r="AV258" s="88">
        <f t="shared" si="125"/>
        <v>18</v>
      </c>
      <c r="AW258" s="88">
        <f t="shared" si="126"/>
        <v>15</v>
      </c>
      <c r="AX258" s="88">
        <f t="shared" si="127"/>
        <v>33</v>
      </c>
      <c r="AY258" s="34">
        <v>7</v>
      </c>
      <c r="AZ258" s="34">
        <v>7</v>
      </c>
      <c r="BA258" s="85">
        <v>0</v>
      </c>
      <c r="BB258" s="85">
        <v>0</v>
      </c>
      <c r="BC258" s="86">
        <v>0</v>
      </c>
      <c r="BD258" s="86">
        <v>0</v>
      </c>
      <c r="BE258" s="87">
        <v>0</v>
      </c>
      <c r="BF258" s="4">
        <v>0</v>
      </c>
      <c r="BG258" s="88">
        <f t="shared" si="128"/>
        <v>7</v>
      </c>
      <c r="BH258" s="88">
        <f t="shared" si="129"/>
        <v>7</v>
      </c>
      <c r="BI258" s="88">
        <f t="shared" si="130"/>
        <v>14</v>
      </c>
      <c r="BJ258" s="88">
        <f t="shared" si="131"/>
        <v>102</v>
      </c>
      <c r="BK258" s="88">
        <f t="shared" si="131"/>
        <v>143</v>
      </c>
      <c r="BL258" s="89">
        <f t="shared" si="131"/>
        <v>245</v>
      </c>
      <c r="BM258" s="90">
        <v>2</v>
      </c>
      <c r="BN258" s="90">
        <v>2</v>
      </c>
      <c r="BO258" s="90">
        <v>1</v>
      </c>
      <c r="BP258" s="91">
        <f t="shared" si="132"/>
        <v>840</v>
      </c>
      <c r="BQ258" s="91">
        <f t="shared" si="133"/>
        <v>840</v>
      </c>
      <c r="BR258" s="92">
        <f t="shared" si="134"/>
        <v>1680</v>
      </c>
      <c r="BS258" s="35">
        <v>125</v>
      </c>
      <c r="BT258" s="35" t="s">
        <v>1405</v>
      </c>
      <c r="BU258" s="49" t="s">
        <v>54</v>
      </c>
      <c r="BV258" s="49" t="s">
        <v>54</v>
      </c>
      <c r="BW258" s="49" t="s">
        <v>54</v>
      </c>
      <c r="BX258" s="49" t="s">
        <v>54</v>
      </c>
      <c r="BY258" s="49" t="s">
        <v>54</v>
      </c>
      <c r="BZ258" s="49" t="s">
        <v>1425</v>
      </c>
      <c r="CA258" s="49" t="s">
        <v>54</v>
      </c>
      <c r="CB258" s="49" t="s">
        <v>1412</v>
      </c>
      <c r="CC258" s="166" t="s">
        <v>54</v>
      </c>
      <c r="CD258" s="36" t="s">
        <v>551</v>
      </c>
      <c r="CE258" s="6"/>
      <c r="CF258" s="6"/>
      <c r="CG258" s="6"/>
      <c r="CH258" s="6"/>
      <c r="CI258" s="6"/>
      <c r="CJ258" s="6"/>
      <c r="CK258" s="6"/>
      <c r="CL258" s="6"/>
      <c r="CM258" s="6"/>
      <c r="CN258" s="6"/>
      <c r="CO258" s="6"/>
      <c r="CP258" s="6"/>
      <c r="CQ258" s="6"/>
      <c r="CR258" s="6"/>
      <c r="CS258" s="6"/>
      <c r="CT258" s="6"/>
      <c r="CU258" s="6"/>
      <c r="CV258" s="6"/>
      <c r="CW258" s="6"/>
      <c r="CX258" s="6"/>
    </row>
    <row r="259" spans="1:102" s="7" customFormat="1" ht="81" customHeight="1" x14ac:dyDescent="0.2">
      <c r="A259" s="48">
        <v>245</v>
      </c>
      <c r="B259" s="4" t="s">
        <v>104</v>
      </c>
      <c r="C259" s="4" t="s">
        <v>99</v>
      </c>
      <c r="D259" s="4" t="s">
        <v>115</v>
      </c>
      <c r="E259" s="4" t="s">
        <v>54</v>
      </c>
      <c r="F259" s="116" t="s">
        <v>1426</v>
      </c>
      <c r="G259" s="49" t="s">
        <v>622</v>
      </c>
      <c r="H259" s="33">
        <v>0</v>
      </c>
      <c r="I259" s="4">
        <v>1</v>
      </c>
      <c r="J259" s="4" t="s">
        <v>1427</v>
      </c>
      <c r="K259" s="4">
        <v>1</v>
      </c>
      <c r="L259" s="4">
        <v>0</v>
      </c>
      <c r="M259" s="48" t="s">
        <v>5</v>
      </c>
      <c r="N259" s="48" t="s">
        <v>5</v>
      </c>
      <c r="O259" s="48" t="s">
        <v>1428</v>
      </c>
      <c r="P259" s="32">
        <v>43261</v>
      </c>
      <c r="Q259" s="32">
        <v>43261</v>
      </c>
      <c r="R259" s="34">
        <v>0</v>
      </c>
      <c r="S259" s="34">
        <v>0</v>
      </c>
      <c r="T259" s="85">
        <v>0</v>
      </c>
      <c r="U259" s="85">
        <v>0</v>
      </c>
      <c r="V259" s="86">
        <v>0</v>
      </c>
      <c r="W259" s="86">
        <v>0</v>
      </c>
      <c r="X259" s="87">
        <v>20</v>
      </c>
      <c r="Y259" s="87">
        <v>25</v>
      </c>
      <c r="Z259" s="88">
        <f t="shared" si="121"/>
        <v>20</v>
      </c>
      <c r="AA259" s="88">
        <f t="shared" si="121"/>
        <v>25</v>
      </c>
      <c r="AB259" s="88">
        <f t="shared" si="122"/>
        <v>45</v>
      </c>
      <c r="AC259" s="34">
        <v>0</v>
      </c>
      <c r="AD259" s="34">
        <v>0</v>
      </c>
      <c r="AE259" s="85">
        <v>0</v>
      </c>
      <c r="AF259" s="85">
        <v>0</v>
      </c>
      <c r="AG259" s="86">
        <v>0</v>
      </c>
      <c r="AH259" s="86">
        <v>0</v>
      </c>
      <c r="AI259" s="87">
        <v>10</v>
      </c>
      <c r="AJ259" s="87">
        <v>10</v>
      </c>
      <c r="AK259" s="88">
        <f t="shared" si="123"/>
        <v>10</v>
      </c>
      <c r="AL259" s="88">
        <f t="shared" si="123"/>
        <v>10</v>
      </c>
      <c r="AM259" s="88">
        <f t="shared" si="124"/>
        <v>20</v>
      </c>
      <c r="AN259" s="34">
        <v>0</v>
      </c>
      <c r="AO259" s="34">
        <v>0</v>
      </c>
      <c r="AP259" s="85">
        <v>0</v>
      </c>
      <c r="AQ259" s="85">
        <v>0</v>
      </c>
      <c r="AR259" s="86">
        <v>0</v>
      </c>
      <c r="AS259" s="86">
        <v>0</v>
      </c>
      <c r="AT259" s="87">
        <v>5</v>
      </c>
      <c r="AU259" s="87">
        <v>5</v>
      </c>
      <c r="AV259" s="88">
        <f t="shared" si="125"/>
        <v>5</v>
      </c>
      <c r="AW259" s="88">
        <f t="shared" si="126"/>
        <v>5</v>
      </c>
      <c r="AX259" s="88">
        <f t="shared" si="127"/>
        <v>10</v>
      </c>
      <c r="AY259" s="34">
        <v>0</v>
      </c>
      <c r="AZ259" s="34">
        <v>0</v>
      </c>
      <c r="BA259" s="85">
        <v>0</v>
      </c>
      <c r="BB259" s="85">
        <v>0</v>
      </c>
      <c r="BC259" s="86">
        <v>0</v>
      </c>
      <c r="BD259" s="86">
        <v>0</v>
      </c>
      <c r="BE259" s="87">
        <v>20</v>
      </c>
      <c r="BF259" s="4">
        <v>0</v>
      </c>
      <c r="BG259" s="88">
        <f t="shared" si="128"/>
        <v>20</v>
      </c>
      <c r="BH259" s="88">
        <f t="shared" si="129"/>
        <v>0</v>
      </c>
      <c r="BI259" s="88">
        <f t="shared" si="130"/>
        <v>20</v>
      </c>
      <c r="BJ259" s="88">
        <f t="shared" si="131"/>
        <v>55</v>
      </c>
      <c r="BK259" s="88">
        <f t="shared" si="131"/>
        <v>40</v>
      </c>
      <c r="BL259" s="89">
        <f t="shared" si="131"/>
        <v>95</v>
      </c>
      <c r="BM259" s="90">
        <v>0</v>
      </c>
      <c r="BN259" s="90">
        <v>0</v>
      </c>
      <c r="BO259" s="90">
        <v>0</v>
      </c>
      <c r="BP259" s="91">
        <f t="shared" si="132"/>
        <v>0</v>
      </c>
      <c r="BQ259" s="91">
        <f t="shared" si="133"/>
        <v>0</v>
      </c>
      <c r="BR259" s="92">
        <f t="shared" si="134"/>
        <v>0</v>
      </c>
      <c r="BS259" s="35">
        <v>125</v>
      </c>
      <c r="BT259" s="35" t="s">
        <v>1405</v>
      </c>
      <c r="BU259" s="49" t="s">
        <v>54</v>
      </c>
      <c r="BV259" s="49" t="s">
        <v>54</v>
      </c>
      <c r="BW259" s="49" t="s">
        <v>54</v>
      </c>
      <c r="BX259" s="49" t="s">
        <v>54</v>
      </c>
      <c r="BY259" s="49" t="s">
        <v>54</v>
      </c>
      <c r="BZ259" s="49" t="s">
        <v>1429</v>
      </c>
      <c r="CA259" s="49" t="s">
        <v>54</v>
      </c>
      <c r="CB259" s="49" t="s">
        <v>1412</v>
      </c>
      <c r="CC259" s="166" t="s">
        <v>54</v>
      </c>
      <c r="CD259" s="36" t="s">
        <v>551</v>
      </c>
      <c r="CE259" s="6"/>
      <c r="CF259" s="6"/>
      <c r="CG259" s="6"/>
      <c r="CH259" s="6"/>
      <c r="CI259" s="6"/>
      <c r="CJ259" s="6"/>
      <c r="CK259" s="6"/>
      <c r="CL259" s="6"/>
      <c r="CM259" s="6"/>
      <c r="CN259" s="6"/>
      <c r="CO259" s="6"/>
      <c r="CP259" s="6"/>
      <c r="CQ259" s="6"/>
      <c r="CR259" s="6"/>
      <c r="CS259" s="6"/>
      <c r="CT259" s="6"/>
      <c r="CU259" s="6"/>
      <c r="CV259" s="6"/>
      <c r="CW259" s="6"/>
      <c r="CX259" s="6"/>
    </row>
    <row r="260" spans="1:102" s="7" customFormat="1" ht="81" customHeight="1" x14ac:dyDescent="0.2">
      <c r="A260" s="48">
        <v>246</v>
      </c>
      <c r="B260" s="4" t="s">
        <v>104</v>
      </c>
      <c r="C260" s="4" t="s">
        <v>99</v>
      </c>
      <c r="D260" s="4" t="s">
        <v>115</v>
      </c>
      <c r="E260" s="4" t="s">
        <v>54</v>
      </c>
      <c r="F260" s="116" t="s">
        <v>1426</v>
      </c>
      <c r="G260" s="49" t="s">
        <v>622</v>
      </c>
      <c r="H260" s="33">
        <v>0</v>
      </c>
      <c r="I260" s="4">
        <v>1</v>
      </c>
      <c r="J260" s="4" t="s">
        <v>1430</v>
      </c>
      <c r="K260" s="4">
        <v>1</v>
      </c>
      <c r="L260" s="4">
        <v>0</v>
      </c>
      <c r="M260" s="48" t="s">
        <v>125</v>
      </c>
      <c r="N260" s="48" t="s">
        <v>348</v>
      </c>
      <c r="O260" s="48" t="s">
        <v>578</v>
      </c>
      <c r="P260" s="32">
        <v>43266</v>
      </c>
      <c r="Q260" s="32">
        <v>43266</v>
      </c>
      <c r="R260" s="34">
        <v>250</v>
      </c>
      <c r="S260" s="34">
        <v>300</v>
      </c>
      <c r="T260" s="85">
        <v>0</v>
      </c>
      <c r="U260" s="85">
        <v>0</v>
      </c>
      <c r="V260" s="86">
        <v>0</v>
      </c>
      <c r="W260" s="86">
        <v>0</v>
      </c>
      <c r="X260" s="87">
        <v>0</v>
      </c>
      <c r="Y260" s="87">
        <v>0</v>
      </c>
      <c r="Z260" s="88">
        <f t="shared" si="121"/>
        <v>250</v>
      </c>
      <c r="AA260" s="88">
        <f t="shared" si="121"/>
        <v>300</v>
      </c>
      <c r="AB260" s="88">
        <f t="shared" si="122"/>
        <v>550</v>
      </c>
      <c r="AC260" s="34">
        <v>65</v>
      </c>
      <c r="AD260" s="34">
        <v>69</v>
      </c>
      <c r="AE260" s="85">
        <v>0</v>
      </c>
      <c r="AF260" s="85">
        <v>0</v>
      </c>
      <c r="AG260" s="86">
        <v>0</v>
      </c>
      <c r="AH260" s="86">
        <v>0</v>
      </c>
      <c r="AI260" s="87">
        <v>0</v>
      </c>
      <c r="AJ260" s="87">
        <v>0</v>
      </c>
      <c r="AK260" s="88">
        <f t="shared" si="123"/>
        <v>65</v>
      </c>
      <c r="AL260" s="88">
        <f t="shared" si="123"/>
        <v>69</v>
      </c>
      <c r="AM260" s="88">
        <f t="shared" si="124"/>
        <v>134</v>
      </c>
      <c r="AN260" s="34">
        <v>20</v>
      </c>
      <c r="AO260" s="34">
        <v>70</v>
      </c>
      <c r="AP260" s="85">
        <v>0</v>
      </c>
      <c r="AQ260" s="85">
        <v>0</v>
      </c>
      <c r="AR260" s="86">
        <v>0</v>
      </c>
      <c r="AS260" s="86">
        <v>0</v>
      </c>
      <c r="AT260" s="87">
        <v>0</v>
      </c>
      <c r="AU260" s="87">
        <v>0</v>
      </c>
      <c r="AV260" s="88">
        <f t="shared" si="125"/>
        <v>20</v>
      </c>
      <c r="AW260" s="88">
        <f t="shared" si="126"/>
        <v>70</v>
      </c>
      <c r="AX260" s="88">
        <f t="shared" si="127"/>
        <v>90</v>
      </c>
      <c r="AY260" s="34">
        <v>8</v>
      </c>
      <c r="AZ260" s="34">
        <v>18</v>
      </c>
      <c r="BA260" s="85">
        <v>0</v>
      </c>
      <c r="BB260" s="85">
        <v>0</v>
      </c>
      <c r="BC260" s="86">
        <v>0</v>
      </c>
      <c r="BD260" s="86">
        <v>0</v>
      </c>
      <c r="BE260" s="87">
        <v>0</v>
      </c>
      <c r="BF260" s="4">
        <v>0</v>
      </c>
      <c r="BG260" s="88">
        <f t="shared" si="128"/>
        <v>8</v>
      </c>
      <c r="BH260" s="88">
        <f t="shared" si="129"/>
        <v>18</v>
      </c>
      <c r="BI260" s="88">
        <f t="shared" si="130"/>
        <v>26</v>
      </c>
      <c r="BJ260" s="88">
        <f t="shared" si="131"/>
        <v>343</v>
      </c>
      <c r="BK260" s="88">
        <f t="shared" si="131"/>
        <v>457</v>
      </c>
      <c r="BL260" s="89">
        <f t="shared" si="131"/>
        <v>800</v>
      </c>
      <c r="BM260" s="90">
        <v>1</v>
      </c>
      <c r="BN260" s="90">
        <v>3</v>
      </c>
      <c r="BO260" s="90">
        <v>1</v>
      </c>
      <c r="BP260" s="91">
        <f t="shared" si="132"/>
        <v>420</v>
      </c>
      <c r="BQ260" s="91">
        <f t="shared" si="133"/>
        <v>1260</v>
      </c>
      <c r="BR260" s="92">
        <f t="shared" si="134"/>
        <v>1680</v>
      </c>
      <c r="BS260" s="35">
        <v>125</v>
      </c>
      <c r="BT260" s="35" t="s">
        <v>1405</v>
      </c>
      <c r="BU260" s="49" t="s">
        <v>54</v>
      </c>
      <c r="BV260" s="49" t="s">
        <v>54</v>
      </c>
      <c r="BW260" s="49" t="s">
        <v>54</v>
      </c>
      <c r="BX260" s="49" t="s">
        <v>54</v>
      </c>
      <c r="BY260" s="49" t="s">
        <v>54</v>
      </c>
      <c r="BZ260" s="49" t="s">
        <v>1431</v>
      </c>
      <c r="CA260" s="49" t="s">
        <v>54</v>
      </c>
      <c r="CB260" s="49" t="s">
        <v>1406</v>
      </c>
      <c r="CC260" s="49" t="s">
        <v>54</v>
      </c>
      <c r="CD260" s="36" t="s">
        <v>551</v>
      </c>
      <c r="CE260" s="6"/>
      <c r="CF260" s="6"/>
      <c r="CG260" s="6"/>
      <c r="CH260" s="6"/>
      <c r="CI260" s="6"/>
      <c r="CJ260" s="6"/>
      <c r="CK260" s="6"/>
      <c r="CL260" s="6"/>
      <c r="CM260" s="6"/>
      <c r="CN260" s="6"/>
      <c r="CO260" s="6"/>
      <c r="CP260" s="6"/>
      <c r="CQ260" s="6"/>
      <c r="CR260" s="6"/>
      <c r="CS260" s="6"/>
      <c r="CT260" s="6"/>
      <c r="CU260" s="6"/>
      <c r="CV260" s="6"/>
      <c r="CW260" s="6"/>
      <c r="CX260" s="6"/>
    </row>
    <row r="261" spans="1:102" s="7" customFormat="1" ht="81" customHeight="1" x14ac:dyDescent="0.2">
      <c r="A261" s="48">
        <v>247</v>
      </c>
      <c r="B261" s="4" t="s">
        <v>104</v>
      </c>
      <c r="C261" s="4" t="s">
        <v>99</v>
      </c>
      <c r="D261" s="4" t="s">
        <v>115</v>
      </c>
      <c r="E261" s="4" t="s">
        <v>54</v>
      </c>
      <c r="F261" s="116" t="s">
        <v>621</v>
      </c>
      <c r="G261" s="49" t="s">
        <v>622</v>
      </c>
      <c r="H261" s="33">
        <v>1</v>
      </c>
      <c r="I261" s="33">
        <v>0</v>
      </c>
      <c r="J261" s="4" t="s">
        <v>54</v>
      </c>
      <c r="K261" s="4">
        <v>1</v>
      </c>
      <c r="L261" s="4">
        <v>0</v>
      </c>
      <c r="M261" s="48" t="s">
        <v>137</v>
      </c>
      <c r="N261" s="48" t="s">
        <v>361</v>
      </c>
      <c r="O261" s="48" t="s">
        <v>578</v>
      </c>
      <c r="P261" s="32">
        <v>43270</v>
      </c>
      <c r="Q261" s="32">
        <v>43270</v>
      </c>
      <c r="R261" s="34">
        <v>15</v>
      </c>
      <c r="S261" s="34">
        <v>25</v>
      </c>
      <c r="T261" s="85">
        <v>0</v>
      </c>
      <c r="U261" s="85">
        <v>0</v>
      </c>
      <c r="V261" s="86">
        <v>0</v>
      </c>
      <c r="W261" s="86">
        <v>0</v>
      </c>
      <c r="X261" s="87">
        <v>0</v>
      </c>
      <c r="Y261" s="87">
        <v>0</v>
      </c>
      <c r="Z261" s="88">
        <f t="shared" si="121"/>
        <v>15</v>
      </c>
      <c r="AA261" s="88">
        <f t="shared" si="121"/>
        <v>25</v>
      </c>
      <c r="AB261" s="88">
        <f t="shared" si="122"/>
        <v>40</v>
      </c>
      <c r="AC261" s="34">
        <v>12</v>
      </c>
      <c r="AD261" s="34">
        <v>15</v>
      </c>
      <c r="AE261" s="85">
        <v>0</v>
      </c>
      <c r="AF261" s="85">
        <v>0</v>
      </c>
      <c r="AG261" s="86">
        <v>0</v>
      </c>
      <c r="AH261" s="86">
        <v>0</v>
      </c>
      <c r="AI261" s="87">
        <v>0</v>
      </c>
      <c r="AJ261" s="87">
        <v>0</v>
      </c>
      <c r="AK261" s="88">
        <f t="shared" si="123"/>
        <v>12</v>
      </c>
      <c r="AL261" s="88">
        <f t="shared" si="123"/>
        <v>15</v>
      </c>
      <c r="AM261" s="88">
        <f t="shared" si="124"/>
        <v>27</v>
      </c>
      <c r="AN261" s="34">
        <v>10</v>
      </c>
      <c r="AO261" s="34">
        <v>15</v>
      </c>
      <c r="AP261" s="85">
        <v>0</v>
      </c>
      <c r="AQ261" s="85">
        <v>0</v>
      </c>
      <c r="AR261" s="86">
        <v>0</v>
      </c>
      <c r="AS261" s="86">
        <v>0</v>
      </c>
      <c r="AT261" s="87">
        <v>0</v>
      </c>
      <c r="AU261" s="87">
        <v>0</v>
      </c>
      <c r="AV261" s="88">
        <f t="shared" si="125"/>
        <v>10</v>
      </c>
      <c r="AW261" s="88">
        <f t="shared" si="126"/>
        <v>15</v>
      </c>
      <c r="AX261" s="88">
        <f t="shared" si="127"/>
        <v>25</v>
      </c>
      <c r="AY261" s="34">
        <v>5</v>
      </c>
      <c r="AZ261" s="34">
        <v>3</v>
      </c>
      <c r="BA261" s="85">
        <v>0</v>
      </c>
      <c r="BB261" s="85">
        <v>0</v>
      </c>
      <c r="BC261" s="86">
        <v>0</v>
      </c>
      <c r="BD261" s="86">
        <v>0</v>
      </c>
      <c r="BE261" s="87">
        <v>0</v>
      </c>
      <c r="BF261" s="4">
        <v>0</v>
      </c>
      <c r="BG261" s="88">
        <f t="shared" si="128"/>
        <v>5</v>
      </c>
      <c r="BH261" s="88">
        <f t="shared" si="129"/>
        <v>3</v>
      </c>
      <c r="BI261" s="88">
        <f t="shared" si="130"/>
        <v>8</v>
      </c>
      <c r="BJ261" s="88">
        <f t="shared" si="131"/>
        <v>42</v>
      </c>
      <c r="BK261" s="88">
        <f t="shared" si="131"/>
        <v>58</v>
      </c>
      <c r="BL261" s="89">
        <f t="shared" si="131"/>
        <v>100</v>
      </c>
      <c r="BM261" s="90">
        <v>1</v>
      </c>
      <c r="BN261" s="90">
        <v>2</v>
      </c>
      <c r="BO261" s="90">
        <v>1</v>
      </c>
      <c r="BP261" s="91">
        <f t="shared" si="132"/>
        <v>420</v>
      </c>
      <c r="BQ261" s="91">
        <f t="shared" si="133"/>
        <v>840</v>
      </c>
      <c r="BR261" s="92">
        <f t="shared" si="134"/>
        <v>1260</v>
      </c>
      <c r="BS261" s="35">
        <v>125</v>
      </c>
      <c r="BT261" s="35" t="s">
        <v>1405</v>
      </c>
      <c r="BU261" s="49" t="s">
        <v>54</v>
      </c>
      <c r="BV261" s="49" t="s">
        <v>54</v>
      </c>
      <c r="BW261" s="49" t="s">
        <v>54</v>
      </c>
      <c r="BX261" s="49" t="s">
        <v>54</v>
      </c>
      <c r="BY261" s="49" t="s">
        <v>54</v>
      </c>
      <c r="BZ261" s="49" t="s">
        <v>630</v>
      </c>
      <c r="CA261" s="49" t="s">
        <v>54</v>
      </c>
      <c r="CB261" s="49" t="s">
        <v>1406</v>
      </c>
      <c r="CC261" s="49" t="s">
        <v>54</v>
      </c>
      <c r="CD261" s="36" t="s">
        <v>551</v>
      </c>
      <c r="CE261" s="6"/>
      <c r="CF261" s="6"/>
      <c r="CG261" s="6"/>
      <c r="CH261" s="6"/>
      <c r="CI261" s="6"/>
      <c r="CJ261" s="6"/>
      <c r="CK261" s="6"/>
      <c r="CL261" s="6"/>
      <c r="CM261" s="6"/>
      <c r="CN261" s="6"/>
      <c r="CO261" s="6"/>
      <c r="CP261" s="6"/>
      <c r="CQ261" s="6"/>
      <c r="CR261" s="6"/>
      <c r="CS261" s="6"/>
      <c r="CT261" s="6"/>
      <c r="CU261" s="6"/>
      <c r="CV261" s="6"/>
      <c r="CW261" s="6"/>
      <c r="CX261" s="6"/>
    </row>
    <row r="262" spans="1:102" s="7" customFormat="1" ht="81" customHeight="1" x14ac:dyDescent="0.2">
      <c r="A262" s="48">
        <v>248</v>
      </c>
      <c r="B262" s="4" t="s">
        <v>104</v>
      </c>
      <c r="C262" s="4" t="s">
        <v>99</v>
      </c>
      <c r="D262" s="4" t="s">
        <v>115</v>
      </c>
      <c r="E262" s="4" t="s">
        <v>54</v>
      </c>
      <c r="F262" s="116" t="s">
        <v>621</v>
      </c>
      <c r="G262" s="49" t="s">
        <v>678</v>
      </c>
      <c r="H262" s="33">
        <v>0</v>
      </c>
      <c r="I262" s="33">
        <v>1</v>
      </c>
      <c r="J262" s="4" t="s">
        <v>54</v>
      </c>
      <c r="K262" s="4">
        <v>1</v>
      </c>
      <c r="L262" s="4">
        <v>0</v>
      </c>
      <c r="M262" s="48" t="s">
        <v>5</v>
      </c>
      <c r="N262" s="48" t="s">
        <v>5</v>
      </c>
      <c r="O262" s="48" t="s">
        <v>1432</v>
      </c>
      <c r="P262" s="32">
        <v>43276</v>
      </c>
      <c r="Q262" s="32">
        <v>43276</v>
      </c>
      <c r="R262" s="34">
        <v>12</v>
      </c>
      <c r="S262" s="34">
        <v>15</v>
      </c>
      <c r="T262" s="85">
        <v>0</v>
      </c>
      <c r="U262" s="85">
        <v>0</v>
      </c>
      <c r="V262" s="86">
        <v>0</v>
      </c>
      <c r="W262" s="86">
        <v>0</v>
      </c>
      <c r="X262" s="87">
        <v>45</v>
      </c>
      <c r="Y262" s="87">
        <v>88</v>
      </c>
      <c r="Z262" s="88">
        <f t="shared" si="121"/>
        <v>57</v>
      </c>
      <c r="AA262" s="88">
        <f t="shared" si="121"/>
        <v>103</v>
      </c>
      <c r="AB262" s="88">
        <f t="shared" si="122"/>
        <v>160</v>
      </c>
      <c r="AC262" s="34">
        <v>8</v>
      </c>
      <c r="AD262" s="34">
        <v>6</v>
      </c>
      <c r="AE262" s="85">
        <v>0</v>
      </c>
      <c r="AF262" s="85">
        <v>0</v>
      </c>
      <c r="AG262" s="86">
        <v>0</v>
      </c>
      <c r="AH262" s="86">
        <v>0</v>
      </c>
      <c r="AI262" s="87">
        <v>11</v>
      </c>
      <c r="AJ262" s="87">
        <v>26</v>
      </c>
      <c r="AK262" s="88">
        <f t="shared" si="123"/>
        <v>19</v>
      </c>
      <c r="AL262" s="88">
        <f t="shared" si="123"/>
        <v>32</v>
      </c>
      <c r="AM262" s="88">
        <f t="shared" si="124"/>
        <v>51</v>
      </c>
      <c r="AN262" s="34">
        <v>2</v>
      </c>
      <c r="AO262" s="34">
        <v>4</v>
      </c>
      <c r="AP262" s="85">
        <v>0</v>
      </c>
      <c r="AQ262" s="85">
        <v>0</v>
      </c>
      <c r="AR262" s="86">
        <v>0</v>
      </c>
      <c r="AS262" s="86">
        <v>0</v>
      </c>
      <c r="AT262" s="87">
        <v>15</v>
      </c>
      <c r="AU262" s="87">
        <v>10</v>
      </c>
      <c r="AV262" s="88">
        <f t="shared" si="125"/>
        <v>17</v>
      </c>
      <c r="AW262" s="88">
        <f t="shared" si="126"/>
        <v>14</v>
      </c>
      <c r="AX262" s="88">
        <f t="shared" si="127"/>
        <v>31</v>
      </c>
      <c r="AY262" s="34">
        <v>2</v>
      </c>
      <c r="AZ262" s="34">
        <v>1</v>
      </c>
      <c r="BA262" s="85">
        <v>0</v>
      </c>
      <c r="BB262" s="85">
        <v>0</v>
      </c>
      <c r="BC262" s="86">
        <v>0</v>
      </c>
      <c r="BD262" s="86">
        <v>0</v>
      </c>
      <c r="BE262" s="87">
        <v>2</v>
      </c>
      <c r="BF262" s="4">
        <v>0</v>
      </c>
      <c r="BG262" s="88">
        <f t="shared" si="128"/>
        <v>4</v>
      </c>
      <c r="BH262" s="88">
        <f t="shared" si="129"/>
        <v>1</v>
      </c>
      <c r="BI262" s="88">
        <f t="shared" si="130"/>
        <v>5</v>
      </c>
      <c r="BJ262" s="88">
        <f t="shared" si="131"/>
        <v>97</v>
      </c>
      <c r="BK262" s="88">
        <f t="shared" si="131"/>
        <v>150</v>
      </c>
      <c r="BL262" s="89">
        <f t="shared" si="131"/>
        <v>247</v>
      </c>
      <c r="BM262" s="90">
        <v>0</v>
      </c>
      <c r="BN262" s="90">
        <v>0</v>
      </c>
      <c r="BO262" s="90">
        <v>0</v>
      </c>
      <c r="BP262" s="91">
        <v>0</v>
      </c>
      <c r="BQ262" s="91">
        <v>0</v>
      </c>
      <c r="BR262" s="92">
        <v>0</v>
      </c>
      <c r="BS262" s="35">
        <v>125</v>
      </c>
      <c r="BT262" s="35" t="s">
        <v>1433</v>
      </c>
      <c r="BU262" s="49" t="s">
        <v>54</v>
      </c>
      <c r="BV262" s="49" t="s">
        <v>54</v>
      </c>
      <c r="BW262" s="49" t="s">
        <v>54</v>
      </c>
      <c r="BX262" s="49" t="s">
        <v>54</v>
      </c>
      <c r="BY262" s="49" t="s">
        <v>54</v>
      </c>
      <c r="BZ262" s="49" t="s">
        <v>1434</v>
      </c>
      <c r="CA262" s="49" t="s">
        <v>54</v>
      </c>
      <c r="CB262" s="49" t="s">
        <v>1435</v>
      </c>
      <c r="CC262" s="33" t="s">
        <v>54</v>
      </c>
      <c r="CD262" s="49" t="s">
        <v>1436</v>
      </c>
      <c r="CE262" s="6"/>
      <c r="CF262" s="6"/>
      <c r="CG262" s="6"/>
      <c r="CH262" s="6"/>
      <c r="CI262" s="6"/>
      <c r="CJ262" s="6"/>
      <c r="CK262" s="6"/>
      <c r="CL262" s="6"/>
      <c r="CM262" s="6"/>
      <c r="CN262" s="6"/>
      <c r="CO262" s="6"/>
      <c r="CP262" s="6"/>
      <c r="CQ262" s="6"/>
      <c r="CR262" s="6"/>
      <c r="CS262" s="6"/>
      <c r="CT262" s="6"/>
      <c r="CU262" s="6"/>
      <c r="CV262" s="6"/>
      <c r="CW262" s="6"/>
      <c r="CX262" s="6"/>
    </row>
    <row r="263" spans="1:102" s="7" customFormat="1" ht="81" customHeight="1" x14ac:dyDescent="0.2">
      <c r="A263" s="48">
        <v>249</v>
      </c>
      <c r="B263" s="4" t="s">
        <v>104</v>
      </c>
      <c r="C263" s="4" t="s">
        <v>99</v>
      </c>
      <c r="D263" s="4" t="s">
        <v>115</v>
      </c>
      <c r="E263" s="4" t="s">
        <v>54</v>
      </c>
      <c r="F263" s="116" t="s">
        <v>621</v>
      </c>
      <c r="G263" s="49" t="s">
        <v>622</v>
      </c>
      <c r="H263" s="33">
        <v>1</v>
      </c>
      <c r="I263" s="4">
        <v>0</v>
      </c>
      <c r="J263" s="4" t="s">
        <v>54</v>
      </c>
      <c r="K263" s="4">
        <v>1</v>
      </c>
      <c r="L263" s="4">
        <v>0</v>
      </c>
      <c r="M263" s="48" t="s">
        <v>137</v>
      </c>
      <c r="N263" s="48" t="s">
        <v>375</v>
      </c>
      <c r="O263" s="48" t="s">
        <v>578</v>
      </c>
      <c r="P263" s="32">
        <v>43280</v>
      </c>
      <c r="Q263" s="32">
        <v>43280</v>
      </c>
      <c r="R263" s="34">
        <v>200</v>
      </c>
      <c r="S263" s="34">
        <v>175</v>
      </c>
      <c r="T263" s="85">
        <v>0</v>
      </c>
      <c r="U263" s="85">
        <v>0</v>
      </c>
      <c r="V263" s="86">
        <v>0</v>
      </c>
      <c r="W263" s="86">
        <v>0</v>
      </c>
      <c r="X263" s="87">
        <v>25</v>
      </c>
      <c r="Y263" s="87">
        <v>35</v>
      </c>
      <c r="Z263" s="88">
        <f t="shared" si="121"/>
        <v>225</v>
      </c>
      <c r="AA263" s="88">
        <f t="shared" si="121"/>
        <v>210</v>
      </c>
      <c r="AB263" s="88">
        <f t="shared" si="122"/>
        <v>435</v>
      </c>
      <c r="AC263" s="34">
        <v>20</v>
      </c>
      <c r="AD263" s="34">
        <v>15</v>
      </c>
      <c r="AE263" s="85">
        <v>0</v>
      </c>
      <c r="AF263" s="85">
        <v>0</v>
      </c>
      <c r="AG263" s="86">
        <v>0</v>
      </c>
      <c r="AH263" s="86">
        <v>0</v>
      </c>
      <c r="AI263" s="87">
        <v>15</v>
      </c>
      <c r="AJ263" s="87">
        <v>15</v>
      </c>
      <c r="AK263" s="88">
        <f t="shared" si="123"/>
        <v>35</v>
      </c>
      <c r="AL263" s="88">
        <f t="shared" si="123"/>
        <v>30</v>
      </c>
      <c r="AM263" s="88">
        <f t="shared" si="124"/>
        <v>65</v>
      </c>
      <c r="AN263" s="34">
        <v>25</v>
      </c>
      <c r="AO263" s="34">
        <v>20</v>
      </c>
      <c r="AP263" s="85">
        <v>0</v>
      </c>
      <c r="AQ263" s="85">
        <v>0</v>
      </c>
      <c r="AR263" s="86">
        <v>0</v>
      </c>
      <c r="AS263" s="86">
        <v>0</v>
      </c>
      <c r="AT263" s="87">
        <v>10</v>
      </c>
      <c r="AU263" s="87">
        <v>5</v>
      </c>
      <c r="AV263" s="88">
        <f t="shared" si="125"/>
        <v>35</v>
      </c>
      <c r="AW263" s="88">
        <f t="shared" si="126"/>
        <v>25</v>
      </c>
      <c r="AX263" s="88">
        <f t="shared" si="127"/>
        <v>60</v>
      </c>
      <c r="AY263" s="34">
        <v>15</v>
      </c>
      <c r="AZ263" s="34">
        <v>15</v>
      </c>
      <c r="BA263" s="85">
        <v>0</v>
      </c>
      <c r="BB263" s="85">
        <v>0</v>
      </c>
      <c r="BC263" s="86">
        <v>0</v>
      </c>
      <c r="BD263" s="86">
        <v>0</v>
      </c>
      <c r="BE263" s="87">
        <v>5</v>
      </c>
      <c r="BF263" s="4">
        <v>0</v>
      </c>
      <c r="BG263" s="88">
        <f t="shared" si="128"/>
        <v>20</v>
      </c>
      <c r="BH263" s="88">
        <f t="shared" si="129"/>
        <v>15</v>
      </c>
      <c r="BI263" s="88">
        <f t="shared" si="130"/>
        <v>35</v>
      </c>
      <c r="BJ263" s="88">
        <f t="shared" si="131"/>
        <v>315</v>
      </c>
      <c r="BK263" s="88">
        <f t="shared" si="131"/>
        <v>280</v>
      </c>
      <c r="BL263" s="89">
        <f t="shared" si="131"/>
        <v>595</v>
      </c>
      <c r="BM263" s="90">
        <v>0</v>
      </c>
      <c r="BN263" s="90">
        <v>3</v>
      </c>
      <c r="BO263" s="90">
        <v>1</v>
      </c>
      <c r="BP263" s="91">
        <v>0</v>
      </c>
      <c r="BQ263" s="91">
        <v>1260</v>
      </c>
      <c r="BR263" s="92">
        <v>1260</v>
      </c>
      <c r="BS263" s="35">
        <v>125</v>
      </c>
      <c r="BT263" s="35" t="s">
        <v>1405</v>
      </c>
      <c r="BU263" s="49" t="s">
        <v>54</v>
      </c>
      <c r="BV263" s="49" t="s">
        <v>54</v>
      </c>
      <c r="BW263" s="49" t="s">
        <v>54</v>
      </c>
      <c r="BX263" s="49" t="s">
        <v>54</v>
      </c>
      <c r="BY263" s="49" t="s">
        <v>54</v>
      </c>
      <c r="BZ263" s="49" t="s">
        <v>1437</v>
      </c>
      <c r="CA263" s="49" t="s">
        <v>54</v>
      </c>
      <c r="CB263" s="49" t="s">
        <v>1412</v>
      </c>
      <c r="CC263" s="33" t="s">
        <v>54</v>
      </c>
      <c r="CD263" s="49" t="s">
        <v>551</v>
      </c>
      <c r="CE263" s="6"/>
      <c r="CF263" s="6"/>
      <c r="CG263" s="6"/>
      <c r="CH263" s="6"/>
      <c r="CI263" s="6"/>
      <c r="CJ263" s="6"/>
      <c r="CK263" s="6"/>
      <c r="CL263" s="6"/>
      <c r="CM263" s="6"/>
      <c r="CN263" s="6"/>
      <c r="CO263" s="6"/>
      <c r="CP263" s="6"/>
      <c r="CQ263" s="6"/>
      <c r="CR263" s="6"/>
      <c r="CS263" s="6"/>
      <c r="CT263" s="6"/>
      <c r="CU263" s="6"/>
      <c r="CV263" s="6"/>
      <c r="CW263" s="6"/>
      <c r="CX263" s="6"/>
    </row>
    <row r="264" spans="1:102" s="7" customFormat="1" ht="81" customHeight="1" x14ac:dyDescent="0.2">
      <c r="A264" s="48">
        <v>250</v>
      </c>
      <c r="B264" s="4" t="s">
        <v>104</v>
      </c>
      <c r="C264" s="4" t="s">
        <v>99</v>
      </c>
      <c r="D264" s="4" t="s">
        <v>115</v>
      </c>
      <c r="E264" s="4" t="s">
        <v>54</v>
      </c>
      <c r="F264" s="116" t="s">
        <v>621</v>
      </c>
      <c r="G264" s="49" t="s">
        <v>622</v>
      </c>
      <c r="H264" s="33">
        <v>0</v>
      </c>
      <c r="I264" s="33">
        <v>1</v>
      </c>
      <c r="J264" s="4" t="s">
        <v>1438</v>
      </c>
      <c r="K264" s="4">
        <v>1</v>
      </c>
      <c r="L264" s="4">
        <v>0</v>
      </c>
      <c r="M264" s="48" t="s">
        <v>124</v>
      </c>
      <c r="N264" s="48" t="s">
        <v>192</v>
      </c>
      <c r="O264" s="48" t="s">
        <v>578</v>
      </c>
      <c r="P264" s="32">
        <v>43280</v>
      </c>
      <c r="Q264" s="32">
        <v>43280</v>
      </c>
      <c r="R264" s="34">
        <v>40</v>
      </c>
      <c r="S264" s="34">
        <v>45</v>
      </c>
      <c r="T264" s="85">
        <v>0</v>
      </c>
      <c r="U264" s="85">
        <v>0</v>
      </c>
      <c r="V264" s="86">
        <v>0</v>
      </c>
      <c r="W264" s="86">
        <v>0</v>
      </c>
      <c r="X264" s="87">
        <v>25</v>
      </c>
      <c r="Y264" s="87">
        <v>20</v>
      </c>
      <c r="Z264" s="88">
        <f t="shared" si="121"/>
        <v>65</v>
      </c>
      <c r="AA264" s="88">
        <f t="shared" si="121"/>
        <v>65</v>
      </c>
      <c r="AB264" s="88">
        <f t="shared" si="122"/>
        <v>130</v>
      </c>
      <c r="AC264" s="34">
        <v>10</v>
      </c>
      <c r="AD264" s="34">
        <v>15</v>
      </c>
      <c r="AE264" s="85">
        <v>0</v>
      </c>
      <c r="AF264" s="85">
        <v>0</v>
      </c>
      <c r="AG264" s="86">
        <v>0</v>
      </c>
      <c r="AH264" s="86">
        <v>0</v>
      </c>
      <c r="AI264" s="87">
        <v>3</v>
      </c>
      <c r="AJ264" s="87">
        <v>2</v>
      </c>
      <c r="AK264" s="88">
        <f t="shared" si="123"/>
        <v>13</v>
      </c>
      <c r="AL264" s="88">
        <f t="shared" si="123"/>
        <v>17</v>
      </c>
      <c r="AM264" s="88">
        <f t="shared" si="124"/>
        <v>30</v>
      </c>
      <c r="AN264" s="34">
        <v>15</v>
      </c>
      <c r="AO264" s="34">
        <v>5</v>
      </c>
      <c r="AP264" s="85">
        <v>0</v>
      </c>
      <c r="AQ264" s="85">
        <v>0</v>
      </c>
      <c r="AR264" s="86">
        <v>0</v>
      </c>
      <c r="AS264" s="86">
        <v>0</v>
      </c>
      <c r="AT264" s="87">
        <v>3</v>
      </c>
      <c r="AU264" s="87">
        <v>2</v>
      </c>
      <c r="AV264" s="88">
        <f t="shared" si="125"/>
        <v>18</v>
      </c>
      <c r="AW264" s="88">
        <f t="shared" si="126"/>
        <v>7</v>
      </c>
      <c r="AX264" s="88">
        <f t="shared" si="127"/>
        <v>25</v>
      </c>
      <c r="AY264" s="34">
        <v>0</v>
      </c>
      <c r="AZ264" s="34">
        <v>5</v>
      </c>
      <c r="BA264" s="85">
        <v>0</v>
      </c>
      <c r="BB264" s="85">
        <v>0</v>
      </c>
      <c r="BC264" s="86">
        <v>0</v>
      </c>
      <c r="BD264" s="86">
        <v>0</v>
      </c>
      <c r="BE264" s="87">
        <v>5</v>
      </c>
      <c r="BF264" s="4">
        <v>0</v>
      </c>
      <c r="BG264" s="88">
        <f t="shared" si="128"/>
        <v>5</v>
      </c>
      <c r="BH264" s="88">
        <f t="shared" si="129"/>
        <v>5</v>
      </c>
      <c r="BI264" s="88">
        <f t="shared" si="130"/>
        <v>10</v>
      </c>
      <c r="BJ264" s="88">
        <f t="shared" si="131"/>
        <v>101</v>
      </c>
      <c r="BK264" s="88">
        <f t="shared" si="131"/>
        <v>94</v>
      </c>
      <c r="BL264" s="89">
        <f t="shared" si="131"/>
        <v>195</v>
      </c>
      <c r="BM264" s="90">
        <v>2</v>
      </c>
      <c r="BN264" s="90">
        <v>2</v>
      </c>
      <c r="BO264" s="90">
        <v>4</v>
      </c>
      <c r="BP264" s="91">
        <f>BM264*BO264*(420)</f>
        <v>3360</v>
      </c>
      <c r="BQ264" s="91">
        <f>BN264*BO264*(420)</f>
        <v>3360</v>
      </c>
      <c r="BR264" s="92">
        <f>SUM(BP264+BQ264)</f>
        <v>6720</v>
      </c>
      <c r="BS264" s="35">
        <v>125</v>
      </c>
      <c r="BT264" s="35" t="s">
        <v>1405</v>
      </c>
      <c r="BU264" s="49" t="s">
        <v>54</v>
      </c>
      <c r="BV264" s="49" t="s">
        <v>54</v>
      </c>
      <c r="BW264" s="49" t="s">
        <v>54</v>
      </c>
      <c r="BX264" s="49" t="s">
        <v>54</v>
      </c>
      <c r="BY264" s="49" t="s">
        <v>54</v>
      </c>
      <c r="BZ264" s="49" t="s">
        <v>1439</v>
      </c>
      <c r="CA264" s="49" t="s">
        <v>54</v>
      </c>
      <c r="CB264" s="49" t="s">
        <v>1412</v>
      </c>
      <c r="CC264" s="49" t="s">
        <v>54</v>
      </c>
      <c r="CD264" s="49" t="s">
        <v>551</v>
      </c>
      <c r="CE264" s="6"/>
      <c r="CF264" s="6"/>
      <c r="CG264" s="6"/>
      <c r="CH264" s="6"/>
      <c r="CI264" s="6"/>
      <c r="CJ264" s="6"/>
      <c r="CK264" s="6"/>
      <c r="CL264" s="6"/>
      <c r="CM264" s="6"/>
      <c r="CN264" s="6"/>
      <c r="CO264" s="6"/>
      <c r="CP264" s="6"/>
      <c r="CQ264" s="6"/>
      <c r="CR264" s="6"/>
      <c r="CS264" s="6"/>
      <c r="CT264" s="6"/>
      <c r="CU264" s="6"/>
      <c r="CV264" s="6"/>
      <c r="CW264" s="6"/>
      <c r="CX264" s="6"/>
    </row>
    <row r="265" spans="1:102" s="7" customFormat="1" ht="81" customHeight="1" x14ac:dyDescent="0.2">
      <c r="A265" s="48">
        <v>251</v>
      </c>
      <c r="B265" s="4" t="s">
        <v>104</v>
      </c>
      <c r="C265" s="4" t="s">
        <v>99</v>
      </c>
      <c r="D265" s="4" t="s">
        <v>115</v>
      </c>
      <c r="E265" s="4" t="s">
        <v>54</v>
      </c>
      <c r="F265" s="116" t="s">
        <v>621</v>
      </c>
      <c r="G265" s="49" t="s">
        <v>622</v>
      </c>
      <c r="H265" s="33">
        <v>1</v>
      </c>
      <c r="I265" s="33">
        <v>0</v>
      </c>
      <c r="J265" s="4" t="s">
        <v>54</v>
      </c>
      <c r="K265" s="4">
        <v>1</v>
      </c>
      <c r="L265" s="4">
        <v>0</v>
      </c>
      <c r="M265" s="48" t="s">
        <v>133</v>
      </c>
      <c r="N265" s="48" t="s">
        <v>246</v>
      </c>
      <c r="O265" s="48" t="s">
        <v>578</v>
      </c>
      <c r="P265" s="32">
        <v>43280</v>
      </c>
      <c r="Q265" s="32">
        <v>43280</v>
      </c>
      <c r="R265" s="34">
        <v>100</v>
      </c>
      <c r="S265" s="34">
        <v>105</v>
      </c>
      <c r="T265" s="85">
        <v>0</v>
      </c>
      <c r="U265" s="85">
        <v>0</v>
      </c>
      <c r="V265" s="86">
        <v>0</v>
      </c>
      <c r="W265" s="86">
        <v>0</v>
      </c>
      <c r="X265" s="87">
        <v>0</v>
      </c>
      <c r="Y265" s="87">
        <v>0</v>
      </c>
      <c r="Z265" s="88">
        <f t="shared" si="121"/>
        <v>100</v>
      </c>
      <c r="AA265" s="88">
        <f t="shared" si="121"/>
        <v>105</v>
      </c>
      <c r="AB265" s="88">
        <f t="shared" si="122"/>
        <v>205</v>
      </c>
      <c r="AC265" s="34">
        <v>18</v>
      </c>
      <c r="AD265" s="34">
        <v>24</v>
      </c>
      <c r="AE265" s="85">
        <v>0</v>
      </c>
      <c r="AF265" s="85">
        <v>0</v>
      </c>
      <c r="AG265" s="86">
        <v>0</v>
      </c>
      <c r="AH265" s="86">
        <v>0</v>
      </c>
      <c r="AI265" s="87">
        <v>0</v>
      </c>
      <c r="AJ265" s="87">
        <v>0</v>
      </c>
      <c r="AK265" s="88">
        <f t="shared" si="123"/>
        <v>18</v>
      </c>
      <c r="AL265" s="88">
        <f t="shared" si="123"/>
        <v>24</v>
      </c>
      <c r="AM265" s="88">
        <f t="shared" si="124"/>
        <v>42</v>
      </c>
      <c r="AN265" s="34">
        <v>11</v>
      </c>
      <c r="AO265" s="34">
        <v>9</v>
      </c>
      <c r="AP265" s="85">
        <v>0</v>
      </c>
      <c r="AQ265" s="85">
        <v>0</v>
      </c>
      <c r="AR265" s="86">
        <v>0</v>
      </c>
      <c r="AS265" s="86">
        <v>0</v>
      </c>
      <c r="AT265" s="87">
        <v>0</v>
      </c>
      <c r="AU265" s="87">
        <v>0</v>
      </c>
      <c r="AV265" s="88">
        <f t="shared" si="125"/>
        <v>11</v>
      </c>
      <c r="AW265" s="88">
        <f t="shared" si="126"/>
        <v>9</v>
      </c>
      <c r="AX265" s="88">
        <f t="shared" si="127"/>
        <v>20</v>
      </c>
      <c r="AY265" s="34">
        <v>11</v>
      </c>
      <c r="AZ265" s="34">
        <v>22</v>
      </c>
      <c r="BA265" s="85">
        <v>0</v>
      </c>
      <c r="BB265" s="85">
        <v>0</v>
      </c>
      <c r="BC265" s="86">
        <v>0</v>
      </c>
      <c r="BD265" s="86">
        <v>0</v>
      </c>
      <c r="BE265" s="87">
        <v>0</v>
      </c>
      <c r="BF265" s="4">
        <v>0</v>
      </c>
      <c r="BG265" s="88">
        <f t="shared" si="128"/>
        <v>11</v>
      </c>
      <c r="BH265" s="88">
        <f t="shared" si="129"/>
        <v>22</v>
      </c>
      <c r="BI265" s="88">
        <f t="shared" si="130"/>
        <v>33</v>
      </c>
      <c r="BJ265" s="88">
        <f t="shared" si="131"/>
        <v>140</v>
      </c>
      <c r="BK265" s="88">
        <f t="shared" si="131"/>
        <v>160</v>
      </c>
      <c r="BL265" s="89">
        <f t="shared" si="131"/>
        <v>300</v>
      </c>
      <c r="BM265" s="90">
        <v>2</v>
      </c>
      <c r="BN265" s="90">
        <v>2</v>
      </c>
      <c r="BO265" s="90">
        <v>3</v>
      </c>
      <c r="BP265" s="91">
        <v>2520</v>
      </c>
      <c r="BQ265" s="91">
        <v>2520</v>
      </c>
      <c r="BR265" s="92">
        <v>5040</v>
      </c>
      <c r="BS265" s="35">
        <v>125</v>
      </c>
      <c r="BT265" s="35" t="s">
        <v>1405</v>
      </c>
      <c r="BU265" s="49" t="s">
        <v>54</v>
      </c>
      <c r="BV265" s="49" t="s">
        <v>54</v>
      </c>
      <c r="BW265" s="49" t="s">
        <v>54</v>
      </c>
      <c r="BX265" s="49" t="s">
        <v>54</v>
      </c>
      <c r="BY265" s="49" t="s">
        <v>54</v>
      </c>
      <c r="BZ265" s="49" t="s">
        <v>1440</v>
      </c>
      <c r="CA265" s="49" t="s">
        <v>54</v>
      </c>
      <c r="CB265" s="49" t="s">
        <v>1412</v>
      </c>
      <c r="CC265" s="49" t="s">
        <v>54</v>
      </c>
      <c r="CD265" s="49" t="s">
        <v>551</v>
      </c>
      <c r="CE265" s="6"/>
      <c r="CF265" s="6"/>
      <c r="CG265" s="6"/>
      <c r="CH265" s="6"/>
      <c r="CI265" s="6"/>
      <c r="CJ265" s="6"/>
      <c r="CK265" s="6"/>
      <c r="CL265" s="6"/>
      <c r="CM265" s="6"/>
      <c r="CN265" s="6"/>
      <c r="CO265" s="6"/>
      <c r="CP265" s="6"/>
      <c r="CQ265" s="6"/>
      <c r="CR265" s="6"/>
      <c r="CS265" s="6"/>
      <c r="CT265" s="6"/>
      <c r="CU265" s="6"/>
      <c r="CV265" s="6"/>
      <c r="CW265" s="6"/>
      <c r="CX265" s="6"/>
    </row>
    <row r="266" spans="1:102" s="7" customFormat="1" ht="81" customHeight="1" x14ac:dyDescent="0.2">
      <c r="A266" s="48">
        <v>252</v>
      </c>
      <c r="B266" s="4" t="s">
        <v>104</v>
      </c>
      <c r="C266" s="4" t="s">
        <v>99</v>
      </c>
      <c r="D266" s="4" t="s">
        <v>115</v>
      </c>
      <c r="E266" s="4" t="s">
        <v>54</v>
      </c>
      <c r="F266" s="116" t="s">
        <v>621</v>
      </c>
      <c r="G266" s="49" t="s">
        <v>622</v>
      </c>
      <c r="H266" s="33">
        <v>1</v>
      </c>
      <c r="I266" s="33">
        <v>0</v>
      </c>
      <c r="J266" s="4" t="s">
        <v>54</v>
      </c>
      <c r="K266" s="4">
        <v>1</v>
      </c>
      <c r="L266" s="4">
        <v>0</v>
      </c>
      <c r="M266" s="48" t="s">
        <v>133</v>
      </c>
      <c r="N266" s="48" t="s">
        <v>246</v>
      </c>
      <c r="O266" s="48" t="s">
        <v>578</v>
      </c>
      <c r="P266" s="32">
        <v>43281</v>
      </c>
      <c r="Q266" s="32">
        <v>43281</v>
      </c>
      <c r="R266" s="34">
        <v>100</v>
      </c>
      <c r="S266" s="34">
        <v>125</v>
      </c>
      <c r="T266" s="85">
        <v>0</v>
      </c>
      <c r="U266" s="85">
        <v>0</v>
      </c>
      <c r="V266" s="86">
        <v>0</v>
      </c>
      <c r="W266" s="86">
        <v>0</v>
      </c>
      <c r="X266" s="87">
        <v>0</v>
      </c>
      <c r="Y266" s="87">
        <v>0</v>
      </c>
      <c r="Z266" s="88">
        <f t="shared" si="121"/>
        <v>100</v>
      </c>
      <c r="AA266" s="88">
        <f t="shared" si="121"/>
        <v>125</v>
      </c>
      <c r="AB266" s="88">
        <f t="shared" si="122"/>
        <v>225</v>
      </c>
      <c r="AC266" s="34">
        <v>25</v>
      </c>
      <c r="AD266" s="34">
        <v>8</v>
      </c>
      <c r="AE266" s="85">
        <v>0</v>
      </c>
      <c r="AF266" s="85">
        <v>0</v>
      </c>
      <c r="AG266" s="86">
        <v>0</v>
      </c>
      <c r="AH266" s="86">
        <v>0</v>
      </c>
      <c r="AI266" s="87">
        <v>0</v>
      </c>
      <c r="AJ266" s="87">
        <v>0</v>
      </c>
      <c r="AK266" s="88">
        <f t="shared" si="123"/>
        <v>25</v>
      </c>
      <c r="AL266" s="88">
        <f t="shared" si="123"/>
        <v>8</v>
      </c>
      <c r="AM266" s="88">
        <f t="shared" si="124"/>
        <v>33</v>
      </c>
      <c r="AN266" s="34">
        <v>10</v>
      </c>
      <c r="AO266" s="34">
        <v>9</v>
      </c>
      <c r="AP266" s="85">
        <v>0</v>
      </c>
      <c r="AQ266" s="85">
        <v>0</v>
      </c>
      <c r="AR266" s="86">
        <v>0</v>
      </c>
      <c r="AS266" s="86">
        <v>0</v>
      </c>
      <c r="AT266" s="87">
        <v>0</v>
      </c>
      <c r="AU266" s="87">
        <v>0</v>
      </c>
      <c r="AV266" s="88">
        <f t="shared" si="125"/>
        <v>10</v>
      </c>
      <c r="AW266" s="88">
        <f t="shared" si="126"/>
        <v>9</v>
      </c>
      <c r="AX266" s="88">
        <f t="shared" si="127"/>
        <v>19</v>
      </c>
      <c r="AY266" s="34">
        <v>8</v>
      </c>
      <c r="AZ266" s="34">
        <v>15</v>
      </c>
      <c r="BA266" s="85">
        <v>0</v>
      </c>
      <c r="BB266" s="85">
        <v>0</v>
      </c>
      <c r="BC266" s="86">
        <v>0</v>
      </c>
      <c r="BD266" s="86">
        <v>0</v>
      </c>
      <c r="BE266" s="87">
        <v>0</v>
      </c>
      <c r="BF266" s="4">
        <v>0</v>
      </c>
      <c r="BG266" s="88">
        <f t="shared" si="128"/>
        <v>8</v>
      </c>
      <c r="BH266" s="88">
        <f t="shared" si="129"/>
        <v>15</v>
      </c>
      <c r="BI266" s="88">
        <f t="shared" si="130"/>
        <v>23</v>
      </c>
      <c r="BJ266" s="88">
        <f t="shared" si="131"/>
        <v>143</v>
      </c>
      <c r="BK266" s="88">
        <f t="shared" si="131"/>
        <v>157</v>
      </c>
      <c r="BL266" s="89">
        <f t="shared" si="131"/>
        <v>300</v>
      </c>
      <c r="BM266" s="90">
        <v>1</v>
      </c>
      <c r="BN266" s="90">
        <v>3</v>
      </c>
      <c r="BO266" s="90">
        <v>3</v>
      </c>
      <c r="BP266" s="91">
        <v>1260</v>
      </c>
      <c r="BQ266" s="91">
        <v>3780</v>
      </c>
      <c r="BR266" s="92">
        <v>5040</v>
      </c>
      <c r="BS266" s="35">
        <v>125</v>
      </c>
      <c r="BT266" s="35" t="s">
        <v>1405</v>
      </c>
      <c r="BU266" s="49" t="s">
        <v>54</v>
      </c>
      <c r="BV266" s="49" t="s">
        <v>54</v>
      </c>
      <c r="BW266" s="49" t="s">
        <v>54</v>
      </c>
      <c r="BX266" s="49" t="s">
        <v>54</v>
      </c>
      <c r="BY266" s="49" t="s">
        <v>54</v>
      </c>
      <c r="BZ266" s="49" t="s">
        <v>1440</v>
      </c>
      <c r="CA266" s="49" t="s">
        <v>54</v>
      </c>
      <c r="CB266" s="49" t="s">
        <v>1412</v>
      </c>
      <c r="CC266" s="49" t="s">
        <v>54</v>
      </c>
      <c r="CD266" s="49" t="s">
        <v>551</v>
      </c>
      <c r="CE266" s="6"/>
      <c r="CF266" s="6"/>
      <c r="CG266" s="6"/>
      <c r="CH266" s="6"/>
      <c r="CI266" s="6"/>
      <c r="CJ266" s="6"/>
      <c r="CK266" s="6"/>
      <c r="CL266" s="6"/>
      <c r="CM266" s="6"/>
      <c r="CN266" s="6"/>
      <c r="CO266" s="6"/>
      <c r="CP266" s="6"/>
      <c r="CQ266" s="6"/>
      <c r="CR266" s="6"/>
      <c r="CS266" s="6"/>
      <c r="CT266" s="6"/>
      <c r="CU266" s="6"/>
      <c r="CV266" s="6"/>
      <c r="CW266" s="6"/>
      <c r="CX266" s="6"/>
    </row>
    <row r="267" spans="1:102" s="7" customFormat="1" ht="81" customHeight="1" x14ac:dyDescent="0.2">
      <c r="A267" s="48">
        <v>253</v>
      </c>
      <c r="B267" s="4" t="s">
        <v>104</v>
      </c>
      <c r="C267" s="4" t="s">
        <v>99</v>
      </c>
      <c r="D267" s="4" t="s">
        <v>115</v>
      </c>
      <c r="E267" s="4" t="s">
        <v>54</v>
      </c>
      <c r="F267" s="116" t="s">
        <v>621</v>
      </c>
      <c r="G267" s="49" t="s">
        <v>622</v>
      </c>
      <c r="H267" s="33">
        <v>1</v>
      </c>
      <c r="I267" s="33">
        <v>0</v>
      </c>
      <c r="J267" s="4" t="s">
        <v>54</v>
      </c>
      <c r="K267" s="4">
        <v>1</v>
      </c>
      <c r="L267" s="4">
        <v>0</v>
      </c>
      <c r="M267" s="48" t="s">
        <v>137</v>
      </c>
      <c r="N267" s="48" t="s">
        <v>376</v>
      </c>
      <c r="O267" s="48" t="s">
        <v>578</v>
      </c>
      <c r="P267" s="32">
        <v>43281</v>
      </c>
      <c r="Q267" s="32">
        <v>43281</v>
      </c>
      <c r="R267" s="34">
        <v>15</v>
      </c>
      <c r="S267" s="34">
        <v>15</v>
      </c>
      <c r="T267" s="85">
        <v>0</v>
      </c>
      <c r="U267" s="85">
        <v>0</v>
      </c>
      <c r="V267" s="86">
        <v>0</v>
      </c>
      <c r="W267" s="86">
        <v>0</v>
      </c>
      <c r="X267" s="87">
        <v>2</v>
      </c>
      <c r="Y267" s="87">
        <v>3</v>
      </c>
      <c r="Z267" s="88">
        <f t="shared" si="121"/>
        <v>17</v>
      </c>
      <c r="AA267" s="88">
        <f t="shared" si="121"/>
        <v>18</v>
      </c>
      <c r="AB267" s="88">
        <f t="shared" si="122"/>
        <v>35</v>
      </c>
      <c r="AC267" s="34">
        <v>3</v>
      </c>
      <c r="AD267" s="34">
        <v>2</v>
      </c>
      <c r="AE267" s="85">
        <v>0</v>
      </c>
      <c r="AF267" s="85">
        <v>0</v>
      </c>
      <c r="AG267" s="86">
        <v>0</v>
      </c>
      <c r="AH267" s="86">
        <v>0</v>
      </c>
      <c r="AI267" s="87">
        <v>5</v>
      </c>
      <c r="AJ267" s="87">
        <v>0</v>
      </c>
      <c r="AK267" s="88">
        <f t="shared" si="123"/>
        <v>8</v>
      </c>
      <c r="AL267" s="88">
        <f t="shared" si="123"/>
        <v>2</v>
      </c>
      <c r="AM267" s="88">
        <f t="shared" si="124"/>
        <v>10</v>
      </c>
      <c r="AN267" s="34">
        <v>0</v>
      </c>
      <c r="AO267" s="34">
        <v>0</v>
      </c>
      <c r="AP267" s="85">
        <v>0</v>
      </c>
      <c r="AQ267" s="85">
        <v>0</v>
      </c>
      <c r="AR267" s="86">
        <v>0</v>
      </c>
      <c r="AS267" s="86">
        <v>0</v>
      </c>
      <c r="AT267" s="87">
        <v>5</v>
      </c>
      <c r="AU267" s="87">
        <v>5</v>
      </c>
      <c r="AV267" s="88">
        <f t="shared" si="125"/>
        <v>5</v>
      </c>
      <c r="AW267" s="88">
        <f t="shared" si="126"/>
        <v>5</v>
      </c>
      <c r="AX267" s="88">
        <f t="shared" si="127"/>
        <v>10</v>
      </c>
      <c r="AY267" s="34">
        <v>5</v>
      </c>
      <c r="AZ267" s="34">
        <v>5</v>
      </c>
      <c r="BA267" s="85">
        <v>0</v>
      </c>
      <c r="BB267" s="85">
        <v>0</v>
      </c>
      <c r="BC267" s="86">
        <v>0</v>
      </c>
      <c r="BD267" s="86">
        <v>0</v>
      </c>
      <c r="BE267" s="87">
        <v>5</v>
      </c>
      <c r="BF267" s="4">
        <v>0</v>
      </c>
      <c r="BG267" s="88">
        <f t="shared" si="128"/>
        <v>10</v>
      </c>
      <c r="BH267" s="88">
        <f t="shared" si="129"/>
        <v>5</v>
      </c>
      <c r="BI267" s="88">
        <f t="shared" si="130"/>
        <v>15</v>
      </c>
      <c r="BJ267" s="88">
        <f t="shared" si="131"/>
        <v>40</v>
      </c>
      <c r="BK267" s="88">
        <f t="shared" si="131"/>
        <v>30</v>
      </c>
      <c r="BL267" s="89">
        <f t="shared" si="131"/>
        <v>70</v>
      </c>
      <c r="BM267" s="90">
        <v>0</v>
      </c>
      <c r="BN267" s="90">
        <v>3</v>
      </c>
      <c r="BO267" s="90">
        <v>1</v>
      </c>
      <c r="BP267" s="91">
        <v>0</v>
      </c>
      <c r="BQ267" s="91">
        <v>1260</v>
      </c>
      <c r="BR267" s="92">
        <v>1260</v>
      </c>
      <c r="BS267" s="35">
        <v>125</v>
      </c>
      <c r="BT267" s="35" t="s">
        <v>1405</v>
      </c>
      <c r="BU267" s="49" t="s">
        <v>54</v>
      </c>
      <c r="BV267" s="49" t="s">
        <v>54</v>
      </c>
      <c r="BW267" s="49" t="s">
        <v>54</v>
      </c>
      <c r="BX267" s="49" t="s">
        <v>54</v>
      </c>
      <c r="BY267" s="49" t="s">
        <v>54</v>
      </c>
      <c r="BZ267" s="49" t="s">
        <v>1437</v>
      </c>
      <c r="CA267" s="49" t="s">
        <v>54</v>
      </c>
      <c r="CB267" s="49" t="s">
        <v>1412</v>
      </c>
      <c r="CC267" s="49" t="s">
        <v>54</v>
      </c>
      <c r="CD267" s="49" t="s">
        <v>551</v>
      </c>
      <c r="CE267" s="6"/>
      <c r="CF267" s="6"/>
      <c r="CG267" s="6"/>
      <c r="CH267" s="6"/>
      <c r="CI267" s="6"/>
      <c r="CJ267" s="6"/>
      <c r="CK267" s="6"/>
      <c r="CL267" s="6"/>
      <c r="CM267" s="6"/>
      <c r="CN267" s="6"/>
      <c r="CO267" s="6"/>
      <c r="CP267" s="6"/>
      <c r="CQ267" s="6"/>
      <c r="CR267" s="6"/>
      <c r="CS267" s="6"/>
      <c r="CT267" s="6"/>
      <c r="CU267" s="6"/>
      <c r="CV267" s="6"/>
      <c r="CW267" s="6"/>
      <c r="CX267" s="6"/>
    </row>
    <row r="268" spans="1:102" s="7" customFormat="1" ht="81" customHeight="1" x14ac:dyDescent="0.2">
      <c r="A268" s="48">
        <v>254</v>
      </c>
      <c r="B268" s="4" t="s">
        <v>104</v>
      </c>
      <c r="C268" s="4" t="s">
        <v>99</v>
      </c>
      <c r="D268" s="4" t="s">
        <v>115</v>
      </c>
      <c r="E268" s="4" t="s">
        <v>54</v>
      </c>
      <c r="F268" s="116" t="s">
        <v>621</v>
      </c>
      <c r="G268" s="49" t="s">
        <v>622</v>
      </c>
      <c r="H268" s="33">
        <v>0</v>
      </c>
      <c r="I268" s="33">
        <v>1</v>
      </c>
      <c r="J268" s="4" t="s">
        <v>1441</v>
      </c>
      <c r="K268" s="4">
        <v>1</v>
      </c>
      <c r="L268" s="4">
        <v>0</v>
      </c>
      <c r="M268" s="48" t="s">
        <v>5</v>
      </c>
      <c r="N268" s="48" t="s">
        <v>5</v>
      </c>
      <c r="O268" s="48" t="s">
        <v>1442</v>
      </c>
      <c r="P268" s="32">
        <v>43282</v>
      </c>
      <c r="Q268" s="32">
        <v>43282</v>
      </c>
      <c r="R268" s="34">
        <v>10</v>
      </c>
      <c r="S268" s="34">
        <v>10</v>
      </c>
      <c r="T268" s="85">
        <v>0</v>
      </c>
      <c r="U268" s="85">
        <v>0</v>
      </c>
      <c r="V268" s="86">
        <v>0</v>
      </c>
      <c r="W268" s="86">
        <v>0</v>
      </c>
      <c r="X268" s="87">
        <v>15</v>
      </c>
      <c r="Y268" s="87">
        <v>20</v>
      </c>
      <c r="Z268" s="88">
        <f t="shared" si="121"/>
        <v>25</v>
      </c>
      <c r="AA268" s="88">
        <f t="shared" si="121"/>
        <v>30</v>
      </c>
      <c r="AB268" s="88">
        <f t="shared" si="122"/>
        <v>55</v>
      </c>
      <c r="AC268" s="34">
        <v>0</v>
      </c>
      <c r="AD268" s="34">
        <v>0</v>
      </c>
      <c r="AE268" s="85">
        <v>0</v>
      </c>
      <c r="AF268" s="85">
        <v>0</v>
      </c>
      <c r="AG268" s="86">
        <v>0</v>
      </c>
      <c r="AH268" s="86">
        <v>0</v>
      </c>
      <c r="AI268" s="87">
        <v>5</v>
      </c>
      <c r="AJ268" s="87">
        <v>5</v>
      </c>
      <c r="AK268" s="88">
        <f t="shared" si="123"/>
        <v>5</v>
      </c>
      <c r="AL268" s="88">
        <f t="shared" si="123"/>
        <v>5</v>
      </c>
      <c r="AM268" s="88">
        <f t="shared" si="124"/>
        <v>10</v>
      </c>
      <c r="AN268" s="34">
        <v>5</v>
      </c>
      <c r="AO268" s="34">
        <v>5</v>
      </c>
      <c r="AP268" s="85">
        <v>0</v>
      </c>
      <c r="AQ268" s="85">
        <v>0</v>
      </c>
      <c r="AR268" s="86">
        <v>0</v>
      </c>
      <c r="AS268" s="86">
        <v>0</v>
      </c>
      <c r="AT268" s="87">
        <v>5</v>
      </c>
      <c r="AU268" s="87">
        <v>5</v>
      </c>
      <c r="AV268" s="88">
        <f t="shared" si="125"/>
        <v>10</v>
      </c>
      <c r="AW268" s="88">
        <f t="shared" si="126"/>
        <v>10</v>
      </c>
      <c r="AX268" s="88">
        <f t="shared" si="127"/>
        <v>20</v>
      </c>
      <c r="AY268" s="34">
        <v>5</v>
      </c>
      <c r="AZ268" s="34">
        <v>5</v>
      </c>
      <c r="BA268" s="85">
        <v>0</v>
      </c>
      <c r="BB268" s="85">
        <v>0</v>
      </c>
      <c r="BC268" s="86">
        <v>0</v>
      </c>
      <c r="BD268" s="86">
        <v>0</v>
      </c>
      <c r="BE268" s="87">
        <v>3</v>
      </c>
      <c r="BF268" s="4">
        <v>0</v>
      </c>
      <c r="BG268" s="88">
        <f t="shared" si="128"/>
        <v>8</v>
      </c>
      <c r="BH268" s="88">
        <f t="shared" si="129"/>
        <v>5</v>
      </c>
      <c r="BI268" s="88">
        <f t="shared" si="130"/>
        <v>13</v>
      </c>
      <c r="BJ268" s="88">
        <f t="shared" si="131"/>
        <v>48</v>
      </c>
      <c r="BK268" s="88">
        <f t="shared" si="131"/>
        <v>50</v>
      </c>
      <c r="BL268" s="89">
        <f t="shared" si="131"/>
        <v>98</v>
      </c>
      <c r="BM268" s="90">
        <v>0</v>
      </c>
      <c r="BN268" s="90">
        <v>0</v>
      </c>
      <c r="BO268" s="90">
        <v>0</v>
      </c>
      <c r="BP268" s="91">
        <v>0</v>
      </c>
      <c r="BQ268" s="91">
        <v>0</v>
      </c>
      <c r="BR268" s="92">
        <v>0</v>
      </c>
      <c r="BS268" s="35">
        <v>125</v>
      </c>
      <c r="BT268" s="35" t="s">
        <v>1433</v>
      </c>
      <c r="BU268" s="49" t="s">
        <v>54</v>
      </c>
      <c r="BV268" s="49" t="s">
        <v>54</v>
      </c>
      <c r="BW268" s="49" t="s">
        <v>54</v>
      </c>
      <c r="BX268" s="49" t="s">
        <v>54</v>
      </c>
      <c r="BY268" s="49" t="s">
        <v>54</v>
      </c>
      <c r="BZ268" s="49" t="s">
        <v>623</v>
      </c>
      <c r="CA268" s="49" t="s">
        <v>54</v>
      </c>
      <c r="CB268" s="49" t="s">
        <v>1412</v>
      </c>
      <c r="CC268" s="49" t="s">
        <v>54</v>
      </c>
      <c r="CD268" s="49" t="s">
        <v>1436</v>
      </c>
      <c r="CE268" s="6"/>
      <c r="CF268" s="6"/>
      <c r="CG268" s="6"/>
      <c r="CH268" s="6"/>
      <c r="CI268" s="6"/>
      <c r="CJ268" s="6"/>
      <c r="CK268" s="6"/>
      <c r="CL268" s="6"/>
      <c r="CM268" s="6"/>
      <c r="CN268" s="6"/>
      <c r="CO268" s="6"/>
      <c r="CP268" s="6"/>
      <c r="CQ268" s="6"/>
      <c r="CR268" s="6"/>
      <c r="CS268" s="6"/>
      <c r="CT268" s="6"/>
      <c r="CU268" s="6"/>
      <c r="CV268" s="6"/>
      <c r="CW268" s="6"/>
      <c r="CX268" s="6"/>
    </row>
    <row r="269" spans="1:102" s="7" customFormat="1" ht="81" customHeight="1" x14ac:dyDescent="0.2">
      <c r="A269" s="48">
        <v>255</v>
      </c>
      <c r="B269" s="4" t="s">
        <v>104</v>
      </c>
      <c r="C269" s="4" t="s">
        <v>99</v>
      </c>
      <c r="D269" s="4" t="s">
        <v>115</v>
      </c>
      <c r="E269" s="4" t="s">
        <v>54</v>
      </c>
      <c r="F269" s="116" t="s">
        <v>621</v>
      </c>
      <c r="G269" s="49" t="s">
        <v>622</v>
      </c>
      <c r="H269" s="33">
        <v>1</v>
      </c>
      <c r="I269" s="33">
        <v>0</v>
      </c>
      <c r="J269" s="4" t="s">
        <v>54</v>
      </c>
      <c r="K269" s="4">
        <v>1</v>
      </c>
      <c r="L269" s="4">
        <v>0</v>
      </c>
      <c r="M269" s="69" t="s">
        <v>498</v>
      </c>
      <c r="N269" s="48" t="s">
        <v>435</v>
      </c>
      <c r="O269" s="48" t="s">
        <v>578</v>
      </c>
      <c r="P269" s="32">
        <v>43284</v>
      </c>
      <c r="Q269" s="32">
        <v>43284</v>
      </c>
      <c r="R269" s="34">
        <v>40</v>
      </c>
      <c r="S269" s="34">
        <v>60</v>
      </c>
      <c r="T269" s="85">
        <v>0</v>
      </c>
      <c r="U269" s="85">
        <v>0</v>
      </c>
      <c r="V269" s="86">
        <v>0</v>
      </c>
      <c r="W269" s="86">
        <v>0</v>
      </c>
      <c r="X269" s="87">
        <v>5</v>
      </c>
      <c r="Y269" s="87">
        <v>5</v>
      </c>
      <c r="Z269" s="88">
        <f t="shared" si="121"/>
        <v>45</v>
      </c>
      <c r="AA269" s="88">
        <f t="shared" si="121"/>
        <v>65</v>
      </c>
      <c r="AB269" s="88">
        <f t="shared" si="122"/>
        <v>110</v>
      </c>
      <c r="AC269" s="34">
        <v>5</v>
      </c>
      <c r="AD269" s="34">
        <v>5</v>
      </c>
      <c r="AE269" s="85">
        <v>0</v>
      </c>
      <c r="AF269" s="85">
        <v>0</v>
      </c>
      <c r="AG269" s="86">
        <v>0</v>
      </c>
      <c r="AH269" s="86">
        <v>0</v>
      </c>
      <c r="AI269" s="87">
        <v>5</v>
      </c>
      <c r="AJ269" s="87">
        <v>5</v>
      </c>
      <c r="AK269" s="88">
        <f t="shared" si="123"/>
        <v>10</v>
      </c>
      <c r="AL269" s="88">
        <f t="shared" si="123"/>
        <v>10</v>
      </c>
      <c r="AM269" s="88">
        <f t="shared" si="124"/>
        <v>20</v>
      </c>
      <c r="AN269" s="34">
        <v>5</v>
      </c>
      <c r="AO269" s="34">
        <v>5</v>
      </c>
      <c r="AP269" s="85">
        <v>0</v>
      </c>
      <c r="AQ269" s="85">
        <v>0</v>
      </c>
      <c r="AR269" s="86">
        <v>0</v>
      </c>
      <c r="AS269" s="86">
        <v>0</v>
      </c>
      <c r="AT269" s="87">
        <v>5</v>
      </c>
      <c r="AU269" s="87">
        <v>5</v>
      </c>
      <c r="AV269" s="88">
        <f t="shared" si="125"/>
        <v>10</v>
      </c>
      <c r="AW269" s="88">
        <f t="shared" si="126"/>
        <v>10</v>
      </c>
      <c r="AX269" s="88">
        <f t="shared" si="127"/>
        <v>20</v>
      </c>
      <c r="AY269" s="34">
        <v>0</v>
      </c>
      <c r="AZ269" s="34">
        <v>0</v>
      </c>
      <c r="BA269" s="85">
        <v>0</v>
      </c>
      <c r="BB269" s="85">
        <v>0</v>
      </c>
      <c r="BC269" s="86">
        <v>0</v>
      </c>
      <c r="BD269" s="86">
        <v>0</v>
      </c>
      <c r="BE269" s="87">
        <v>0</v>
      </c>
      <c r="BF269" s="4">
        <v>0</v>
      </c>
      <c r="BG269" s="88">
        <f t="shared" si="128"/>
        <v>0</v>
      </c>
      <c r="BH269" s="88">
        <f t="shared" si="129"/>
        <v>0</v>
      </c>
      <c r="BI269" s="88">
        <f t="shared" si="130"/>
        <v>0</v>
      </c>
      <c r="BJ269" s="88">
        <f t="shared" si="131"/>
        <v>65</v>
      </c>
      <c r="BK269" s="88">
        <f t="shared" si="131"/>
        <v>85</v>
      </c>
      <c r="BL269" s="89">
        <f t="shared" si="131"/>
        <v>150</v>
      </c>
      <c r="BM269" s="90">
        <v>0</v>
      </c>
      <c r="BN269" s="90">
        <v>2</v>
      </c>
      <c r="BO269" s="90">
        <v>2</v>
      </c>
      <c r="BP269" s="91">
        <v>0</v>
      </c>
      <c r="BQ269" s="91">
        <v>1680</v>
      </c>
      <c r="BR269" s="92">
        <v>1680</v>
      </c>
      <c r="BS269" s="35">
        <v>125</v>
      </c>
      <c r="BT269" s="35" t="s">
        <v>1405</v>
      </c>
      <c r="BU269" s="49" t="s">
        <v>54</v>
      </c>
      <c r="BV269" s="49" t="s">
        <v>54</v>
      </c>
      <c r="BW269" s="49" t="s">
        <v>54</v>
      </c>
      <c r="BX269" s="49" t="s">
        <v>54</v>
      </c>
      <c r="BY269" s="49" t="s">
        <v>54</v>
      </c>
      <c r="BZ269" s="49" t="s">
        <v>1431</v>
      </c>
      <c r="CA269" s="49" t="s">
        <v>54</v>
      </c>
      <c r="CB269" s="49" t="s">
        <v>1412</v>
      </c>
      <c r="CC269" s="49" t="s">
        <v>54</v>
      </c>
      <c r="CD269" s="49" t="s">
        <v>551</v>
      </c>
      <c r="CE269" s="6"/>
      <c r="CF269" s="6"/>
      <c r="CG269" s="6"/>
      <c r="CH269" s="6"/>
      <c r="CI269" s="6"/>
      <c r="CJ269" s="6"/>
      <c r="CK269" s="6"/>
      <c r="CL269" s="6"/>
      <c r="CM269" s="6"/>
      <c r="CN269" s="6"/>
      <c r="CO269" s="6"/>
      <c r="CP269" s="6"/>
      <c r="CQ269" s="6"/>
      <c r="CR269" s="6"/>
      <c r="CS269" s="6"/>
      <c r="CT269" s="6"/>
      <c r="CU269" s="6"/>
      <c r="CV269" s="6"/>
      <c r="CW269" s="6"/>
      <c r="CX269" s="6"/>
    </row>
    <row r="270" spans="1:102" s="7" customFormat="1" ht="81" customHeight="1" x14ac:dyDescent="0.2">
      <c r="A270" s="48">
        <v>256</v>
      </c>
      <c r="B270" s="4" t="s">
        <v>104</v>
      </c>
      <c r="C270" s="4" t="s">
        <v>99</v>
      </c>
      <c r="D270" s="4" t="s">
        <v>115</v>
      </c>
      <c r="E270" s="4" t="s">
        <v>54</v>
      </c>
      <c r="F270" s="116" t="s">
        <v>621</v>
      </c>
      <c r="G270" s="49" t="s">
        <v>622</v>
      </c>
      <c r="H270" s="33">
        <v>1</v>
      </c>
      <c r="I270" s="33">
        <v>0</v>
      </c>
      <c r="J270" s="4" t="s">
        <v>54</v>
      </c>
      <c r="K270" s="4">
        <v>1</v>
      </c>
      <c r="L270" s="4">
        <v>0</v>
      </c>
      <c r="M270" s="69" t="s">
        <v>498</v>
      </c>
      <c r="N270" s="48" t="s">
        <v>392</v>
      </c>
      <c r="O270" s="48" t="s">
        <v>578</v>
      </c>
      <c r="P270" s="32">
        <v>43285</v>
      </c>
      <c r="Q270" s="32">
        <v>43285</v>
      </c>
      <c r="R270" s="34">
        <v>150</v>
      </c>
      <c r="S270" s="34">
        <v>125</v>
      </c>
      <c r="T270" s="85">
        <v>0</v>
      </c>
      <c r="U270" s="85">
        <v>0</v>
      </c>
      <c r="V270" s="86">
        <v>0</v>
      </c>
      <c r="W270" s="86">
        <v>0</v>
      </c>
      <c r="X270" s="87">
        <v>50</v>
      </c>
      <c r="Y270" s="87">
        <v>25</v>
      </c>
      <c r="Z270" s="88">
        <f t="shared" si="121"/>
        <v>200</v>
      </c>
      <c r="AA270" s="88">
        <f t="shared" si="121"/>
        <v>150</v>
      </c>
      <c r="AB270" s="88">
        <f t="shared" si="122"/>
        <v>350</v>
      </c>
      <c r="AC270" s="34">
        <v>15</v>
      </c>
      <c r="AD270" s="34">
        <v>20</v>
      </c>
      <c r="AE270" s="85">
        <v>0</v>
      </c>
      <c r="AF270" s="85">
        <v>0</v>
      </c>
      <c r="AG270" s="86">
        <v>0</v>
      </c>
      <c r="AH270" s="86">
        <v>0</v>
      </c>
      <c r="AI270" s="87">
        <v>10</v>
      </c>
      <c r="AJ270" s="87">
        <v>10</v>
      </c>
      <c r="AK270" s="88">
        <f t="shared" si="123"/>
        <v>25</v>
      </c>
      <c r="AL270" s="88">
        <f t="shared" si="123"/>
        <v>30</v>
      </c>
      <c r="AM270" s="88">
        <f t="shared" si="124"/>
        <v>55</v>
      </c>
      <c r="AN270" s="34">
        <v>5</v>
      </c>
      <c r="AO270" s="34">
        <v>5</v>
      </c>
      <c r="AP270" s="85">
        <v>0</v>
      </c>
      <c r="AQ270" s="85">
        <v>0</v>
      </c>
      <c r="AR270" s="86">
        <v>0</v>
      </c>
      <c r="AS270" s="86">
        <v>0</v>
      </c>
      <c r="AT270" s="87">
        <v>5</v>
      </c>
      <c r="AU270" s="87">
        <v>5</v>
      </c>
      <c r="AV270" s="88">
        <f t="shared" si="125"/>
        <v>10</v>
      </c>
      <c r="AW270" s="88">
        <f t="shared" si="126"/>
        <v>10</v>
      </c>
      <c r="AX270" s="88">
        <f t="shared" si="127"/>
        <v>20</v>
      </c>
      <c r="AY270" s="34">
        <v>0</v>
      </c>
      <c r="AZ270" s="34">
        <v>0</v>
      </c>
      <c r="BA270" s="85">
        <v>0</v>
      </c>
      <c r="BB270" s="85">
        <v>0</v>
      </c>
      <c r="BC270" s="86">
        <v>0</v>
      </c>
      <c r="BD270" s="86">
        <v>0</v>
      </c>
      <c r="BE270" s="87">
        <v>0</v>
      </c>
      <c r="BF270" s="4">
        <v>0</v>
      </c>
      <c r="BG270" s="88">
        <f t="shared" si="128"/>
        <v>0</v>
      </c>
      <c r="BH270" s="88">
        <f t="shared" si="129"/>
        <v>0</v>
      </c>
      <c r="BI270" s="88">
        <f t="shared" si="130"/>
        <v>0</v>
      </c>
      <c r="BJ270" s="88">
        <f t="shared" si="131"/>
        <v>235</v>
      </c>
      <c r="BK270" s="88">
        <f t="shared" si="131"/>
        <v>190</v>
      </c>
      <c r="BL270" s="89">
        <f t="shared" si="131"/>
        <v>425</v>
      </c>
      <c r="BM270" s="90">
        <v>0</v>
      </c>
      <c r="BN270" s="90">
        <v>2</v>
      </c>
      <c r="BO270" s="90">
        <v>1</v>
      </c>
      <c r="BP270" s="91">
        <v>0</v>
      </c>
      <c r="BQ270" s="91">
        <v>840</v>
      </c>
      <c r="BR270" s="92">
        <v>840</v>
      </c>
      <c r="BS270" s="35">
        <v>125</v>
      </c>
      <c r="BT270" s="35" t="s">
        <v>1433</v>
      </c>
      <c r="BU270" s="49" t="s">
        <v>54</v>
      </c>
      <c r="BV270" s="49" t="s">
        <v>54</v>
      </c>
      <c r="BW270" s="49" t="s">
        <v>54</v>
      </c>
      <c r="BX270" s="49" t="s">
        <v>54</v>
      </c>
      <c r="BY270" s="49" t="s">
        <v>54</v>
      </c>
      <c r="BZ270" s="49" t="s">
        <v>1431</v>
      </c>
      <c r="CA270" s="49" t="s">
        <v>54</v>
      </c>
      <c r="CB270" s="49" t="s">
        <v>1412</v>
      </c>
      <c r="CC270" s="49" t="s">
        <v>54</v>
      </c>
      <c r="CD270" s="49" t="s">
        <v>1436</v>
      </c>
      <c r="CE270" s="6"/>
      <c r="CF270" s="6"/>
      <c r="CG270" s="6"/>
      <c r="CH270" s="6"/>
      <c r="CI270" s="6"/>
      <c r="CJ270" s="6"/>
      <c r="CK270" s="6"/>
      <c r="CL270" s="6"/>
      <c r="CM270" s="6"/>
      <c r="CN270" s="6"/>
      <c r="CO270" s="6"/>
      <c r="CP270" s="6"/>
      <c r="CQ270" s="6"/>
      <c r="CR270" s="6"/>
      <c r="CS270" s="6"/>
      <c r="CT270" s="6"/>
      <c r="CU270" s="6"/>
      <c r="CV270" s="6"/>
      <c r="CW270" s="6"/>
      <c r="CX270" s="6"/>
    </row>
    <row r="271" spans="1:102" s="7" customFormat="1" ht="81" customHeight="1" x14ac:dyDescent="0.2">
      <c r="A271" s="48">
        <v>257</v>
      </c>
      <c r="B271" s="4" t="s">
        <v>104</v>
      </c>
      <c r="C271" s="4" t="s">
        <v>99</v>
      </c>
      <c r="D271" s="4" t="s">
        <v>115</v>
      </c>
      <c r="E271" s="4" t="s">
        <v>54</v>
      </c>
      <c r="F271" s="116" t="s">
        <v>621</v>
      </c>
      <c r="G271" s="49" t="s">
        <v>622</v>
      </c>
      <c r="H271" s="33">
        <v>1</v>
      </c>
      <c r="I271" s="33">
        <v>0</v>
      </c>
      <c r="J271" s="4" t="s">
        <v>54</v>
      </c>
      <c r="K271" s="4">
        <v>1</v>
      </c>
      <c r="L271" s="4">
        <v>0</v>
      </c>
      <c r="M271" s="69" t="s">
        <v>498</v>
      </c>
      <c r="N271" s="48" t="s">
        <v>387</v>
      </c>
      <c r="O271" s="48" t="s">
        <v>578</v>
      </c>
      <c r="P271" s="32">
        <v>43286</v>
      </c>
      <c r="Q271" s="32">
        <v>43286</v>
      </c>
      <c r="R271" s="34">
        <v>40</v>
      </c>
      <c r="S271" s="34">
        <v>40</v>
      </c>
      <c r="T271" s="85">
        <v>0</v>
      </c>
      <c r="U271" s="85">
        <v>0</v>
      </c>
      <c r="V271" s="86">
        <v>0</v>
      </c>
      <c r="W271" s="86">
        <v>0</v>
      </c>
      <c r="X271" s="87">
        <v>20</v>
      </c>
      <c r="Y271" s="87">
        <v>20</v>
      </c>
      <c r="Z271" s="88">
        <f t="shared" si="121"/>
        <v>60</v>
      </c>
      <c r="AA271" s="88">
        <f t="shared" si="121"/>
        <v>60</v>
      </c>
      <c r="AB271" s="88">
        <f t="shared" si="122"/>
        <v>120</v>
      </c>
      <c r="AC271" s="34">
        <v>10</v>
      </c>
      <c r="AD271" s="34">
        <v>15</v>
      </c>
      <c r="AE271" s="85">
        <v>0</v>
      </c>
      <c r="AF271" s="85">
        <v>0</v>
      </c>
      <c r="AG271" s="86">
        <v>0</v>
      </c>
      <c r="AH271" s="86">
        <v>0</v>
      </c>
      <c r="AI271" s="87">
        <v>5</v>
      </c>
      <c r="AJ271" s="87">
        <v>5</v>
      </c>
      <c r="AK271" s="88">
        <f t="shared" si="123"/>
        <v>15</v>
      </c>
      <c r="AL271" s="88">
        <f t="shared" si="123"/>
        <v>20</v>
      </c>
      <c r="AM271" s="88">
        <f t="shared" si="124"/>
        <v>35</v>
      </c>
      <c r="AN271" s="34">
        <v>10</v>
      </c>
      <c r="AO271" s="34">
        <v>15</v>
      </c>
      <c r="AP271" s="85">
        <v>0</v>
      </c>
      <c r="AQ271" s="85">
        <v>0</v>
      </c>
      <c r="AR271" s="86">
        <v>0</v>
      </c>
      <c r="AS271" s="86">
        <v>0</v>
      </c>
      <c r="AT271" s="87">
        <v>15</v>
      </c>
      <c r="AU271" s="87">
        <v>15</v>
      </c>
      <c r="AV271" s="88">
        <f t="shared" si="125"/>
        <v>25</v>
      </c>
      <c r="AW271" s="88">
        <f t="shared" si="126"/>
        <v>30</v>
      </c>
      <c r="AX271" s="88">
        <f t="shared" si="127"/>
        <v>55</v>
      </c>
      <c r="AY271" s="34">
        <v>5</v>
      </c>
      <c r="AZ271" s="34">
        <v>0</v>
      </c>
      <c r="BA271" s="85">
        <v>0</v>
      </c>
      <c r="BB271" s="85">
        <v>0</v>
      </c>
      <c r="BC271" s="86">
        <v>0</v>
      </c>
      <c r="BD271" s="86">
        <v>0</v>
      </c>
      <c r="BE271" s="87">
        <v>0</v>
      </c>
      <c r="BF271" s="4">
        <v>0</v>
      </c>
      <c r="BG271" s="88">
        <f t="shared" si="128"/>
        <v>5</v>
      </c>
      <c r="BH271" s="88">
        <f t="shared" si="129"/>
        <v>0</v>
      </c>
      <c r="BI271" s="88">
        <f t="shared" si="130"/>
        <v>5</v>
      </c>
      <c r="BJ271" s="88">
        <f t="shared" si="131"/>
        <v>105</v>
      </c>
      <c r="BK271" s="88">
        <f t="shared" si="131"/>
        <v>110</v>
      </c>
      <c r="BL271" s="89">
        <f t="shared" si="131"/>
        <v>215</v>
      </c>
      <c r="BM271" s="90">
        <v>0</v>
      </c>
      <c r="BN271" s="90">
        <v>2</v>
      </c>
      <c r="BO271" s="90">
        <v>1</v>
      </c>
      <c r="BP271" s="91">
        <v>0</v>
      </c>
      <c r="BQ271" s="91">
        <v>840</v>
      </c>
      <c r="BR271" s="92">
        <v>840</v>
      </c>
      <c r="BS271" s="35">
        <v>125</v>
      </c>
      <c r="BT271" s="35" t="s">
        <v>1433</v>
      </c>
      <c r="BU271" s="49" t="s">
        <v>54</v>
      </c>
      <c r="BV271" s="49" t="s">
        <v>54</v>
      </c>
      <c r="BW271" s="49" t="s">
        <v>54</v>
      </c>
      <c r="BX271" s="49" t="s">
        <v>54</v>
      </c>
      <c r="BY271" s="49" t="s">
        <v>54</v>
      </c>
      <c r="BZ271" s="49" t="s">
        <v>1431</v>
      </c>
      <c r="CA271" s="49" t="s">
        <v>54</v>
      </c>
      <c r="CB271" s="49" t="s">
        <v>1412</v>
      </c>
      <c r="CC271" s="49" t="s">
        <v>54</v>
      </c>
      <c r="CD271" s="49" t="s">
        <v>1436</v>
      </c>
      <c r="CE271" s="6"/>
      <c r="CF271" s="6"/>
      <c r="CG271" s="6"/>
      <c r="CH271" s="6"/>
      <c r="CI271" s="6"/>
      <c r="CJ271" s="6"/>
      <c r="CK271" s="6"/>
      <c r="CL271" s="6"/>
      <c r="CM271" s="6"/>
      <c r="CN271" s="6"/>
      <c r="CO271" s="6"/>
      <c r="CP271" s="6"/>
      <c r="CQ271" s="6"/>
      <c r="CR271" s="6"/>
      <c r="CS271" s="6"/>
      <c r="CT271" s="6"/>
      <c r="CU271" s="6"/>
      <c r="CV271" s="6"/>
      <c r="CW271" s="6"/>
      <c r="CX271" s="6"/>
    </row>
    <row r="272" spans="1:102" s="7" customFormat="1" ht="81" customHeight="1" x14ac:dyDescent="0.2">
      <c r="A272" s="48">
        <v>258</v>
      </c>
      <c r="B272" s="4" t="s">
        <v>104</v>
      </c>
      <c r="C272" s="4" t="s">
        <v>99</v>
      </c>
      <c r="D272" s="4" t="s">
        <v>115</v>
      </c>
      <c r="E272" s="4" t="s">
        <v>54</v>
      </c>
      <c r="F272" s="116" t="s">
        <v>621</v>
      </c>
      <c r="G272" s="49" t="s">
        <v>622</v>
      </c>
      <c r="H272" s="33">
        <v>1</v>
      </c>
      <c r="I272" s="4">
        <v>0</v>
      </c>
      <c r="J272" s="4" t="s">
        <v>54</v>
      </c>
      <c r="K272" s="4">
        <v>1</v>
      </c>
      <c r="L272" s="4">
        <v>0</v>
      </c>
      <c r="M272" s="69" t="s">
        <v>498</v>
      </c>
      <c r="N272" s="108" t="s">
        <v>540</v>
      </c>
      <c r="O272" s="108" t="s">
        <v>578</v>
      </c>
      <c r="P272" s="109">
        <v>43288</v>
      </c>
      <c r="Q272" s="109">
        <v>43288</v>
      </c>
      <c r="R272" s="34">
        <v>30</v>
      </c>
      <c r="S272" s="34">
        <v>30</v>
      </c>
      <c r="T272" s="85">
        <v>0</v>
      </c>
      <c r="U272" s="85">
        <v>0</v>
      </c>
      <c r="V272" s="86">
        <v>0</v>
      </c>
      <c r="W272" s="86">
        <v>0</v>
      </c>
      <c r="X272" s="87">
        <v>20</v>
      </c>
      <c r="Y272" s="87">
        <v>10</v>
      </c>
      <c r="Z272" s="88">
        <f t="shared" si="121"/>
        <v>50</v>
      </c>
      <c r="AA272" s="88">
        <f t="shared" si="121"/>
        <v>40</v>
      </c>
      <c r="AB272" s="88">
        <f t="shared" si="122"/>
        <v>90</v>
      </c>
      <c r="AC272" s="34">
        <v>5</v>
      </c>
      <c r="AD272" s="34">
        <v>5</v>
      </c>
      <c r="AE272" s="85">
        <v>0</v>
      </c>
      <c r="AF272" s="85">
        <v>0</v>
      </c>
      <c r="AG272" s="86">
        <v>0</v>
      </c>
      <c r="AH272" s="86">
        <v>0</v>
      </c>
      <c r="AI272" s="87">
        <v>12</v>
      </c>
      <c r="AJ272" s="87">
        <v>13</v>
      </c>
      <c r="AK272" s="88">
        <f t="shared" si="123"/>
        <v>17</v>
      </c>
      <c r="AL272" s="88">
        <f t="shared" si="123"/>
        <v>18</v>
      </c>
      <c r="AM272" s="88">
        <f t="shared" si="124"/>
        <v>35</v>
      </c>
      <c r="AN272" s="34">
        <v>10</v>
      </c>
      <c r="AO272" s="34">
        <v>5</v>
      </c>
      <c r="AP272" s="85">
        <v>0</v>
      </c>
      <c r="AQ272" s="85">
        <v>0</v>
      </c>
      <c r="AR272" s="86">
        <v>0</v>
      </c>
      <c r="AS272" s="86">
        <v>0</v>
      </c>
      <c r="AT272" s="87">
        <v>5</v>
      </c>
      <c r="AU272" s="87">
        <v>5</v>
      </c>
      <c r="AV272" s="88">
        <f t="shared" si="125"/>
        <v>15</v>
      </c>
      <c r="AW272" s="88">
        <f t="shared" si="126"/>
        <v>10</v>
      </c>
      <c r="AX272" s="88">
        <f t="shared" si="127"/>
        <v>25</v>
      </c>
      <c r="AY272" s="34">
        <v>5</v>
      </c>
      <c r="AZ272" s="34">
        <v>5</v>
      </c>
      <c r="BA272" s="85">
        <v>0</v>
      </c>
      <c r="BB272" s="85">
        <v>0</v>
      </c>
      <c r="BC272" s="86">
        <v>0</v>
      </c>
      <c r="BD272" s="86">
        <v>0</v>
      </c>
      <c r="BE272" s="87">
        <v>5</v>
      </c>
      <c r="BF272" s="4">
        <v>0</v>
      </c>
      <c r="BG272" s="88">
        <f t="shared" si="128"/>
        <v>10</v>
      </c>
      <c r="BH272" s="88">
        <f t="shared" si="129"/>
        <v>5</v>
      </c>
      <c r="BI272" s="88">
        <f t="shared" si="130"/>
        <v>15</v>
      </c>
      <c r="BJ272" s="88">
        <f t="shared" si="131"/>
        <v>92</v>
      </c>
      <c r="BK272" s="88">
        <f t="shared" si="131"/>
        <v>73</v>
      </c>
      <c r="BL272" s="89">
        <f t="shared" si="131"/>
        <v>165</v>
      </c>
      <c r="BM272" s="90">
        <v>0</v>
      </c>
      <c r="BN272" s="90">
        <v>2</v>
      </c>
      <c r="BO272" s="90">
        <v>2</v>
      </c>
      <c r="BP272" s="91">
        <f t="shared" ref="BP272:BP274" si="135">BM272*BO272*(420)</f>
        <v>0</v>
      </c>
      <c r="BQ272" s="91">
        <f t="shared" ref="BQ272:BQ274" si="136">BN272*BO272*(420)</f>
        <v>1680</v>
      </c>
      <c r="BR272" s="92">
        <f t="shared" ref="BR272:BR274" si="137">SUM(BP272+BQ272)</f>
        <v>1680</v>
      </c>
      <c r="BS272" s="35">
        <v>125</v>
      </c>
      <c r="BT272" s="35" t="s">
        <v>1405</v>
      </c>
      <c r="BU272" s="49" t="s">
        <v>54</v>
      </c>
      <c r="BV272" s="49" t="s">
        <v>54</v>
      </c>
      <c r="BW272" s="49" t="s">
        <v>54</v>
      </c>
      <c r="BX272" s="49" t="s">
        <v>54</v>
      </c>
      <c r="BY272" s="49" t="s">
        <v>54</v>
      </c>
      <c r="BZ272" s="49" t="s">
        <v>1431</v>
      </c>
      <c r="CA272" s="49" t="s">
        <v>54</v>
      </c>
      <c r="CB272" s="49" t="s">
        <v>1406</v>
      </c>
      <c r="CC272" s="49" t="s">
        <v>54</v>
      </c>
      <c r="CD272" s="33" t="s">
        <v>551</v>
      </c>
      <c r="CE272" s="6"/>
      <c r="CF272" s="6"/>
      <c r="CG272" s="6"/>
      <c r="CH272" s="6"/>
      <c r="CI272" s="6"/>
      <c r="CJ272" s="6"/>
      <c r="CK272" s="6"/>
      <c r="CL272" s="6"/>
      <c r="CM272" s="6"/>
      <c r="CN272" s="6"/>
      <c r="CO272" s="6"/>
      <c r="CP272" s="6"/>
      <c r="CQ272" s="6"/>
      <c r="CR272" s="6"/>
      <c r="CS272" s="6"/>
      <c r="CT272" s="6"/>
      <c r="CU272" s="6"/>
      <c r="CV272" s="6"/>
      <c r="CW272" s="6"/>
      <c r="CX272" s="6"/>
    </row>
    <row r="273" spans="1:102" s="7" customFormat="1" ht="81" customHeight="1" x14ac:dyDescent="0.2">
      <c r="A273" s="48">
        <v>259</v>
      </c>
      <c r="B273" s="4" t="s">
        <v>104</v>
      </c>
      <c r="C273" s="4" t="s">
        <v>99</v>
      </c>
      <c r="D273" s="4" t="s">
        <v>115</v>
      </c>
      <c r="E273" s="4" t="s">
        <v>54</v>
      </c>
      <c r="F273" s="116" t="s">
        <v>621</v>
      </c>
      <c r="G273" s="49" t="s">
        <v>622</v>
      </c>
      <c r="H273" s="33">
        <v>1</v>
      </c>
      <c r="I273" s="33">
        <v>0</v>
      </c>
      <c r="J273" s="4" t="s">
        <v>54</v>
      </c>
      <c r="K273" s="4">
        <v>1</v>
      </c>
      <c r="L273" s="4">
        <v>0</v>
      </c>
      <c r="M273" s="108" t="s">
        <v>1443</v>
      </c>
      <c r="N273" s="108" t="s">
        <v>457</v>
      </c>
      <c r="O273" s="108" t="s">
        <v>578</v>
      </c>
      <c r="P273" s="109">
        <v>43292</v>
      </c>
      <c r="Q273" s="109">
        <v>43292</v>
      </c>
      <c r="R273" s="34">
        <v>150</v>
      </c>
      <c r="S273" s="34">
        <v>200</v>
      </c>
      <c r="T273" s="85">
        <v>0</v>
      </c>
      <c r="U273" s="85">
        <v>2</v>
      </c>
      <c r="V273" s="86">
        <v>0</v>
      </c>
      <c r="W273" s="86">
        <v>0</v>
      </c>
      <c r="X273" s="87">
        <v>140</v>
      </c>
      <c r="Y273" s="87">
        <v>120</v>
      </c>
      <c r="Z273" s="88">
        <f t="shared" si="121"/>
        <v>290</v>
      </c>
      <c r="AA273" s="88">
        <f t="shared" si="121"/>
        <v>322</v>
      </c>
      <c r="AB273" s="88">
        <f t="shared" si="122"/>
        <v>612</v>
      </c>
      <c r="AC273" s="34">
        <v>20</v>
      </c>
      <c r="AD273" s="34">
        <v>15</v>
      </c>
      <c r="AE273" s="85">
        <v>0</v>
      </c>
      <c r="AF273" s="85">
        <v>0</v>
      </c>
      <c r="AG273" s="86">
        <v>0</v>
      </c>
      <c r="AH273" s="86">
        <v>0</v>
      </c>
      <c r="AI273" s="87">
        <v>20</v>
      </c>
      <c r="AJ273" s="87">
        <v>25</v>
      </c>
      <c r="AK273" s="88">
        <f t="shared" si="123"/>
        <v>40</v>
      </c>
      <c r="AL273" s="88">
        <f t="shared" si="123"/>
        <v>40</v>
      </c>
      <c r="AM273" s="88">
        <f t="shared" si="124"/>
        <v>80</v>
      </c>
      <c r="AN273" s="34">
        <v>15</v>
      </c>
      <c r="AO273" s="34">
        <v>20</v>
      </c>
      <c r="AP273" s="85">
        <v>0</v>
      </c>
      <c r="AQ273" s="85">
        <v>0</v>
      </c>
      <c r="AR273" s="86">
        <v>0</v>
      </c>
      <c r="AS273" s="86">
        <v>0</v>
      </c>
      <c r="AT273" s="87">
        <v>15</v>
      </c>
      <c r="AU273" s="87">
        <v>20</v>
      </c>
      <c r="AV273" s="88">
        <f t="shared" si="125"/>
        <v>30</v>
      </c>
      <c r="AW273" s="88">
        <f t="shared" si="126"/>
        <v>40</v>
      </c>
      <c r="AX273" s="88">
        <f t="shared" si="127"/>
        <v>70</v>
      </c>
      <c r="AY273" s="34">
        <v>5</v>
      </c>
      <c r="AZ273" s="34">
        <v>15</v>
      </c>
      <c r="BA273" s="85">
        <v>0</v>
      </c>
      <c r="BB273" s="85">
        <v>0</v>
      </c>
      <c r="BC273" s="86">
        <v>0</v>
      </c>
      <c r="BD273" s="86">
        <v>0</v>
      </c>
      <c r="BE273" s="87">
        <v>20</v>
      </c>
      <c r="BF273" s="4">
        <v>0</v>
      </c>
      <c r="BG273" s="88">
        <f t="shared" si="128"/>
        <v>25</v>
      </c>
      <c r="BH273" s="88">
        <f t="shared" si="129"/>
        <v>15</v>
      </c>
      <c r="BI273" s="88">
        <f t="shared" si="130"/>
        <v>40</v>
      </c>
      <c r="BJ273" s="88">
        <f t="shared" si="131"/>
        <v>385</v>
      </c>
      <c r="BK273" s="88">
        <f t="shared" si="131"/>
        <v>417</v>
      </c>
      <c r="BL273" s="89">
        <f t="shared" si="131"/>
        <v>802</v>
      </c>
      <c r="BM273" s="90">
        <v>1</v>
      </c>
      <c r="BN273" s="90">
        <v>3</v>
      </c>
      <c r="BO273" s="90">
        <v>1</v>
      </c>
      <c r="BP273" s="91">
        <f t="shared" si="135"/>
        <v>420</v>
      </c>
      <c r="BQ273" s="91">
        <f t="shared" si="136"/>
        <v>1260</v>
      </c>
      <c r="BR273" s="92">
        <f t="shared" si="137"/>
        <v>1680</v>
      </c>
      <c r="BS273" s="35">
        <v>125</v>
      </c>
      <c r="BT273" s="35" t="s">
        <v>1405</v>
      </c>
      <c r="BU273" s="49" t="s">
        <v>54</v>
      </c>
      <c r="BV273" s="49" t="s">
        <v>54</v>
      </c>
      <c r="BW273" s="49" t="s">
        <v>54</v>
      </c>
      <c r="BX273" s="49" t="s">
        <v>54</v>
      </c>
      <c r="BY273" s="49" t="s">
        <v>54</v>
      </c>
      <c r="BZ273" s="49" t="s">
        <v>1437</v>
      </c>
      <c r="CA273" s="49" t="s">
        <v>54</v>
      </c>
      <c r="CB273" s="49" t="s">
        <v>1406</v>
      </c>
      <c r="CC273" s="49" t="s">
        <v>54</v>
      </c>
      <c r="CD273" s="33" t="s">
        <v>551</v>
      </c>
      <c r="CE273" s="6"/>
      <c r="CF273" s="6"/>
      <c r="CG273" s="6"/>
      <c r="CH273" s="6"/>
      <c r="CI273" s="6"/>
      <c r="CJ273" s="6"/>
      <c r="CK273" s="6"/>
      <c r="CL273" s="6"/>
      <c r="CM273" s="6"/>
      <c r="CN273" s="6"/>
      <c r="CO273" s="6"/>
      <c r="CP273" s="6"/>
      <c r="CQ273" s="6"/>
      <c r="CR273" s="6"/>
      <c r="CS273" s="6"/>
      <c r="CT273" s="6"/>
      <c r="CU273" s="6"/>
      <c r="CV273" s="6"/>
      <c r="CW273" s="6"/>
      <c r="CX273" s="6"/>
    </row>
    <row r="274" spans="1:102" s="7" customFormat="1" ht="81" customHeight="1" x14ac:dyDescent="0.2">
      <c r="A274" s="48">
        <v>260</v>
      </c>
      <c r="B274" s="4" t="s">
        <v>104</v>
      </c>
      <c r="C274" s="4" t="s">
        <v>99</v>
      </c>
      <c r="D274" s="4" t="s">
        <v>115</v>
      </c>
      <c r="E274" s="4" t="s">
        <v>54</v>
      </c>
      <c r="F274" s="116" t="s">
        <v>621</v>
      </c>
      <c r="G274" s="49" t="s">
        <v>622</v>
      </c>
      <c r="H274" s="33">
        <v>1</v>
      </c>
      <c r="I274" s="33">
        <v>0</v>
      </c>
      <c r="J274" s="4" t="s">
        <v>54</v>
      </c>
      <c r="K274" s="4">
        <v>1</v>
      </c>
      <c r="L274" s="4">
        <v>0</v>
      </c>
      <c r="M274" s="108" t="s">
        <v>1443</v>
      </c>
      <c r="N274" s="108" t="s">
        <v>1444</v>
      </c>
      <c r="O274" s="108" t="s">
        <v>578</v>
      </c>
      <c r="P274" s="109">
        <v>43293</v>
      </c>
      <c r="Q274" s="109">
        <v>43293</v>
      </c>
      <c r="R274" s="34">
        <v>350</v>
      </c>
      <c r="S274" s="34">
        <v>250</v>
      </c>
      <c r="T274" s="85">
        <v>0</v>
      </c>
      <c r="U274" s="85">
        <v>0</v>
      </c>
      <c r="V274" s="86">
        <v>0</v>
      </c>
      <c r="W274" s="86">
        <v>0</v>
      </c>
      <c r="X274" s="87">
        <v>120</v>
      </c>
      <c r="Y274" s="87">
        <v>125</v>
      </c>
      <c r="Z274" s="88">
        <f t="shared" si="121"/>
        <v>470</v>
      </c>
      <c r="AA274" s="88">
        <f t="shared" si="121"/>
        <v>375</v>
      </c>
      <c r="AB274" s="88">
        <f t="shared" si="122"/>
        <v>845</v>
      </c>
      <c r="AC274" s="34">
        <v>45</v>
      </c>
      <c r="AD274" s="34">
        <v>60</v>
      </c>
      <c r="AE274" s="85">
        <v>0</v>
      </c>
      <c r="AF274" s="85">
        <v>0</v>
      </c>
      <c r="AG274" s="86">
        <v>0</v>
      </c>
      <c r="AH274" s="86">
        <v>0</v>
      </c>
      <c r="AI274" s="87">
        <v>20</v>
      </c>
      <c r="AJ274" s="87">
        <v>25</v>
      </c>
      <c r="AK274" s="88">
        <f t="shared" si="123"/>
        <v>65</v>
      </c>
      <c r="AL274" s="88">
        <f t="shared" si="123"/>
        <v>85</v>
      </c>
      <c r="AM274" s="88">
        <f t="shared" si="124"/>
        <v>150</v>
      </c>
      <c r="AN274" s="34">
        <v>20</v>
      </c>
      <c r="AO274" s="34">
        <v>15</v>
      </c>
      <c r="AP274" s="85">
        <v>0</v>
      </c>
      <c r="AQ274" s="85">
        <v>0</v>
      </c>
      <c r="AR274" s="86">
        <v>0</v>
      </c>
      <c r="AS274" s="86">
        <v>0</v>
      </c>
      <c r="AT274" s="87">
        <v>15</v>
      </c>
      <c r="AU274" s="87">
        <v>20</v>
      </c>
      <c r="AV274" s="88">
        <f t="shared" si="125"/>
        <v>35</v>
      </c>
      <c r="AW274" s="88">
        <f t="shared" si="126"/>
        <v>35</v>
      </c>
      <c r="AX274" s="88">
        <f t="shared" si="127"/>
        <v>70</v>
      </c>
      <c r="AY274" s="34">
        <v>10</v>
      </c>
      <c r="AZ274" s="34">
        <v>15</v>
      </c>
      <c r="BA274" s="85">
        <v>0</v>
      </c>
      <c r="BB274" s="85">
        <v>0</v>
      </c>
      <c r="BC274" s="86">
        <v>0</v>
      </c>
      <c r="BD274" s="86">
        <v>0</v>
      </c>
      <c r="BE274" s="87">
        <v>20</v>
      </c>
      <c r="BF274" s="4">
        <v>0</v>
      </c>
      <c r="BG274" s="88">
        <f t="shared" si="128"/>
        <v>30</v>
      </c>
      <c r="BH274" s="88">
        <f t="shared" si="129"/>
        <v>15</v>
      </c>
      <c r="BI274" s="88">
        <f t="shared" si="130"/>
        <v>45</v>
      </c>
      <c r="BJ274" s="88">
        <f t="shared" si="131"/>
        <v>600</v>
      </c>
      <c r="BK274" s="88">
        <f t="shared" si="131"/>
        <v>510</v>
      </c>
      <c r="BL274" s="89">
        <f t="shared" si="131"/>
        <v>1110</v>
      </c>
      <c r="BM274" s="90">
        <v>1</v>
      </c>
      <c r="BN274" s="90">
        <v>3</v>
      </c>
      <c r="BO274" s="90">
        <v>1</v>
      </c>
      <c r="BP274" s="91">
        <f t="shared" si="135"/>
        <v>420</v>
      </c>
      <c r="BQ274" s="91">
        <f t="shared" si="136"/>
        <v>1260</v>
      </c>
      <c r="BR274" s="92">
        <f t="shared" si="137"/>
        <v>1680</v>
      </c>
      <c r="BS274" s="35">
        <v>125</v>
      </c>
      <c r="BT274" s="35" t="s">
        <v>1405</v>
      </c>
      <c r="BU274" s="49" t="s">
        <v>54</v>
      </c>
      <c r="BV274" s="49" t="s">
        <v>54</v>
      </c>
      <c r="BW274" s="49" t="s">
        <v>54</v>
      </c>
      <c r="BX274" s="49" t="s">
        <v>54</v>
      </c>
      <c r="BY274" s="49" t="s">
        <v>54</v>
      </c>
      <c r="BZ274" s="49" t="s">
        <v>1439</v>
      </c>
      <c r="CA274" s="49" t="s">
        <v>54</v>
      </c>
      <c r="CB274" s="49" t="s">
        <v>1406</v>
      </c>
      <c r="CC274" s="49" t="s">
        <v>54</v>
      </c>
      <c r="CD274" s="33" t="s">
        <v>551</v>
      </c>
      <c r="CE274" s="6"/>
      <c r="CF274" s="6"/>
      <c r="CG274" s="6"/>
      <c r="CH274" s="6"/>
      <c r="CI274" s="6"/>
      <c r="CJ274" s="6"/>
      <c r="CK274" s="6"/>
      <c r="CL274" s="6"/>
      <c r="CM274" s="6"/>
      <c r="CN274" s="6"/>
      <c r="CO274" s="6"/>
      <c r="CP274" s="6"/>
      <c r="CQ274" s="6"/>
      <c r="CR274" s="6"/>
      <c r="CS274" s="6"/>
      <c r="CT274" s="6"/>
      <c r="CU274" s="6"/>
      <c r="CV274" s="6"/>
      <c r="CW274" s="6"/>
      <c r="CX274" s="6"/>
    </row>
    <row r="275" spans="1:102" s="7" customFormat="1" ht="81" customHeight="1" x14ac:dyDescent="0.2">
      <c r="A275" s="48">
        <v>261</v>
      </c>
      <c r="B275" s="4" t="s">
        <v>104</v>
      </c>
      <c r="C275" s="4" t="s">
        <v>99</v>
      </c>
      <c r="D275" s="4" t="s">
        <v>115</v>
      </c>
      <c r="E275" s="4" t="s">
        <v>54</v>
      </c>
      <c r="F275" s="116" t="s">
        <v>621</v>
      </c>
      <c r="G275" s="4" t="s">
        <v>622</v>
      </c>
      <c r="H275" s="116">
        <v>1</v>
      </c>
      <c r="I275" s="4">
        <v>0</v>
      </c>
      <c r="J275" s="4" t="s">
        <v>54</v>
      </c>
      <c r="K275" s="4">
        <v>1</v>
      </c>
      <c r="L275" s="4">
        <v>0</v>
      </c>
      <c r="M275" s="4" t="s">
        <v>141</v>
      </c>
      <c r="N275" s="4" t="s">
        <v>464</v>
      </c>
      <c r="O275" s="4" t="s">
        <v>578</v>
      </c>
      <c r="P275" s="94">
        <v>43294</v>
      </c>
      <c r="Q275" s="94">
        <v>43294</v>
      </c>
      <c r="R275" s="34">
        <v>200</v>
      </c>
      <c r="S275" s="34">
        <v>175</v>
      </c>
      <c r="T275" s="85">
        <v>0</v>
      </c>
      <c r="U275" s="85">
        <v>0</v>
      </c>
      <c r="V275" s="86">
        <v>0</v>
      </c>
      <c r="W275" s="86">
        <v>0</v>
      </c>
      <c r="X275" s="87">
        <v>200</v>
      </c>
      <c r="Y275" s="87">
        <v>225</v>
      </c>
      <c r="Z275" s="88">
        <f t="shared" si="121"/>
        <v>400</v>
      </c>
      <c r="AA275" s="88">
        <f t="shared" si="121"/>
        <v>400</v>
      </c>
      <c r="AB275" s="88">
        <f t="shared" si="122"/>
        <v>800</v>
      </c>
      <c r="AC275" s="34">
        <v>15</v>
      </c>
      <c r="AD275" s="34">
        <v>15</v>
      </c>
      <c r="AE275" s="85">
        <v>0</v>
      </c>
      <c r="AF275" s="85">
        <v>0</v>
      </c>
      <c r="AG275" s="86">
        <v>0</v>
      </c>
      <c r="AH275" s="86">
        <v>0</v>
      </c>
      <c r="AI275" s="87">
        <v>25</v>
      </c>
      <c r="AJ275" s="87">
        <v>30</v>
      </c>
      <c r="AK275" s="88">
        <f t="shared" si="123"/>
        <v>40</v>
      </c>
      <c r="AL275" s="88">
        <f t="shared" si="123"/>
        <v>45</v>
      </c>
      <c r="AM275" s="88">
        <f t="shared" si="124"/>
        <v>85</v>
      </c>
      <c r="AN275" s="34">
        <v>5</v>
      </c>
      <c r="AO275" s="34">
        <v>5</v>
      </c>
      <c r="AP275" s="85">
        <v>0</v>
      </c>
      <c r="AQ275" s="85">
        <v>0</v>
      </c>
      <c r="AR275" s="86">
        <v>0</v>
      </c>
      <c r="AS275" s="86">
        <v>0</v>
      </c>
      <c r="AT275" s="87">
        <v>15</v>
      </c>
      <c r="AU275" s="87">
        <v>20</v>
      </c>
      <c r="AV275" s="88">
        <f t="shared" si="125"/>
        <v>20</v>
      </c>
      <c r="AW275" s="88">
        <f t="shared" si="126"/>
        <v>25</v>
      </c>
      <c r="AX275" s="88">
        <f t="shared" si="127"/>
        <v>45</v>
      </c>
      <c r="AY275" s="34">
        <v>5</v>
      </c>
      <c r="AZ275" s="34">
        <v>15</v>
      </c>
      <c r="BA275" s="85">
        <v>0</v>
      </c>
      <c r="BB275" s="85">
        <v>0</v>
      </c>
      <c r="BC275" s="86">
        <v>0</v>
      </c>
      <c r="BD275" s="86">
        <v>0</v>
      </c>
      <c r="BE275" s="87">
        <v>25</v>
      </c>
      <c r="BF275" s="4">
        <v>0</v>
      </c>
      <c r="BG275" s="88">
        <f t="shared" si="128"/>
        <v>30</v>
      </c>
      <c r="BH275" s="88">
        <f t="shared" si="129"/>
        <v>15</v>
      </c>
      <c r="BI275" s="88">
        <f t="shared" si="130"/>
        <v>45</v>
      </c>
      <c r="BJ275" s="88">
        <f t="shared" si="131"/>
        <v>490</v>
      </c>
      <c r="BK275" s="88">
        <f t="shared" si="131"/>
        <v>485</v>
      </c>
      <c r="BL275" s="89">
        <f t="shared" si="131"/>
        <v>975</v>
      </c>
      <c r="BM275" s="90">
        <v>1</v>
      </c>
      <c r="BN275" s="90">
        <v>3</v>
      </c>
      <c r="BO275" s="90">
        <v>1</v>
      </c>
      <c r="BP275" s="91">
        <v>420</v>
      </c>
      <c r="BQ275" s="91">
        <v>1260</v>
      </c>
      <c r="BR275" s="92">
        <v>1680</v>
      </c>
      <c r="BS275" s="110">
        <v>125</v>
      </c>
      <c r="BT275" s="110" t="s">
        <v>1405</v>
      </c>
      <c r="BU275" s="4" t="s">
        <v>54</v>
      </c>
      <c r="BV275" s="4" t="s">
        <v>54</v>
      </c>
      <c r="BW275" s="4" t="s">
        <v>54</v>
      </c>
      <c r="BX275" s="4" t="s">
        <v>54</v>
      </c>
      <c r="BY275" s="4" t="s">
        <v>54</v>
      </c>
      <c r="BZ275" s="4" t="s">
        <v>630</v>
      </c>
      <c r="CA275" s="4" t="s">
        <v>54</v>
      </c>
      <c r="CB275" s="4" t="s">
        <v>1406</v>
      </c>
      <c r="CC275" s="4" t="s">
        <v>54</v>
      </c>
      <c r="CD275" s="116" t="s">
        <v>585</v>
      </c>
      <c r="CE275" s="6"/>
      <c r="CF275" s="6"/>
      <c r="CG275" s="6"/>
      <c r="CH275" s="6"/>
      <c r="CI275" s="6"/>
      <c r="CJ275" s="6"/>
      <c r="CK275" s="6"/>
      <c r="CL275" s="6"/>
      <c r="CM275" s="6"/>
      <c r="CN275" s="6"/>
      <c r="CO275" s="6"/>
      <c r="CP275" s="6"/>
      <c r="CQ275" s="6"/>
      <c r="CR275" s="6"/>
      <c r="CS275" s="6"/>
      <c r="CT275" s="6"/>
      <c r="CU275" s="6"/>
      <c r="CV275" s="6"/>
      <c r="CW275" s="6"/>
      <c r="CX275" s="6"/>
    </row>
    <row r="276" spans="1:102" s="7" customFormat="1" ht="81" customHeight="1" x14ac:dyDescent="0.2">
      <c r="A276" s="48">
        <v>262</v>
      </c>
      <c r="B276" s="4" t="s">
        <v>104</v>
      </c>
      <c r="C276" s="4" t="s">
        <v>99</v>
      </c>
      <c r="D276" s="4" t="s">
        <v>115</v>
      </c>
      <c r="E276" s="4" t="s">
        <v>54</v>
      </c>
      <c r="F276" s="116" t="s">
        <v>621</v>
      </c>
      <c r="G276" s="4" t="s">
        <v>622</v>
      </c>
      <c r="H276" s="116">
        <v>0</v>
      </c>
      <c r="I276" s="116">
        <v>1</v>
      </c>
      <c r="J276" s="4" t="s">
        <v>1445</v>
      </c>
      <c r="K276" s="4">
        <v>1</v>
      </c>
      <c r="L276" s="4">
        <v>0</v>
      </c>
      <c r="M276" s="69" t="s">
        <v>125</v>
      </c>
      <c r="N276" s="69" t="s">
        <v>125</v>
      </c>
      <c r="O276" s="4" t="s">
        <v>578</v>
      </c>
      <c r="P276" s="94">
        <v>43294</v>
      </c>
      <c r="Q276" s="94">
        <v>43295</v>
      </c>
      <c r="R276" s="34">
        <v>125</v>
      </c>
      <c r="S276" s="34">
        <v>150</v>
      </c>
      <c r="T276" s="85">
        <v>0</v>
      </c>
      <c r="U276" s="85">
        <v>0</v>
      </c>
      <c r="V276" s="86">
        <v>0</v>
      </c>
      <c r="W276" s="86">
        <v>0</v>
      </c>
      <c r="X276" s="87">
        <v>15</v>
      </c>
      <c r="Y276" s="87">
        <v>15</v>
      </c>
      <c r="Z276" s="88">
        <f t="shared" si="121"/>
        <v>140</v>
      </c>
      <c r="AA276" s="88">
        <f t="shared" si="121"/>
        <v>165</v>
      </c>
      <c r="AB276" s="88">
        <f t="shared" si="122"/>
        <v>305</v>
      </c>
      <c r="AC276" s="34">
        <v>10</v>
      </c>
      <c r="AD276" s="34">
        <v>10</v>
      </c>
      <c r="AE276" s="85">
        <v>0</v>
      </c>
      <c r="AF276" s="85">
        <v>0</v>
      </c>
      <c r="AG276" s="86">
        <v>0</v>
      </c>
      <c r="AH276" s="86">
        <v>0</v>
      </c>
      <c r="AI276" s="87">
        <v>5</v>
      </c>
      <c r="AJ276" s="87">
        <v>5</v>
      </c>
      <c r="AK276" s="88">
        <f t="shared" si="123"/>
        <v>15</v>
      </c>
      <c r="AL276" s="88">
        <f t="shared" si="123"/>
        <v>15</v>
      </c>
      <c r="AM276" s="88">
        <f t="shared" si="124"/>
        <v>30</v>
      </c>
      <c r="AN276" s="34">
        <v>15</v>
      </c>
      <c r="AO276" s="34">
        <v>10</v>
      </c>
      <c r="AP276" s="85">
        <v>0</v>
      </c>
      <c r="AQ276" s="85">
        <v>0</v>
      </c>
      <c r="AR276" s="86">
        <v>0</v>
      </c>
      <c r="AS276" s="86">
        <v>0</v>
      </c>
      <c r="AT276" s="87">
        <v>10</v>
      </c>
      <c r="AU276" s="87">
        <v>15</v>
      </c>
      <c r="AV276" s="88">
        <f t="shared" si="125"/>
        <v>25</v>
      </c>
      <c r="AW276" s="88">
        <f t="shared" si="126"/>
        <v>25</v>
      </c>
      <c r="AX276" s="88">
        <f t="shared" si="127"/>
        <v>50</v>
      </c>
      <c r="AY276" s="34">
        <v>5</v>
      </c>
      <c r="AZ276" s="34">
        <v>5</v>
      </c>
      <c r="BA276" s="85">
        <v>0</v>
      </c>
      <c r="BB276" s="85">
        <v>0</v>
      </c>
      <c r="BC276" s="86">
        <v>0</v>
      </c>
      <c r="BD276" s="86">
        <v>0</v>
      </c>
      <c r="BE276" s="87">
        <v>3</v>
      </c>
      <c r="BF276" s="4">
        <v>0</v>
      </c>
      <c r="BG276" s="88">
        <f t="shared" si="128"/>
        <v>8</v>
      </c>
      <c r="BH276" s="88">
        <f t="shared" si="129"/>
        <v>5</v>
      </c>
      <c r="BI276" s="88">
        <f t="shared" si="130"/>
        <v>13</v>
      </c>
      <c r="BJ276" s="88">
        <f t="shared" si="131"/>
        <v>188</v>
      </c>
      <c r="BK276" s="88">
        <f t="shared" si="131"/>
        <v>210</v>
      </c>
      <c r="BL276" s="89">
        <f t="shared" si="131"/>
        <v>398</v>
      </c>
      <c r="BM276" s="90">
        <v>4</v>
      </c>
      <c r="BN276" s="90">
        <v>4</v>
      </c>
      <c r="BO276" s="90">
        <v>3</v>
      </c>
      <c r="BP276" s="91">
        <v>5040</v>
      </c>
      <c r="BQ276" s="91">
        <v>5040</v>
      </c>
      <c r="BR276" s="92">
        <v>10080</v>
      </c>
      <c r="BS276" s="110">
        <v>250</v>
      </c>
      <c r="BT276" s="110" t="s">
        <v>1405</v>
      </c>
      <c r="BU276" s="4" t="s">
        <v>54</v>
      </c>
      <c r="BV276" s="4" t="s">
        <v>54</v>
      </c>
      <c r="BW276" s="4" t="s">
        <v>54</v>
      </c>
      <c r="BX276" s="4" t="s">
        <v>54</v>
      </c>
      <c r="BY276" s="4" t="s">
        <v>54</v>
      </c>
      <c r="BZ276" s="4" t="s">
        <v>1446</v>
      </c>
      <c r="CA276" s="4" t="s">
        <v>54</v>
      </c>
      <c r="CB276" s="4" t="s">
        <v>1406</v>
      </c>
      <c r="CC276" s="4" t="s">
        <v>54</v>
      </c>
      <c r="CD276" s="116" t="s">
        <v>585</v>
      </c>
      <c r="CE276" s="6"/>
      <c r="CF276" s="6"/>
      <c r="CG276" s="6"/>
      <c r="CH276" s="6"/>
      <c r="CI276" s="6"/>
      <c r="CJ276" s="6"/>
      <c r="CK276" s="6"/>
      <c r="CL276" s="6"/>
      <c r="CM276" s="6"/>
      <c r="CN276" s="6"/>
      <c r="CO276" s="6"/>
      <c r="CP276" s="6"/>
      <c r="CQ276" s="6"/>
      <c r="CR276" s="6"/>
      <c r="CS276" s="6"/>
      <c r="CT276" s="6"/>
      <c r="CU276" s="6"/>
      <c r="CV276" s="6"/>
      <c r="CW276" s="6"/>
      <c r="CX276" s="6"/>
    </row>
    <row r="277" spans="1:102" s="7" customFormat="1" ht="81" customHeight="1" x14ac:dyDescent="0.2">
      <c r="A277" s="48">
        <v>263</v>
      </c>
      <c r="B277" s="4" t="s">
        <v>104</v>
      </c>
      <c r="C277" s="4" t="s">
        <v>99</v>
      </c>
      <c r="D277" s="4" t="s">
        <v>115</v>
      </c>
      <c r="E277" s="4" t="s">
        <v>54</v>
      </c>
      <c r="F277" s="116" t="s">
        <v>621</v>
      </c>
      <c r="G277" s="4" t="s">
        <v>622</v>
      </c>
      <c r="H277" s="116">
        <v>1</v>
      </c>
      <c r="I277" s="116">
        <v>0</v>
      </c>
      <c r="J277" s="4" t="s">
        <v>54</v>
      </c>
      <c r="K277" s="4">
        <v>1</v>
      </c>
      <c r="L277" s="4">
        <v>0</v>
      </c>
      <c r="M277" s="4" t="s">
        <v>141</v>
      </c>
      <c r="N277" s="4" t="s">
        <v>467</v>
      </c>
      <c r="O277" s="4" t="s">
        <v>578</v>
      </c>
      <c r="P277" s="94">
        <v>43295</v>
      </c>
      <c r="Q277" s="94">
        <v>43295</v>
      </c>
      <c r="R277" s="34">
        <v>10</v>
      </c>
      <c r="S277" s="34">
        <v>15</v>
      </c>
      <c r="T277" s="85">
        <v>0</v>
      </c>
      <c r="U277" s="85">
        <v>0</v>
      </c>
      <c r="V277" s="86">
        <v>0</v>
      </c>
      <c r="W277" s="86">
        <v>0</v>
      </c>
      <c r="X277" s="87">
        <v>15</v>
      </c>
      <c r="Y277" s="87">
        <v>15</v>
      </c>
      <c r="Z277" s="88">
        <f t="shared" si="121"/>
        <v>25</v>
      </c>
      <c r="AA277" s="88">
        <f t="shared" si="121"/>
        <v>30</v>
      </c>
      <c r="AB277" s="88">
        <f t="shared" si="122"/>
        <v>55</v>
      </c>
      <c r="AC277" s="34">
        <v>2</v>
      </c>
      <c r="AD277" s="34">
        <v>3</v>
      </c>
      <c r="AE277" s="85">
        <v>0</v>
      </c>
      <c r="AF277" s="85">
        <v>0</v>
      </c>
      <c r="AG277" s="86">
        <v>0</v>
      </c>
      <c r="AH277" s="86">
        <v>0</v>
      </c>
      <c r="AI277" s="87">
        <v>5</v>
      </c>
      <c r="AJ277" s="87">
        <v>5</v>
      </c>
      <c r="AK277" s="88">
        <f t="shared" si="123"/>
        <v>7</v>
      </c>
      <c r="AL277" s="88">
        <f t="shared" si="123"/>
        <v>8</v>
      </c>
      <c r="AM277" s="88">
        <f t="shared" si="124"/>
        <v>15</v>
      </c>
      <c r="AN277" s="34">
        <v>2</v>
      </c>
      <c r="AO277" s="34">
        <v>3</v>
      </c>
      <c r="AP277" s="85">
        <v>0</v>
      </c>
      <c r="AQ277" s="85">
        <v>0</v>
      </c>
      <c r="AR277" s="86">
        <v>0</v>
      </c>
      <c r="AS277" s="86">
        <v>0</v>
      </c>
      <c r="AT277" s="87">
        <v>5</v>
      </c>
      <c r="AU277" s="87">
        <v>5</v>
      </c>
      <c r="AV277" s="88">
        <f t="shared" si="125"/>
        <v>7</v>
      </c>
      <c r="AW277" s="88">
        <f t="shared" si="126"/>
        <v>8</v>
      </c>
      <c r="AX277" s="88">
        <f t="shared" si="127"/>
        <v>15</v>
      </c>
      <c r="AY277" s="34">
        <v>2</v>
      </c>
      <c r="AZ277" s="34">
        <v>3</v>
      </c>
      <c r="BA277" s="85">
        <v>0</v>
      </c>
      <c r="BB277" s="85">
        <v>0</v>
      </c>
      <c r="BC277" s="86">
        <v>0</v>
      </c>
      <c r="BD277" s="86">
        <v>0</v>
      </c>
      <c r="BE277" s="87">
        <v>5</v>
      </c>
      <c r="BF277" s="4">
        <v>0</v>
      </c>
      <c r="BG277" s="88">
        <f t="shared" si="128"/>
        <v>7</v>
      </c>
      <c r="BH277" s="88">
        <f t="shared" si="129"/>
        <v>3</v>
      </c>
      <c r="BI277" s="88">
        <f t="shared" si="130"/>
        <v>10</v>
      </c>
      <c r="BJ277" s="88">
        <f t="shared" si="131"/>
        <v>46</v>
      </c>
      <c r="BK277" s="88">
        <f t="shared" si="131"/>
        <v>49</v>
      </c>
      <c r="BL277" s="89">
        <f t="shared" si="131"/>
        <v>95</v>
      </c>
      <c r="BM277" s="90">
        <v>1</v>
      </c>
      <c r="BN277" s="90">
        <v>3</v>
      </c>
      <c r="BO277" s="90">
        <v>1</v>
      </c>
      <c r="BP277" s="91">
        <v>420</v>
      </c>
      <c r="BQ277" s="91">
        <v>1260</v>
      </c>
      <c r="BR277" s="92">
        <v>1680</v>
      </c>
      <c r="BS277" s="110">
        <v>125</v>
      </c>
      <c r="BT277" s="110" t="s">
        <v>1405</v>
      </c>
      <c r="BU277" s="4" t="s">
        <v>54</v>
      </c>
      <c r="BV277" s="4" t="s">
        <v>54</v>
      </c>
      <c r="BW277" s="4" t="s">
        <v>54</v>
      </c>
      <c r="BX277" s="4" t="s">
        <v>54</v>
      </c>
      <c r="BY277" s="4" t="s">
        <v>54</v>
      </c>
      <c r="BZ277" s="4" t="s">
        <v>630</v>
      </c>
      <c r="CA277" s="4" t="s">
        <v>54</v>
      </c>
      <c r="CB277" s="4" t="s">
        <v>1406</v>
      </c>
      <c r="CC277" s="4" t="s">
        <v>54</v>
      </c>
      <c r="CD277" s="116" t="s">
        <v>585</v>
      </c>
      <c r="CE277" s="6"/>
      <c r="CF277" s="6"/>
      <c r="CG277" s="6"/>
      <c r="CH277" s="6"/>
      <c r="CI277" s="6"/>
      <c r="CJ277" s="6"/>
      <c r="CK277" s="6"/>
      <c r="CL277" s="6"/>
      <c r="CM277" s="6"/>
      <c r="CN277" s="6"/>
      <c r="CO277" s="6"/>
      <c r="CP277" s="6"/>
      <c r="CQ277" s="6"/>
      <c r="CR277" s="6"/>
      <c r="CS277" s="6"/>
      <c r="CT277" s="6"/>
      <c r="CU277" s="6"/>
      <c r="CV277" s="6"/>
      <c r="CW277" s="6"/>
      <c r="CX277" s="6"/>
    </row>
    <row r="278" spans="1:102" s="7" customFormat="1" ht="81" customHeight="1" x14ac:dyDescent="0.2">
      <c r="A278" s="48">
        <v>264</v>
      </c>
      <c r="B278" s="4" t="s">
        <v>104</v>
      </c>
      <c r="C278" s="4" t="s">
        <v>99</v>
      </c>
      <c r="D278" s="4" t="s">
        <v>115</v>
      </c>
      <c r="E278" s="4" t="s">
        <v>54</v>
      </c>
      <c r="F278" s="116" t="s">
        <v>621</v>
      </c>
      <c r="G278" s="4" t="s">
        <v>622</v>
      </c>
      <c r="H278" s="116">
        <v>1</v>
      </c>
      <c r="I278" s="116">
        <v>0</v>
      </c>
      <c r="J278" s="4" t="s">
        <v>54</v>
      </c>
      <c r="K278" s="4">
        <v>1</v>
      </c>
      <c r="L278" s="4">
        <v>0</v>
      </c>
      <c r="M278" s="4" t="s">
        <v>141</v>
      </c>
      <c r="N278" s="4" t="s">
        <v>466</v>
      </c>
      <c r="O278" s="4" t="s">
        <v>578</v>
      </c>
      <c r="P278" s="94">
        <v>43297</v>
      </c>
      <c r="Q278" s="94">
        <v>43297</v>
      </c>
      <c r="R278" s="34">
        <v>75</v>
      </c>
      <c r="S278" s="34">
        <v>60</v>
      </c>
      <c r="T278" s="85">
        <v>0</v>
      </c>
      <c r="U278" s="85">
        <v>0</v>
      </c>
      <c r="V278" s="86">
        <v>0</v>
      </c>
      <c r="W278" s="86">
        <v>0</v>
      </c>
      <c r="X278" s="87">
        <v>200</v>
      </c>
      <c r="Y278" s="87">
        <v>250</v>
      </c>
      <c r="Z278" s="88">
        <f t="shared" si="121"/>
        <v>275</v>
      </c>
      <c r="AA278" s="88">
        <f t="shared" si="121"/>
        <v>310</v>
      </c>
      <c r="AB278" s="88">
        <f t="shared" si="122"/>
        <v>585</v>
      </c>
      <c r="AC278" s="34">
        <v>25</v>
      </c>
      <c r="AD278" s="34">
        <v>20</v>
      </c>
      <c r="AE278" s="85">
        <v>0</v>
      </c>
      <c r="AF278" s="85">
        <v>0</v>
      </c>
      <c r="AG278" s="86">
        <v>0</v>
      </c>
      <c r="AH278" s="86">
        <v>0</v>
      </c>
      <c r="AI278" s="87">
        <v>40</v>
      </c>
      <c r="AJ278" s="87">
        <v>45</v>
      </c>
      <c r="AK278" s="88">
        <f t="shared" si="123"/>
        <v>65</v>
      </c>
      <c r="AL278" s="88">
        <f t="shared" si="123"/>
        <v>65</v>
      </c>
      <c r="AM278" s="88">
        <f t="shared" si="124"/>
        <v>130</v>
      </c>
      <c r="AN278" s="34">
        <v>15</v>
      </c>
      <c r="AO278" s="34">
        <v>5</v>
      </c>
      <c r="AP278" s="85">
        <v>0</v>
      </c>
      <c r="AQ278" s="85">
        <v>0</v>
      </c>
      <c r="AR278" s="86">
        <v>0</v>
      </c>
      <c r="AS278" s="86">
        <v>0</v>
      </c>
      <c r="AT278" s="87">
        <v>20</v>
      </c>
      <c r="AU278" s="87">
        <v>15</v>
      </c>
      <c r="AV278" s="88">
        <f t="shared" si="125"/>
        <v>35</v>
      </c>
      <c r="AW278" s="88">
        <f t="shared" si="126"/>
        <v>20</v>
      </c>
      <c r="AX278" s="88">
        <f t="shared" si="127"/>
        <v>55</v>
      </c>
      <c r="AY278" s="34">
        <v>5</v>
      </c>
      <c r="AZ278" s="34">
        <v>5</v>
      </c>
      <c r="BA278" s="85">
        <v>0</v>
      </c>
      <c r="BB278" s="85">
        <v>0</v>
      </c>
      <c r="BC278" s="86">
        <v>0</v>
      </c>
      <c r="BD278" s="86">
        <v>0</v>
      </c>
      <c r="BE278" s="87">
        <v>5</v>
      </c>
      <c r="BF278" s="4">
        <v>0</v>
      </c>
      <c r="BG278" s="88">
        <f t="shared" si="128"/>
        <v>10</v>
      </c>
      <c r="BH278" s="88">
        <f t="shared" si="129"/>
        <v>5</v>
      </c>
      <c r="BI278" s="88">
        <f t="shared" si="130"/>
        <v>15</v>
      </c>
      <c r="BJ278" s="88">
        <f t="shared" si="131"/>
        <v>385</v>
      </c>
      <c r="BK278" s="88">
        <f t="shared" si="131"/>
        <v>400</v>
      </c>
      <c r="BL278" s="89">
        <f t="shared" si="131"/>
        <v>785</v>
      </c>
      <c r="BM278" s="90">
        <v>1</v>
      </c>
      <c r="BN278" s="90">
        <v>3</v>
      </c>
      <c r="BO278" s="90">
        <v>2</v>
      </c>
      <c r="BP278" s="91">
        <v>840</v>
      </c>
      <c r="BQ278" s="91">
        <v>2520</v>
      </c>
      <c r="BR278" s="92">
        <v>3360</v>
      </c>
      <c r="BS278" s="110">
        <v>125</v>
      </c>
      <c r="BT278" s="110" t="s">
        <v>1405</v>
      </c>
      <c r="BU278" s="4" t="s">
        <v>54</v>
      </c>
      <c r="BV278" s="4" t="s">
        <v>54</v>
      </c>
      <c r="BW278" s="4" t="s">
        <v>54</v>
      </c>
      <c r="BX278" s="4" t="s">
        <v>54</v>
      </c>
      <c r="BY278" s="4" t="s">
        <v>54</v>
      </c>
      <c r="BZ278" s="4" t="s">
        <v>630</v>
      </c>
      <c r="CA278" s="4" t="s">
        <v>54</v>
      </c>
      <c r="CB278" s="4" t="s">
        <v>1406</v>
      </c>
      <c r="CC278" s="4" t="s">
        <v>54</v>
      </c>
      <c r="CD278" s="116" t="s">
        <v>585</v>
      </c>
      <c r="CE278" s="6"/>
      <c r="CF278" s="6"/>
      <c r="CG278" s="6"/>
      <c r="CH278" s="6"/>
      <c r="CI278" s="6"/>
      <c r="CJ278" s="6"/>
      <c r="CK278" s="6"/>
      <c r="CL278" s="6"/>
      <c r="CM278" s="6"/>
      <c r="CN278" s="6"/>
      <c r="CO278" s="6"/>
      <c r="CP278" s="6"/>
      <c r="CQ278" s="6"/>
      <c r="CR278" s="6"/>
      <c r="CS278" s="6"/>
      <c r="CT278" s="6"/>
      <c r="CU278" s="6"/>
      <c r="CV278" s="6"/>
      <c r="CW278" s="6"/>
      <c r="CX278" s="6"/>
    </row>
    <row r="279" spans="1:102" s="7" customFormat="1" ht="81" customHeight="1" x14ac:dyDescent="0.2">
      <c r="A279" s="48">
        <v>265</v>
      </c>
      <c r="B279" s="4" t="s">
        <v>104</v>
      </c>
      <c r="C279" s="4" t="s">
        <v>99</v>
      </c>
      <c r="D279" s="4" t="s">
        <v>115</v>
      </c>
      <c r="E279" s="4" t="s">
        <v>54</v>
      </c>
      <c r="F279" s="116" t="s">
        <v>621</v>
      </c>
      <c r="G279" s="4" t="s">
        <v>622</v>
      </c>
      <c r="H279" s="116">
        <v>1</v>
      </c>
      <c r="I279" s="116">
        <v>0</v>
      </c>
      <c r="J279" s="4" t="s">
        <v>54</v>
      </c>
      <c r="K279" s="4">
        <v>1</v>
      </c>
      <c r="L279" s="4">
        <v>0</v>
      </c>
      <c r="M279" s="4" t="s">
        <v>141</v>
      </c>
      <c r="N279" s="4" t="s">
        <v>1447</v>
      </c>
      <c r="O279" s="4" t="s">
        <v>578</v>
      </c>
      <c r="P279" s="94">
        <v>43298</v>
      </c>
      <c r="Q279" s="94">
        <v>43298</v>
      </c>
      <c r="R279" s="34">
        <v>150</v>
      </c>
      <c r="S279" s="34">
        <v>125</v>
      </c>
      <c r="T279" s="85">
        <v>0</v>
      </c>
      <c r="U279" s="85">
        <v>0</v>
      </c>
      <c r="V279" s="86">
        <v>0</v>
      </c>
      <c r="W279" s="86">
        <v>0</v>
      </c>
      <c r="X279" s="87">
        <v>125</v>
      </c>
      <c r="Y279" s="87">
        <v>140</v>
      </c>
      <c r="Z279" s="88">
        <f t="shared" si="121"/>
        <v>275</v>
      </c>
      <c r="AA279" s="88">
        <f t="shared" si="121"/>
        <v>265</v>
      </c>
      <c r="AB279" s="88">
        <f t="shared" si="122"/>
        <v>540</v>
      </c>
      <c r="AC279" s="34">
        <v>15</v>
      </c>
      <c r="AD279" s="34">
        <v>35</v>
      </c>
      <c r="AE279" s="85">
        <v>0</v>
      </c>
      <c r="AF279" s="85">
        <v>0</v>
      </c>
      <c r="AG279" s="86">
        <v>0</v>
      </c>
      <c r="AH279" s="86">
        <v>0</v>
      </c>
      <c r="AI279" s="87">
        <v>20</v>
      </c>
      <c r="AJ279" s="87">
        <v>40</v>
      </c>
      <c r="AK279" s="88">
        <f t="shared" si="123"/>
        <v>35</v>
      </c>
      <c r="AL279" s="88">
        <f t="shared" si="123"/>
        <v>75</v>
      </c>
      <c r="AM279" s="88">
        <f t="shared" si="124"/>
        <v>110</v>
      </c>
      <c r="AN279" s="34">
        <v>15</v>
      </c>
      <c r="AO279" s="34">
        <v>5</v>
      </c>
      <c r="AP279" s="85">
        <v>0</v>
      </c>
      <c r="AQ279" s="85">
        <v>0</v>
      </c>
      <c r="AR279" s="86">
        <v>0</v>
      </c>
      <c r="AS279" s="86">
        <v>0</v>
      </c>
      <c r="AT279" s="87">
        <v>5</v>
      </c>
      <c r="AU279" s="87">
        <v>5</v>
      </c>
      <c r="AV279" s="88">
        <f t="shared" si="125"/>
        <v>20</v>
      </c>
      <c r="AW279" s="88">
        <f t="shared" si="126"/>
        <v>10</v>
      </c>
      <c r="AX279" s="88">
        <f t="shared" si="127"/>
        <v>30</v>
      </c>
      <c r="AY279" s="34">
        <v>5</v>
      </c>
      <c r="AZ279" s="34">
        <v>5</v>
      </c>
      <c r="BA279" s="85">
        <v>0</v>
      </c>
      <c r="BB279" s="85">
        <v>0</v>
      </c>
      <c r="BC279" s="86">
        <v>0</v>
      </c>
      <c r="BD279" s="86">
        <v>0</v>
      </c>
      <c r="BE279" s="87">
        <v>6</v>
      </c>
      <c r="BF279" s="4">
        <v>0</v>
      </c>
      <c r="BG279" s="88">
        <f t="shared" si="128"/>
        <v>11</v>
      </c>
      <c r="BH279" s="88">
        <f t="shared" si="129"/>
        <v>5</v>
      </c>
      <c r="BI279" s="88">
        <f t="shared" si="130"/>
        <v>16</v>
      </c>
      <c r="BJ279" s="88">
        <f t="shared" si="131"/>
        <v>341</v>
      </c>
      <c r="BK279" s="88">
        <f t="shared" si="131"/>
        <v>355</v>
      </c>
      <c r="BL279" s="89">
        <f t="shared" si="131"/>
        <v>696</v>
      </c>
      <c r="BM279" s="90">
        <v>2</v>
      </c>
      <c r="BN279" s="90">
        <v>1</v>
      </c>
      <c r="BO279" s="90">
        <v>2</v>
      </c>
      <c r="BP279" s="91">
        <v>1680</v>
      </c>
      <c r="BQ279" s="91">
        <v>840</v>
      </c>
      <c r="BR279" s="92">
        <v>2520</v>
      </c>
      <c r="BS279" s="110">
        <v>125</v>
      </c>
      <c r="BT279" s="110" t="s">
        <v>1405</v>
      </c>
      <c r="BU279" s="4" t="s">
        <v>54</v>
      </c>
      <c r="BV279" s="4" t="s">
        <v>54</v>
      </c>
      <c r="BW279" s="4" t="s">
        <v>54</v>
      </c>
      <c r="BX279" s="4" t="s">
        <v>54</v>
      </c>
      <c r="BY279" s="4" t="s">
        <v>54</v>
      </c>
      <c r="BZ279" s="4" t="s">
        <v>1440</v>
      </c>
      <c r="CA279" s="4" t="s">
        <v>54</v>
      </c>
      <c r="CB279" s="4" t="s">
        <v>1406</v>
      </c>
      <c r="CC279" s="4" t="s">
        <v>54</v>
      </c>
      <c r="CD279" s="116" t="s">
        <v>585</v>
      </c>
      <c r="CE279" s="6"/>
      <c r="CF279" s="6"/>
      <c r="CG279" s="6"/>
      <c r="CH279" s="6"/>
      <c r="CI279" s="6"/>
      <c r="CJ279" s="6"/>
      <c r="CK279" s="6"/>
      <c r="CL279" s="6"/>
      <c r="CM279" s="6"/>
      <c r="CN279" s="6"/>
      <c r="CO279" s="6"/>
      <c r="CP279" s="6"/>
      <c r="CQ279" s="6"/>
      <c r="CR279" s="6"/>
      <c r="CS279" s="6"/>
      <c r="CT279" s="6"/>
      <c r="CU279" s="6"/>
      <c r="CV279" s="6"/>
      <c r="CW279" s="6"/>
      <c r="CX279" s="6"/>
    </row>
    <row r="280" spans="1:102" s="7" customFormat="1" ht="81" customHeight="1" x14ac:dyDescent="0.2">
      <c r="A280" s="48">
        <v>266</v>
      </c>
      <c r="B280" s="4" t="s">
        <v>104</v>
      </c>
      <c r="C280" s="4" t="s">
        <v>99</v>
      </c>
      <c r="D280" s="4" t="s">
        <v>115</v>
      </c>
      <c r="E280" s="4" t="s">
        <v>54</v>
      </c>
      <c r="F280" s="116" t="s">
        <v>621</v>
      </c>
      <c r="G280" s="4" t="s">
        <v>622</v>
      </c>
      <c r="H280" s="116">
        <v>1</v>
      </c>
      <c r="I280" s="116">
        <v>0</v>
      </c>
      <c r="J280" s="4" t="s">
        <v>54</v>
      </c>
      <c r="K280" s="4">
        <v>1</v>
      </c>
      <c r="L280" s="4">
        <v>0</v>
      </c>
      <c r="M280" s="4" t="s">
        <v>141</v>
      </c>
      <c r="N280" s="4" t="s">
        <v>535</v>
      </c>
      <c r="O280" s="4" t="s">
        <v>578</v>
      </c>
      <c r="P280" s="94">
        <v>43299</v>
      </c>
      <c r="Q280" s="94">
        <v>43299</v>
      </c>
      <c r="R280" s="34">
        <v>75</v>
      </c>
      <c r="S280" s="34">
        <v>60</v>
      </c>
      <c r="T280" s="85">
        <v>0</v>
      </c>
      <c r="U280" s="85">
        <v>0</v>
      </c>
      <c r="V280" s="86">
        <v>0</v>
      </c>
      <c r="W280" s="86">
        <v>0</v>
      </c>
      <c r="X280" s="87">
        <v>100</v>
      </c>
      <c r="Y280" s="87">
        <v>95</v>
      </c>
      <c r="Z280" s="88">
        <f t="shared" si="121"/>
        <v>175</v>
      </c>
      <c r="AA280" s="88">
        <f t="shared" si="121"/>
        <v>155</v>
      </c>
      <c r="AB280" s="88">
        <f t="shared" si="122"/>
        <v>330</v>
      </c>
      <c r="AC280" s="34">
        <v>3</v>
      </c>
      <c r="AD280" s="34">
        <v>2</v>
      </c>
      <c r="AE280" s="85">
        <v>0</v>
      </c>
      <c r="AF280" s="85">
        <v>0</v>
      </c>
      <c r="AG280" s="86">
        <v>0</v>
      </c>
      <c r="AH280" s="86">
        <v>0</v>
      </c>
      <c r="AI280" s="87">
        <v>3</v>
      </c>
      <c r="AJ280" s="87">
        <v>2</v>
      </c>
      <c r="AK280" s="88">
        <f t="shared" si="123"/>
        <v>6</v>
      </c>
      <c r="AL280" s="88">
        <f t="shared" si="123"/>
        <v>4</v>
      </c>
      <c r="AM280" s="88">
        <f t="shared" si="124"/>
        <v>10</v>
      </c>
      <c r="AN280" s="34">
        <v>3</v>
      </c>
      <c r="AO280" s="34">
        <v>2</v>
      </c>
      <c r="AP280" s="85">
        <v>0</v>
      </c>
      <c r="AQ280" s="85">
        <v>0</v>
      </c>
      <c r="AR280" s="86">
        <v>0</v>
      </c>
      <c r="AS280" s="86">
        <v>0</v>
      </c>
      <c r="AT280" s="87">
        <v>3</v>
      </c>
      <c r="AU280" s="87">
        <v>2</v>
      </c>
      <c r="AV280" s="88">
        <f t="shared" si="125"/>
        <v>6</v>
      </c>
      <c r="AW280" s="88">
        <f t="shared" si="126"/>
        <v>4</v>
      </c>
      <c r="AX280" s="88">
        <f t="shared" si="127"/>
        <v>10</v>
      </c>
      <c r="AY280" s="34">
        <v>2</v>
      </c>
      <c r="AZ280" s="34">
        <v>3</v>
      </c>
      <c r="BA280" s="85">
        <v>0</v>
      </c>
      <c r="BB280" s="85">
        <v>0</v>
      </c>
      <c r="BC280" s="86">
        <v>0</v>
      </c>
      <c r="BD280" s="86">
        <v>0</v>
      </c>
      <c r="BE280" s="87">
        <v>3</v>
      </c>
      <c r="BF280" s="4">
        <v>0</v>
      </c>
      <c r="BG280" s="88">
        <f t="shared" si="128"/>
        <v>5</v>
      </c>
      <c r="BH280" s="88">
        <f t="shared" si="129"/>
        <v>3</v>
      </c>
      <c r="BI280" s="88">
        <f t="shared" si="130"/>
        <v>8</v>
      </c>
      <c r="BJ280" s="88">
        <f t="shared" si="131"/>
        <v>192</v>
      </c>
      <c r="BK280" s="88">
        <f t="shared" si="131"/>
        <v>166</v>
      </c>
      <c r="BL280" s="89">
        <f t="shared" si="131"/>
        <v>358</v>
      </c>
      <c r="BM280" s="90">
        <v>2</v>
      </c>
      <c r="BN280" s="90">
        <v>1</v>
      </c>
      <c r="BO280" s="90">
        <v>1</v>
      </c>
      <c r="BP280" s="91">
        <v>840</v>
      </c>
      <c r="BQ280" s="91">
        <v>420</v>
      </c>
      <c r="BR280" s="92">
        <v>1260</v>
      </c>
      <c r="BS280" s="110">
        <v>125</v>
      </c>
      <c r="BT280" s="110" t="s">
        <v>1405</v>
      </c>
      <c r="BU280" s="4" t="s">
        <v>54</v>
      </c>
      <c r="BV280" s="4" t="s">
        <v>54</v>
      </c>
      <c r="BW280" s="4" t="s">
        <v>54</v>
      </c>
      <c r="BX280" s="4" t="s">
        <v>54</v>
      </c>
      <c r="BY280" s="4" t="s">
        <v>54</v>
      </c>
      <c r="BZ280" s="4" t="s">
        <v>1440</v>
      </c>
      <c r="CA280" s="4" t="s">
        <v>54</v>
      </c>
      <c r="CB280" s="4" t="s">
        <v>1406</v>
      </c>
      <c r="CC280" s="4" t="s">
        <v>54</v>
      </c>
      <c r="CD280" s="116" t="s">
        <v>585</v>
      </c>
      <c r="CE280" s="6"/>
      <c r="CF280" s="6"/>
      <c r="CG280" s="6"/>
      <c r="CH280" s="6"/>
      <c r="CI280" s="6"/>
      <c r="CJ280" s="6"/>
      <c r="CK280" s="6"/>
      <c r="CL280" s="6"/>
      <c r="CM280" s="6"/>
      <c r="CN280" s="6"/>
      <c r="CO280" s="6"/>
      <c r="CP280" s="6"/>
      <c r="CQ280" s="6"/>
      <c r="CR280" s="6"/>
      <c r="CS280" s="6"/>
      <c r="CT280" s="6"/>
      <c r="CU280" s="6"/>
      <c r="CV280" s="6"/>
      <c r="CW280" s="6"/>
      <c r="CX280" s="6"/>
    </row>
    <row r="281" spans="1:102" s="7" customFormat="1" ht="81" customHeight="1" x14ac:dyDescent="0.2">
      <c r="A281" s="48">
        <v>267</v>
      </c>
      <c r="B281" s="4" t="s">
        <v>104</v>
      </c>
      <c r="C281" s="4" t="s">
        <v>99</v>
      </c>
      <c r="D281" s="4" t="s">
        <v>115</v>
      </c>
      <c r="E281" s="4" t="s">
        <v>54</v>
      </c>
      <c r="F281" s="116" t="s">
        <v>621</v>
      </c>
      <c r="G281" s="4" t="s">
        <v>622</v>
      </c>
      <c r="H281" s="116">
        <v>1</v>
      </c>
      <c r="I281" s="116">
        <v>0</v>
      </c>
      <c r="J281" s="4" t="s">
        <v>54</v>
      </c>
      <c r="K281" s="4">
        <v>1</v>
      </c>
      <c r="L281" s="4">
        <v>0</v>
      </c>
      <c r="M281" s="4" t="s">
        <v>141</v>
      </c>
      <c r="N281" s="4" t="s">
        <v>399</v>
      </c>
      <c r="O281" s="4" t="s">
        <v>578</v>
      </c>
      <c r="P281" s="94">
        <v>43300</v>
      </c>
      <c r="Q281" s="94">
        <v>43300</v>
      </c>
      <c r="R281" s="34">
        <v>20</v>
      </c>
      <c r="S281" s="34">
        <v>29</v>
      </c>
      <c r="T281" s="85">
        <v>0</v>
      </c>
      <c r="U281" s="85">
        <v>0</v>
      </c>
      <c r="V281" s="86">
        <v>0</v>
      </c>
      <c r="W281" s="86">
        <v>0</v>
      </c>
      <c r="X281" s="87">
        <v>90</v>
      </c>
      <c r="Y281" s="87">
        <v>105</v>
      </c>
      <c r="Z281" s="88">
        <f t="shared" si="121"/>
        <v>110</v>
      </c>
      <c r="AA281" s="88">
        <f t="shared" si="121"/>
        <v>134</v>
      </c>
      <c r="AB281" s="88">
        <f t="shared" si="122"/>
        <v>244</v>
      </c>
      <c r="AC281" s="34">
        <v>10</v>
      </c>
      <c r="AD281" s="34">
        <v>15</v>
      </c>
      <c r="AE281" s="85">
        <v>0</v>
      </c>
      <c r="AF281" s="85">
        <v>0</v>
      </c>
      <c r="AG281" s="86">
        <v>0</v>
      </c>
      <c r="AH281" s="86">
        <v>0</v>
      </c>
      <c r="AI281" s="87">
        <v>20</v>
      </c>
      <c r="AJ281" s="87">
        <v>25</v>
      </c>
      <c r="AK281" s="88">
        <f t="shared" si="123"/>
        <v>30</v>
      </c>
      <c r="AL281" s="88">
        <f t="shared" si="123"/>
        <v>40</v>
      </c>
      <c r="AM281" s="88">
        <f t="shared" si="124"/>
        <v>70</v>
      </c>
      <c r="AN281" s="34">
        <v>5</v>
      </c>
      <c r="AO281" s="34">
        <v>3</v>
      </c>
      <c r="AP281" s="85">
        <v>0</v>
      </c>
      <c r="AQ281" s="85">
        <v>0</v>
      </c>
      <c r="AR281" s="86">
        <v>0</v>
      </c>
      <c r="AS281" s="86">
        <v>0</v>
      </c>
      <c r="AT281" s="87">
        <v>5</v>
      </c>
      <c r="AU281" s="87">
        <v>8</v>
      </c>
      <c r="AV281" s="88">
        <f t="shared" si="125"/>
        <v>10</v>
      </c>
      <c r="AW281" s="88">
        <f t="shared" si="126"/>
        <v>11</v>
      </c>
      <c r="AX281" s="88">
        <f t="shared" si="127"/>
        <v>21</v>
      </c>
      <c r="AY281" s="34">
        <v>3</v>
      </c>
      <c r="AZ281" s="34">
        <v>2</v>
      </c>
      <c r="BA281" s="85">
        <v>0</v>
      </c>
      <c r="BB281" s="85">
        <v>0</v>
      </c>
      <c r="BC281" s="86">
        <v>0</v>
      </c>
      <c r="BD281" s="86">
        <v>0</v>
      </c>
      <c r="BE281" s="87">
        <v>5</v>
      </c>
      <c r="BF281" s="4">
        <v>0</v>
      </c>
      <c r="BG281" s="88">
        <f t="shared" si="128"/>
        <v>8</v>
      </c>
      <c r="BH281" s="88">
        <f t="shared" si="129"/>
        <v>2</v>
      </c>
      <c r="BI281" s="88">
        <f t="shared" si="130"/>
        <v>10</v>
      </c>
      <c r="BJ281" s="88">
        <f t="shared" si="131"/>
        <v>158</v>
      </c>
      <c r="BK281" s="88">
        <f t="shared" si="131"/>
        <v>187</v>
      </c>
      <c r="BL281" s="89">
        <f t="shared" si="131"/>
        <v>345</v>
      </c>
      <c r="BM281" s="90">
        <v>2</v>
      </c>
      <c r="BN281" s="90">
        <v>1</v>
      </c>
      <c r="BO281" s="90">
        <v>1</v>
      </c>
      <c r="BP281" s="91">
        <v>840</v>
      </c>
      <c r="BQ281" s="91">
        <v>420</v>
      </c>
      <c r="BR281" s="92">
        <v>1260</v>
      </c>
      <c r="BS281" s="110">
        <v>125</v>
      </c>
      <c r="BT281" s="110" t="s">
        <v>1405</v>
      </c>
      <c r="BU281" s="4" t="s">
        <v>54</v>
      </c>
      <c r="BV281" s="4" t="s">
        <v>54</v>
      </c>
      <c r="BW281" s="4" t="s">
        <v>54</v>
      </c>
      <c r="BX281" s="4" t="s">
        <v>54</v>
      </c>
      <c r="BY281" s="4" t="s">
        <v>54</v>
      </c>
      <c r="BZ281" s="4" t="s">
        <v>1440</v>
      </c>
      <c r="CA281" s="4" t="s">
        <v>54</v>
      </c>
      <c r="CB281" s="4" t="s">
        <v>1406</v>
      </c>
      <c r="CC281" s="4" t="s">
        <v>54</v>
      </c>
      <c r="CD281" s="116" t="s">
        <v>585</v>
      </c>
      <c r="CE281" s="6"/>
      <c r="CF281" s="6"/>
      <c r="CG281" s="6"/>
      <c r="CH281" s="6"/>
      <c r="CI281" s="6"/>
      <c r="CJ281" s="6"/>
      <c r="CK281" s="6"/>
      <c r="CL281" s="6"/>
      <c r="CM281" s="6"/>
      <c r="CN281" s="6"/>
      <c r="CO281" s="6"/>
      <c r="CP281" s="6"/>
      <c r="CQ281" s="6"/>
      <c r="CR281" s="6"/>
      <c r="CS281" s="6"/>
      <c r="CT281" s="6"/>
      <c r="CU281" s="6"/>
      <c r="CV281" s="6"/>
      <c r="CW281" s="6"/>
      <c r="CX281" s="6"/>
    </row>
    <row r="282" spans="1:102" s="7" customFormat="1" ht="81" customHeight="1" x14ac:dyDescent="0.2">
      <c r="A282" s="48">
        <v>268</v>
      </c>
      <c r="B282" s="4" t="s">
        <v>104</v>
      </c>
      <c r="C282" s="4" t="s">
        <v>99</v>
      </c>
      <c r="D282" s="4" t="s">
        <v>115</v>
      </c>
      <c r="E282" s="4" t="s">
        <v>54</v>
      </c>
      <c r="F282" s="116" t="s">
        <v>621</v>
      </c>
      <c r="G282" s="49" t="s">
        <v>622</v>
      </c>
      <c r="H282" s="33">
        <v>0</v>
      </c>
      <c r="I282" s="33">
        <v>1</v>
      </c>
      <c r="J282" s="108" t="s">
        <v>1448</v>
      </c>
      <c r="K282" s="4">
        <v>1</v>
      </c>
      <c r="L282" s="4">
        <v>0</v>
      </c>
      <c r="M282" s="48" t="s">
        <v>140</v>
      </c>
      <c r="N282" s="48" t="s">
        <v>510</v>
      </c>
      <c r="O282" s="108" t="s">
        <v>578</v>
      </c>
      <c r="P282" s="109">
        <v>43307</v>
      </c>
      <c r="Q282" s="109">
        <v>43307</v>
      </c>
      <c r="R282" s="34">
        <v>55</v>
      </c>
      <c r="S282" s="34">
        <v>100</v>
      </c>
      <c r="T282" s="85">
        <v>0</v>
      </c>
      <c r="U282" s="85">
        <v>0</v>
      </c>
      <c r="V282" s="86">
        <v>0</v>
      </c>
      <c r="W282" s="86">
        <v>0</v>
      </c>
      <c r="X282" s="87">
        <v>0</v>
      </c>
      <c r="Y282" s="87">
        <v>0</v>
      </c>
      <c r="Z282" s="88">
        <f t="shared" si="121"/>
        <v>55</v>
      </c>
      <c r="AA282" s="88">
        <f t="shared" si="121"/>
        <v>100</v>
      </c>
      <c r="AB282" s="88">
        <f t="shared" si="122"/>
        <v>155</v>
      </c>
      <c r="AC282" s="34">
        <v>20</v>
      </c>
      <c r="AD282" s="34">
        <v>15</v>
      </c>
      <c r="AE282" s="85">
        <v>0</v>
      </c>
      <c r="AF282" s="85">
        <v>0</v>
      </c>
      <c r="AG282" s="86">
        <v>0</v>
      </c>
      <c r="AH282" s="86">
        <v>0</v>
      </c>
      <c r="AI282" s="87">
        <v>0</v>
      </c>
      <c r="AJ282" s="87">
        <v>0</v>
      </c>
      <c r="AK282" s="88">
        <f t="shared" si="123"/>
        <v>20</v>
      </c>
      <c r="AL282" s="88">
        <f t="shared" si="123"/>
        <v>15</v>
      </c>
      <c r="AM282" s="88">
        <f t="shared" si="124"/>
        <v>35</v>
      </c>
      <c r="AN282" s="34">
        <v>12</v>
      </c>
      <c r="AO282" s="34">
        <v>25</v>
      </c>
      <c r="AP282" s="85">
        <v>0</v>
      </c>
      <c r="AQ282" s="85">
        <v>0</v>
      </c>
      <c r="AR282" s="86">
        <v>0</v>
      </c>
      <c r="AS282" s="86">
        <v>0</v>
      </c>
      <c r="AT282" s="87">
        <v>0</v>
      </c>
      <c r="AU282" s="87">
        <v>0</v>
      </c>
      <c r="AV282" s="88">
        <f t="shared" si="125"/>
        <v>12</v>
      </c>
      <c r="AW282" s="88">
        <f t="shared" si="126"/>
        <v>25</v>
      </c>
      <c r="AX282" s="88">
        <f t="shared" si="127"/>
        <v>37</v>
      </c>
      <c r="AY282" s="34">
        <v>10</v>
      </c>
      <c r="AZ282" s="34">
        <v>18</v>
      </c>
      <c r="BA282" s="85">
        <v>0</v>
      </c>
      <c r="BB282" s="85">
        <v>0</v>
      </c>
      <c r="BC282" s="86">
        <v>0</v>
      </c>
      <c r="BD282" s="86">
        <v>0</v>
      </c>
      <c r="BE282" s="87">
        <v>0</v>
      </c>
      <c r="BF282" s="87">
        <v>0</v>
      </c>
      <c r="BG282" s="88">
        <f t="shared" si="128"/>
        <v>10</v>
      </c>
      <c r="BH282" s="88">
        <f t="shared" si="129"/>
        <v>18</v>
      </c>
      <c r="BI282" s="88">
        <f t="shared" si="130"/>
        <v>28</v>
      </c>
      <c r="BJ282" s="88">
        <f t="shared" si="131"/>
        <v>97</v>
      </c>
      <c r="BK282" s="88">
        <f t="shared" si="131"/>
        <v>158</v>
      </c>
      <c r="BL282" s="123">
        <f t="shared" si="131"/>
        <v>255</v>
      </c>
      <c r="BM282" s="90">
        <v>1</v>
      </c>
      <c r="BN282" s="90">
        <v>3</v>
      </c>
      <c r="BO282" s="90">
        <v>2</v>
      </c>
      <c r="BP282" s="91">
        <f t="shared" ref="BP282:BP337" si="138">BM282*BO282*(420)</f>
        <v>840</v>
      </c>
      <c r="BQ282" s="91">
        <f t="shared" ref="BQ282:BQ337" si="139">BN282*BO282*(420)</f>
        <v>2520</v>
      </c>
      <c r="BR282" s="92">
        <f t="shared" ref="BR282:BR337" si="140">SUM(BP282+BQ282)</f>
        <v>3360</v>
      </c>
      <c r="BS282" s="35">
        <v>0</v>
      </c>
      <c r="BT282" s="49" t="s">
        <v>54</v>
      </c>
      <c r="BU282" s="49" t="s">
        <v>54</v>
      </c>
      <c r="BV282" s="49" t="s">
        <v>54</v>
      </c>
      <c r="BW282" s="49" t="s">
        <v>54</v>
      </c>
      <c r="BX282" s="49" t="s">
        <v>54</v>
      </c>
      <c r="BY282" s="49" t="s">
        <v>54</v>
      </c>
      <c r="BZ282" s="49" t="s">
        <v>1449</v>
      </c>
      <c r="CA282" s="49" t="s">
        <v>54</v>
      </c>
      <c r="CB282" s="49" t="s">
        <v>1406</v>
      </c>
      <c r="CC282" s="49" t="s">
        <v>54</v>
      </c>
      <c r="CD282" s="33" t="s">
        <v>585</v>
      </c>
      <c r="CE282" s="6"/>
      <c r="CF282" s="6"/>
      <c r="CG282" s="6"/>
      <c r="CH282" s="6"/>
      <c r="CI282" s="6"/>
      <c r="CJ282" s="6"/>
      <c r="CK282" s="6"/>
      <c r="CL282" s="6"/>
      <c r="CM282" s="6"/>
      <c r="CN282" s="6"/>
      <c r="CO282" s="6"/>
      <c r="CP282" s="6"/>
      <c r="CQ282" s="6"/>
      <c r="CR282" s="6"/>
      <c r="CS282" s="6"/>
      <c r="CT282" s="6"/>
      <c r="CU282" s="6"/>
      <c r="CV282" s="6"/>
      <c r="CW282" s="6"/>
      <c r="CX282" s="6"/>
    </row>
    <row r="283" spans="1:102" s="7" customFormat="1" ht="81" customHeight="1" x14ac:dyDescent="0.2">
      <c r="A283" s="48">
        <v>269</v>
      </c>
      <c r="B283" s="4" t="s">
        <v>104</v>
      </c>
      <c r="C283" s="4" t="s">
        <v>99</v>
      </c>
      <c r="D283" s="4" t="s">
        <v>115</v>
      </c>
      <c r="E283" s="4" t="s">
        <v>54</v>
      </c>
      <c r="F283" s="116" t="s">
        <v>621</v>
      </c>
      <c r="G283" s="49" t="s">
        <v>622</v>
      </c>
      <c r="H283" s="33">
        <v>0</v>
      </c>
      <c r="I283" s="4">
        <v>1</v>
      </c>
      <c r="J283" s="4" t="s">
        <v>1450</v>
      </c>
      <c r="K283" s="4">
        <v>1</v>
      </c>
      <c r="L283" s="4">
        <v>0</v>
      </c>
      <c r="M283" s="108" t="s">
        <v>5</v>
      </c>
      <c r="N283" s="108" t="s">
        <v>5</v>
      </c>
      <c r="O283" s="108" t="s">
        <v>1451</v>
      </c>
      <c r="P283" s="109">
        <v>43310</v>
      </c>
      <c r="Q283" s="109">
        <v>43310</v>
      </c>
      <c r="R283" s="34">
        <v>8</v>
      </c>
      <c r="S283" s="34">
        <v>6</v>
      </c>
      <c r="T283" s="85">
        <v>0</v>
      </c>
      <c r="U283" s="85">
        <v>0</v>
      </c>
      <c r="V283" s="86">
        <v>0</v>
      </c>
      <c r="W283" s="86">
        <v>0</v>
      </c>
      <c r="X283" s="87">
        <v>14</v>
      </c>
      <c r="Y283" s="87">
        <v>10</v>
      </c>
      <c r="Z283" s="88">
        <f t="shared" si="121"/>
        <v>22</v>
      </c>
      <c r="AA283" s="88">
        <f t="shared" si="121"/>
        <v>16</v>
      </c>
      <c r="AB283" s="88">
        <f t="shared" si="122"/>
        <v>38</v>
      </c>
      <c r="AC283" s="34">
        <v>1</v>
      </c>
      <c r="AD283" s="34">
        <v>1</v>
      </c>
      <c r="AE283" s="85">
        <v>0</v>
      </c>
      <c r="AF283" s="85">
        <v>0</v>
      </c>
      <c r="AG283" s="86">
        <v>0</v>
      </c>
      <c r="AH283" s="86">
        <v>0</v>
      </c>
      <c r="AI283" s="87">
        <v>1</v>
      </c>
      <c r="AJ283" s="87">
        <v>1</v>
      </c>
      <c r="AK283" s="88">
        <f t="shared" si="123"/>
        <v>2</v>
      </c>
      <c r="AL283" s="88">
        <f t="shared" si="123"/>
        <v>2</v>
      </c>
      <c r="AM283" s="88">
        <f t="shared" si="124"/>
        <v>4</v>
      </c>
      <c r="AN283" s="34">
        <v>1</v>
      </c>
      <c r="AO283" s="34">
        <v>1</v>
      </c>
      <c r="AP283" s="85">
        <v>0</v>
      </c>
      <c r="AQ283" s="85">
        <v>0</v>
      </c>
      <c r="AR283" s="86">
        <v>0</v>
      </c>
      <c r="AS283" s="86">
        <v>0</v>
      </c>
      <c r="AT283" s="87">
        <v>1</v>
      </c>
      <c r="AU283" s="87">
        <v>1</v>
      </c>
      <c r="AV283" s="88">
        <f t="shared" si="125"/>
        <v>2</v>
      </c>
      <c r="AW283" s="88">
        <f t="shared" si="126"/>
        <v>2</v>
      </c>
      <c r="AX283" s="88">
        <f t="shared" si="127"/>
        <v>4</v>
      </c>
      <c r="AY283" s="34">
        <v>1</v>
      </c>
      <c r="AZ283" s="34">
        <v>1</v>
      </c>
      <c r="BA283" s="85">
        <v>0</v>
      </c>
      <c r="BB283" s="85">
        <v>0</v>
      </c>
      <c r="BC283" s="86">
        <v>0</v>
      </c>
      <c r="BD283" s="86">
        <v>0</v>
      </c>
      <c r="BE283" s="87">
        <v>1</v>
      </c>
      <c r="BF283" s="87">
        <v>1</v>
      </c>
      <c r="BG283" s="88">
        <f t="shared" si="128"/>
        <v>2</v>
      </c>
      <c r="BH283" s="88">
        <f t="shared" si="129"/>
        <v>2</v>
      </c>
      <c r="BI283" s="88">
        <f t="shared" si="130"/>
        <v>4</v>
      </c>
      <c r="BJ283" s="88">
        <f t="shared" si="131"/>
        <v>28</v>
      </c>
      <c r="BK283" s="88">
        <f t="shared" si="131"/>
        <v>22</v>
      </c>
      <c r="BL283" s="123">
        <f t="shared" si="131"/>
        <v>50</v>
      </c>
      <c r="BM283" s="90">
        <v>0</v>
      </c>
      <c r="BN283" s="90">
        <v>0</v>
      </c>
      <c r="BO283" s="90">
        <v>0</v>
      </c>
      <c r="BP283" s="91">
        <f t="shared" si="138"/>
        <v>0</v>
      </c>
      <c r="BQ283" s="91">
        <f t="shared" si="139"/>
        <v>0</v>
      </c>
      <c r="BR283" s="92">
        <f t="shared" si="140"/>
        <v>0</v>
      </c>
      <c r="BS283" s="35">
        <v>125</v>
      </c>
      <c r="BT283" s="35" t="s">
        <v>1405</v>
      </c>
      <c r="BU283" s="49" t="s">
        <v>54</v>
      </c>
      <c r="BV283" s="49" t="s">
        <v>54</v>
      </c>
      <c r="BW283" s="49" t="s">
        <v>54</v>
      </c>
      <c r="BX283" s="49" t="s">
        <v>54</v>
      </c>
      <c r="BY283" s="49" t="s">
        <v>54</v>
      </c>
      <c r="BZ283" s="49" t="s">
        <v>630</v>
      </c>
      <c r="CA283" s="49" t="s">
        <v>54</v>
      </c>
      <c r="CB283" s="49" t="s">
        <v>1406</v>
      </c>
      <c r="CC283" s="49" t="s">
        <v>54</v>
      </c>
      <c r="CD283" s="33" t="s">
        <v>585</v>
      </c>
      <c r="CE283" s="6"/>
      <c r="CF283" s="6"/>
      <c r="CG283" s="6"/>
      <c r="CH283" s="6"/>
      <c r="CI283" s="6"/>
      <c r="CJ283" s="6"/>
      <c r="CK283" s="6"/>
      <c r="CL283" s="6"/>
      <c r="CM283" s="6"/>
      <c r="CN283" s="6"/>
      <c r="CO283" s="6"/>
      <c r="CP283" s="6"/>
      <c r="CQ283" s="6"/>
      <c r="CR283" s="6"/>
      <c r="CS283" s="6"/>
      <c r="CT283" s="6"/>
      <c r="CU283" s="6"/>
      <c r="CV283" s="6"/>
      <c r="CW283" s="6"/>
      <c r="CX283" s="6"/>
    </row>
    <row r="284" spans="1:102" s="7" customFormat="1" ht="81" customHeight="1" x14ac:dyDescent="0.2">
      <c r="A284" s="48">
        <v>270</v>
      </c>
      <c r="B284" s="4" t="s">
        <v>104</v>
      </c>
      <c r="C284" s="4" t="s">
        <v>99</v>
      </c>
      <c r="D284" s="4" t="s">
        <v>115</v>
      </c>
      <c r="E284" s="4" t="s">
        <v>54</v>
      </c>
      <c r="F284" s="116" t="s">
        <v>621</v>
      </c>
      <c r="G284" s="49" t="s">
        <v>622</v>
      </c>
      <c r="H284" s="33">
        <v>0</v>
      </c>
      <c r="I284" s="33">
        <v>1</v>
      </c>
      <c r="J284" s="4" t="s">
        <v>1452</v>
      </c>
      <c r="K284" s="4">
        <v>1</v>
      </c>
      <c r="L284" s="4">
        <v>0</v>
      </c>
      <c r="M284" s="108" t="s">
        <v>140</v>
      </c>
      <c r="N284" s="108" t="s">
        <v>510</v>
      </c>
      <c r="O284" s="108" t="s">
        <v>1453</v>
      </c>
      <c r="P284" s="109">
        <v>43308</v>
      </c>
      <c r="Q284" s="109">
        <v>43308</v>
      </c>
      <c r="R284" s="34">
        <v>35</v>
      </c>
      <c r="S284" s="34">
        <v>30</v>
      </c>
      <c r="T284" s="85">
        <v>0</v>
      </c>
      <c r="U284" s="85">
        <v>0</v>
      </c>
      <c r="V284" s="86">
        <v>0</v>
      </c>
      <c r="W284" s="86">
        <v>0</v>
      </c>
      <c r="X284" s="87">
        <v>2</v>
      </c>
      <c r="Y284" s="87">
        <v>6</v>
      </c>
      <c r="Z284" s="88">
        <f t="shared" si="121"/>
        <v>37</v>
      </c>
      <c r="AA284" s="88">
        <f t="shared" si="121"/>
        <v>36</v>
      </c>
      <c r="AB284" s="88">
        <f t="shared" si="122"/>
        <v>73</v>
      </c>
      <c r="AC284" s="34">
        <v>3</v>
      </c>
      <c r="AD284" s="34">
        <v>2</v>
      </c>
      <c r="AE284" s="85">
        <v>0</v>
      </c>
      <c r="AF284" s="85">
        <v>0</v>
      </c>
      <c r="AG284" s="86">
        <v>0</v>
      </c>
      <c r="AH284" s="86">
        <v>0</v>
      </c>
      <c r="AI284" s="87">
        <v>1</v>
      </c>
      <c r="AJ284" s="87">
        <v>2</v>
      </c>
      <c r="AK284" s="88">
        <f t="shared" si="123"/>
        <v>4</v>
      </c>
      <c r="AL284" s="88">
        <f t="shared" si="123"/>
        <v>4</v>
      </c>
      <c r="AM284" s="88">
        <f t="shared" si="124"/>
        <v>8</v>
      </c>
      <c r="AN284" s="34">
        <v>4</v>
      </c>
      <c r="AO284" s="34">
        <v>2</v>
      </c>
      <c r="AP284" s="85">
        <v>0</v>
      </c>
      <c r="AQ284" s="85">
        <v>0</v>
      </c>
      <c r="AR284" s="86">
        <v>0</v>
      </c>
      <c r="AS284" s="86">
        <v>0</v>
      </c>
      <c r="AT284" s="87">
        <v>2</v>
      </c>
      <c r="AU284" s="87">
        <v>2</v>
      </c>
      <c r="AV284" s="88">
        <f t="shared" si="125"/>
        <v>6</v>
      </c>
      <c r="AW284" s="88">
        <f t="shared" si="126"/>
        <v>4</v>
      </c>
      <c r="AX284" s="88">
        <f t="shared" si="127"/>
        <v>10</v>
      </c>
      <c r="AY284" s="34">
        <v>3</v>
      </c>
      <c r="AZ284" s="34">
        <v>3</v>
      </c>
      <c r="BA284" s="85">
        <v>0</v>
      </c>
      <c r="BB284" s="85">
        <v>0</v>
      </c>
      <c r="BC284" s="86">
        <v>0</v>
      </c>
      <c r="BD284" s="86">
        <v>0</v>
      </c>
      <c r="BE284" s="87">
        <v>1</v>
      </c>
      <c r="BF284" s="87">
        <v>2</v>
      </c>
      <c r="BG284" s="88">
        <f t="shared" si="128"/>
        <v>4</v>
      </c>
      <c r="BH284" s="88">
        <f t="shared" si="129"/>
        <v>5</v>
      </c>
      <c r="BI284" s="88">
        <f t="shared" si="130"/>
        <v>9</v>
      </c>
      <c r="BJ284" s="88">
        <f t="shared" si="131"/>
        <v>51</v>
      </c>
      <c r="BK284" s="88">
        <f t="shared" si="131"/>
        <v>49</v>
      </c>
      <c r="BL284" s="123">
        <f t="shared" si="131"/>
        <v>100</v>
      </c>
      <c r="BM284" s="90">
        <v>0</v>
      </c>
      <c r="BN284" s="90">
        <v>0</v>
      </c>
      <c r="BO284" s="90">
        <v>0</v>
      </c>
      <c r="BP284" s="91">
        <f t="shared" si="138"/>
        <v>0</v>
      </c>
      <c r="BQ284" s="91">
        <f t="shared" si="139"/>
        <v>0</v>
      </c>
      <c r="BR284" s="92">
        <f t="shared" si="140"/>
        <v>0</v>
      </c>
      <c r="BS284" s="35">
        <v>125</v>
      </c>
      <c r="BT284" s="35" t="s">
        <v>1405</v>
      </c>
      <c r="BU284" s="49" t="s">
        <v>54</v>
      </c>
      <c r="BV284" s="49" t="s">
        <v>54</v>
      </c>
      <c r="BW284" s="49" t="s">
        <v>54</v>
      </c>
      <c r="BX284" s="49" t="s">
        <v>54</v>
      </c>
      <c r="BY284" s="49" t="s">
        <v>54</v>
      </c>
      <c r="BZ284" s="49" t="s">
        <v>1449</v>
      </c>
      <c r="CA284" s="49" t="s">
        <v>54</v>
      </c>
      <c r="CB284" s="49" t="s">
        <v>1406</v>
      </c>
      <c r="CC284" s="49" t="s">
        <v>54</v>
      </c>
      <c r="CD284" s="33" t="s">
        <v>585</v>
      </c>
      <c r="CE284" s="6"/>
      <c r="CF284" s="6"/>
      <c r="CG284" s="6"/>
      <c r="CH284" s="6"/>
      <c r="CI284" s="6"/>
      <c r="CJ284" s="6"/>
      <c r="CK284" s="6"/>
      <c r="CL284" s="6"/>
      <c r="CM284" s="6"/>
      <c r="CN284" s="6"/>
      <c r="CO284" s="6"/>
      <c r="CP284" s="6"/>
      <c r="CQ284" s="6"/>
      <c r="CR284" s="6"/>
      <c r="CS284" s="6"/>
      <c r="CT284" s="6"/>
      <c r="CU284" s="6"/>
      <c r="CV284" s="6"/>
      <c r="CW284" s="6"/>
      <c r="CX284" s="6"/>
    </row>
    <row r="285" spans="1:102" s="7" customFormat="1" ht="81" customHeight="1" x14ac:dyDescent="0.2">
      <c r="A285" s="48">
        <v>271</v>
      </c>
      <c r="B285" s="4" t="s">
        <v>104</v>
      </c>
      <c r="C285" s="4" t="s">
        <v>99</v>
      </c>
      <c r="D285" s="4" t="s">
        <v>115</v>
      </c>
      <c r="E285" s="4" t="s">
        <v>54</v>
      </c>
      <c r="F285" s="116" t="s">
        <v>621</v>
      </c>
      <c r="G285" s="49" t="s">
        <v>622</v>
      </c>
      <c r="H285" s="33">
        <v>0</v>
      </c>
      <c r="I285" s="33">
        <v>1</v>
      </c>
      <c r="J285" s="4" t="s">
        <v>1454</v>
      </c>
      <c r="K285" s="4">
        <v>1</v>
      </c>
      <c r="L285" s="4">
        <v>0</v>
      </c>
      <c r="M285" s="108" t="s">
        <v>499</v>
      </c>
      <c r="N285" s="108" t="s">
        <v>191</v>
      </c>
      <c r="O285" s="108" t="s">
        <v>1455</v>
      </c>
      <c r="P285" s="109">
        <v>43308</v>
      </c>
      <c r="Q285" s="109">
        <v>43308</v>
      </c>
      <c r="R285" s="34">
        <v>45</v>
      </c>
      <c r="S285" s="34">
        <v>60</v>
      </c>
      <c r="T285" s="85">
        <v>0</v>
      </c>
      <c r="U285" s="85">
        <v>0</v>
      </c>
      <c r="V285" s="86">
        <v>0</v>
      </c>
      <c r="W285" s="86">
        <v>0</v>
      </c>
      <c r="X285" s="87">
        <v>20</v>
      </c>
      <c r="Y285" s="87">
        <v>15</v>
      </c>
      <c r="Z285" s="88">
        <f t="shared" si="121"/>
        <v>65</v>
      </c>
      <c r="AA285" s="88">
        <f t="shared" si="121"/>
        <v>75</v>
      </c>
      <c r="AB285" s="88">
        <f t="shared" si="122"/>
        <v>140</v>
      </c>
      <c r="AC285" s="34">
        <v>5</v>
      </c>
      <c r="AD285" s="34">
        <v>6</v>
      </c>
      <c r="AE285" s="85">
        <v>0</v>
      </c>
      <c r="AF285" s="85">
        <v>0</v>
      </c>
      <c r="AG285" s="86">
        <v>0</v>
      </c>
      <c r="AH285" s="86">
        <v>0</v>
      </c>
      <c r="AI285" s="87">
        <v>5</v>
      </c>
      <c r="AJ285" s="87">
        <v>5</v>
      </c>
      <c r="AK285" s="88">
        <f t="shared" si="123"/>
        <v>10</v>
      </c>
      <c r="AL285" s="88">
        <f t="shared" si="123"/>
        <v>11</v>
      </c>
      <c r="AM285" s="88">
        <f t="shared" si="124"/>
        <v>21</v>
      </c>
      <c r="AN285" s="34">
        <v>4</v>
      </c>
      <c r="AO285" s="34">
        <v>0</v>
      </c>
      <c r="AP285" s="85">
        <v>0</v>
      </c>
      <c r="AQ285" s="85">
        <v>0</v>
      </c>
      <c r="AR285" s="86">
        <v>0</v>
      </c>
      <c r="AS285" s="86">
        <v>0</v>
      </c>
      <c r="AT285" s="87">
        <v>0</v>
      </c>
      <c r="AU285" s="87">
        <v>0</v>
      </c>
      <c r="AV285" s="88">
        <f t="shared" si="125"/>
        <v>4</v>
      </c>
      <c r="AW285" s="88">
        <f t="shared" si="126"/>
        <v>0</v>
      </c>
      <c r="AX285" s="88">
        <f t="shared" si="127"/>
        <v>4</v>
      </c>
      <c r="AY285" s="34">
        <v>2</v>
      </c>
      <c r="AZ285" s="34">
        <v>3</v>
      </c>
      <c r="BA285" s="85">
        <v>0</v>
      </c>
      <c r="BB285" s="85">
        <v>0</v>
      </c>
      <c r="BC285" s="86">
        <v>0</v>
      </c>
      <c r="BD285" s="86">
        <v>0</v>
      </c>
      <c r="BE285" s="87">
        <v>2</v>
      </c>
      <c r="BF285" s="87">
        <v>3</v>
      </c>
      <c r="BG285" s="88">
        <f t="shared" si="128"/>
        <v>4</v>
      </c>
      <c r="BH285" s="88">
        <f t="shared" si="129"/>
        <v>6</v>
      </c>
      <c r="BI285" s="88">
        <f t="shared" si="130"/>
        <v>10</v>
      </c>
      <c r="BJ285" s="88">
        <f t="shared" si="131"/>
        <v>83</v>
      </c>
      <c r="BK285" s="88">
        <f t="shared" si="131"/>
        <v>92</v>
      </c>
      <c r="BL285" s="123">
        <f t="shared" si="131"/>
        <v>175</v>
      </c>
      <c r="BM285" s="90">
        <v>2</v>
      </c>
      <c r="BN285" s="90">
        <v>2</v>
      </c>
      <c r="BO285" s="90">
        <v>2</v>
      </c>
      <c r="BP285" s="91">
        <f t="shared" si="138"/>
        <v>1680</v>
      </c>
      <c r="BQ285" s="91">
        <f t="shared" si="139"/>
        <v>1680</v>
      </c>
      <c r="BR285" s="92">
        <f t="shared" si="140"/>
        <v>3360</v>
      </c>
      <c r="BS285" s="35">
        <v>125</v>
      </c>
      <c r="BT285" s="35" t="s">
        <v>1405</v>
      </c>
      <c r="BU285" s="49" t="s">
        <v>54</v>
      </c>
      <c r="BV285" s="49" t="s">
        <v>54</v>
      </c>
      <c r="BW285" s="49" t="s">
        <v>54</v>
      </c>
      <c r="BX285" s="49" t="s">
        <v>54</v>
      </c>
      <c r="BY285" s="49" t="s">
        <v>54</v>
      </c>
      <c r="BZ285" s="49" t="s">
        <v>680</v>
      </c>
      <c r="CA285" s="49" t="s">
        <v>54</v>
      </c>
      <c r="CB285" s="49" t="s">
        <v>1406</v>
      </c>
      <c r="CC285" s="49" t="s">
        <v>54</v>
      </c>
      <c r="CD285" s="33" t="s">
        <v>585</v>
      </c>
      <c r="CE285" s="6"/>
      <c r="CF285" s="6"/>
      <c r="CG285" s="6"/>
      <c r="CH285" s="6"/>
      <c r="CI285" s="6"/>
      <c r="CJ285" s="6"/>
      <c r="CK285" s="6"/>
      <c r="CL285" s="6"/>
      <c r="CM285" s="6"/>
      <c r="CN285" s="6"/>
      <c r="CO285" s="6"/>
      <c r="CP285" s="6"/>
      <c r="CQ285" s="6"/>
      <c r="CR285" s="6"/>
      <c r="CS285" s="6"/>
      <c r="CT285" s="6"/>
      <c r="CU285" s="6"/>
      <c r="CV285" s="6"/>
      <c r="CW285" s="6"/>
      <c r="CX285" s="6"/>
    </row>
    <row r="286" spans="1:102" s="7" customFormat="1" ht="81" customHeight="1" x14ac:dyDescent="0.2">
      <c r="A286" s="48">
        <v>272</v>
      </c>
      <c r="B286" s="4" t="s">
        <v>104</v>
      </c>
      <c r="C286" s="4" t="s">
        <v>99</v>
      </c>
      <c r="D286" s="4" t="s">
        <v>115</v>
      </c>
      <c r="E286" s="4" t="s">
        <v>54</v>
      </c>
      <c r="F286" s="116" t="s">
        <v>621</v>
      </c>
      <c r="G286" s="49" t="s">
        <v>622</v>
      </c>
      <c r="H286" s="33">
        <v>0</v>
      </c>
      <c r="I286" s="33">
        <v>1</v>
      </c>
      <c r="J286" s="4" t="s">
        <v>1456</v>
      </c>
      <c r="K286" s="4">
        <v>1</v>
      </c>
      <c r="L286" s="4">
        <v>0</v>
      </c>
      <c r="M286" s="108" t="s">
        <v>496</v>
      </c>
      <c r="N286" s="108" t="s">
        <v>205</v>
      </c>
      <c r="O286" s="108" t="s">
        <v>578</v>
      </c>
      <c r="P286" s="109">
        <v>43310</v>
      </c>
      <c r="Q286" s="109">
        <v>43310</v>
      </c>
      <c r="R286" s="34">
        <v>20</v>
      </c>
      <c r="S286" s="34">
        <v>20</v>
      </c>
      <c r="T286" s="85">
        <v>0</v>
      </c>
      <c r="U286" s="85">
        <v>0</v>
      </c>
      <c r="V286" s="86">
        <v>0</v>
      </c>
      <c r="W286" s="86">
        <v>0</v>
      </c>
      <c r="X286" s="87">
        <v>45</v>
      </c>
      <c r="Y286" s="87">
        <v>65</v>
      </c>
      <c r="Z286" s="88">
        <f t="shared" si="121"/>
        <v>65</v>
      </c>
      <c r="AA286" s="88">
        <f t="shared" si="121"/>
        <v>85</v>
      </c>
      <c r="AB286" s="88">
        <f t="shared" si="122"/>
        <v>150</v>
      </c>
      <c r="AC286" s="34">
        <v>3</v>
      </c>
      <c r="AD286" s="34">
        <v>2</v>
      </c>
      <c r="AE286" s="85">
        <v>0</v>
      </c>
      <c r="AF286" s="85">
        <v>0</v>
      </c>
      <c r="AG286" s="86">
        <v>0</v>
      </c>
      <c r="AH286" s="86">
        <v>0</v>
      </c>
      <c r="AI286" s="87">
        <v>3</v>
      </c>
      <c r="AJ286" s="87">
        <v>2</v>
      </c>
      <c r="AK286" s="88">
        <f t="shared" si="123"/>
        <v>6</v>
      </c>
      <c r="AL286" s="88">
        <f t="shared" si="123"/>
        <v>4</v>
      </c>
      <c r="AM286" s="88">
        <f t="shared" si="124"/>
        <v>10</v>
      </c>
      <c r="AN286" s="34">
        <v>5</v>
      </c>
      <c r="AO286" s="34">
        <v>0</v>
      </c>
      <c r="AP286" s="85">
        <v>0</v>
      </c>
      <c r="AQ286" s="85">
        <v>0</v>
      </c>
      <c r="AR286" s="86">
        <v>0</v>
      </c>
      <c r="AS286" s="86">
        <v>0</v>
      </c>
      <c r="AT286" s="87">
        <v>3</v>
      </c>
      <c r="AU286" s="87">
        <v>2</v>
      </c>
      <c r="AV286" s="88">
        <f t="shared" si="125"/>
        <v>8</v>
      </c>
      <c r="AW286" s="88">
        <f t="shared" si="126"/>
        <v>2</v>
      </c>
      <c r="AX286" s="88">
        <f t="shared" si="127"/>
        <v>10</v>
      </c>
      <c r="AY286" s="34">
        <v>3</v>
      </c>
      <c r="AZ286" s="34">
        <v>2</v>
      </c>
      <c r="BA286" s="85">
        <v>0</v>
      </c>
      <c r="BB286" s="85">
        <v>0</v>
      </c>
      <c r="BC286" s="86">
        <v>0</v>
      </c>
      <c r="BD286" s="86">
        <v>0</v>
      </c>
      <c r="BE286" s="87">
        <v>5</v>
      </c>
      <c r="BF286" s="87">
        <v>5</v>
      </c>
      <c r="BG286" s="88">
        <f t="shared" si="128"/>
        <v>8</v>
      </c>
      <c r="BH286" s="88">
        <f t="shared" si="129"/>
        <v>7</v>
      </c>
      <c r="BI286" s="88">
        <f t="shared" si="130"/>
        <v>15</v>
      </c>
      <c r="BJ286" s="88">
        <f t="shared" si="131"/>
        <v>87</v>
      </c>
      <c r="BK286" s="88">
        <f t="shared" si="131"/>
        <v>98</v>
      </c>
      <c r="BL286" s="123">
        <f t="shared" si="131"/>
        <v>185</v>
      </c>
      <c r="BM286" s="90">
        <v>1</v>
      </c>
      <c r="BN286" s="90">
        <v>2</v>
      </c>
      <c r="BO286" s="90">
        <v>2</v>
      </c>
      <c r="BP286" s="91">
        <f t="shared" si="138"/>
        <v>840</v>
      </c>
      <c r="BQ286" s="91">
        <f t="shared" si="139"/>
        <v>1680</v>
      </c>
      <c r="BR286" s="92">
        <f t="shared" si="140"/>
        <v>2520</v>
      </c>
      <c r="BS286" s="110">
        <v>3500</v>
      </c>
      <c r="BT286" s="35" t="s">
        <v>1457</v>
      </c>
      <c r="BU286" s="4" t="s">
        <v>1458</v>
      </c>
      <c r="BV286" s="86"/>
      <c r="BW286" s="49" t="s">
        <v>54</v>
      </c>
      <c r="BX286" s="49" t="s">
        <v>54</v>
      </c>
      <c r="BY286" s="49" t="s">
        <v>628</v>
      </c>
      <c r="BZ286" s="49" t="s">
        <v>623</v>
      </c>
      <c r="CA286" s="49" t="s">
        <v>54</v>
      </c>
      <c r="CB286" s="49" t="s">
        <v>1406</v>
      </c>
      <c r="CC286" s="49" t="s">
        <v>1459</v>
      </c>
      <c r="CD286" s="33" t="s">
        <v>1460</v>
      </c>
      <c r="CE286" s="6"/>
      <c r="CF286" s="6"/>
      <c r="CG286" s="6"/>
      <c r="CH286" s="6"/>
      <c r="CI286" s="6"/>
      <c r="CJ286" s="6"/>
      <c r="CK286" s="6"/>
      <c r="CL286" s="6"/>
      <c r="CM286" s="6"/>
      <c r="CN286" s="6"/>
      <c r="CO286" s="6"/>
      <c r="CP286" s="6"/>
      <c r="CQ286" s="6"/>
      <c r="CR286" s="6"/>
      <c r="CS286" s="6"/>
      <c r="CT286" s="6"/>
      <c r="CU286" s="6"/>
      <c r="CV286" s="6"/>
      <c r="CW286" s="6"/>
      <c r="CX286" s="6"/>
    </row>
    <row r="287" spans="1:102" s="7" customFormat="1" ht="81" customHeight="1" x14ac:dyDescent="0.2">
      <c r="A287" s="48">
        <v>273</v>
      </c>
      <c r="B287" s="4" t="s">
        <v>104</v>
      </c>
      <c r="C287" s="4" t="s">
        <v>99</v>
      </c>
      <c r="D287" s="4" t="s">
        <v>115</v>
      </c>
      <c r="E287" s="4" t="s">
        <v>54</v>
      </c>
      <c r="F287" s="116" t="s">
        <v>621</v>
      </c>
      <c r="G287" s="49" t="s">
        <v>622</v>
      </c>
      <c r="H287" s="33">
        <v>0</v>
      </c>
      <c r="I287" s="33">
        <v>1</v>
      </c>
      <c r="J287" s="4" t="s">
        <v>1456</v>
      </c>
      <c r="K287" s="4">
        <v>1</v>
      </c>
      <c r="L287" s="4">
        <v>0</v>
      </c>
      <c r="M287" s="108" t="s">
        <v>496</v>
      </c>
      <c r="N287" s="108" t="s">
        <v>251</v>
      </c>
      <c r="O287" s="108" t="s">
        <v>578</v>
      </c>
      <c r="P287" s="109">
        <v>43311</v>
      </c>
      <c r="Q287" s="109">
        <v>43311</v>
      </c>
      <c r="R287" s="34">
        <v>40</v>
      </c>
      <c r="S287" s="34">
        <v>35</v>
      </c>
      <c r="T287" s="85">
        <v>0</v>
      </c>
      <c r="U287" s="85">
        <v>0</v>
      </c>
      <c r="V287" s="86">
        <v>0</v>
      </c>
      <c r="W287" s="86">
        <v>0</v>
      </c>
      <c r="X287" s="87">
        <v>50</v>
      </c>
      <c r="Y287" s="87">
        <v>20</v>
      </c>
      <c r="Z287" s="88">
        <f t="shared" si="121"/>
        <v>90</v>
      </c>
      <c r="AA287" s="88">
        <f t="shared" si="121"/>
        <v>55</v>
      </c>
      <c r="AB287" s="88">
        <f t="shared" si="122"/>
        <v>145</v>
      </c>
      <c r="AC287" s="34">
        <v>15</v>
      </c>
      <c r="AD287" s="34">
        <v>10</v>
      </c>
      <c r="AE287" s="85">
        <v>0</v>
      </c>
      <c r="AF287" s="85">
        <v>0</v>
      </c>
      <c r="AG287" s="86">
        <v>0</v>
      </c>
      <c r="AH287" s="86">
        <v>0</v>
      </c>
      <c r="AI287" s="87">
        <v>20</v>
      </c>
      <c r="AJ287" s="87">
        <v>25</v>
      </c>
      <c r="AK287" s="88">
        <f t="shared" si="123"/>
        <v>35</v>
      </c>
      <c r="AL287" s="88">
        <f t="shared" si="123"/>
        <v>35</v>
      </c>
      <c r="AM287" s="88">
        <f t="shared" si="124"/>
        <v>70</v>
      </c>
      <c r="AN287" s="34">
        <v>10</v>
      </c>
      <c r="AO287" s="34">
        <v>5</v>
      </c>
      <c r="AP287" s="85">
        <v>0</v>
      </c>
      <c r="AQ287" s="85">
        <v>0</v>
      </c>
      <c r="AR287" s="86">
        <v>0</v>
      </c>
      <c r="AS287" s="86">
        <v>0</v>
      </c>
      <c r="AT287" s="87">
        <v>15</v>
      </c>
      <c r="AU287" s="87">
        <v>15</v>
      </c>
      <c r="AV287" s="88">
        <f t="shared" si="125"/>
        <v>25</v>
      </c>
      <c r="AW287" s="88">
        <f t="shared" si="126"/>
        <v>20</v>
      </c>
      <c r="AX287" s="88">
        <f t="shared" si="127"/>
        <v>45</v>
      </c>
      <c r="AY287" s="34">
        <v>5</v>
      </c>
      <c r="AZ287" s="34">
        <v>5</v>
      </c>
      <c r="BA287" s="85">
        <v>0</v>
      </c>
      <c r="BB287" s="85">
        <v>0</v>
      </c>
      <c r="BC287" s="86">
        <v>0</v>
      </c>
      <c r="BD287" s="86">
        <v>0</v>
      </c>
      <c r="BE287" s="87">
        <v>10</v>
      </c>
      <c r="BF287" s="87">
        <v>5</v>
      </c>
      <c r="BG287" s="88">
        <f t="shared" si="128"/>
        <v>15</v>
      </c>
      <c r="BH287" s="88">
        <f t="shared" si="129"/>
        <v>10</v>
      </c>
      <c r="BI287" s="88">
        <f t="shared" si="130"/>
        <v>25</v>
      </c>
      <c r="BJ287" s="88">
        <f t="shared" si="131"/>
        <v>165</v>
      </c>
      <c r="BK287" s="88">
        <f t="shared" si="131"/>
        <v>120</v>
      </c>
      <c r="BL287" s="123">
        <f t="shared" si="131"/>
        <v>285</v>
      </c>
      <c r="BM287" s="90">
        <v>1</v>
      </c>
      <c r="BN287" s="90">
        <v>2</v>
      </c>
      <c r="BO287" s="90">
        <v>2</v>
      </c>
      <c r="BP287" s="91">
        <f t="shared" si="138"/>
        <v>840</v>
      </c>
      <c r="BQ287" s="91">
        <f t="shared" si="139"/>
        <v>1680</v>
      </c>
      <c r="BR287" s="92">
        <f t="shared" si="140"/>
        <v>2520</v>
      </c>
      <c r="BS287" s="110">
        <v>3500</v>
      </c>
      <c r="BT287" s="49" t="s">
        <v>1457</v>
      </c>
      <c r="BU287" s="4" t="s">
        <v>1458</v>
      </c>
      <c r="BV287" s="86"/>
      <c r="BW287" s="49" t="s">
        <v>54</v>
      </c>
      <c r="BX287" s="49" t="s">
        <v>54</v>
      </c>
      <c r="BY287" s="49" t="s">
        <v>628</v>
      </c>
      <c r="BZ287" s="49" t="s">
        <v>623</v>
      </c>
      <c r="CA287" s="49" t="s">
        <v>54</v>
      </c>
      <c r="CB287" s="49" t="s">
        <v>1406</v>
      </c>
      <c r="CC287" s="49" t="s">
        <v>1459</v>
      </c>
      <c r="CD287" s="33" t="s">
        <v>1460</v>
      </c>
      <c r="CE287" s="6"/>
      <c r="CF287" s="6"/>
      <c r="CG287" s="6"/>
      <c r="CH287" s="6"/>
      <c r="CI287" s="6"/>
      <c r="CJ287" s="6"/>
      <c r="CK287" s="6"/>
      <c r="CL287" s="6"/>
      <c r="CM287" s="6"/>
      <c r="CN287" s="6"/>
      <c r="CO287" s="6"/>
      <c r="CP287" s="6"/>
      <c r="CQ287" s="6"/>
      <c r="CR287" s="6"/>
      <c r="CS287" s="6"/>
      <c r="CT287" s="6"/>
      <c r="CU287" s="6"/>
      <c r="CV287" s="6"/>
      <c r="CW287" s="6"/>
      <c r="CX287" s="6"/>
    </row>
    <row r="288" spans="1:102" s="7" customFormat="1" ht="81" customHeight="1" x14ac:dyDescent="0.2">
      <c r="A288" s="48">
        <v>274</v>
      </c>
      <c r="B288" s="4" t="s">
        <v>104</v>
      </c>
      <c r="C288" s="4" t="s">
        <v>99</v>
      </c>
      <c r="D288" s="4" t="s">
        <v>115</v>
      </c>
      <c r="E288" s="4" t="s">
        <v>54</v>
      </c>
      <c r="F288" s="116" t="s">
        <v>621</v>
      </c>
      <c r="G288" s="49" t="s">
        <v>622</v>
      </c>
      <c r="H288" s="33">
        <v>0</v>
      </c>
      <c r="I288" s="33">
        <v>1</v>
      </c>
      <c r="J288" s="4" t="s">
        <v>1461</v>
      </c>
      <c r="K288" s="4">
        <v>1</v>
      </c>
      <c r="L288" s="4">
        <v>0</v>
      </c>
      <c r="M288" s="108" t="s">
        <v>5</v>
      </c>
      <c r="N288" s="108" t="s">
        <v>5</v>
      </c>
      <c r="O288" s="108" t="s">
        <v>1462</v>
      </c>
      <c r="P288" s="109">
        <v>43316</v>
      </c>
      <c r="Q288" s="109">
        <v>43316</v>
      </c>
      <c r="R288" s="34">
        <v>15</v>
      </c>
      <c r="S288" s="34">
        <v>18</v>
      </c>
      <c r="T288" s="85">
        <v>0</v>
      </c>
      <c r="U288" s="85">
        <v>0</v>
      </c>
      <c r="V288" s="86">
        <v>0</v>
      </c>
      <c r="W288" s="86">
        <v>0</v>
      </c>
      <c r="X288" s="87">
        <v>0</v>
      </c>
      <c r="Y288" s="87">
        <v>0</v>
      </c>
      <c r="Z288" s="88">
        <f t="shared" si="121"/>
        <v>15</v>
      </c>
      <c r="AA288" s="88">
        <f t="shared" si="121"/>
        <v>18</v>
      </c>
      <c r="AB288" s="88">
        <f t="shared" si="122"/>
        <v>33</v>
      </c>
      <c r="AC288" s="34">
        <v>10</v>
      </c>
      <c r="AD288" s="34">
        <v>22</v>
      </c>
      <c r="AE288" s="85">
        <v>0</v>
      </c>
      <c r="AF288" s="85">
        <v>0</v>
      </c>
      <c r="AG288" s="86">
        <v>0</v>
      </c>
      <c r="AH288" s="86">
        <v>0</v>
      </c>
      <c r="AI288" s="87">
        <v>0</v>
      </c>
      <c r="AJ288" s="87">
        <v>0</v>
      </c>
      <c r="AK288" s="88">
        <f t="shared" si="123"/>
        <v>10</v>
      </c>
      <c r="AL288" s="88">
        <f t="shared" si="123"/>
        <v>22</v>
      </c>
      <c r="AM288" s="88">
        <f t="shared" si="124"/>
        <v>32</v>
      </c>
      <c r="AN288" s="34">
        <v>14</v>
      </c>
      <c r="AO288" s="34">
        <v>17</v>
      </c>
      <c r="AP288" s="85">
        <v>0</v>
      </c>
      <c r="AQ288" s="85">
        <v>0</v>
      </c>
      <c r="AR288" s="86">
        <v>0</v>
      </c>
      <c r="AS288" s="86">
        <v>0</v>
      </c>
      <c r="AT288" s="87">
        <v>0</v>
      </c>
      <c r="AU288" s="87">
        <v>0</v>
      </c>
      <c r="AV288" s="88">
        <f t="shared" si="125"/>
        <v>14</v>
      </c>
      <c r="AW288" s="88">
        <f t="shared" si="126"/>
        <v>17</v>
      </c>
      <c r="AX288" s="88">
        <f t="shared" si="127"/>
        <v>31</v>
      </c>
      <c r="AY288" s="34">
        <v>12</v>
      </c>
      <c r="AZ288" s="34">
        <v>6</v>
      </c>
      <c r="BA288" s="85">
        <v>0</v>
      </c>
      <c r="BB288" s="85">
        <v>0</v>
      </c>
      <c r="BC288" s="86">
        <v>0</v>
      </c>
      <c r="BD288" s="86">
        <v>0</v>
      </c>
      <c r="BE288" s="87">
        <v>0</v>
      </c>
      <c r="BF288" s="87">
        <v>0</v>
      </c>
      <c r="BG288" s="88">
        <f t="shared" si="128"/>
        <v>12</v>
      </c>
      <c r="BH288" s="88">
        <f t="shared" si="129"/>
        <v>6</v>
      </c>
      <c r="BI288" s="88">
        <f t="shared" si="130"/>
        <v>18</v>
      </c>
      <c r="BJ288" s="88">
        <f t="shared" si="131"/>
        <v>51</v>
      </c>
      <c r="BK288" s="88">
        <f t="shared" si="131"/>
        <v>63</v>
      </c>
      <c r="BL288" s="123">
        <f t="shared" si="131"/>
        <v>114</v>
      </c>
      <c r="BM288" s="90">
        <v>0</v>
      </c>
      <c r="BN288" s="90">
        <v>0</v>
      </c>
      <c r="BO288" s="90">
        <v>0</v>
      </c>
      <c r="BP288" s="91">
        <f t="shared" si="138"/>
        <v>0</v>
      </c>
      <c r="BQ288" s="91">
        <f t="shared" si="139"/>
        <v>0</v>
      </c>
      <c r="BR288" s="92">
        <f t="shared" si="140"/>
        <v>0</v>
      </c>
      <c r="BS288" s="35">
        <v>125</v>
      </c>
      <c r="BT288" s="35" t="s">
        <v>1405</v>
      </c>
      <c r="BU288" s="49" t="s">
        <v>54</v>
      </c>
      <c r="BV288" s="49" t="s">
        <v>54</v>
      </c>
      <c r="BW288" s="49" t="s">
        <v>54</v>
      </c>
      <c r="BX288" s="49" t="s">
        <v>54</v>
      </c>
      <c r="BY288" s="49" t="s">
        <v>54</v>
      </c>
      <c r="BZ288" s="49" t="s">
        <v>1463</v>
      </c>
      <c r="CA288" s="49" t="s">
        <v>54</v>
      </c>
      <c r="CB288" s="49" t="s">
        <v>1406</v>
      </c>
      <c r="CC288" s="49" t="s">
        <v>54</v>
      </c>
      <c r="CD288" s="33" t="s">
        <v>585</v>
      </c>
      <c r="CE288" s="6"/>
      <c r="CF288" s="6"/>
      <c r="CG288" s="6"/>
      <c r="CH288" s="6"/>
      <c r="CI288" s="6"/>
      <c r="CJ288" s="6"/>
      <c r="CK288" s="6"/>
      <c r="CL288" s="6"/>
      <c r="CM288" s="6"/>
      <c r="CN288" s="6"/>
      <c r="CO288" s="6"/>
      <c r="CP288" s="6"/>
      <c r="CQ288" s="6"/>
      <c r="CR288" s="6"/>
      <c r="CS288" s="6"/>
      <c r="CT288" s="6"/>
      <c r="CU288" s="6"/>
      <c r="CV288" s="6"/>
      <c r="CW288" s="6"/>
      <c r="CX288" s="6"/>
    </row>
    <row r="289" spans="1:102" s="7" customFormat="1" ht="81" customHeight="1" x14ac:dyDescent="0.2">
      <c r="A289" s="48">
        <v>275</v>
      </c>
      <c r="B289" s="4" t="s">
        <v>104</v>
      </c>
      <c r="C289" s="4" t="s">
        <v>99</v>
      </c>
      <c r="D289" s="4" t="s">
        <v>115</v>
      </c>
      <c r="E289" s="4" t="s">
        <v>54</v>
      </c>
      <c r="F289" s="116" t="s">
        <v>621</v>
      </c>
      <c r="G289" s="49" t="s">
        <v>622</v>
      </c>
      <c r="H289" s="33">
        <v>0</v>
      </c>
      <c r="I289" s="33">
        <v>1</v>
      </c>
      <c r="J289" s="4" t="s">
        <v>1464</v>
      </c>
      <c r="K289" s="4">
        <v>1</v>
      </c>
      <c r="L289" s="4">
        <v>0</v>
      </c>
      <c r="M289" s="108" t="s">
        <v>130</v>
      </c>
      <c r="N289" s="108" t="s">
        <v>256</v>
      </c>
      <c r="O289" s="108" t="s">
        <v>586</v>
      </c>
      <c r="P289" s="109">
        <v>43316</v>
      </c>
      <c r="Q289" s="109">
        <v>43317</v>
      </c>
      <c r="R289" s="34">
        <v>45</v>
      </c>
      <c r="S289" s="34">
        <v>98</v>
      </c>
      <c r="T289" s="85">
        <v>0</v>
      </c>
      <c r="U289" s="85">
        <v>0</v>
      </c>
      <c r="V289" s="86">
        <v>0</v>
      </c>
      <c r="W289" s="86">
        <v>0</v>
      </c>
      <c r="X289" s="87">
        <v>0</v>
      </c>
      <c r="Y289" s="87">
        <v>0</v>
      </c>
      <c r="Z289" s="88">
        <f t="shared" si="121"/>
        <v>45</v>
      </c>
      <c r="AA289" s="88">
        <f t="shared" si="121"/>
        <v>98</v>
      </c>
      <c r="AB289" s="88">
        <f t="shared" si="122"/>
        <v>143</v>
      </c>
      <c r="AC289" s="34">
        <v>25</v>
      </c>
      <c r="AD289" s="34">
        <v>35</v>
      </c>
      <c r="AE289" s="85">
        <v>0</v>
      </c>
      <c r="AF289" s="85">
        <v>0</v>
      </c>
      <c r="AG289" s="86">
        <v>0</v>
      </c>
      <c r="AH289" s="86">
        <v>0</v>
      </c>
      <c r="AI289" s="87">
        <v>0</v>
      </c>
      <c r="AJ289" s="87">
        <v>0</v>
      </c>
      <c r="AK289" s="88">
        <f t="shared" si="123"/>
        <v>25</v>
      </c>
      <c r="AL289" s="88">
        <f t="shared" si="123"/>
        <v>35</v>
      </c>
      <c r="AM289" s="88">
        <f t="shared" si="124"/>
        <v>60</v>
      </c>
      <c r="AN289" s="34">
        <v>20</v>
      </c>
      <c r="AO289" s="34">
        <v>28</v>
      </c>
      <c r="AP289" s="85">
        <v>0</v>
      </c>
      <c r="AQ289" s="85">
        <v>0</v>
      </c>
      <c r="AR289" s="86">
        <v>0</v>
      </c>
      <c r="AS289" s="86">
        <v>0</v>
      </c>
      <c r="AT289" s="87">
        <v>0</v>
      </c>
      <c r="AU289" s="87">
        <v>0</v>
      </c>
      <c r="AV289" s="88">
        <f t="shared" si="125"/>
        <v>20</v>
      </c>
      <c r="AW289" s="88">
        <f t="shared" si="126"/>
        <v>28</v>
      </c>
      <c r="AX289" s="88">
        <f t="shared" si="127"/>
        <v>48</v>
      </c>
      <c r="AY289" s="34">
        <v>0</v>
      </c>
      <c r="AZ289" s="34">
        <v>0</v>
      </c>
      <c r="BA289" s="85">
        <v>0</v>
      </c>
      <c r="BB289" s="85">
        <v>0</v>
      </c>
      <c r="BC289" s="86">
        <v>0</v>
      </c>
      <c r="BD289" s="86">
        <v>0</v>
      </c>
      <c r="BE289" s="87">
        <v>0</v>
      </c>
      <c r="BF289" s="87">
        <v>0</v>
      </c>
      <c r="BG289" s="88">
        <f t="shared" si="128"/>
        <v>0</v>
      </c>
      <c r="BH289" s="88">
        <f t="shared" si="129"/>
        <v>0</v>
      </c>
      <c r="BI289" s="88">
        <f t="shared" si="130"/>
        <v>0</v>
      </c>
      <c r="BJ289" s="88">
        <f t="shared" si="131"/>
        <v>90</v>
      </c>
      <c r="BK289" s="88">
        <f t="shared" si="131"/>
        <v>161</v>
      </c>
      <c r="BL289" s="123">
        <f t="shared" si="131"/>
        <v>251</v>
      </c>
      <c r="BM289" s="90">
        <v>3</v>
      </c>
      <c r="BN289" s="90">
        <v>0</v>
      </c>
      <c r="BO289" s="90">
        <v>2</v>
      </c>
      <c r="BP289" s="91">
        <f t="shared" si="138"/>
        <v>2520</v>
      </c>
      <c r="BQ289" s="91">
        <f t="shared" si="139"/>
        <v>0</v>
      </c>
      <c r="BR289" s="92">
        <f t="shared" si="140"/>
        <v>2520</v>
      </c>
      <c r="BS289" s="35">
        <v>125</v>
      </c>
      <c r="BT289" s="35" t="s">
        <v>1405</v>
      </c>
      <c r="BU289" s="49" t="s">
        <v>54</v>
      </c>
      <c r="BV289" s="49" t="s">
        <v>54</v>
      </c>
      <c r="BW289" s="49" t="s">
        <v>54</v>
      </c>
      <c r="BX289" s="49" t="s">
        <v>54</v>
      </c>
      <c r="BY289" s="49" t="s">
        <v>54</v>
      </c>
      <c r="BZ289" s="49" t="s">
        <v>1440</v>
      </c>
      <c r="CA289" s="49" t="s">
        <v>54</v>
      </c>
      <c r="CB289" s="49" t="s">
        <v>1406</v>
      </c>
      <c r="CC289" s="49" t="s">
        <v>54</v>
      </c>
      <c r="CD289" s="33" t="s">
        <v>585</v>
      </c>
      <c r="CE289" s="6"/>
      <c r="CF289" s="6"/>
      <c r="CG289" s="6"/>
      <c r="CH289" s="6"/>
      <c r="CI289" s="6"/>
      <c r="CJ289" s="6"/>
      <c r="CK289" s="6"/>
      <c r="CL289" s="6"/>
      <c r="CM289" s="6"/>
      <c r="CN289" s="6"/>
      <c r="CO289" s="6"/>
      <c r="CP289" s="6"/>
      <c r="CQ289" s="6"/>
      <c r="CR289" s="6"/>
      <c r="CS289" s="6"/>
      <c r="CT289" s="6"/>
      <c r="CU289" s="6"/>
      <c r="CV289" s="6"/>
      <c r="CW289" s="6"/>
      <c r="CX289" s="6"/>
    </row>
    <row r="290" spans="1:102" s="7" customFormat="1" ht="81" customHeight="1" x14ac:dyDescent="0.2">
      <c r="A290" s="48">
        <v>276</v>
      </c>
      <c r="B290" s="4" t="s">
        <v>104</v>
      </c>
      <c r="C290" s="4" t="s">
        <v>99</v>
      </c>
      <c r="D290" s="4" t="s">
        <v>115</v>
      </c>
      <c r="E290" s="4" t="s">
        <v>54</v>
      </c>
      <c r="F290" s="116" t="s">
        <v>621</v>
      </c>
      <c r="G290" s="49" t="s">
        <v>622</v>
      </c>
      <c r="H290" s="33">
        <v>0</v>
      </c>
      <c r="I290" s="33">
        <v>1</v>
      </c>
      <c r="J290" s="4" t="s">
        <v>1465</v>
      </c>
      <c r="K290" s="4">
        <v>1</v>
      </c>
      <c r="L290" s="4">
        <v>0</v>
      </c>
      <c r="M290" s="108" t="s">
        <v>5</v>
      </c>
      <c r="N290" s="108" t="s">
        <v>5</v>
      </c>
      <c r="O290" s="108" t="s">
        <v>1466</v>
      </c>
      <c r="P290" s="109">
        <v>43317</v>
      </c>
      <c r="Q290" s="109">
        <v>43317</v>
      </c>
      <c r="R290" s="34">
        <v>15</v>
      </c>
      <c r="S290" s="34">
        <v>12</v>
      </c>
      <c r="T290" s="85">
        <v>0</v>
      </c>
      <c r="U290" s="85">
        <v>0</v>
      </c>
      <c r="V290" s="86">
        <v>0</v>
      </c>
      <c r="W290" s="86">
        <v>0</v>
      </c>
      <c r="X290" s="87">
        <v>0</v>
      </c>
      <c r="Y290" s="87">
        <v>0</v>
      </c>
      <c r="Z290" s="88">
        <f t="shared" si="121"/>
        <v>15</v>
      </c>
      <c r="AA290" s="88">
        <f t="shared" si="121"/>
        <v>12</v>
      </c>
      <c r="AB290" s="88">
        <f t="shared" si="122"/>
        <v>27</v>
      </c>
      <c r="AC290" s="34">
        <v>3</v>
      </c>
      <c r="AD290" s="34">
        <v>5</v>
      </c>
      <c r="AE290" s="85">
        <v>0</v>
      </c>
      <c r="AF290" s="85">
        <v>0</v>
      </c>
      <c r="AG290" s="86">
        <v>0</v>
      </c>
      <c r="AH290" s="86">
        <v>0</v>
      </c>
      <c r="AI290" s="87">
        <v>0</v>
      </c>
      <c r="AJ290" s="87">
        <v>0</v>
      </c>
      <c r="AK290" s="88">
        <f t="shared" si="123"/>
        <v>3</v>
      </c>
      <c r="AL290" s="88">
        <f t="shared" si="123"/>
        <v>5</v>
      </c>
      <c r="AM290" s="88">
        <f t="shared" si="124"/>
        <v>8</v>
      </c>
      <c r="AN290" s="34">
        <v>4</v>
      </c>
      <c r="AO290" s="34">
        <v>6</v>
      </c>
      <c r="AP290" s="85">
        <v>0</v>
      </c>
      <c r="AQ290" s="85">
        <v>0</v>
      </c>
      <c r="AR290" s="86">
        <v>0</v>
      </c>
      <c r="AS290" s="86">
        <v>0</v>
      </c>
      <c r="AT290" s="87">
        <v>0</v>
      </c>
      <c r="AU290" s="87">
        <v>0</v>
      </c>
      <c r="AV290" s="88">
        <f t="shared" si="125"/>
        <v>4</v>
      </c>
      <c r="AW290" s="88">
        <f t="shared" si="126"/>
        <v>6</v>
      </c>
      <c r="AX290" s="88">
        <f t="shared" si="127"/>
        <v>10</v>
      </c>
      <c r="AY290" s="34">
        <v>2</v>
      </c>
      <c r="AZ290" s="34">
        <v>1</v>
      </c>
      <c r="BA290" s="85">
        <v>0</v>
      </c>
      <c r="BB290" s="85">
        <v>0</v>
      </c>
      <c r="BC290" s="86">
        <v>0</v>
      </c>
      <c r="BD290" s="86">
        <v>0</v>
      </c>
      <c r="BE290" s="87">
        <v>0</v>
      </c>
      <c r="BF290" s="87">
        <v>0</v>
      </c>
      <c r="BG290" s="88">
        <f t="shared" si="128"/>
        <v>2</v>
      </c>
      <c r="BH290" s="88">
        <f t="shared" si="129"/>
        <v>1</v>
      </c>
      <c r="BI290" s="88">
        <f t="shared" si="130"/>
        <v>3</v>
      </c>
      <c r="BJ290" s="88">
        <f t="shared" si="131"/>
        <v>24</v>
      </c>
      <c r="BK290" s="88">
        <f t="shared" si="131"/>
        <v>24</v>
      </c>
      <c r="BL290" s="123">
        <f t="shared" si="131"/>
        <v>48</v>
      </c>
      <c r="BM290" s="90">
        <v>0</v>
      </c>
      <c r="BN290" s="90">
        <v>0</v>
      </c>
      <c r="BO290" s="90">
        <v>0</v>
      </c>
      <c r="BP290" s="91">
        <f t="shared" si="138"/>
        <v>0</v>
      </c>
      <c r="BQ290" s="91">
        <f t="shared" si="139"/>
        <v>0</v>
      </c>
      <c r="BR290" s="92">
        <f t="shared" si="140"/>
        <v>0</v>
      </c>
      <c r="BS290" s="35">
        <v>125</v>
      </c>
      <c r="BT290" s="35" t="s">
        <v>1405</v>
      </c>
      <c r="BU290" s="49" t="s">
        <v>54</v>
      </c>
      <c r="BV290" s="49" t="s">
        <v>54</v>
      </c>
      <c r="BW290" s="49" t="s">
        <v>54</v>
      </c>
      <c r="BX290" s="49" t="s">
        <v>54</v>
      </c>
      <c r="BY290" s="49" t="s">
        <v>54</v>
      </c>
      <c r="BZ290" s="49" t="s">
        <v>1467</v>
      </c>
      <c r="CA290" s="49" t="s">
        <v>54</v>
      </c>
      <c r="CB290" s="49" t="s">
        <v>1406</v>
      </c>
      <c r="CC290" s="49" t="s">
        <v>54</v>
      </c>
      <c r="CD290" s="33" t="s">
        <v>585</v>
      </c>
      <c r="CE290" s="6"/>
      <c r="CF290" s="6"/>
      <c r="CG290" s="6"/>
      <c r="CH290" s="6"/>
      <c r="CI290" s="6"/>
      <c r="CJ290" s="6"/>
      <c r="CK290" s="6"/>
      <c r="CL290" s="6"/>
      <c r="CM290" s="6"/>
      <c r="CN290" s="6"/>
      <c r="CO290" s="6"/>
      <c r="CP290" s="6"/>
      <c r="CQ290" s="6"/>
      <c r="CR290" s="6"/>
      <c r="CS290" s="6"/>
      <c r="CT290" s="6"/>
      <c r="CU290" s="6"/>
      <c r="CV290" s="6"/>
      <c r="CW290" s="6"/>
      <c r="CX290" s="6"/>
    </row>
    <row r="291" spans="1:102" s="7" customFormat="1" ht="81" customHeight="1" x14ac:dyDescent="0.2">
      <c r="A291" s="48">
        <v>277</v>
      </c>
      <c r="B291" s="4" t="s">
        <v>104</v>
      </c>
      <c r="C291" s="4" t="s">
        <v>99</v>
      </c>
      <c r="D291" s="4" t="s">
        <v>115</v>
      </c>
      <c r="E291" s="4" t="s">
        <v>54</v>
      </c>
      <c r="F291" s="116" t="s">
        <v>621</v>
      </c>
      <c r="G291" s="49" t="s">
        <v>622</v>
      </c>
      <c r="H291" s="33">
        <v>0</v>
      </c>
      <c r="I291" s="33">
        <v>1</v>
      </c>
      <c r="J291" s="4" t="s">
        <v>1468</v>
      </c>
      <c r="K291" s="4">
        <v>1</v>
      </c>
      <c r="L291" s="4">
        <v>0</v>
      </c>
      <c r="M291" s="108" t="s">
        <v>498</v>
      </c>
      <c r="N291" s="108" t="s">
        <v>400</v>
      </c>
      <c r="O291" s="108" t="s">
        <v>1469</v>
      </c>
      <c r="P291" s="109">
        <v>43319</v>
      </c>
      <c r="Q291" s="109">
        <v>43321</v>
      </c>
      <c r="R291" s="34">
        <v>25</v>
      </c>
      <c r="S291" s="34">
        <v>55</v>
      </c>
      <c r="T291" s="85">
        <v>0</v>
      </c>
      <c r="U291" s="85">
        <v>0</v>
      </c>
      <c r="V291" s="86">
        <v>0</v>
      </c>
      <c r="W291" s="86">
        <v>0</v>
      </c>
      <c r="X291" s="87">
        <v>0</v>
      </c>
      <c r="Y291" s="87">
        <v>0</v>
      </c>
      <c r="Z291" s="88">
        <f t="shared" si="121"/>
        <v>25</v>
      </c>
      <c r="AA291" s="88">
        <f t="shared" si="121"/>
        <v>55</v>
      </c>
      <c r="AB291" s="88">
        <f t="shared" si="122"/>
        <v>80</v>
      </c>
      <c r="AC291" s="34">
        <v>10</v>
      </c>
      <c r="AD291" s="34">
        <v>38</v>
      </c>
      <c r="AE291" s="85">
        <v>0</v>
      </c>
      <c r="AF291" s="85">
        <v>0</v>
      </c>
      <c r="AG291" s="86">
        <v>0</v>
      </c>
      <c r="AH291" s="86">
        <v>0</v>
      </c>
      <c r="AI291" s="87">
        <v>0</v>
      </c>
      <c r="AJ291" s="87">
        <v>0</v>
      </c>
      <c r="AK291" s="88">
        <f t="shared" si="123"/>
        <v>10</v>
      </c>
      <c r="AL291" s="88">
        <f t="shared" si="123"/>
        <v>38</v>
      </c>
      <c r="AM291" s="88">
        <f t="shared" si="124"/>
        <v>48</v>
      </c>
      <c r="AN291" s="34">
        <v>5</v>
      </c>
      <c r="AO291" s="34">
        <v>10</v>
      </c>
      <c r="AP291" s="85">
        <v>0</v>
      </c>
      <c r="AQ291" s="85">
        <v>0</v>
      </c>
      <c r="AR291" s="86">
        <v>0</v>
      </c>
      <c r="AS291" s="86">
        <v>0</v>
      </c>
      <c r="AT291" s="87">
        <v>0</v>
      </c>
      <c r="AU291" s="87">
        <v>0</v>
      </c>
      <c r="AV291" s="88">
        <f t="shared" si="125"/>
        <v>5</v>
      </c>
      <c r="AW291" s="88">
        <f t="shared" si="126"/>
        <v>10</v>
      </c>
      <c r="AX291" s="88">
        <f t="shared" si="127"/>
        <v>15</v>
      </c>
      <c r="AY291" s="34">
        <v>5</v>
      </c>
      <c r="AZ291" s="34">
        <v>2</v>
      </c>
      <c r="BA291" s="85">
        <v>0</v>
      </c>
      <c r="BB291" s="85">
        <v>0</v>
      </c>
      <c r="BC291" s="86">
        <v>0</v>
      </c>
      <c r="BD291" s="86">
        <v>0</v>
      </c>
      <c r="BE291" s="87">
        <v>0</v>
      </c>
      <c r="BF291" s="87">
        <v>0</v>
      </c>
      <c r="BG291" s="88">
        <f t="shared" si="128"/>
        <v>5</v>
      </c>
      <c r="BH291" s="88">
        <f t="shared" si="129"/>
        <v>2</v>
      </c>
      <c r="BI291" s="88">
        <f t="shared" si="130"/>
        <v>7</v>
      </c>
      <c r="BJ291" s="88">
        <f t="shared" si="131"/>
        <v>45</v>
      </c>
      <c r="BK291" s="88">
        <f t="shared" si="131"/>
        <v>105</v>
      </c>
      <c r="BL291" s="123">
        <f t="shared" si="131"/>
        <v>150</v>
      </c>
      <c r="BM291" s="90">
        <v>3</v>
      </c>
      <c r="BN291" s="90">
        <v>1</v>
      </c>
      <c r="BO291" s="90">
        <v>5</v>
      </c>
      <c r="BP291" s="91">
        <f t="shared" si="138"/>
        <v>6300</v>
      </c>
      <c r="BQ291" s="91">
        <f t="shared" si="139"/>
        <v>2100</v>
      </c>
      <c r="BR291" s="92">
        <f t="shared" si="140"/>
        <v>8400</v>
      </c>
      <c r="BS291" s="35">
        <v>0</v>
      </c>
      <c r="BT291" s="49" t="s">
        <v>54</v>
      </c>
      <c r="BU291" s="49" t="s">
        <v>54</v>
      </c>
      <c r="BV291" s="49" t="s">
        <v>54</v>
      </c>
      <c r="BW291" s="49" t="s">
        <v>54</v>
      </c>
      <c r="BX291" s="49" t="s">
        <v>54</v>
      </c>
      <c r="BY291" s="49" t="s">
        <v>54</v>
      </c>
      <c r="BZ291" s="49" t="s">
        <v>680</v>
      </c>
      <c r="CA291" s="49" t="s">
        <v>54</v>
      </c>
      <c r="CB291" s="4" t="s">
        <v>1470</v>
      </c>
      <c r="CC291" s="49" t="s">
        <v>54</v>
      </c>
      <c r="CD291" s="33" t="s">
        <v>585</v>
      </c>
      <c r="CE291" s="6"/>
      <c r="CF291" s="6"/>
      <c r="CG291" s="6"/>
      <c r="CH291" s="6"/>
      <c r="CI291" s="6"/>
      <c r="CJ291" s="6"/>
      <c r="CK291" s="6"/>
      <c r="CL291" s="6"/>
      <c r="CM291" s="6"/>
      <c r="CN291" s="6"/>
      <c r="CO291" s="6"/>
      <c r="CP291" s="6"/>
      <c r="CQ291" s="6"/>
      <c r="CR291" s="6"/>
      <c r="CS291" s="6"/>
      <c r="CT291" s="6"/>
      <c r="CU291" s="6"/>
      <c r="CV291" s="6"/>
      <c r="CW291" s="6"/>
      <c r="CX291" s="6"/>
    </row>
    <row r="292" spans="1:102" s="7" customFormat="1" ht="81" customHeight="1" x14ac:dyDescent="0.2">
      <c r="A292" s="48">
        <v>278</v>
      </c>
      <c r="B292" s="4" t="s">
        <v>104</v>
      </c>
      <c r="C292" s="4" t="s">
        <v>99</v>
      </c>
      <c r="D292" s="4" t="s">
        <v>115</v>
      </c>
      <c r="E292" s="4" t="s">
        <v>54</v>
      </c>
      <c r="F292" s="116" t="s">
        <v>621</v>
      </c>
      <c r="G292" s="49" t="s">
        <v>622</v>
      </c>
      <c r="H292" s="33">
        <v>1</v>
      </c>
      <c r="I292" s="4">
        <v>0</v>
      </c>
      <c r="J292" s="4" t="s">
        <v>54</v>
      </c>
      <c r="K292" s="4">
        <v>1</v>
      </c>
      <c r="L292" s="4">
        <v>0</v>
      </c>
      <c r="M292" s="108" t="s">
        <v>134</v>
      </c>
      <c r="N292" s="108" t="s">
        <v>414</v>
      </c>
      <c r="O292" s="108" t="s">
        <v>578</v>
      </c>
      <c r="P292" s="109">
        <v>43326</v>
      </c>
      <c r="Q292" s="109">
        <v>43326</v>
      </c>
      <c r="R292" s="34">
        <v>50</v>
      </c>
      <c r="S292" s="34">
        <v>58</v>
      </c>
      <c r="T292" s="85">
        <v>0</v>
      </c>
      <c r="U292" s="85">
        <v>0</v>
      </c>
      <c r="V292" s="86">
        <v>0</v>
      </c>
      <c r="W292" s="86">
        <v>0</v>
      </c>
      <c r="X292" s="87">
        <v>25</v>
      </c>
      <c r="Y292" s="87">
        <v>20</v>
      </c>
      <c r="Z292" s="88">
        <f t="shared" si="121"/>
        <v>75</v>
      </c>
      <c r="AA292" s="88">
        <f t="shared" si="121"/>
        <v>78</v>
      </c>
      <c r="AB292" s="88">
        <f t="shared" si="122"/>
        <v>153</v>
      </c>
      <c r="AC292" s="34">
        <v>3</v>
      </c>
      <c r="AD292" s="34">
        <v>5</v>
      </c>
      <c r="AE292" s="85">
        <v>0</v>
      </c>
      <c r="AF292" s="85">
        <v>0</v>
      </c>
      <c r="AG292" s="86">
        <v>0</v>
      </c>
      <c r="AH292" s="86">
        <v>0</v>
      </c>
      <c r="AI292" s="87">
        <v>4</v>
      </c>
      <c r="AJ292" s="87">
        <v>6</v>
      </c>
      <c r="AK292" s="88">
        <f t="shared" si="123"/>
        <v>7</v>
      </c>
      <c r="AL292" s="88">
        <f t="shared" si="123"/>
        <v>11</v>
      </c>
      <c r="AM292" s="88">
        <f t="shared" si="124"/>
        <v>18</v>
      </c>
      <c r="AN292" s="34">
        <v>2</v>
      </c>
      <c r="AO292" s="34">
        <v>6</v>
      </c>
      <c r="AP292" s="85">
        <v>0</v>
      </c>
      <c r="AQ292" s="85">
        <v>0</v>
      </c>
      <c r="AR292" s="86">
        <v>0</v>
      </c>
      <c r="AS292" s="86">
        <v>0</v>
      </c>
      <c r="AT292" s="87">
        <v>5</v>
      </c>
      <c r="AU292" s="87">
        <v>5</v>
      </c>
      <c r="AV292" s="88">
        <f t="shared" si="125"/>
        <v>7</v>
      </c>
      <c r="AW292" s="88">
        <f t="shared" si="126"/>
        <v>11</v>
      </c>
      <c r="AX292" s="88">
        <f t="shared" si="127"/>
        <v>18</v>
      </c>
      <c r="AY292" s="34">
        <v>4</v>
      </c>
      <c r="AZ292" s="34">
        <v>5</v>
      </c>
      <c r="BA292" s="85">
        <v>0</v>
      </c>
      <c r="BB292" s="85">
        <v>0</v>
      </c>
      <c r="BC292" s="86">
        <v>0</v>
      </c>
      <c r="BD292" s="86">
        <v>0</v>
      </c>
      <c r="BE292" s="87">
        <v>4</v>
      </c>
      <c r="BF292" s="87">
        <v>3</v>
      </c>
      <c r="BG292" s="88">
        <f t="shared" si="128"/>
        <v>8</v>
      </c>
      <c r="BH292" s="88">
        <f t="shared" si="129"/>
        <v>8</v>
      </c>
      <c r="BI292" s="88">
        <f t="shared" si="130"/>
        <v>16</v>
      </c>
      <c r="BJ292" s="88">
        <f t="shared" si="131"/>
        <v>97</v>
      </c>
      <c r="BK292" s="88">
        <f t="shared" si="131"/>
        <v>108</v>
      </c>
      <c r="BL292" s="123">
        <f t="shared" si="131"/>
        <v>205</v>
      </c>
      <c r="BM292" s="90">
        <v>0</v>
      </c>
      <c r="BN292" s="90">
        <v>5</v>
      </c>
      <c r="BO292" s="90">
        <v>2</v>
      </c>
      <c r="BP292" s="91">
        <f t="shared" si="138"/>
        <v>0</v>
      </c>
      <c r="BQ292" s="91">
        <f t="shared" si="139"/>
        <v>4200</v>
      </c>
      <c r="BR292" s="92">
        <f t="shared" si="140"/>
        <v>4200</v>
      </c>
      <c r="BS292" s="35">
        <v>125</v>
      </c>
      <c r="BT292" s="35" t="s">
        <v>1405</v>
      </c>
      <c r="BU292" s="49" t="s">
        <v>54</v>
      </c>
      <c r="BV292" s="49" t="s">
        <v>54</v>
      </c>
      <c r="BW292" s="49" t="s">
        <v>54</v>
      </c>
      <c r="BX292" s="49" t="s">
        <v>54</v>
      </c>
      <c r="BY292" s="49" t="s">
        <v>54</v>
      </c>
      <c r="BZ292" s="49" t="s">
        <v>1471</v>
      </c>
      <c r="CA292" s="49" t="s">
        <v>54</v>
      </c>
      <c r="CB292" s="49" t="s">
        <v>1406</v>
      </c>
      <c r="CC292" s="49" t="s">
        <v>54</v>
      </c>
      <c r="CD292" s="33" t="s">
        <v>551</v>
      </c>
      <c r="CE292" s="6"/>
      <c r="CF292" s="6"/>
      <c r="CG292" s="6"/>
      <c r="CH292" s="6"/>
      <c r="CI292" s="6"/>
      <c r="CJ292" s="6"/>
      <c r="CK292" s="6"/>
      <c r="CL292" s="6"/>
      <c r="CM292" s="6"/>
      <c r="CN292" s="6"/>
      <c r="CO292" s="6"/>
      <c r="CP292" s="6"/>
      <c r="CQ292" s="6"/>
      <c r="CR292" s="6"/>
      <c r="CS292" s="6"/>
      <c r="CT292" s="6"/>
      <c r="CU292" s="6"/>
      <c r="CV292" s="6"/>
      <c r="CW292" s="6"/>
      <c r="CX292" s="6"/>
    </row>
    <row r="293" spans="1:102" s="7" customFormat="1" ht="81" customHeight="1" x14ac:dyDescent="0.2">
      <c r="A293" s="48">
        <v>279</v>
      </c>
      <c r="B293" s="4" t="s">
        <v>104</v>
      </c>
      <c r="C293" s="4" t="s">
        <v>99</v>
      </c>
      <c r="D293" s="4" t="s">
        <v>115</v>
      </c>
      <c r="E293" s="4" t="s">
        <v>54</v>
      </c>
      <c r="F293" s="116" t="s">
        <v>621</v>
      </c>
      <c r="G293" s="49" t="s">
        <v>622</v>
      </c>
      <c r="H293" s="33">
        <v>1</v>
      </c>
      <c r="I293" s="4">
        <v>0</v>
      </c>
      <c r="J293" s="4" t="s">
        <v>54</v>
      </c>
      <c r="K293" s="4">
        <v>1</v>
      </c>
      <c r="L293" s="4">
        <v>0</v>
      </c>
      <c r="M293" s="108" t="s">
        <v>134</v>
      </c>
      <c r="N293" s="108" t="s">
        <v>328</v>
      </c>
      <c r="O293" s="108" t="s">
        <v>578</v>
      </c>
      <c r="P293" s="109">
        <v>43327</v>
      </c>
      <c r="Q293" s="109">
        <v>43327</v>
      </c>
      <c r="R293" s="34">
        <v>250</v>
      </c>
      <c r="S293" s="34">
        <v>400</v>
      </c>
      <c r="T293" s="85">
        <v>0</v>
      </c>
      <c r="U293" s="85">
        <v>0</v>
      </c>
      <c r="V293" s="86">
        <v>0</v>
      </c>
      <c r="W293" s="86">
        <v>0</v>
      </c>
      <c r="X293" s="87">
        <v>50</v>
      </c>
      <c r="Y293" s="87">
        <v>50</v>
      </c>
      <c r="Z293" s="88">
        <f t="shared" si="121"/>
        <v>300</v>
      </c>
      <c r="AA293" s="88">
        <f t="shared" si="121"/>
        <v>450</v>
      </c>
      <c r="AB293" s="88">
        <f t="shared" si="122"/>
        <v>750</v>
      </c>
      <c r="AC293" s="34">
        <v>75</v>
      </c>
      <c r="AD293" s="34">
        <v>40</v>
      </c>
      <c r="AE293" s="85">
        <v>0</v>
      </c>
      <c r="AF293" s="85">
        <v>0</v>
      </c>
      <c r="AG293" s="86">
        <v>0</v>
      </c>
      <c r="AH293" s="86">
        <v>0</v>
      </c>
      <c r="AI293" s="87">
        <v>20</v>
      </c>
      <c r="AJ293" s="87">
        <v>15</v>
      </c>
      <c r="AK293" s="88">
        <f t="shared" si="123"/>
        <v>95</v>
      </c>
      <c r="AL293" s="88">
        <f t="shared" si="123"/>
        <v>55</v>
      </c>
      <c r="AM293" s="88">
        <f t="shared" si="124"/>
        <v>150</v>
      </c>
      <c r="AN293" s="34">
        <v>20</v>
      </c>
      <c r="AO293" s="34">
        <v>35</v>
      </c>
      <c r="AP293" s="85">
        <v>0</v>
      </c>
      <c r="AQ293" s="85">
        <v>0</v>
      </c>
      <c r="AR293" s="86">
        <v>0</v>
      </c>
      <c r="AS293" s="86">
        <v>0</v>
      </c>
      <c r="AT293" s="87">
        <v>5</v>
      </c>
      <c r="AU293" s="87">
        <v>5</v>
      </c>
      <c r="AV293" s="88">
        <f t="shared" si="125"/>
        <v>25</v>
      </c>
      <c r="AW293" s="88">
        <f t="shared" si="126"/>
        <v>40</v>
      </c>
      <c r="AX293" s="88">
        <f t="shared" si="127"/>
        <v>65</v>
      </c>
      <c r="AY293" s="34">
        <v>15</v>
      </c>
      <c r="AZ293" s="34">
        <v>10</v>
      </c>
      <c r="BA293" s="85">
        <v>0</v>
      </c>
      <c r="BB293" s="85">
        <v>0</v>
      </c>
      <c r="BC293" s="86">
        <v>0</v>
      </c>
      <c r="BD293" s="86">
        <v>0</v>
      </c>
      <c r="BE293" s="87">
        <v>5</v>
      </c>
      <c r="BF293" s="87">
        <v>5</v>
      </c>
      <c r="BG293" s="88">
        <f t="shared" si="128"/>
        <v>20</v>
      </c>
      <c r="BH293" s="88">
        <f t="shared" si="129"/>
        <v>15</v>
      </c>
      <c r="BI293" s="88">
        <f t="shared" si="130"/>
        <v>35</v>
      </c>
      <c r="BJ293" s="88">
        <f t="shared" si="131"/>
        <v>440</v>
      </c>
      <c r="BK293" s="88">
        <f t="shared" si="131"/>
        <v>560</v>
      </c>
      <c r="BL293" s="123">
        <f t="shared" si="131"/>
        <v>1000</v>
      </c>
      <c r="BM293" s="90">
        <v>0</v>
      </c>
      <c r="BN293" s="90">
        <v>5</v>
      </c>
      <c r="BO293" s="90">
        <v>1</v>
      </c>
      <c r="BP293" s="91">
        <f t="shared" si="138"/>
        <v>0</v>
      </c>
      <c r="BQ293" s="91">
        <f t="shared" si="139"/>
        <v>2100</v>
      </c>
      <c r="BR293" s="92">
        <f t="shared" si="140"/>
        <v>2100</v>
      </c>
      <c r="BS293" s="35">
        <v>125</v>
      </c>
      <c r="BT293" s="35" t="s">
        <v>1405</v>
      </c>
      <c r="BU293" s="49" t="s">
        <v>54</v>
      </c>
      <c r="BV293" s="49" t="s">
        <v>54</v>
      </c>
      <c r="BW293" s="49" t="s">
        <v>54</v>
      </c>
      <c r="BX293" s="49" t="s">
        <v>54</v>
      </c>
      <c r="BY293" s="49" t="s">
        <v>54</v>
      </c>
      <c r="BZ293" s="49" t="s">
        <v>1471</v>
      </c>
      <c r="CA293" s="49" t="s">
        <v>54</v>
      </c>
      <c r="CB293" s="49" t="s">
        <v>1406</v>
      </c>
      <c r="CC293" s="49" t="s">
        <v>54</v>
      </c>
      <c r="CD293" s="33" t="s">
        <v>551</v>
      </c>
      <c r="CE293" s="6"/>
      <c r="CF293" s="6"/>
      <c r="CG293" s="6"/>
      <c r="CH293" s="6"/>
      <c r="CI293" s="6"/>
      <c r="CJ293" s="6"/>
      <c r="CK293" s="6"/>
      <c r="CL293" s="6"/>
      <c r="CM293" s="6"/>
      <c r="CN293" s="6"/>
      <c r="CO293" s="6"/>
      <c r="CP293" s="6"/>
      <c r="CQ293" s="6"/>
      <c r="CR293" s="6"/>
      <c r="CS293" s="6"/>
      <c r="CT293" s="6"/>
      <c r="CU293" s="6"/>
      <c r="CV293" s="6"/>
      <c r="CW293" s="6"/>
      <c r="CX293" s="6"/>
    </row>
    <row r="294" spans="1:102" s="7" customFormat="1" ht="81" customHeight="1" x14ac:dyDescent="0.2">
      <c r="A294" s="48">
        <v>280</v>
      </c>
      <c r="B294" s="4" t="s">
        <v>104</v>
      </c>
      <c r="C294" s="4" t="s">
        <v>99</v>
      </c>
      <c r="D294" s="4" t="s">
        <v>115</v>
      </c>
      <c r="E294" s="4" t="s">
        <v>54</v>
      </c>
      <c r="F294" s="116" t="s">
        <v>621</v>
      </c>
      <c r="G294" s="49" t="s">
        <v>622</v>
      </c>
      <c r="H294" s="33">
        <v>1</v>
      </c>
      <c r="I294" s="4">
        <v>0</v>
      </c>
      <c r="J294" s="4" t="s">
        <v>54</v>
      </c>
      <c r="K294" s="4">
        <v>1</v>
      </c>
      <c r="L294" s="4">
        <v>0</v>
      </c>
      <c r="M294" s="108" t="s">
        <v>134</v>
      </c>
      <c r="N294" s="108" t="s">
        <v>134</v>
      </c>
      <c r="O294" s="108" t="s">
        <v>578</v>
      </c>
      <c r="P294" s="109">
        <v>43328</v>
      </c>
      <c r="Q294" s="109">
        <v>43328</v>
      </c>
      <c r="R294" s="34">
        <v>150</v>
      </c>
      <c r="S294" s="34">
        <v>125</v>
      </c>
      <c r="T294" s="85">
        <v>0</v>
      </c>
      <c r="U294" s="85">
        <v>0</v>
      </c>
      <c r="V294" s="86">
        <v>0</v>
      </c>
      <c r="W294" s="86">
        <v>0</v>
      </c>
      <c r="X294" s="87">
        <v>20</v>
      </c>
      <c r="Y294" s="87">
        <v>25</v>
      </c>
      <c r="Z294" s="88">
        <f t="shared" si="121"/>
        <v>170</v>
      </c>
      <c r="AA294" s="88">
        <f t="shared" si="121"/>
        <v>150</v>
      </c>
      <c r="AB294" s="88">
        <f t="shared" si="122"/>
        <v>320</v>
      </c>
      <c r="AC294" s="34">
        <v>25</v>
      </c>
      <c r="AD294" s="34">
        <v>20</v>
      </c>
      <c r="AE294" s="85">
        <v>0</v>
      </c>
      <c r="AF294" s="85">
        <v>0</v>
      </c>
      <c r="AG294" s="86">
        <v>0</v>
      </c>
      <c r="AH294" s="86">
        <v>0</v>
      </c>
      <c r="AI294" s="87">
        <v>5</v>
      </c>
      <c r="AJ294" s="87">
        <v>5</v>
      </c>
      <c r="AK294" s="88">
        <f t="shared" si="123"/>
        <v>30</v>
      </c>
      <c r="AL294" s="88">
        <f t="shared" si="123"/>
        <v>25</v>
      </c>
      <c r="AM294" s="88">
        <f t="shared" si="124"/>
        <v>55</v>
      </c>
      <c r="AN294" s="34">
        <v>15</v>
      </c>
      <c r="AO294" s="34">
        <v>15</v>
      </c>
      <c r="AP294" s="85">
        <v>0</v>
      </c>
      <c r="AQ294" s="85">
        <v>0</v>
      </c>
      <c r="AR294" s="86">
        <v>0</v>
      </c>
      <c r="AS294" s="86">
        <v>0</v>
      </c>
      <c r="AT294" s="87">
        <v>5</v>
      </c>
      <c r="AU294" s="87">
        <v>5</v>
      </c>
      <c r="AV294" s="88">
        <f t="shared" si="125"/>
        <v>20</v>
      </c>
      <c r="AW294" s="88">
        <f t="shared" si="126"/>
        <v>20</v>
      </c>
      <c r="AX294" s="88">
        <f t="shared" si="127"/>
        <v>40</v>
      </c>
      <c r="AY294" s="34">
        <v>5</v>
      </c>
      <c r="AZ294" s="34">
        <v>5</v>
      </c>
      <c r="BA294" s="85">
        <v>0</v>
      </c>
      <c r="BB294" s="85">
        <v>0</v>
      </c>
      <c r="BC294" s="86">
        <v>0</v>
      </c>
      <c r="BD294" s="86">
        <v>0</v>
      </c>
      <c r="BE294" s="87">
        <v>5</v>
      </c>
      <c r="BF294" s="87">
        <v>5</v>
      </c>
      <c r="BG294" s="88">
        <f t="shared" si="128"/>
        <v>10</v>
      </c>
      <c r="BH294" s="88">
        <f t="shared" si="129"/>
        <v>10</v>
      </c>
      <c r="BI294" s="88">
        <f t="shared" si="130"/>
        <v>20</v>
      </c>
      <c r="BJ294" s="88">
        <f t="shared" si="131"/>
        <v>230</v>
      </c>
      <c r="BK294" s="88">
        <f t="shared" si="131"/>
        <v>205</v>
      </c>
      <c r="BL294" s="123">
        <f t="shared" si="131"/>
        <v>435</v>
      </c>
      <c r="BM294" s="90">
        <v>0</v>
      </c>
      <c r="BN294" s="90">
        <v>5</v>
      </c>
      <c r="BO294" s="90">
        <v>1</v>
      </c>
      <c r="BP294" s="91">
        <f t="shared" si="138"/>
        <v>0</v>
      </c>
      <c r="BQ294" s="91">
        <f t="shared" si="139"/>
        <v>2100</v>
      </c>
      <c r="BR294" s="92">
        <f t="shared" si="140"/>
        <v>2100</v>
      </c>
      <c r="BS294" s="35">
        <v>125</v>
      </c>
      <c r="BT294" s="35" t="s">
        <v>1405</v>
      </c>
      <c r="BU294" s="49" t="s">
        <v>54</v>
      </c>
      <c r="BV294" s="49" t="s">
        <v>54</v>
      </c>
      <c r="BW294" s="49" t="s">
        <v>54</v>
      </c>
      <c r="BX294" s="49" t="s">
        <v>54</v>
      </c>
      <c r="BY294" s="49" t="s">
        <v>54</v>
      </c>
      <c r="BZ294" s="49" t="s">
        <v>1471</v>
      </c>
      <c r="CA294" s="49" t="s">
        <v>54</v>
      </c>
      <c r="CB294" s="49" t="s">
        <v>1406</v>
      </c>
      <c r="CC294" s="49" t="s">
        <v>54</v>
      </c>
      <c r="CD294" s="33" t="s">
        <v>551</v>
      </c>
      <c r="CE294" s="6"/>
      <c r="CF294" s="6"/>
      <c r="CG294" s="6"/>
      <c r="CH294" s="6"/>
      <c r="CI294" s="6"/>
      <c r="CJ294" s="6"/>
      <c r="CK294" s="6"/>
      <c r="CL294" s="6"/>
      <c r="CM294" s="6"/>
      <c r="CN294" s="6"/>
      <c r="CO294" s="6"/>
      <c r="CP294" s="6"/>
      <c r="CQ294" s="6"/>
      <c r="CR294" s="6"/>
      <c r="CS294" s="6"/>
      <c r="CT294" s="6"/>
      <c r="CU294" s="6"/>
      <c r="CV294" s="6"/>
      <c r="CW294" s="6"/>
      <c r="CX294" s="6"/>
    </row>
    <row r="295" spans="1:102" s="7" customFormat="1" ht="81" customHeight="1" x14ac:dyDescent="0.2">
      <c r="A295" s="48">
        <v>281</v>
      </c>
      <c r="B295" s="4" t="s">
        <v>104</v>
      </c>
      <c r="C295" s="4" t="s">
        <v>99</v>
      </c>
      <c r="D295" s="4" t="s">
        <v>115</v>
      </c>
      <c r="E295" s="4" t="s">
        <v>54</v>
      </c>
      <c r="F295" s="116" t="s">
        <v>621</v>
      </c>
      <c r="G295" s="49" t="s">
        <v>622</v>
      </c>
      <c r="H295" s="33">
        <v>0</v>
      </c>
      <c r="I295" s="33">
        <v>1</v>
      </c>
      <c r="J295" s="4" t="s">
        <v>1472</v>
      </c>
      <c r="K295" s="4">
        <v>1</v>
      </c>
      <c r="L295" s="4">
        <v>0</v>
      </c>
      <c r="M295" s="108" t="s">
        <v>5</v>
      </c>
      <c r="N295" s="108" t="s">
        <v>5</v>
      </c>
      <c r="O295" s="108" t="s">
        <v>1473</v>
      </c>
      <c r="P295" s="109">
        <v>43327</v>
      </c>
      <c r="Q295" s="167">
        <v>43327</v>
      </c>
      <c r="R295" s="34">
        <v>25</v>
      </c>
      <c r="S295" s="34">
        <v>35</v>
      </c>
      <c r="T295" s="85">
        <v>0</v>
      </c>
      <c r="U295" s="85">
        <v>0</v>
      </c>
      <c r="V295" s="86">
        <v>0</v>
      </c>
      <c r="W295" s="86">
        <v>0</v>
      </c>
      <c r="X295" s="87">
        <v>15</v>
      </c>
      <c r="Y295" s="87">
        <v>10</v>
      </c>
      <c r="Z295" s="88">
        <f t="shared" si="121"/>
        <v>40</v>
      </c>
      <c r="AA295" s="88">
        <f t="shared" si="121"/>
        <v>45</v>
      </c>
      <c r="AB295" s="88">
        <f t="shared" si="122"/>
        <v>85</v>
      </c>
      <c r="AC295" s="34">
        <v>5</v>
      </c>
      <c r="AD295" s="34">
        <v>5</v>
      </c>
      <c r="AE295" s="85">
        <v>0</v>
      </c>
      <c r="AF295" s="85">
        <v>0</v>
      </c>
      <c r="AG295" s="86">
        <v>0</v>
      </c>
      <c r="AH295" s="86">
        <v>0</v>
      </c>
      <c r="AI295" s="87">
        <v>5</v>
      </c>
      <c r="AJ295" s="87">
        <v>5</v>
      </c>
      <c r="AK295" s="88">
        <f t="shared" si="123"/>
        <v>10</v>
      </c>
      <c r="AL295" s="88">
        <f t="shared" si="123"/>
        <v>10</v>
      </c>
      <c r="AM295" s="88">
        <f t="shared" si="124"/>
        <v>20</v>
      </c>
      <c r="AN295" s="34">
        <v>3</v>
      </c>
      <c r="AO295" s="34">
        <v>2</v>
      </c>
      <c r="AP295" s="85">
        <v>0</v>
      </c>
      <c r="AQ295" s="85">
        <v>0</v>
      </c>
      <c r="AR295" s="86">
        <v>0</v>
      </c>
      <c r="AS295" s="86">
        <v>0</v>
      </c>
      <c r="AT295" s="87">
        <v>0</v>
      </c>
      <c r="AU295" s="87">
        <v>3</v>
      </c>
      <c r="AV295" s="88">
        <f t="shared" si="125"/>
        <v>3</v>
      </c>
      <c r="AW295" s="88">
        <f t="shared" si="126"/>
        <v>5</v>
      </c>
      <c r="AX295" s="88">
        <f t="shared" si="127"/>
        <v>8</v>
      </c>
      <c r="AY295" s="34">
        <v>3</v>
      </c>
      <c r="AZ295" s="34">
        <v>2</v>
      </c>
      <c r="BA295" s="85">
        <v>0</v>
      </c>
      <c r="BB295" s="85">
        <v>0</v>
      </c>
      <c r="BC295" s="86">
        <v>0</v>
      </c>
      <c r="BD295" s="86">
        <v>0</v>
      </c>
      <c r="BE295" s="87">
        <v>4</v>
      </c>
      <c r="BF295" s="87">
        <v>3</v>
      </c>
      <c r="BG295" s="88">
        <f t="shared" si="128"/>
        <v>7</v>
      </c>
      <c r="BH295" s="88">
        <f t="shared" si="129"/>
        <v>5</v>
      </c>
      <c r="BI295" s="88">
        <f t="shared" si="130"/>
        <v>12</v>
      </c>
      <c r="BJ295" s="88">
        <f t="shared" si="131"/>
        <v>60</v>
      </c>
      <c r="BK295" s="88">
        <f t="shared" si="131"/>
        <v>65</v>
      </c>
      <c r="BL295" s="123">
        <f t="shared" si="131"/>
        <v>125</v>
      </c>
      <c r="BM295" s="90">
        <v>0</v>
      </c>
      <c r="BN295" s="90">
        <v>0</v>
      </c>
      <c r="BO295" s="90">
        <v>0</v>
      </c>
      <c r="BP295" s="91">
        <f t="shared" si="138"/>
        <v>0</v>
      </c>
      <c r="BQ295" s="91">
        <f t="shared" si="139"/>
        <v>0</v>
      </c>
      <c r="BR295" s="92">
        <f t="shared" si="140"/>
        <v>0</v>
      </c>
      <c r="BS295" s="35">
        <v>125</v>
      </c>
      <c r="BT295" s="35" t="s">
        <v>1405</v>
      </c>
      <c r="BU295" s="49" t="s">
        <v>54</v>
      </c>
      <c r="BV295" s="49" t="s">
        <v>54</v>
      </c>
      <c r="BW295" s="49" t="s">
        <v>54</v>
      </c>
      <c r="BX295" s="49" t="s">
        <v>54</v>
      </c>
      <c r="BY295" s="49" t="s">
        <v>54</v>
      </c>
      <c r="BZ295" s="49" t="s">
        <v>623</v>
      </c>
      <c r="CA295" s="49" t="s">
        <v>54</v>
      </c>
      <c r="CB295" s="49" t="s">
        <v>1474</v>
      </c>
      <c r="CC295" s="49" t="s">
        <v>54</v>
      </c>
      <c r="CD295" s="33" t="s">
        <v>551</v>
      </c>
      <c r="CE295" s="6"/>
      <c r="CF295" s="6"/>
      <c r="CG295" s="6"/>
      <c r="CH295" s="6"/>
      <c r="CI295" s="6"/>
      <c r="CJ295" s="6"/>
      <c r="CK295" s="6"/>
      <c r="CL295" s="6"/>
      <c r="CM295" s="6"/>
      <c r="CN295" s="6"/>
      <c r="CO295" s="6"/>
      <c r="CP295" s="6"/>
      <c r="CQ295" s="6"/>
      <c r="CR295" s="6"/>
      <c r="CS295" s="6"/>
      <c r="CT295" s="6"/>
      <c r="CU295" s="6"/>
      <c r="CV295" s="6"/>
      <c r="CW295" s="6"/>
      <c r="CX295" s="6"/>
    </row>
    <row r="296" spans="1:102" s="7" customFormat="1" ht="81" customHeight="1" x14ac:dyDescent="0.2">
      <c r="A296" s="48">
        <v>282</v>
      </c>
      <c r="B296" s="4" t="s">
        <v>104</v>
      </c>
      <c r="C296" s="4" t="s">
        <v>99</v>
      </c>
      <c r="D296" s="4" t="s">
        <v>115</v>
      </c>
      <c r="E296" s="4" t="s">
        <v>54</v>
      </c>
      <c r="F296" s="116" t="s">
        <v>621</v>
      </c>
      <c r="G296" s="49" t="s">
        <v>622</v>
      </c>
      <c r="H296" s="33">
        <v>0</v>
      </c>
      <c r="I296" s="33">
        <v>1</v>
      </c>
      <c r="J296" s="4" t="s">
        <v>1475</v>
      </c>
      <c r="K296" s="4">
        <v>1</v>
      </c>
      <c r="L296" s="4">
        <v>0</v>
      </c>
      <c r="M296" s="108" t="s">
        <v>5</v>
      </c>
      <c r="N296" s="108" t="s">
        <v>5</v>
      </c>
      <c r="O296" s="108" t="s">
        <v>1476</v>
      </c>
      <c r="P296" s="109">
        <v>43327</v>
      </c>
      <c r="Q296" s="109">
        <v>43327</v>
      </c>
      <c r="R296" s="34">
        <v>25</v>
      </c>
      <c r="S296" s="34">
        <v>25</v>
      </c>
      <c r="T296" s="85">
        <v>0</v>
      </c>
      <c r="U296" s="85">
        <v>0</v>
      </c>
      <c r="V296" s="86">
        <v>0</v>
      </c>
      <c r="W296" s="86">
        <v>0</v>
      </c>
      <c r="X296" s="87">
        <v>5</v>
      </c>
      <c r="Y296" s="87">
        <v>10</v>
      </c>
      <c r="Z296" s="88">
        <f t="shared" si="121"/>
        <v>30</v>
      </c>
      <c r="AA296" s="88">
        <f t="shared" si="121"/>
        <v>35</v>
      </c>
      <c r="AB296" s="88">
        <f t="shared" si="122"/>
        <v>65</v>
      </c>
      <c r="AC296" s="34">
        <v>5</v>
      </c>
      <c r="AD296" s="34">
        <v>5</v>
      </c>
      <c r="AE296" s="85">
        <v>0</v>
      </c>
      <c r="AF296" s="85">
        <v>0</v>
      </c>
      <c r="AG296" s="86">
        <v>0</v>
      </c>
      <c r="AH296" s="86">
        <v>0</v>
      </c>
      <c r="AI296" s="87">
        <v>3</v>
      </c>
      <c r="AJ296" s="87">
        <v>2</v>
      </c>
      <c r="AK296" s="88">
        <f t="shared" si="123"/>
        <v>8</v>
      </c>
      <c r="AL296" s="88">
        <f t="shared" si="123"/>
        <v>7</v>
      </c>
      <c r="AM296" s="88">
        <f t="shared" si="124"/>
        <v>15</v>
      </c>
      <c r="AN296" s="34">
        <v>3</v>
      </c>
      <c r="AO296" s="34">
        <v>2</v>
      </c>
      <c r="AP296" s="85">
        <v>0</v>
      </c>
      <c r="AQ296" s="85">
        <v>0</v>
      </c>
      <c r="AR296" s="86">
        <v>0</v>
      </c>
      <c r="AS296" s="86">
        <v>0</v>
      </c>
      <c r="AT296" s="87">
        <v>3</v>
      </c>
      <c r="AU296" s="87">
        <v>2</v>
      </c>
      <c r="AV296" s="88">
        <f t="shared" si="125"/>
        <v>6</v>
      </c>
      <c r="AW296" s="88">
        <f t="shared" si="126"/>
        <v>4</v>
      </c>
      <c r="AX296" s="88">
        <f t="shared" si="127"/>
        <v>10</v>
      </c>
      <c r="AY296" s="34">
        <v>3</v>
      </c>
      <c r="AZ296" s="34">
        <v>2</v>
      </c>
      <c r="BA296" s="85">
        <v>0</v>
      </c>
      <c r="BB296" s="85">
        <v>0</v>
      </c>
      <c r="BC296" s="86">
        <v>0</v>
      </c>
      <c r="BD296" s="86">
        <v>0</v>
      </c>
      <c r="BE296" s="87">
        <v>2</v>
      </c>
      <c r="BF296" s="87">
        <v>3</v>
      </c>
      <c r="BG296" s="88">
        <f t="shared" si="128"/>
        <v>5</v>
      </c>
      <c r="BH296" s="88">
        <f t="shared" si="129"/>
        <v>5</v>
      </c>
      <c r="BI296" s="88">
        <f t="shared" si="130"/>
        <v>10</v>
      </c>
      <c r="BJ296" s="88">
        <f t="shared" si="131"/>
        <v>49</v>
      </c>
      <c r="BK296" s="88">
        <f t="shared" si="131"/>
        <v>51</v>
      </c>
      <c r="BL296" s="123">
        <f t="shared" si="131"/>
        <v>100</v>
      </c>
      <c r="BM296" s="90">
        <v>0</v>
      </c>
      <c r="BN296" s="90">
        <v>0</v>
      </c>
      <c r="BO296" s="90">
        <v>0</v>
      </c>
      <c r="BP296" s="91">
        <f t="shared" si="138"/>
        <v>0</v>
      </c>
      <c r="BQ296" s="91">
        <f t="shared" si="139"/>
        <v>0</v>
      </c>
      <c r="BR296" s="92">
        <f t="shared" si="140"/>
        <v>0</v>
      </c>
      <c r="BS296" s="35">
        <v>0</v>
      </c>
      <c r="BT296" s="49" t="s">
        <v>54</v>
      </c>
      <c r="BU296" s="49" t="s">
        <v>54</v>
      </c>
      <c r="BV296" s="49" t="s">
        <v>54</v>
      </c>
      <c r="BW296" s="49" t="s">
        <v>54</v>
      </c>
      <c r="BX296" s="49" t="s">
        <v>54</v>
      </c>
      <c r="BY296" s="49" t="s">
        <v>54</v>
      </c>
      <c r="BZ296" s="49" t="s">
        <v>1477</v>
      </c>
      <c r="CA296" s="49" t="s">
        <v>54</v>
      </c>
      <c r="CB296" s="49" t="s">
        <v>1474</v>
      </c>
      <c r="CC296" s="49" t="s">
        <v>54</v>
      </c>
      <c r="CD296" s="33" t="s">
        <v>551</v>
      </c>
      <c r="CE296" s="6"/>
      <c r="CF296" s="6"/>
      <c r="CG296" s="6"/>
      <c r="CH296" s="6"/>
      <c r="CI296" s="6"/>
      <c r="CJ296" s="6"/>
      <c r="CK296" s="6"/>
      <c r="CL296" s="6"/>
      <c r="CM296" s="6"/>
      <c r="CN296" s="6"/>
      <c r="CO296" s="6"/>
      <c r="CP296" s="6"/>
      <c r="CQ296" s="6"/>
      <c r="CR296" s="6"/>
      <c r="CS296" s="6"/>
      <c r="CT296" s="6"/>
      <c r="CU296" s="6"/>
      <c r="CV296" s="6"/>
      <c r="CW296" s="6"/>
      <c r="CX296" s="6"/>
    </row>
    <row r="297" spans="1:102" s="7" customFormat="1" ht="81" customHeight="1" x14ac:dyDescent="0.2">
      <c r="A297" s="48">
        <v>283</v>
      </c>
      <c r="B297" s="4" t="s">
        <v>104</v>
      </c>
      <c r="C297" s="4" t="s">
        <v>99</v>
      </c>
      <c r="D297" s="4" t="s">
        <v>115</v>
      </c>
      <c r="E297" s="174" t="s">
        <v>54</v>
      </c>
      <c r="F297" s="116" t="s">
        <v>621</v>
      </c>
      <c r="G297" s="49" t="s">
        <v>678</v>
      </c>
      <c r="H297" s="33">
        <v>1</v>
      </c>
      <c r="I297" s="4">
        <v>0</v>
      </c>
      <c r="J297" s="4" t="s">
        <v>54</v>
      </c>
      <c r="K297" s="4">
        <v>1</v>
      </c>
      <c r="L297" s="4">
        <v>0</v>
      </c>
      <c r="M297" s="108" t="s">
        <v>134</v>
      </c>
      <c r="N297" s="108" t="s">
        <v>134</v>
      </c>
      <c r="O297" s="108" t="s">
        <v>578</v>
      </c>
      <c r="P297" s="109">
        <v>43328</v>
      </c>
      <c r="Q297" s="109">
        <v>43328</v>
      </c>
      <c r="R297" s="34">
        <v>115</v>
      </c>
      <c r="S297" s="34">
        <v>140</v>
      </c>
      <c r="T297" s="85">
        <v>0</v>
      </c>
      <c r="U297" s="85">
        <v>0</v>
      </c>
      <c r="V297" s="86">
        <v>0</v>
      </c>
      <c r="W297" s="86">
        <v>0</v>
      </c>
      <c r="X297" s="87">
        <v>0</v>
      </c>
      <c r="Y297" s="87">
        <v>0</v>
      </c>
      <c r="Z297" s="88">
        <f t="shared" si="121"/>
        <v>115</v>
      </c>
      <c r="AA297" s="88">
        <f t="shared" si="121"/>
        <v>140</v>
      </c>
      <c r="AB297" s="88">
        <f t="shared" si="122"/>
        <v>255</v>
      </c>
      <c r="AC297" s="34">
        <v>32</v>
      </c>
      <c r="AD297" s="34">
        <v>65</v>
      </c>
      <c r="AE297" s="85">
        <v>0</v>
      </c>
      <c r="AF297" s="85">
        <v>0</v>
      </c>
      <c r="AG297" s="86">
        <v>0</v>
      </c>
      <c r="AH297" s="86">
        <v>0</v>
      </c>
      <c r="AI297" s="87">
        <v>0</v>
      </c>
      <c r="AJ297" s="87">
        <v>0</v>
      </c>
      <c r="AK297" s="88">
        <f t="shared" si="123"/>
        <v>32</v>
      </c>
      <c r="AL297" s="88">
        <f t="shared" si="123"/>
        <v>65</v>
      </c>
      <c r="AM297" s="88">
        <f t="shared" si="124"/>
        <v>97</v>
      </c>
      <c r="AN297" s="34">
        <v>19</v>
      </c>
      <c r="AO297" s="34">
        <v>24</v>
      </c>
      <c r="AP297" s="85">
        <v>0</v>
      </c>
      <c r="AQ297" s="85">
        <v>0</v>
      </c>
      <c r="AR297" s="86">
        <v>0</v>
      </c>
      <c r="AS297" s="86">
        <v>0</v>
      </c>
      <c r="AT297" s="87">
        <v>0</v>
      </c>
      <c r="AU297" s="87">
        <v>0</v>
      </c>
      <c r="AV297" s="88">
        <f t="shared" si="125"/>
        <v>19</v>
      </c>
      <c r="AW297" s="88">
        <f t="shared" si="126"/>
        <v>24</v>
      </c>
      <c r="AX297" s="88">
        <f t="shared" si="127"/>
        <v>43</v>
      </c>
      <c r="AY297" s="34">
        <v>2</v>
      </c>
      <c r="AZ297" s="34">
        <v>3</v>
      </c>
      <c r="BA297" s="85">
        <v>0</v>
      </c>
      <c r="BB297" s="85">
        <v>0</v>
      </c>
      <c r="BC297" s="86">
        <v>0</v>
      </c>
      <c r="BD297" s="86">
        <v>0</v>
      </c>
      <c r="BE297" s="87">
        <v>0</v>
      </c>
      <c r="BF297" s="87">
        <v>0</v>
      </c>
      <c r="BG297" s="88">
        <f t="shared" si="128"/>
        <v>2</v>
      </c>
      <c r="BH297" s="88">
        <f t="shared" si="129"/>
        <v>3</v>
      </c>
      <c r="BI297" s="88">
        <f t="shared" si="130"/>
        <v>5</v>
      </c>
      <c r="BJ297" s="88">
        <f t="shared" si="131"/>
        <v>168</v>
      </c>
      <c r="BK297" s="88">
        <f t="shared" si="131"/>
        <v>232</v>
      </c>
      <c r="BL297" s="123">
        <f t="shared" si="131"/>
        <v>400</v>
      </c>
      <c r="BM297" s="90">
        <v>0</v>
      </c>
      <c r="BN297" s="90">
        <v>5</v>
      </c>
      <c r="BO297" s="90">
        <v>1</v>
      </c>
      <c r="BP297" s="91">
        <f t="shared" si="138"/>
        <v>0</v>
      </c>
      <c r="BQ297" s="91">
        <f t="shared" si="139"/>
        <v>2100</v>
      </c>
      <c r="BR297" s="92">
        <f t="shared" si="140"/>
        <v>2100</v>
      </c>
      <c r="BS297" s="35">
        <v>125</v>
      </c>
      <c r="BT297" s="35" t="s">
        <v>1478</v>
      </c>
      <c r="BU297" s="49" t="s">
        <v>54</v>
      </c>
      <c r="BV297" s="49" t="s">
        <v>54</v>
      </c>
      <c r="BW297" s="49" t="s">
        <v>54</v>
      </c>
      <c r="BX297" s="49" t="s">
        <v>54</v>
      </c>
      <c r="BY297" s="49" t="s">
        <v>54</v>
      </c>
      <c r="BZ297" s="49" t="s">
        <v>1471</v>
      </c>
      <c r="CA297" s="49" t="s">
        <v>54</v>
      </c>
      <c r="CB297" s="49" t="s">
        <v>1435</v>
      </c>
      <c r="CC297" s="49" t="s">
        <v>54</v>
      </c>
      <c r="CD297" s="33" t="s">
        <v>551</v>
      </c>
      <c r="CE297" s="6"/>
      <c r="CF297" s="6"/>
      <c r="CG297" s="6"/>
      <c r="CH297" s="6"/>
      <c r="CI297" s="6"/>
      <c r="CJ297" s="6"/>
      <c r="CK297" s="6"/>
      <c r="CL297" s="6"/>
      <c r="CM297" s="6"/>
      <c r="CN297" s="6"/>
      <c r="CO297" s="6"/>
      <c r="CP297" s="6"/>
      <c r="CQ297" s="6"/>
      <c r="CR297" s="6"/>
      <c r="CS297" s="6"/>
      <c r="CT297" s="6"/>
      <c r="CU297" s="6"/>
      <c r="CV297" s="6"/>
      <c r="CW297" s="6"/>
      <c r="CX297" s="6"/>
    </row>
    <row r="298" spans="1:102" s="7" customFormat="1" ht="81" customHeight="1" x14ac:dyDescent="0.2">
      <c r="A298" s="48">
        <v>284</v>
      </c>
      <c r="B298" s="4" t="s">
        <v>104</v>
      </c>
      <c r="C298" s="4" t="s">
        <v>99</v>
      </c>
      <c r="D298" s="4" t="s">
        <v>115</v>
      </c>
      <c r="E298" s="174" t="s">
        <v>54</v>
      </c>
      <c r="F298" s="116" t="s">
        <v>621</v>
      </c>
      <c r="G298" s="49" t="s">
        <v>678</v>
      </c>
      <c r="H298" s="33">
        <v>1</v>
      </c>
      <c r="I298" s="4">
        <v>0</v>
      </c>
      <c r="J298" s="4" t="s">
        <v>54</v>
      </c>
      <c r="K298" s="4">
        <v>1</v>
      </c>
      <c r="L298" s="4">
        <v>0</v>
      </c>
      <c r="M298" s="108" t="s">
        <v>134</v>
      </c>
      <c r="N298" s="108" t="s">
        <v>417</v>
      </c>
      <c r="O298" s="108" t="s">
        <v>578</v>
      </c>
      <c r="P298" s="109">
        <v>43329</v>
      </c>
      <c r="Q298" s="109">
        <v>43329</v>
      </c>
      <c r="R298" s="34">
        <v>55</v>
      </c>
      <c r="S298" s="34">
        <v>95</v>
      </c>
      <c r="T298" s="85">
        <v>0</v>
      </c>
      <c r="U298" s="85">
        <v>0</v>
      </c>
      <c r="V298" s="86">
        <v>0</v>
      </c>
      <c r="W298" s="86">
        <v>0</v>
      </c>
      <c r="X298" s="87">
        <v>0</v>
      </c>
      <c r="Y298" s="87">
        <v>0</v>
      </c>
      <c r="Z298" s="88">
        <f t="shared" si="121"/>
        <v>55</v>
      </c>
      <c r="AA298" s="88">
        <f t="shared" si="121"/>
        <v>95</v>
      </c>
      <c r="AB298" s="88">
        <f t="shared" si="122"/>
        <v>150</v>
      </c>
      <c r="AC298" s="34">
        <v>32</v>
      </c>
      <c r="AD298" s="34">
        <v>38</v>
      </c>
      <c r="AE298" s="85">
        <v>0</v>
      </c>
      <c r="AF298" s="85">
        <v>0</v>
      </c>
      <c r="AG298" s="86">
        <v>0</v>
      </c>
      <c r="AH298" s="86">
        <v>0</v>
      </c>
      <c r="AI298" s="87">
        <v>0</v>
      </c>
      <c r="AJ298" s="87">
        <v>0</v>
      </c>
      <c r="AK298" s="88">
        <f t="shared" si="123"/>
        <v>32</v>
      </c>
      <c r="AL298" s="88">
        <f t="shared" si="123"/>
        <v>38</v>
      </c>
      <c r="AM298" s="88">
        <f t="shared" si="124"/>
        <v>70</v>
      </c>
      <c r="AN298" s="34">
        <v>12</v>
      </c>
      <c r="AO298" s="34">
        <v>8</v>
      </c>
      <c r="AP298" s="85">
        <v>0</v>
      </c>
      <c r="AQ298" s="85">
        <v>0</v>
      </c>
      <c r="AR298" s="86">
        <v>0</v>
      </c>
      <c r="AS298" s="86">
        <v>0</v>
      </c>
      <c r="AT298" s="87">
        <v>0</v>
      </c>
      <c r="AU298" s="87">
        <v>0</v>
      </c>
      <c r="AV298" s="88">
        <f t="shared" si="125"/>
        <v>12</v>
      </c>
      <c r="AW298" s="88">
        <f t="shared" si="126"/>
        <v>8</v>
      </c>
      <c r="AX298" s="88">
        <f t="shared" si="127"/>
        <v>20</v>
      </c>
      <c r="AY298" s="34">
        <v>4</v>
      </c>
      <c r="AZ298" s="34">
        <v>6</v>
      </c>
      <c r="BA298" s="85">
        <v>0</v>
      </c>
      <c r="BB298" s="85">
        <v>0</v>
      </c>
      <c r="BC298" s="86">
        <v>0</v>
      </c>
      <c r="BD298" s="86">
        <v>0</v>
      </c>
      <c r="BE298" s="87">
        <v>0</v>
      </c>
      <c r="BF298" s="87">
        <v>0</v>
      </c>
      <c r="BG298" s="88">
        <f t="shared" si="128"/>
        <v>4</v>
      </c>
      <c r="BH298" s="88">
        <f t="shared" si="129"/>
        <v>6</v>
      </c>
      <c r="BI298" s="88">
        <f t="shared" si="130"/>
        <v>10</v>
      </c>
      <c r="BJ298" s="88">
        <f t="shared" si="131"/>
        <v>103</v>
      </c>
      <c r="BK298" s="88">
        <f t="shared" si="131"/>
        <v>147</v>
      </c>
      <c r="BL298" s="123">
        <f t="shared" si="131"/>
        <v>250</v>
      </c>
      <c r="BM298" s="90">
        <v>0</v>
      </c>
      <c r="BN298" s="90">
        <v>5</v>
      </c>
      <c r="BO298" s="90">
        <v>1</v>
      </c>
      <c r="BP298" s="91">
        <f t="shared" si="138"/>
        <v>0</v>
      </c>
      <c r="BQ298" s="91">
        <f t="shared" si="139"/>
        <v>2100</v>
      </c>
      <c r="BR298" s="92">
        <f t="shared" si="140"/>
        <v>2100</v>
      </c>
      <c r="BS298" s="35">
        <v>125</v>
      </c>
      <c r="BT298" s="35" t="s">
        <v>1478</v>
      </c>
      <c r="BU298" s="49" t="s">
        <v>54</v>
      </c>
      <c r="BV298" s="49" t="s">
        <v>54</v>
      </c>
      <c r="BW298" s="49" t="s">
        <v>54</v>
      </c>
      <c r="BX298" s="49" t="s">
        <v>54</v>
      </c>
      <c r="BY298" s="49" t="s">
        <v>54</v>
      </c>
      <c r="BZ298" s="49" t="s">
        <v>1471</v>
      </c>
      <c r="CA298" s="49" t="s">
        <v>54</v>
      </c>
      <c r="CB298" s="49" t="s">
        <v>1435</v>
      </c>
      <c r="CC298" s="49" t="s">
        <v>54</v>
      </c>
      <c r="CD298" s="33" t="s">
        <v>551</v>
      </c>
      <c r="CE298" s="6"/>
      <c r="CF298" s="6"/>
      <c r="CG298" s="6"/>
      <c r="CH298" s="6"/>
      <c r="CI298" s="6"/>
      <c r="CJ298" s="6"/>
      <c r="CK298" s="6"/>
      <c r="CL298" s="6"/>
      <c r="CM298" s="6"/>
      <c r="CN298" s="6"/>
      <c r="CO298" s="6"/>
      <c r="CP298" s="6"/>
      <c r="CQ298" s="6"/>
      <c r="CR298" s="6"/>
      <c r="CS298" s="6"/>
      <c r="CT298" s="6"/>
      <c r="CU298" s="6"/>
      <c r="CV298" s="6"/>
      <c r="CW298" s="6"/>
      <c r="CX298" s="6"/>
    </row>
    <row r="299" spans="1:102" s="7" customFormat="1" ht="81" customHeight="1" x14ac:dyDescent="0.2">
      <c r="A299" s="48">
        <v>285</v>
      </c>
      <c r="B299" s="4" t="s">
        <v>104</v>
      </c>
      <c r="C299" s="4" t="s">
        <v>99</v>
      </c>
      <c r="D299" s="4" t="s">
        <v>115</v>
      </c>
      <c r="E299" s="174" t="s">
        <v>54</v>
      </c>
      <c r="F299" s="116" t="s">
        <v>621</v>
      </c>
      <c r="G299" s="49" t="s">
        <v>678</v>
      </c>
      <c r="H299" s="33">
        <v>1</v>
      </c>
      <c r="I299" s="4">
        <v>0</v>
      </c>
      <c r="J299" s="4" t="s">
        <v>54</v>
      </c>
      <c r="K299" s="4">
        <v>1</v>
      </c>
      <c r="L299" s="4">
        <v>0</v>
      </c>
      <c r="M299" s="108" t="s">
        <v>134</v>
      </c>
      <c r="N299" s="108" t="s">
        <v>416</v>
      </c>
      <c r="O299" s="108" t="s">
        <v>578</v>
      </c>
      <c r="P299" s="109">
        <v>43330</v>
      </c>
      <c r="Q299" s="109">
        <v>43330</v>
      </c>
      <c r="R299" s="34">
        <v>200</v>
      </c>
      <c r="S299" s="34">
        <v>350</v>
      </c>
      <c r="T299" s="85">
        <v>0</v>
      </c>
      <c r="U299" s="85">
        <v>0</v>
      </c>
      <c r="V299" s="86">
        <v>0</v>
      </c>
      <c r="W299" s="86">
        <v>0</v>
      </c>
      <c r="X299" s="87">
        <v>0</v>
      </c>
      <c r="Y299" s="87">
        <v>0</v>
      </c>
      <c r="Z299" s="88">
        <f t="shared" si="121"/>
        <v>200</v>
      </c>
      <c r="AA299" s="88">
        <f t="shared" si="121"/>
        <v>350</v>
      </c>
      <c r="AB299" s="88">
        <f t="shared" si="122"/>
        <v>550</v>
      </c>
      <c r="AC299" s="34">
        <v>65</v>
      </c>
      <c r="AD299" s="34">
        <v>95</v>
      </c>
      <c r="AE299" s="85">
        <v>0</v>
      </c>
      <c r="AF299" s="85">
        <v>0</v>
      </c>
      <c r="AG299" s="86">
        <v>0</v>
      </c>
      <c r="AH299" s="86">
        <v>0</v>
      </c>
      <c r="AI299" s="87">
        <v>0</v>
      </c>
      <c r="AJ299" s="87">
        <v>0</v>
      </c>
      <c r="AK299" s="88">
        <f t="shared" si="123"/>
        <v>65</v>
      </c>
      <c r="AL299" s="88">
        <f t="shared" si="123"/>
        <v>95</v>
      </c>
      <c r="AM299" s="88">
        <f t="shared" si="124"/>
        <v>160</v>
      </c>
      <c r="AN299" s="34">
        <v>25</v>
      </c>
      <c r="AO299" s="34">
        <v>38</v>
      </c>
      <c r="AP299" s="85">
        <v>0</v>
      </c>
      <c r="AQ299" s="85">
        <v>0</v>
      </c>
      <c r="AR299" s="86">
        <v>0</v>
      </c>
      <c r="AS299" s="86">
        <v>0</v>
      </c>
      <c r="AT299" s="87">
        <v>0</v>
      </c>
      <c r="AU299" s="87">
        <v>0</v>
      </c>
      <c r="AV299" s="88">
        <f t="shared" si="125"/>
        <v>25</v>
      </c>
      <c r="AW299" s="88">
        <f t="shared" si="126"/>
        <v>38</v>
      </c>
      <c r="AX299" s="88">
        <f t="shared" si="127"/>
        <v>63</v>
      </c>
      <c r="AY299" s="34">
        <v>15</v>
      </c>
      <c r="AZ299" s="34">
        <v>12</v>
      </c>
      <c r="BA299" s="85">
        <v>0</v>
      </c>
      <c r="BB299" s="85">
        <v>0</v>
      </c>
      <c r="BC299" s="86">
        <v>0</v>
      </c>
      <c r="BD299" s="86">
        <v>0</v>
      </c>
      <c r="BE299" s="87">
        <v>0</v>
      </c>
      <c r="BF299" s="87">
        <v>0</v>
      </c>
      <c r="BG299" s="88">
        <f t="shared" si="128"/>
        <v>15</v>
      </c>
      <c r="BH299" s="88">
        <f t="shared" si="129"/>
        <v>12</v>
      </c>
      <c r="BI299" s="88">
        <f t="shared" si="130"/>
        <v>27</v>
      </c>
      <c r="BJ299" s="88">
        <f t="shared" si="131"/>
        <v>305</v>
      </c>
      <c r="BK299" s="88">
        <f t="shared" si="131"/>
        <v>495</v>
      </c>
      <c r="BL299" s="123">
        <f t="shared" si="131"/>
        <v>800</v>
      </c>
      <c r="BM299" s="90">
        <v>0</v>
      </c>
      <c r="BN299" s="90">
        <v>5</v>
      </c>
      <c r="BO299" s="90">
        <v>1</v>
      </c>
      <c r="BP299" s="91">
        <f t="shared" si="138"/>
        <v>0</v>
      </c>
      <c r="BQ299" s="91">
        <f t="shared" si="139"/>
        <v>2100</v>
      </c>
      <c r="BR299" s="92">
        <f t="shared" si="140"/>
        <v>2100</v>
      </c>
      <c r="BS299" s="35">
        <v>125</v>
      </c>
      <c r="BT299" s="35" t="s">
        <v>1478</v>
      </c>
      <c r="BU299" s="49" t="s">
        <v>54</v>
      </c>
      <c r="BV299" s="49" t="s">
        <v>54</v>
      </c>
      <c r="BW299" s="49" t="s">
        <v>54</v>
      </c>
      <c r="BX299" s="49" t="s">
        <v>54</v>
      </c>
      <c r="BY299" s="49" t="s">
        <v>54</v>
      </c>
      <c r="BZ299" s="49" t="s">
        <v>1471</v>
      </c>
      <c r="CA299" s="49" t="s">
        <v>54</v>
      </c>
      <c r="CB299" s="49" t="s">
        <v>1435</v>
      </c>
      <c r="CC299" s="49" t="s">
        <v>54</v>
      </c>
      <c r="CD299" s="33" t="s">
        <v>551</v>
      </c>
      <c r="CE299" s="6"/>
      <c r="CF299" s="6"/>
      <c r="CG299" s="6"/>
      <c r="CH299" s="6"/>
      <c r="CI299" s="6"/>
      <c r="CJ299" s="6"/>
      <c r="CK299" s="6"/>
      <c r="CL299" s="6"/>
      <c r="CM299" s="6"/>
      <c r="CN299" s="6"/>
      <c r="CO299" s="6"/>
      <c r="CP299" s="6"/>
      <c r="CQ299" s="6"/>
      <c r="CR299" s="6"/>
      <c r="CS299" s="6"/>
      <c r="CT299" s="6"/>
      <c r="CU299" s="6"/>
      <c r="CV299" s="6"/>
      <c r="CW299" s="6"/>
      <c r="CX299" s="6"/>
    </row>
    <row r="300" spans="1:102" s="7" customFormat="1" ht="81" customHeight="1" x14ac:dyDescent="0.2">
      <c r="A300" s="48">
        <v>286</v>
      </c>
      <c r="B300" s="4" t="s">
        <v>104</v>
      </c>
      <c r="C300" s="4" t="s">
        <v>99</v>
      </c>
      <c r="D300" s="4" t="s">
        <v>115</v>
      </c>
      <c r="E300" s="174" t="s">
        <v>54</v>
      </c>
      <c r="F300" s="116" t="s">
        <v>621</v>
      </c>
      <c r="G300" s="49" t="s">
        <v>678</v>
      </c>
      <c r="H300" s="33">
        <v>0</v>
      </c>
      <c r="I300" s="33">
        <v>1</v>
      </c>
      <c r="J300" s="4" t="s">
        <v>1479</v>
      </c>
      <c r="K300" s="4">
        <v>1</v>
      </c>
      <c r="L300" s="4">
        <v>0</v>
      </c>
      <c r="M300" s="108" t="s">
        <v>134</v>
      </c>
      <c r="N300" s="108" t="s">
        <v>425</v>
      </c>
      <c r="O300" s="108" t="s">
        <v>578</v>
      </c>
      <c r="P300" s="109">
        <v>43329</v>
      </c>
      <c r="Q300" s="109">
        <v>43329</v>
      </c>
      <c r="R300" s="34">
        <v>190</v>
      </c>
      <c r="S300" s="34">
        <v>295</v>
      </c>
      <c r="T300" s="85">
        <v>0</v>
      </c>
      <c r="U300" s="85">
        <v>0</v>
      </c>
      <c r="V300" s="86">
        <v>0</v>
      </c>
      <c r="W300" s="86">
        <v>0</v>
      </c>
      <c r="X300" s="87">
        <v>0</v>
      </c>
      <c r="Y300" s="87">
        <v>0</v>
      </c>
      <c r="Z300" s="88">
        <f t="shared" si="121"/>
        <v>190</v>
      </c>
      <c r="AA300" s="88">
        <f t="shared" si="121"/>
        <v>295</v>
      </c>
      <c r="AB300" s="88">
        <f t="shared" si="122"/>
        <v>485</v>
      </c>
      <c r="AC300" s="34">
        <v>45</v>
      </c>
      <c r="AD300" s="34">
        <v>85</v>
      </c>
      <c r="AE300" s="85">
        <v>0</v>
      </c>
      <c r="AF300" s="85">
        <v>0</v>
      </c>
      <c r="AG300" s="86">
        <v>0</v>
      </c>
      <c r="AH300" s="86">
        <v>0</v>
      </c>
      <c r="AI300" s="87">
        <v>0</v>
      </c>
      <c r="AJ300" s="87">
        <v>0</v>
      </c>
      <c r="AK300" s="88">
        <f t="shared" si="123"/>
        <v>45</v>
      </c>
      <c r="AL300" s="88">
        <f t="shared" si="123"/>
        <v>85</v>
      </c>
      <c r="AM300" s="88">
        <f t="shared" si="124"/>
        <v>130</v>
      </c>
      <c r="AN300" s="34">
        <v>40</v>
      </c>
      <c r="AO300" s="34">
        <v>33</v>
      </c>
      <c r="AP300" s="85">
        <v>0</v>
      </c>
      <c r="AQ300" s="85">
        <v>0</v>
      </c>
      <c r="AR300" s="86">
        <v>0</v>
      </c>
      <c r="AS300" s="86">
        <v>0</v>
      </c>
      <c r="AT300" s="87">
        <v>0</v>
      </c>
      <c r="AU300" s="87">
        <v>0</v>
      </c>
      <c r="AV300" s="88">
        <f t="shared" si="125"/>
        <v>40</v>
      </c>
      <c r="AW300" s="88">
        <f t="shared" si="126"/>
        <v>33</v>
      </c>
      <c r="AX300" s="88">
        <f t="shared" si="127"/>
        <v>73</v>
      </c>
      <c r="AY300" s="34">
        <v>5</v>
      </c>
      <c r="AZ300" s="34">
        <v>7</v>
      </c>
      <c r="BA300" s="85">
        <v>0</v>
      </c>
      <c r="BB300" s="85">
        <v>0</v>
      </c>
      <c r="BC300" s="86">
        <v>0</v>
      </c>
      <c r="BD300" s="86">
        <v>0</v>
      </c>
      <c r="BE300" s="87">
        <v>0</v>
      </c>
      <c r="BF300" s="87">
        <v>0</v>
      </c>
      <c r="BG300" s="88">
        <f t="shared" si="128"/>
        <v>5</v>
      </c>
      <c r="BH300" s="88">
        <f t="shared" si="129"/>
        <v>7</v>
      </c>
      <c r="BI300" s="88">
        <f t="shared" si="130"/>
        <v>12</v>
      </c>
      <c r="BJ300" s="88">
        <f t="shared" si="131"/>
        <v>280</v>
      </c>
      <c r="BK300" s="88">
        <f t="shared" si="131"/>
        <v>420</v>
      </c>
      <c r="BL300" s="123">
        <f t="shared" si="131"/>
        <v>700</v>
      </c>
      <c r="BM300" s="90">
        <v>3</v>
      </c>
      <c r="BN300" s="90">
        <v>2</v>
      </c>
      <c r="BO300" s="90">
        <v>1</v>
      </c>
      <c r="BP300" s="91">
        <f t="shared" si="138"/>
        <v>1260</v>
      </c>
      <c r="BQ300" s="91">
        <f t="shared" si="139"/>
        <v>840</v>
      </c>
      <c r="BR300" s="92">
        <f t="shared" si="140"/>
        <v>2100</v>
      </c>
      <c r="BS300" s="35">
        <v>125</v>
      </c>
      <c r="BT300" s="35" t="s">
        <v>1478</v>
      </c>
      <c r="BU300" s="49" t="s">
        <v>54</v>
      </c>
      <c r="BV300" s="49" t="s">
        <v>54</v>
      </c>
      <c r="BW300" s="49" t="s">
        <v>54</v>
      </c>
      <c r="BX300" s="49" t="s">
        <v>54</v>
      </c>
      <c r="BY300" s="49" t="s">
        <v>54</v>
      </c>
      <c r="BZ300" s="49" t="s">
        <v>623</v>
      </c>
      <c r="CA300" s="49" t="s">
        <v>54</v>
      </c>
      <c r="CB300" s="49" t="s">
        <v>1480</v>
      </c>
      <c r="CC300" s="49" t="s">
        <v>54</v>
      </c>
      <c r="CD300" s="33" t="s">
        <v>551</v>
      </c>
      <c r="CE300" s="6"/>
      <c r="CF300" s="6"/>
      <c r="CG300" s="6"/>
      <c r="CH300" s="6"/>
      <c r="CI300" s="6"/>
      <c r="CJ300" s="6"/>
      <c r="CK300" s="6"/>
      <c r="CL300" s="6"/>
      <c r="CM300" s="6"/>
      <c r="CN300" s="6"/>
      <c r="CO300" s="6"/>
      <c r="CP300" s="6"/>
      <c r="CQ300" s="6"/>
      <c r="CR300" s="6"/>
      <c r="CS300" s="6"/>
      <c r="CT300" s="6"/>
      <c r="CU300" s="6"/>
      <c r="CV300" s="6"/>
      <c r="CW300" s="6"/>
      <c r="CX300" s="6"/>
    </row>
    <row r="301" spans="1:102" s="7" customFormat="1" ht="81" customHeight="1" x14ac:dyDescent="0.2">
      <c r="A301" s="48">
        <v>287</v>
      </c>
      <c r="B301" s="4" t="s">
        <v>104</v>
      </c>
      <c r="C301" s="4" t="s">
        <v>99</v>
      </c>
      <c r="D301" s="4" t="s">
        <v>115</v>
      </c>
      <c r="E301" s="174" t="s">
        <v>54</v>
      </c>
      <c r="F301" s="116" t="s">
        <v>621</v>
      </c>
      <c r="G301" s="49" t="s">
        <v>678</v>
      </c>
      <c r="H301" s="33">
        <v>0</v>
      </c>
      <c r="I301" s="33">
        <v>1</v>
      </c>
      <c r="J301" s="4" t="s">
        <v>1481</v>
      </c>
      <c r="K301" s="4">
        <v>1</v>
      </c>
      <c r="L301" s="4">
        <v>0</v>
      </c>
      <c r="M301" s="108" t="s">
        <v>134</v>
      </c>
      <c r="N301" s="108" t="s">
        <v>425</v>
      </c>
      <c r="O301" s="108" t="s">
        <v>578</v>
      </c>
      <c r="P301" s="109">
        <v>43330</v>
      </c>
      <c r="Q301" s="109">
        <v>43330</v>
      </c>
      <c r="R301" s="34">
        <v>45</v>
      </c>
      <c r="S301" s="34">
        <v>35</v>
      </c>
      <c r="T301" s="85">
        <v>0</v>
      </c>
      <c r="U301" s="85">
        <v>0</v>
      </c>
      <c r="V301" s="86">
        <v>0</v>
      </c>
      <c r="W301" s="86">
        <v>0</v>
      </c>
      <c r="X301" s="87">
        <v>0</v>
      </c>
      <c r="Y301" s="87">
        <v>0</v>
      </c>
      <c r="Z301" s="88">
        <f t="shared" si="121"/>
        <v>45</v>
      </c>
      <c r="AA301" s="88">
        <f t="shared" si="121"/>
        <v>35</v>
      </c>
      <c r="AB301" s="88">
        <f t="shared" si="122"/>
        <v>80</v>
      </c>
      <c r="AC301" s="34">
        <v>5</v>
      </c>
      <c r="AD301" s="34">
        <v>5</v>
      </c>
      <c r="AE301" s="85">
        <v>0</v>
      </c>
      <c r="AF301" s="85">
        <v>0</v>
      </c>
      <c r="AG301" s="86">
        <v>0</v>
      </c>
      <c r="AH301" s="86">
        <v>0</v>
      </c>
      <c r="AI301" s="87">
        <v>0</v>
      </c>
      <c r="AJ301" s="87">
        <v>0</v>
      </c>
      <c r="AK301" s="88">
        <f t="shared" si="123"/>
        <v>5</v>
      </c>
      <c r="AL301" s="88">
        <f t="shared" si="123"/>
        <v>5</v>
      </c>
      <c r="AM301" s="88">
        <f t="shared" si="124"/>
        <v>10</v>
      </c>
      <c r="AN301" s="34">
        <v>3</v>
      </c>
      <c r="AO301" s="34">
        <v>2</v>
      </c>
      <c r="AP301" s="85">
        <v>0</v>
      </c>
      <c r="AQ301" s="85">
        <v>0</v>
      </c>
      <c r="AR301" s="86">
        <v>0</v>
      </c>
      <c r="AS301" s="86">
        <v>0</v>
      </c>
      <c r="AT301" s="87">
        <v>0</v>
      </c>
      <c r="AU301" s="87">
        <v>0</v>
      </c>
      <c r="AV301" s="88">
        <f t="shared" si="125"/>
        <v>3</v>
      </c>
      <c r="AW301" s="88">
        <f t="shared" si="126"/>
        <v>2</v>
      </c>
      <c r="AX301" s="88">
        <f t="shared" si="127"/>
        <v>5</v>
      </c>
      <c r="AY301" s="34">
        <v>3</v>
      </c>
      <c r="AZ301" s="34">
        <v>2</v>
      </c>
      <c r="BA301" s="85">
        <v>0</v>
      </c>
      <c r="BB301" s="85">
        <v>0</v>
      </c>
      <c r="BC301" s="86">
        <v>0</v>
      </c>
      <c r="BD301" s="86">
        <v>0</v>
      </c>
      <c r="BE301" s="87">
        <v>0</v>
      </c>
      <c r="BF301" s="87">
        <v>0</v>
      </c>
      <c r="BG301" s="88">
        <f t="shared" si="128"/>
        <v>3</v>
      </c>
      <c r="BH301" s="88">
        <f t="shared" si="129"/>
        <v>2</v>
      </c>
      <c r="BI301" s="88">
        <f t="shared" si="130"/>
        <v>5</v>
      </c>
      <c r="BJ301" s="88">
        <f t="shared" si="131"/>
        <v>56</v>
      </c>
      <c r="BK301" s="88">
        <f t="shared" si="131"/>
        <v>44</v>
      </c>
      <c r="BL301" s="123">
        <f t="shared" si="131"/>
        <v>100</v>
      </c>
      <c r="BM301" s="90">
        <v>3</v>
      </c>
      <c r="BN301" s="90">
        <v>2</v>
      </c>
      <c r="BO301" s="90">
        <v>1</v>
      </c>
      <c r="BP301" s="91">
        <f t="shared" si="138"/>
        <v>1260</v>
      </c>
      <c r="BQ301" s="91">
        <f t="shared" si="139"/>
        <v>840</v>
      </c>
      <c r="BR301" s="92">
        <f t="shared" si="140"/>
        <v>2100</v>
      </c>
      <c r="BS301" s="35">
        <v>125</v>
      </c>
      <c r="BT301" s="35" t="s">
        <v>1478</v>
      </c>
      <c r="BU301" s="49" t="s">
        <v>54</v>
      </c>
      <c r="BV301" s="49" t="s">
        <v>54</v>
      </c>
      <c r="BW301" s="49" t="s">
        <v>54</v>
      </c>
      <c r="BX301" s="49" t="s">
        <v>54</v>
      </c>
      <c r="BY301" s="49" t="s">
        <v>54</v>
      </c>
      <c r="BZ301" s="49" t="s">
        <v>1477</v>
      </c>
      <c r="CA301" s="49" t="s">
        <v>54</v>
      </c>
      <c r="CB301" s="49" t="s">
        <v>1480</v>
      </c>
      <c r="CC301" s="49" t="s">
        <v>54</v>
      </c>
      <c r="CD301" s="33" t="s">
        <v>551</v>
      </c>
      <c r="CE301" s="6"/>
      <c r="CF301" s="6"/>
      <c r="CG301" s="6"/>
      <c r="CH301" s="6"/>
      <c r="CI301" s="6"/>
      <c r="CJ301" s="6"/>
      <c r="CK301" s="6"/>
      <c r="CL301" s="6"/>
      <c r="CM301" s="6"/>
      <c r="CN301" s="6"/>
      <c r="CO301" s="6"/>
      <c r="CP301" s="6"/>
      <c r="CQ301" s="6"/>
      <c r="CR301" s="6"/>
      <c r="CS301" s="6"/>
      <c r="CT301" s="6"/>
      <c r="CU301" s="6"/>
      <c r="CV301" s="6"/>
      <c r="CW301" s="6"/>
      <c r="CX301" s="6"/>
    </row>
    <row r="302" spans="1:102" s="7" customFormat="1" ht="81" customHeight="1" x14ac:dyDescent="0.2">
      <c r="A302" s="48">
        <v>288</v>
      </c>
      <c r="B302" s="4" t="s">
        <v>104</v>
      </c>
      <c r="C302" s="4" t="s">
        <v>99</v>
      </c>
      <c r="D302" s="4" t="s">
        <v>115</v>
      </c>
      <c r="E302" s="174" t="s">
        <v>54</v>
      </c>
      <c r="F302" s="116" t="s">
        <v>621</v>
      </c>
      <c r="G302" s="49" t="s">
        <v>678</v>
      </c>
      <c r="H302" s="33">
        <v>0</v>
      </c>
      <c r="I302" s="33">
        <v>1</v>
      </c>
      <c r="J302" s="4" t="s">
        <v>1481</v>
      </c>
      <c r="K302" s="4">
        <v>1</v>
      </c>
      <c r="L302" s="4">
        <v>0</v>
      </c>
      <c r="M302" s="108" t="s">
        <v>498</v>
      </c>
      <c r="N302" s="108" t="s">
        <v>160</v>
      </c>
      <c r="O302" s="108" t="s">
        <v>578</v>
      </c>
      <c r="P302" s="109">
        <v>43332</v>
      </c>
      <c r="Q302" s="109">
        <v>40</v>
      </c>
      <c r="R302" s="34">
        <v>40</v>
      </c>
      <c r="S302" s="34">
        <v>36</v>
      </c>
      <c r="T302" s="85">
        <v>0</v>
      </c>
      <c r="U302" s="85">
        <v>0</v>
      </c>
      <c r="V302" s="86">
        <v>0</v>
      </c>
      <c r="W302" s="86">
        <v>0</v>
      </c>
      <c r="X302" s="87">
        <v>0</v>
      </c>
      <c r="Y302" s="87">
        <v>0</v>
      </c>
      <c r="Z302" s="88">
        <f t="shared" si="121"/>
        <v>40</v>
      </c>
      <c r="AA302" s="88">
        <f t="shared" si="121"/>
        <v>36</v>
      </c>
      <c r="AB302" s="88">
        <f t="shared" si="122"/>
        <v>76</v>
      </c>
      <c r="AC302" s="34">
        <v>18</v>
      </c>
      <c r="AD302" s="34">
        <v>22</v>
      </c>
      <c r="AE302" s="85">
        <v>0</v>
      </c>
      <c r="AF302" s="85">
        <v>0</v>
      </c>
      <c r="AG302" s="86">
        <v>0</v>
      </c>
      <c r="AH302" s="86">
        <v>0</v>
      </c>
      <c r="AI302" s="87">
        <v>0</v>
      </c>
      <c r="AJ302" s="87">
        <v>0</v>
      </c>
      <c r="AK302" s="88">
        <f t="shared" si="123"/>
        <v>18</v>
      </c>
      <c r="AL302" s="88">
        <f t="shared" si="123"/>
        <v>22</v>
      </c>
      <c r="AM302" s="88">
        <f t="shared" si="124"/>
        <v>40</v>
      </c>
      <c r="AN302" s="34">
        <v>12</v>
      </c>
      <c r="AO302" s="34">
        <v>14</v>
      </c>
      <c r="AP302" s="85">
        <v>0</v>
      </c>
      <c r="AQ302" s="85">
        <v>0</v>
      </c>
      <c r="AR302" s="86">
        <v>0</v>
      </c>
      <c r="AS302" s="86">
        <v>0</v>
      </c>
      <c r="AT302" s="87">
        <v>0</v>
      </c>
      <c r="AU302" s="87">
        <v>0</v>
      </c>
      <c r="AV302" s="88">
        <f t="shared" si="125"/>
        <v>12</v>
      </c>
      <c r="AW302" s="88">
        <f t="shared" si="126"/>
        <v>14</v>
      </c>
      <c r="AX302" s="88">
        <f t="shared" si="127"/>
        <v>26</v>
      </c>
      <c r="AY302" s="34">
        <v>5</v>
      </c>
      <c r="AZ302" s="34">
        <v>3</v>
      </c>
      <c r="BA302" s="85">
        <v>0</v>
      </c>
      <c r="BB302" s="85">
        <v>0</v>
      </c>
      <c r="BC302" s="86">
        <v>0</v>
      </c>
      <c r="BD302" s="86">
        <v>0</v>
      </c>
      <c r="BE302" s="87">
        <v>0</v>
      </c>
      <c r="BF302" s="87">
        <v>0</v>
      </c>
      <c r="BG302" s="88">
        <f t="shared" si="128"/>
        <v>5</v>
      </c>
      <c r="BH302" s="88">
        <f t="shared" si="129"/>
        <v>3</v>
      </c>
      <c r="BI302" s="88">
        <f t="shared" si="130"/>
        <v>8</v>
      </c>
      <c r="BJ302" s="88">
        <f t="shared" si="131"/>
        <v>75</v>
      </c>
      <c r="BK302" s="88">
        <f t="shared" si="131"/>
        <v>75</v>
      </c>
      <c r="BL302" s="123">
        <f t="shared" si="131"/>
        <v>150</v>
      </c>
      <c r="BM302" s="90">
        <v>1</v>
      </c>
      <c r="BN302" s="90">
        <v>1</v>
      </c>
      <c r="BO302" s="90">
        <v>1</v>
      </c>
      <c r="BP302" s="91">
        <f t="shared" si="138"/>
        <v>420</v>
      </c>
      <c r="BQ302" s="91">
        <f t="shared" si="139"/>
        <v>420</v>
      </c>
      <c r="BR302" s="92">
        <f t="shared" si="140"/>
        <v>840</v>
      </c>
      <c r="BS302" s="35">
        <v>125</v>
      </c>
      <c r="BT302" s="35" t="s">
        <v>1478</v>
      </c>
      <c r="BU302" s="49" t="s">
        <v>54</v>
      </c>
      <c r="BV302" s="49" t="s">
        <v>54</v>
      </c>
      <c r="BW302" s="49" t="s">
        <v>54</v>
      </c>
      <c r="BX302" s="49" t="s">
        <v>54</v>
      </c>
      <c r="BY302" s="49" t="s">
        <v>54</v>
      </c>
      <c r="BZ302" s="49" t="s">
        <v>1482</v>
      </c>
      <c r="CA302" s="49" t="s">
        <v>54</v>
      </c>
      <c r="CB302" s="49" t="s">
        <v>1480</v>
      </c>
      <c r="CC302" s="49" t="s">
        <v>54</v>
      </c>
      <c r="CD302" s="33" t="s">
        <v>551</v>
      </c>
      <c r="CE302" s="6"/>
      <c r="CF302" s="6"/>
      <c r="CG302" s="6"/>
      <c r="CH302" s="6"/>
      <c r="CI302" s="6"/>
      <c r="CJ302" s="6"/>
      <c r="CK302" s="6"/>
      <c r="CL302" s="6"/>
      <c r="CM302" s="6"/>
      <c r="CN302" s="6"/>
      <c r="CO302" s="6"/>
      <c r="CP302" s="6"/>
      <c r="CQ302" s="6"/>
      <c r="CR302" s="6"/>
      <c r="CS302" s="6"/>
      <c r="CT302" s="6"/>
      <c r="CU302" s="6"/>
      <c r="CV302" s="6"/>
      <c r="CW302" s="6"/>
      <c r="CX302" s="6"/>
    </row>
    <row r="303" spans="1:102" s="7" customFormat="1" ht="81" customHeight="1" x14ac:dyDescent="0.2">
      <c r="A303" s="48">
        <v>289</v>
      </c>
      <c r="B303" s="4" t="s">
        <v>104</v>
      </c>
      <c r="C303" s="4" t="s">
        <v>99</v>
      </c>
      <c r="D303" s="4" t="s">
        <v>115</v>
      </c>
      <c r="E303" s="174" t="s">
        <v>54</v>
      </c>
      <c r="F303" s="116" t="s">
        <v>621</v>
      </c>
      <c r="G303" s="49" t="s">
        <v>678</v>
      </c>
      <c r="H303" s="33">
        <v>0</v>
      </c>
      <c r="I303" s="33">
        <v>1</v>
      </c>
      <c r="J303" s="4" t="s">
        <v>1481</v>
      </c>
      <c r="K303" s="4">
        <v>1</v>
      </c>
      <c r="L303" s="4">
        <v>0</v>
      </c>
      <c r="M303" s="108" t="s">
        <v>498</v>
      </c>
      <c r="N303" s="108" t="s">
        <v>160</v>
      </c>
      <c r="O303" s="108" t="s">
        <v>578</v>
      </c>
      <c r="P303" s="109">
        <v>43333</v>
      </c>
      <c r="Q303" s="109">
        <v>43333</v>
      </c>
      <c r="R303" s="34">
        <v>45</v>
      </c>
      <c r="S303" s="34">
        <v>22</v>
      </c>
      <c r="T303" s="85">
        <v>0</v>
      </c>
      <c r="U303" s="85">
        <v>0</v>
      </c>
      <c r="V303" s="86">
        <v>0</v>
      </c>
      <c r="W303" s="86">
        <v>0</v>
      </c>
      <c r="X303" s="87">
        <v>0</v>
      </c>
      <c r="Y303" s="87">
        <v>0</v>
      </c>
      <c r="Z303" s="88">
        <f t="shared" si="121"/>
        <v>45</v>
      </c>
      <c r="AA303" s="88">
        <f t="shared" si="121"/>
        <v>22</v>
      </c>
      <c r="AB303" s="88">
        <f t="shared" si="122"/>
        <v>67</v>
      </c>
      <c r="AC303" s="34">
        <v>10</v>
      </c>
      <c r="AD303" s="34">
        <v>9</v>
      </c>
      <c r="AE303" s="85">
        <v>0</v>
      </c>
      <c r="AF303" s="85">
        <v>0</v>
      </c>
      <c r="AG303" s="86">
        <v>0</v>
      </c>
      <c r="AH303" s="86">
        <v>0</v>
      </c>
      <c r="AI303" s="87">
        <v>0</v>
      </c>
      <c r="AJ303" s="87">
        <v>0</v>
      </c>
      <c r="AK303" s="88">
        <f t="shared" si="123"/>
        <v>10</v>
      </c>
      <c r="AL303" s="88">
        <f t="shared" si="123"/>
        <v>9</v>
      </c>
      <c r="AM303" s="88">
        <f t="shared" si="124"/>
        <v>19</v>
      </c>
      <c r="AN303" s="34">
        <v>4</v>
      </c>
      <c r="AO303" s="34">
        <v>5</v>
      </c>
      <c r="AP303" s="85">
        <v>0</v>
      </c>
      <c r="AQ303" s="85">
        <v>0</v>
      </c>
      <c r="AR303" s="86">
        <v>0</v>
      </c>
      <c r="AS303" s="86">
        <v>0</v>
      </c>
      <c r="AT303" s="87">
        <v>0</v>
      </c>
      <c r="AU303" s="87">
        <v>0</v>
      </c>
      <c r="AV303" s="88">
        <f t="shared" si="125"/>
        <v>4</v>
      </c>
      <c r="AW303" s="88">
        <f t="shared" si="126"/>
        <v>5</v>
      </c>
      <c r="AX303" s="88">
        <f t="shared" si="127"/>
        <v>9</v>
      </c>
      <c r="AY303" s="34">
        <v>2</v>
      </c>
      <c r="AZ303" s="34">
        <v>3</v>
      </c>
      <c r="BA303" s="85">
        <v>0</v>
      </c>
      <c r="BB303" s="85">
        <v>0</v>
      </c>
      <c r="BC303" s="86">
        <v>0</v>
      </c>
      <c r="BD303" s="86">
        <v>0</v>
      </c>
      <c r="BE303" s="87">
        <v>0</v>
      </c>
      <c r="BF303" s="87">
        <v>0</v>
      </c>
      <c r="BG303" s="88">
        <f t="shared" si="128"/>
        <v>2</v>
      </c>
      <c r="BH303" s="88">
        <f t="shared" si="129"/>
        <v>3</v>
      </c>
      <c r="BI303" s="88">
        <f t="shared" si="130"/>
        <v>5</v>
      </c>
      <c r="BJ303" s="88">
        <f t="shared" si="131"/>
        <v>61</v>
      </c>
      <c r="BK303" s="88">
        <f t="shared" si="131"/>
        <v>39</v>
      </c>
      <c r="BL303" s="123">
        <f t="shared" si="131"/>
        <v>100</v>
      </c>
      <c r="BM303" s="90">
        <v>1</v>
      </c>
      <c r="BN303" s="90">
        <v>1</v>
      </c>
      <c r="BO303" s="90">
        <v>1</v>
      </c>
      <c r="BP303" s="91">
        <f t="shared" si="138"/>
        <v>420</v>
      </c>
      <c r="BQ303" s="91">
        <f t="shared" si="139"/>
        <v>420</v>
      </c>
      <c r="BR303" s="92">
        <f t="shared" si="140"/>
        <v>840</v>
      </c>
      <c r="BS303" s="35">
        <v>125</v>
      </c>
      <c r="BT303" s="35" t="s">
        <v>1478</v>
      </c>
      <c r="BU303" s="49" t="s">
        <v>54</v>
      </c>
      <c r="BV303" s="49" t="s">
        <v>54</v>
      </c>
      <c r="BW303" s="49" t="s">
        <v>54</v>
      </c>
      <c r="BX303" s="49" t="s">
        <v>54</v>
      </c>
      <c r="BY303" s="49" t="s">
        <v>54</v>
      </c>
      <c r="BZ303" s="49" t="s">
        <v>1482</v>
      </c>
      <c r="CA303" s="49" t="s">
        <v>54</v>
      </c>
      <c r="CB303" s="49" t="s">
        <v>1480</v>
      </c>
      <c r="CC303" s="49" t="s">
        <v>54</v>
      </c>
      <c r="CD303" s="33" t="s">
        <v>551</v>
      </c>
      <c r="CE303" s="6"/>
      <c r="CF303" s="6"/>
      <c r="CG303" s="6"/>
      <c r="CH303" s="6"/>
      <c r="CI303" s="6"/>
      <c r="CJ303" s="6"/>
      <c r="CK303" s="6"/>
      <c r="CL303" s="6"/>
      <c r="CM303" s="6"/>
      <c r="CN303" s="6"/>
      <c r="CO303" s="6"/>
      <c r="CP303" s="6"/>
      <c r="CQ303" s="6"/>
      <c r="CR303" s="6"/>
      <c r="CS303" s="6"/>
      <c r="CT303" s="6"/>
      <c r="CU303" s="6"/>
      <c r="CV303" s="6"/>
      <c r="CW303" s="6"/>
      <c r="CX303" s="6"/>
    </row>
    <row r="304" spans="1:102" s="7" customFormat="1" ht="81" customHeight="1" x14ac:dyDescent="0.2">
      <c r="A304" s="48">
        <v>290</v>
      </c>
      <c r="B304" s="4" t="s">
        <v>104</v>
      </c>
      <c r="C304" s="4" t="s">
        <v>99</v>
      </c>
      <c r="D304" s="4" t="s">
        <v>115</v>
      </c>
      <c r="E304" s="174" t="s">
        <v>54</v>
      </c>
      <c r="F304" s="116" t="s">
        <v>621</v>
      </c>
      <c r="G304" s="49" t="s">
        <v>678</v>
      </c>
      <c r="H304" s="33">
        <v>1</v>
      </c>
      <c r="I304" s="33">
        <v>0</v>
      </c>
      <c r="J304" s="4" t="s">
        <v>54</v>
      </c>
      <c r="K304" s="4">
        <v>1</v>
      </c>
      <c r="L304" s="4">
        <v>0</v>
      </c>
      <c r="M304" s="108" t="s">
        <v>134</v>
      </c>
      <c r="N304" s="108" t="s">
        <v>415</v>
      </c>
      <c r="O304" s="108" t="s">
        <v>578</v>
      </c>
      <c r="P304" s="109">
        <v>43334</v>
      </c>
      <c r="Q304" s="109">
        <v>43334</v>
      </c>
      <c r="R304" s="34">
        <v>250</v>
      </c>
      <c r="S304" s="34">
        <v>298</v>
      </c>
      <c r="T304" s="85">
        <v>0</v>
      </c>
      <c r="U304" s="85">
        <v>0</v>
      </c>
      <c r="V304" s="86">
        <v>0</v>
      </c>
      <c r="W304" s="86">
        <v>0</v>
      </c>
      <c r="X304" s="87">
        <v>0</v>
      </c>
      <c r="Y304" s="87">
        <v>0</v>
      </c>
      <c r="Z304" s="88">
        <f t="shared" si="121"/>
        <v>250</v>
      </c>
      <c r="AA304" s="88">
        <f t="shared" si="121"/>
        <v>298</v>
      </c>
      <c r="AB304" s="88">
        <f t="shared" si="122"/>
        <v>548</v>
      </c>
      <c r="AC304" s="34">
        <v>92</v>
      </c>
      <c r="AD304" s="34">
        <v>100</v>
      </c>
      <c r="AE304" s="85">
        <v>0</v>
      </c>
      <c r="AF304" s="85">
        <v>0</v>
      </c>
      <c r="AG304" s="86">
        <v>0</v>
      </c>
      <c r="AH304" s="86">
        <v>0</v>
      </c>
      <c r="AI304" s="87">
        <v>0</v>
      </c>
      <c r="AJ304" s="87">
        <v>0</v>
      </c>
      <c r="AK304" s="88">
        <f t="shared" si="123"/>
        <v>92</v>
      </c>
      <c r="AL304" s="88">
        <f t="shared" si="123"/>
        <v>100</v>
      </c>
      <c r="AM304" s="88">
        <f t="shared" si="124"/>
        <v>192</v>
      </c>
      <c r="AN304" s="34">
        <v>35</v>
      </c>
      <c r="AO304" s="34">
        <v>12</v>
      </c>
      <c r="AP304" s="85">
        <v>0</v>
      </c>
      <c r="AQ304" s="85">
        <v>0</v>
      </c>
      <c r="AR304" s="86">
        <v>0</v>
      </c>
      <c r="AS304" s="86">
        <v>0</v>
      </c>
      <c r="AT304" s="87">
        <v>0</v>
      </c>
      <c r="AU304" s="87">
        <v>0</v>
      </c>
      <c r="AV304" s="88">
        <f t="shared" si="125"/>
        <v>35</v>
      </c>
      <c r="AW304" s="88">
        <f t="shared" si="126"/>
        <v>12</v>
      </c>
      <c r="AX304" s="88">
        <f t="shared" si="127"/>
        <v>47</v>
      </c>
      <c r="AY304" s="34">
        <v>5</v>
      </c>
      <c r="AZ304" s="34">
        <v>8</v>
      </c>
      <c r="BA304" s="85">
        <v>0</v>
      </c>
      <c r="BB304" s="85">
        <v>0</v>
      </c>
      <c r="BC304" s="86">
        <v>0</v>
      </c>
      <c r="BD304" s="86">
        <v>0</v>
      </c>
      <c r="BE304" s="87">
        <v>0</v>
      </c>
      <c r="BF304" s="87">
        <v>0</v>
      </c>
      <c r="BG304" s="88">
        <f t="shared" si="128"/>
        <v>5</v>
      </c>
      <c r="BH304" s="88">
        <f t="shared" si="129"/>
        <v>8</v>
      </c>
      <c r="BI304" s="88">
        <f t="shared" si="130"/>
        <v>13</v>
      </c>
      <c r="BJ304" s="88">
        <f t="shared" si="131"/>
        <v>382</v>
      </c>
      <c r="BK304" s="88">
        <f t="shared" si="131"/>
        <v>418</v>
      </c>
      <c r="BL304" s="123">
        <f t="shared" si="131"/>
        <v>800</v>
      </c>
      <c r="BM304" s="90">
        <v>0</v>
      </c>
      <c r="BN304" s="90">
        <v>5</v>
      </c>
      <c r="BO304" s="90">
        <v>1</v>
      </c>
      <c r="BP304" s="91">
        <f t="shared" si="138"/>
        <v>0</v>
      </c>
      <c r="BQ304" s="91">
        <f t="shared" si="139"/>
        <v>2100</v>
      </c>
      <c r="BR304" s="92">
        <f t="shared" si="140"/>
        <v>2100</v>
      </c>
      <c r="BS304" s="35">
        <v>125</v>
      </c>
      <c r="BT304" s="35" t="s">
        <v>1478</v>
      </c>
      <c r="BU304" s="49" t="s">
        <v>54</v>
      </c>
      <c r="BV304" s="49" t="s">
        <v>54</v>
      </c>
      <c r="BW304" s="49" t="s">
        <v>54</v>
      </c>
      <c r="BX304" s="49" t="s">
        <v>54</v>
      </c>
      <c r="BY304" s="49" t="s">
        <v>54</v>
      </c>
      <c r="BZ304" s="49" t="s">
        <v>1471</v>
      </c>
      <c r="CA304" s="49" t="s">
        <v>54</v>
      </c>
      <c r="CB304" s="49" t="s">
        <v>1480</v>
      </c>
      <c r="CC304" s="49" t="s">
        <v>54</v>
      </c>
      <c r="CD304" s="33" t="s">
        <v>551</v>
      </c>
      <c r="CE304" s="6"/>
      <c r="CF304" s="6"/>
      <c r="CG304" s="6"/>
      <c r="CH304" s="6"/>
      <c r="CI304" s="6"/>
      <c r="CJ304" s="6"/>
      <c r="CK304" s="6"/>
      <c r="CL304" s="6"/>
      <c r="CM304" s="6"/>
      <c r="CN304" s="6"/>
      <c r="CO304" s="6"/>
      <c r="CP304" s="6"/>
      <c r="CQ304" s="6"/>
      <c r="CR304" s="6"/>
      <c r="CS304" s="6"/>
      <c r="CT304" s="6"/>
      <c r="CU304" s="6"/>
      <c r="CV304" s="6"/>
      <c r="CW304" s="6"/>
      <c r="CX304" s="6"/>
    </row>
    <row r="305" spans="1:102" s="7" customFormat="1" ht="81" customHeight="1" x14ac:dyDescent="0.2">
      <c r="A305" s="48">
        <v>291</v>
      </c>
      <c r="B305" s="4" t="s">
        <v>104</v>
      </c>
      <c r="C305" s="4" t="s">
        <v>99</v>
      </c>
      <c r="D305" s="4" t="s">
        <v>115</v>
      </c>
      <c r="E305" s="174" t="s">
        <v>54</v>
      </c>
      <c r="F305" s="116" t="s">
        <v>621</v>
      </c>
      <c r="G305" s="49" t="s">
        <v>678</v>
      </c>
      <c r="H305" s="33">
        <v>0</v>
      </c>
      <c r="I305" s="33">
        <v>1</v>
      </c>
      <c r="J305" s="4" t="s">
        <v>1481</v>
      </c>
      <c r="K305" s="4">
        <v>1</v>
      </c>
      <c r="L305" s="4">
        <v>0</v>
      </c>
      <c r="M305" s="108" t="s">
        <v>498</v>
      </c>
      <c r="N305" s="108" t="s">
        <v>160</v>
      </c>
      <c r="O305" s="108" t="s">
        <v>578</v>
      </c>
      <c r="P305" s="109">
        <v>43334</v>
      </c>
      <c r="Q305" s="109">
        <v>43334</v>
      </c>
      <c r="R305" s="34">
        <v>18</v>
      </c>
      <c r="S305" s="34">
        <v>36</v>
      </c>
      <c r="T305" s="85">
        <v>0</v>
      </c>
      <c r="U305" s="85">
        <v>0</v>
      </c>
      <c r="V305" s="86">
        <v>0</v>
      </c>
      <c r="W305" s="86">
        <v>0</v>
      </c>
      <c r="X305" s="87">
        <v>0</v>
      </c>
      <c r="Y305" s="87">
        <v>0</v>
      </c>
      <c r="Z305" s="88">
        <f t="shared" si="121"/>
        <v>18</v>
      </c>
      <c r="AA305" s="88">
        <f t="shared" si="121"/>
        <v>36</v>
      </c>
      <c r="AB305" s="88">
        <f t="shared" si="122"/>
        <v>54</v>
      </c>
      <c r="AC305" s="34">
        <v>15</v>
      </c>
      <c r="AD305" s="34">
        <v>16</v>
      </c>
      <c r="AE305" s="85">
        <v>0</v>
      </c>
      <c r="AF305" s="85">
        <v>0</v>
      </c>
      <c r="AG305" s="86">
        <v>0</v>
      </c>
      <c r="AH305" s="86">
        <v>0</v>
      </c>
      <c r="AI305" s="87">
        <v>0</v>
      </c>
      <c r="AJ305" s="87">
        <v>0</v>
      </c>
      <c r="AK305" s="88">
        <f t="shared" si="123"/>
        <v>15</v>
      </c>
      <c r="AL305" s="88">
        <f t="shared" si="123"/>
        <v>16</v>
      </c>
      <c r="AM305" s="88">
        <f t="shared" si="124"/>
        <v>31</v>
      </c>
      <c r="AN305" s="34">
        <v>5</v>
      </c>
      <c r="AO305" s="34">
        <v>6</v>
      </c>
      <c r="AP305" s="85">
        <v>0</v>
      </c>
      <c r="AQ305" s="85">
        <v>0</v>
      </c>
      <c r="AR305" s="86">
        <v>0</v>
      </c>
      <c r="AS305" s="86">
        <v>0</v>
      </c>
      <c r="AT305" s="87">
        <v>0</v>
      </c>
      <c r="AU305" s="87">
        <v>0</v>
      </c>
      <c r="AV305" s="88">
        <f t="shared" si="125"/>
        <v>5</v>
      </c>
      <c r="AW305" s="88">
        <f t="shared" si="126"/>
        <v>6</v>
      </c>
      <c r="AX305" s="88">
        <f t="shared" si="127"/>
        <v>11</v>
      </c>
      <c r="AY305" s="34">
        <v>1</v>
      </c>
      <c r="AZ305" s="34">
        <v>3</v>
      </c>
      <c r="BA305" s="85">
        <v>0</v>
      </c>
      <c r="BB305" s="85">
        <v>0</v>
      </c>
      <c r="BC305" s="86">
        <v>0</v>
      </c>
      <c r="BD305" s="86">
        <v>0</v>
      </c>
      <c r="BE305" s="87">
        <v>0</v>
      </c>
      <c r="BF305" s="87">
        <v>0</v>
      </c>
      <c r="BG305" s="88">
        <f t="shared" si="128"/>
        <v>1</v>
      </c>
      <c r="BH305" s="88">
        <f t="shared" si="129"/>
        <v>3</v>
      </c>
      <c r="BI305" s="88">
        <f t="shared" si="130"/>
        <v>4</v>
      </c>
      <c r="BJ305" s="88">
        <f t="shared" si="131"/>
        <v>39</v>
      </c>
      <c r="BK305" s="88">
        <f t="shared" si="131"/>
        <v>61</v>
      </c>
      <c r="BL305" s="123">
        <f t="shared" si="131"/>
        <v>100</v>
      </c>
      <c r="BM305" s="90">
        <v>1</v>
      </c>
      <c r="BN305" s="90">
        <v>1</v>
      </c>
      <c r="BO305" s="90">
        <v>1</v>
      </c>
      <c r="BP305" s="91">
        <f t="shared" si="138"/>
        <v>420</v>
      </c>
      <c r="BQ305" s="91">
        <f t="shared" si="139"/>
        <v>420</v>
      </c>
      <c r="BR305" s="92">
        <f t="shared" si="140"/>
        <v>840</v>
      </c>
      <c r="BS305" s="35">
        <v>125</v>
      </c>
      <c r="BT305" s="35" t="s">
        <v>1478</v>
      </c>
      <c r="BU305" s="49" t="s">
        <v>54</v>
      </c>
      <c r="BV305" s="49" t="s">
        <v>54</v>
      </c>
      <c r="BW305" s="49" t="s">
        <v>54</v>
      </c>
      <c r="BX305" s="49" t="s">
        <v>54</v>
      </c>
      <c r="BY305" s="49" t="s">
        <v>54</v>
      </c>
      <c r="BZ305" s="49" t="s">
        <v>1482</v>
      </c>
      <c r="CA305" s="49" t="s">
        <v>54</v>
      </c>
      <c r="CB305" s="49" t="s">
        <v>1480</v>
      </c>
      <c r="CC305" s="49" t="s">
        <v>54</v>
      </c>
      <c r="CD305" s="33" t="s">
        <v>551</v>
      </c>
      <c r="CE305" s="6"/>
      <c r="CF305" s="6"/>
      <c r="CG305" s="6"/>
      <c r="CH305" s="6"/>
      <c r="CI305" s="6"/>
      <c r="CJ305" s="6"/>
      <c r="CK305" s="6"/>
      <c r="CL305" s="6"/>
      <c r="CM305" s="6"/>
      <c r="CN305" s="6"/>
      <c r="CO305" s="6"/>
      <c r="CP305" s="6"/>
      <c r="CQ305" s="6"/>
      <c r="CR305" s="6"/>
      <c r="CS305" s="6"/>
      <c r="CT305" s="6"/>
      <c r="CU305" s="6"/>
      <c r="CV305" s="6"/>
      <c r="CW305" s="6"/>
      <c r="CX305" s="6"/>
    </row>
    <row r="306" spans="1:102" s="7" customFormat="1" ht="81" customHeight="1" x14ac:dyDescent="0.2">
      <c r="A306" s="48">
        <v>292</v>
      </c>
      <c r="B306" s="4" t="s">
        <v>104</v>
      </c>
      <c r="C306" s="4" t="s">
        <v>99</v>
      </c>
      <c r="D306" s="4" t="s">
        <v>115</v>
      </c>
      <c r="E306" s="174" t="s">
        <v>54</v>
      </c>
      <c r="F306" s="116" t="s">
        <v>621</v>
      </c>
      <c r="G306" s="49" t="s">
        <v>678</v>
      </c>
      <c r="H306" s="33">
        <v>1</v>
      </c>
      <c r="I306" s="33">
        <v>0</v>
      </c>
      <c r="J306" s="4" t="s">
        <v>54</v>
      </c>
      <c r="K306" s="4">
        <v>1</v>
      </c>
      <c r="L306" s="4">
        <v>0</v>
      </c>
      <c r="M306" s="108" t="s">
        <v>134</v>
      </c>
      <c r="N306" s="108" t="s">
        <v>327</v>
      </c>
      <c r="O306" s="108" t="s">
        <v>578</v>
      </c>
      <c r="P306" s="109">
        <v>43335</v>
      </c>
      <c r="Q306" s="109">
        <v>43335</v>
      </c>
      <c r="R306" s="34">
        <v>20</v>
      </c>
      <c r="S306" s="34">
        <v>38</v>
      </c>
      <c r="T306" s="85">
        <v>0</v>
      </c>
      <c r="U306" s="85">
        <v>0</v>
      </c>
      <c r="V306" s="86">
        <v>0</v>
      </c>
      <c r="W306" s="86">
        <v>0</v>
      </c>
      <c r="X306" s="87">
        <v>0</v>
      </c>
      <c r="Y306" s="87">
        <v>0</v>
      </c>
      <c r="Z306" s="88">
        <f t="shared" si="121"/>
        <v>20</v>
      </c>
      <c r="AA306" s="88">
        <f t="shared" si="121"/>
        <v>38</v>
      </c>
      <c r="AB306" s="88">
        <f t="shared" si="122"/>
        <v>58</v>
      </c>
      <c r="AC306" s="34">
        <v>18</v>
      </c>
      <c r="AD306" s="34">
        <v>35</v>
      </c>
      <c r="AE306" s="85">
        <v>0</v>
      </c>
      <c r="AF306" s="85">
        <v>0</v>
      </c>
      <c r="AG306" s="86">
        <v>0</v>
      </c>
      <c r="AH306" s="86">
        <v>0</v>
      </c>
      <c r="AI306" s="87">
        <v>0</v>
      </c>
      <c r="AJ306" s="87">
        <v>0</v>
      </c>
      <c r="AK306" s="88">
        <f t="shared" si="123"/>
        <v>18</v>
      </c>
      <c r="AL306" s="88">
        <f t="shared" si="123"/>
        <v>35</v>
      </c>
      <c r="AM306" s="88">
        <f t="shared" si="124"/>
        <v>53</v>
      </c>
      <c r="AN306" s="34">
        <v>10</v>
      </c>
      <c r="AO306" s="34">
        <v>18</v>
      </c>
      <c r="AP306" s="85">
        <v>0</v>
      </c>
      <c r="AQ306" s="85">
        <v>0</v>
      </c>
      <c r="AR306" s="86">
        <v>0</v>
      </c>
      <c r="AS306" s="86">
        <v>0</v>
      </c>
      <c r="AT306" s="87">
        <v>0</v>
      </c>
      <c r="AU306" s="87">
        <v>0</v>
      </c>
      <c r="AV306" s="88">
        <f t="shared" si="125"/>
        <v>10</v>
      </c>
      <c r="AW306" s="88">
        <f t="shared" si="126"/>
        <v>18</v>
      </c>
      <c r="AX306" s="88">
        <f t="shared" si="127"/>
        <v>28</v>
      </c>
      <c r="AY306" s="34">
        <v>5</v>
      </c>
      <c r="AZ306" s="34">
        <v>6</v>
      </c>
      <c r="BA306" s="85">
        <v>0</v>
      </c>
      <c r="BB306" s="85">
        <v>0</v>
      </c>
      <c r="BC306" s="86">
        <v>0</v>
      </c>
      <c r="BD306" s="86">
        <v>0</v>
      </c>
      <c r="BE306" s="87">
        <v>0</v>
      </c>
      <c r="BF306" s="87">
        <v>0</v>
      </c>
      <c r="BG306" s="88">
        <f t="shared" si="128"/>
        <v>5</v>
      </c>
      <c r="BH306" s="88">
        <f t="shared" si="129"/>
        <v>6</v>
      </c>
      <c r="BI306" s="88">
        <f t="shared" si="130"/>
        <v>11</v>
      </c>
      <c r="BJ306" s="88">
        <f t="shared" si="131"/>
        <v>53</v>
      </c>
      <c r="BK306" s="88">
        <f t="shared" si="131"/>
        <v>97</v>
      </c>
      <c r="BL306" s="123">
        <f t="shared" si="131"/>
        <v>150</v>
      </c>
      <c r="BM306" s="90">
        <v>1</v>
      </c>
      <c r="BN306" s="90">
        <v>2</v>
      </c>
      <c r="BO306" s="90">
        <v>1</v>
      </c>
      <c r="BP306" s="91">
        <f t="shared" si="138"/>
        <v>420</v>
      </c>
      <c r="BQ306" s="91">
        <f t="shared" si="139"/>
        <v>840</v>
      </c>
      <c r="BR306" s="92">
        <f t="shared" si="140"/>
        <v>1260</v>
      </c>
      <c r="BS306" s="35">
        <v>125</v>
      </c>
      <c r="BT306" s="35" t="s">
        <v>1478</v>
      </c>
      <c r="BU306" s="49" t="s">
        <v>54</v>
      </c>
      <c r="BV306" s="49" t="s">
        <v>54</v>
      </c>
      <c r="BW306" s="49" t="s">
        <v>54</v>
      </c>
      <c r="BX306" s="49" t="s">
        <v>54</v>
      </c>
      <c r="BY306" s="49" t="s">
        <v>54</v>
      </c>
      <c r="BZ306" s="49" t="s">
        <v>1431</v>
      </c>
      <c r="CA306" s="49" t="s">
        <v>54</v>
      </c>
      <c r="CB306" s="49" t="s">
        <v>1480</v>
      </c>
      <c r="CC306" s="49" t="s">
        <v>54</v>
      </c>
      <c r="CD306" s="33" t="s">
        <v>551</v>
      </c>
      <c r="CE306" s="6"/>
      <c r="CF306" s="6"/>
      <c r="CG306" s="6"/>
      <c r="CH306" s="6"/>
      <c r="CI306" s="6"/>
      <c r="CJ306" s="6"/>
      <c r="CK306" s="6"/>
      <c r="CL306" s="6"/>
      <c r="CM306" s="6"/>
      <c r="CN306" s="6"/>
      <c r="CO306" s="6"/>
      <c r="CP306" s="6"/>
      <c r="CQ306" s="6"/>
      <c r="CR306" s="6"/>
      <c r="CS306" s="6"/>
      <c r="CT306" s="6"/>
      <c r="CU306" s="6"/>
      <c r="CV306" s="6"/>
      <c r="CW306" s="6"/>
      <c r="CX306" s="6"/>
    </row>
    <row r="307" spans="1:102" s="7" customFormat="1" ht="81" customHeight="1" x14ac:dyDescent="0.2">
      <c r="A307" s="48">
        <v>293</v>
      </c>
      <c r="B307" s="4" t="s">
        <v>104</v>
      </c>
      <c r="C307" s="4" t="s">
        <v>99</v>
      </c>
      <c r="D307" s="4" t="s">
        <v>115</v>
      </c>
      <c r="E307" s="174" t="s">
        <v>54</v>
      </c>
      <c r="F307" s="116" t="s">
        <v>621</v>
      </c>
      <c r="G307" s="49" t="s">
        <v>678</v>
      </c>
      <c r="H307" s="33">
        <v>0</v>
      </c>
      <c r="I307" s="33">
        <v>1</v>
      </c>
      <c r="J307" s="4" t="s">
        <v>1483</v>
      </c>
      <c r="K307" s="4">
        <v>1</v>
      </c>
      <c r="L307" s="4">
        <v>0</v>
      </c>
      <c r="M307" s="108" t="s">
        <v>498</v>
      </c>
      <c r="N307" s="108" t="s">
        <v>429</v>
      </c>
      <c r="O307" s="108" t="s">
        <v>578</v>
      </c>
      <c r="P307" s="109">
        <v>43335</v>
      </c>
      <c r="Q307" s="109">
        <v>43335</v>
      </c>
      <c r="R307" s="34">
        <v>45</v>
      </c>
      <c r="S307" s="34">
        <v>65</v>
      </c>
      <c r="T307" s="85">
        <v>0</v>
      </c>
      <c r="U307" s="85">
        <v>0</v>
      </c>
      <c r="V307" s="86">
        <v>0</v>
      </c>
      <c r="W307" s="86">
        <v>0</v>
      </c>
      <c r="X307" s="87">
        <v>0</v>
      </c>
      <c r="Y307" s="87">
        <v>0</v>
      </c>
      <c r="Z307" s="88">
        <f t="shared" si="121"/>
        <v>45</v>
      </c>
      <c r="AA307" s="88">
        <f t="shared" si="121"/>
        <v>65</v>
      </c>
      <c r="AB307" s="88">
        <f t="shared" si="122"/>
        <v>110</v>
      </c>
      <c r="AC307" s="34">
        <v>10</v>
      </c>
      <c r="AD307" s="34">
        <v>14</v>
      </c>
      <c r="AE307" s="85">
        <v>0</v>
      </c>
      <c r="AF307" s="85">
        <v>0</v>
      </c>
      <c r="AG307" s="86">
        <v>0</v>
      </c>
      <c r="AH307" s="86">
        <v>0</v>
      </c>
      <c r="AI307" s="87">
        <v>0</v>
      </c>
      <c r="AJ307" s="87">
        <v>0</v>
      </c>
      <c r="AK307" s="88">
        <f t="shared" si="123"/>
        <v>10</v>
      </c>
      <c r="AL307" s="88">
        <f t="shared" si="123"/>
        <v>14</v>
      </c>
      <c r="AM307" s="88">
        <f t="shared" si="124"/>
        <v>24</v>
      </c>
      <c r="AN307" s="34">
        <v>4</v>
      </c>
      <c r="AO307" s="34">
        <v>6</v>
      </c>
      <c r="AP307" s="85">
        <v>0</v>
      </c>
      <c r="AQ307" s="85">
        <v>0</v>
      </c>
      <c r="AR307" s="86">
        <v>0</v>
      </c>
      <c r="AS307" s="86">
        <v>0</v>
      </c>
      <c r="AT307" s="87">
        <v>0</v>
      </c>
      <c r="AU307" s="87">
        <v>0</v>
      </c>
      <c r="AV307" s="88">
        <f t="shared" si="125"/>
        <v>4</v>
      </c>
      <c r="AW307" s="88">
        <f t="shared" si="126"/>
        <v>6</v>
      </c>
      <c r="AX307" s="88">
        <f t="shared" si="127"/>
        <v>10</v>
      </c>
      <c r="AY307" s="34">
        <v>2</v>
      </c>
      <c r="AZ307" s="34">
        <v>4</v>
      </c>
      <c r="BA307" s="85">
        <v>0</v>
      </c>
      <c r="BB307" s="85">
        <v>0</v>
      </c>
      <c r="BC307" s="86">
        <v>0</v>
      </c>
      <c r="BD307" s="86">
        <v>0</v>
      </c>
      <c r="BE307" s="87">
        <v>0</v>
      </c>
      <c r="BF307" s="87">
        <v>0</v>
      </c>
      <c r="BG307" s="88">
        <f t="shared" si="128"/>
        <v>2</v>
      </c>
      <c r="BH307" s="88">
        <f t="shared" si="129"/>
        <v>4</v>
      </c>
      <c r="BI307" s="88">
        <f t="shared" si="130"/>
        <v>6</v>
      </c>
      <c r="BJ307" s="88">
        <f t="shared" si="131"/>
        <v>61</v>
      </c>
      <c r="BK307" s="88">
        <f t="shared" si="131"/>
        <v>89</v>
      </c>
      <c r="BL307" s="123">
        <f t="shared" si="131"/>
        <v>150</v>
      </c>
      <c r="BM307" s="90">
        <v>2</v>
      </c>
      <c r="BN307" s="90">
        <v>2</v>
      </c>
      <c r="BO307" s="90">
        <v>4</v>
      </c>
      <c r="BP307" s="91">
        <f t="shared" si="138"/>
        <v>3360</v>
      </c>
      <c r="BQ307" s="91">
        <f t="shared" si="139"/>
        <v>3360</v>
      </c>
      <c r="BR307" s="92">
        <f t="shared" si="140"/>
        <v>6720</v>
      </c>
      <c r="BS307" s="35">
        <v>125</v>
      </c>
      <c r="BT307" s="35" t="s">
        <v>1478</v>
      </c>
      <c r="BU307" s="49" t="s">
        <v>54</v>
      </c>
      <c r="BV307" s="49" t="s">
        <v>54</v>
      </c>
      <c r="BW307" s="49" t="s">
        <v>54</v>
      </c>
      <c r="BX307" s="49" t="s">
        <v>54</v>
      </c>
      <c r="BY307" s="49" t="s">
        <v>54</v>
      </c>
      <c r="BZ307" s="49" t="s">
        <v>680</v>
      </c>
      <c r="CA307" s="49" t="s">
        <v>54</v>
      </c>
      <c r="CB307" s="49" t="s">
        <v>1480</v>
      </c>
      <c r="CC307" s="49" t="s">
        <v>54</v>
      </c>
      <c r="CD307" s="33" t="s">
        <v>551</v>
      </c>
      <c r="CE307" s="6"/>
      <c r="CF307" s="6"/>
      <c r="CG307" s="6"/>
      <c r="CH307" s="6"/>
      <c r="CI307" s="6"/>
      <c r="CJ307" s="6"/>
      <c r="CK307" s="6"/>
      <c r="CL307" s="6"/>
      <c r="CM307" s="6"/>
      <c r="CN307" s="6"/>
      <c r="CO307" s="6"/>
      <c r="CP307" s="6"/>
      <c r="CQ307" s="6"/>
      <c r="CR307" s="6"/>
      <c r="CS307" s="6"/>
      <c r="CT307" s="6"/>
      <c r="CU307" s="6"/>
      <c r="CV307" s="6"/>
      <c r="CW307" s="6"/>
      <c r="CX307" s="6"/>
    </row>
    <row r="308" spans="1:102" s="7" customFormat="1" ht="81" customHeight="1" x14ac:dyDescent="0.2">
      <c r="A308" s="48">
        <v>294</v>
      </c>
      <c r="B308" s="4" t="s">
        <v>104</v>
      </c>
      <c r="C308" s="4" t="s">
        <v>99</v>
      </c>
      <c r="D308" s="4" t="s">
        <v>115</v>
      </c>
      <c r="E308" s="4" t="s">
        <v>54</v>
      </c>
      <c r="F308" s="116" t="s">
        <v>621</v>
      </c>
      <c r="G308" s="49" t="s">
        <v>622</v>
      </c>
      <c r="H308" s="33">
        <v>0</v>
      </c>
      <c r="I308" s="33">
        <v>1</v>
      </c>
      <c r="J308" s="4" t="s">
        <v>1484</v>
      </c>
      <c r="K308" s="4">
        <v>1</v>
      </c>
      <c r="L308" s="4">
        <v>0</v>
      </c>
      <c r="M308" s="108" t="s">
        <v>5</v>
      </c>
      <c r="N308" s="108" t="s">
        <v>157</v>
      </c>
      <c r="O308" s="108" t="s">
        <v>1485</v>
      </c>
      <c r="P308" s="109">
        <v>43338</v>
      </c>
      <c r="Q308" s="109">
        <v>43338</v>
      </c>
      <c r="R308" s="34">
        <v>100</v>
      </c>
      <c r="S308" s="34">
        <v>125</v>
      </c>
      <c r="T308" s="85">
        <v>0</v>
      </c>
      <c r="U308" s="85">
        <v>0</v>
      </c>
      <c r="V308" s="86">
        <v>0</v>
      </c>
      <c r="W308" s="86">
        <v>0</v>
      </c>
      <c r="X308" s="87">
        <v>20</v>
      </c>
      <c r="Y308" s="87">
        <v>45</v>
      </c>
      <c r="Z308" s="88">
        <f t="shared" si="121"/>
        <v>120</v>
      </c>
      <c r="AA308" s="88">
        <f t="shared" si="121"/>
        <v>170</v>
      </c>
      <c r="AB308" s="88">
        <f t="shared" si="122"/>
        <v>290</v>
      </c>
      <c r="AC308" s="34">
        <v>25</v>
      </c>
      <c r="AD308" s="34">
        <v>30</v>
      </c>
      <c r="AE308" s="85">
        <v>0</v>
      </c>
      <c r="AF308" s="85">
        <v>0</v>
      </c>
      <c r="AG308" s="86">
        <v>0</v>
      </c>
      <c r="AH308" s="86">
        <v>0</v>
      </c>
      <c r="AI308" s="87">
        <v>15</v>
      </c>
      <c r="AJ308" s="87">
        <v>5</v>
      </c>
      <c r="AK308" s="88">
        <f t="shared" si="123"/>
        <v>40</v>
      </c>
      <c r="AL308" s="88">
        <f t="shared" si="123"/>
        <v>35</v>
      </c>
      <c r="AM308" s="88">
        <f t="shared" si="124"/>
        <v>75</v>
      </c>
      <c r="AN308" s="34">
        <v>25</v>
      </c>
      <c r="AO308" s="34">
        <v>20</v>
      </c>
      <c r="AP308" s="85">
        <v>0</v>
      </c>
      <c r="AQ308" s="85">
        <v>0</v>
      </c>
      <c r="AR308" s="86">
        <v>0</v>
      </c>
      <c r="AS308" s="86">
        <v>0</v>
      </c>
      <c r="AT308" s="87">
        <v>10</v>
      </c>
      <c r="AU308" s="87">
        <v>5</v>
      </c>
      <c r="AV308" s="88">
        <f t="shared" si="125"/>
        <v>35</v>
      </c>
      <c r="AW308" s="88">
        <f t="shared" si="126"/>
        <v>25</v>
      </c>
      <c r="AX308" s="88">
        <f t="shared" si="127"/>
        <v>60</v>
      </c>
      <c r="AY308" s="34">
        <v>25</v>
      </c>
      <c r="AZ308" s="34">
        <v>20</v>
      </c>
      <c r="BA308" s="85">
        <v>0</v>
      </c>
      <c r="BB308" s="85">
        <v>0</v>
      </c>
      <c r="BC308" s="86">
        <v>0</v>
      </c>
      <c r="BD308" s="86">
        <v>0</v>
      </c>
      <c r="BE308" s="87">
        <v>15</v>
      </c>
      <c r="BF308" s="87">
        <v>15</v>
      </c>
      <c r="BG308" s="88">
        <f t="shared" si="128"/>
        <v>40</v>
      </c>
      <c r="BH308" s="88">
        <f t="shared" si="129"/>
        <v>35</v>
      </c>
      <c r="BI308" s="88">
        <f t="shared" si="130"/>
        <v>75</v>
      </c>
      <c r="BJ308" s="88">
        <f t="shared" si="131"/>
        <v>235</v>
      </c>
      <c r="BK308" s="88">
        <f t="shared" si="131"/>
        <v>265</v>
      </c>
      <c r="BL308" s="144">
        <f t="shared" si="131"/>
        <v>500</v>
      </c>
      <c r="BM308" s="90">
        <v>0</v>
      </c>
      <c r="BN308" s="90">
        <v>0</v>
      </c>
      <c r="BO308" s="90">
        <v>0</v>
      </c>
      <c r="BP308" s="91">
        <f t="shared" si="138"/>
        <v>0</v>
      </c>
      <c r="BQ308" s="91">
        <f t="shared" si="139"/>
        <v>0</v>
      </c>
      <c r="BR308" s="92">
        <f t="shared" si="140"/>
        <v>0</v>
      </c>
      <c r="BS308" s="35">
        <v>125</v>
      </c>
      <c r="BT308" s="35" t="s">
        <v>1405</v>
      </c>
      <c r="BU308" s="49" t="s">
        <v>54</v>
      </c>
      <c r="BV308" s="49" t="s">
        <v>54</v>
      </c>
      <c r="BW308" s="49" t="s">
        <v>54</v>
      </c>
      <c r="BX308" s="49" t="s">
        <v>54</v>
      </c>
      <c r="BY308" s="49" t="s">
        <v>54</v>
      </c>
      <c r="BZ308" s="49" t="s">
        <v>1477</v>
      </c>
      <c r="CA308" s="156" t="s">
        <v>54</v>
      </c>
      <c r="CB308" s="49" t="s">
        <v>1474</v>
      </c>
      <c r="CC308" s="49" t="s">
        <v>54</v>
      </c>
      <c r="CD308" s="33" t="s">
        <v>585</v>
      </c>
      <c r="CE308" s="6"/>
      <c r="CF308" s="6"/>
      <c r="CG308" s="6"/>
      <c r="CH308" s="6"/>
      <c r="CI308" s="6"/>
      <c r="CJ308" s="6"/>
      <c r="CK308" s="6"/>
      <c r="CL308" s="6"/>
      <c r="CM308" s="6"/>
      <c r="CN308" s="6"/>
      <c r="CO308" s="6"/>
      <c r="CP308" s="6"/>
      <c r="CQ308" s="6"/>
      <c r="CR308" s="6"/>
      <c r="CS308" s="6"/>
      <c r="CT308" s="6"/>
      <c r="CU308" s="6"/>
      <c r="CV308" s="6"/>
      <c r="CW308" s="6"/>
      <c r="CX308" s="6"/>
    </row>
    <row r="309" spans="1:102" s="7" customFormat="1" ht="81" customHeight="1" x14ac:dyDescent="0.2">
      <c r="A309" s="48">
        <v>295</v>
      </c>
      <c r="B309" s="4" t="s">
        <v>104</v>
      </c>
      <c r="C309" s="4" t="s">
        <v>99</v>
      </c>
      <c r="D309" s="4" t="s">
        <v>115</v>
      </c>
      <c r="E309" s="4" t="s">
        <v>54</v>
      </c>
      <c r="F309" s="116" t="s">
        <v>621</v>
      </c>
      <c r="G309" s="49" t="s">
        <v>622</v>
      </c>
      <c r="H309" s="33">
        <v>0</v>
      </c>
      <c r="I309" s="33">
        <v>1</v>
      </c>
      <c r="J309" s="4" t="s">
        <v>1486</v>
      </c>
      <c r="K309" s="4">
        <v>1</v>
      </c>
      <c r="L309" s="4">
        <v>0</v>
      </c>
      <c r="M309" s="108" t="s">
        <v>5</v>
      </c>
      <c r="N309" s="108" t="s">
        <v>167</v>
      </c>
      <c r="O309" s="108" t="s">
        <v>1487</v>
      </c>
      <c r="P309" s="109">
        <v>43342</v>
      </c>
      <c r="Q309" s="109">
        <v>43342</v>
      </c>
      <c r="R309" s="34">
        <v>20</v>
      </c>
      <c r="S309" s="34">
        <v>20</v>
      </c>
      <c r="T309" s="85">
        <v>0</v>
      </c>
      <c r="U309" s="85">
        <v>0</v>
      </c>
      <c r="V309" s="86">
        <v>0</v>
      </c>
      <c r="W309" s="86">
        <v>0</v>
      </c>
      <c r="X309" s="87">
        <v>5</v>
      </c>
      <c r="Y309" s="87">
        <v>5</v>
      </c>
      <c r="Z309" s="88">
        <f t="shared" si="121"/>
        <v>25</v>
      </c>
      <c r="AA309" s="88">
        <f t="shared" si="121"/>
        <v>25</v>
      </c>
      <c r="AB309" s="88">
        <f t="shared" si="122"/>
        <v>50</v>
      </c>
      <c r="AC309" s="34">
        <v>5</v>
      </c>
      <c r="AD309" s="34">
        <v>5</v>
      </c>
      <c r="AE309" s="85">
        <v>0</v>
      </c>
      <c r="AF309" s="85">
        <v>0</v>
      </c>
      <c r="AG309" s="86">
        <v>0</v>
      </c>
      <c r="AH309" s="86">
        <v>0</v>
      </c>
      <c r="AI309" s="87">
        <v>5</v>
      </c>
      <c r="AJ309" s="87">
        <v>5</v>
      </c>
      <c r="AK309" s="88">
        <f t="shared" si="123"/>
        <v>10</v>
      </c>
      <c r="AL309" s="88">
        <f t="shared" si="123"/>
        <v>10</v>
      </c>
      <c r="AM309" s="88">
        <f t="shared" si="124"/>
        <v>20</v>
      </c>
      <c r="AN309" s="34">
        <v>5</v>
      </c>
      <c r="AO309" s="34">
        <v>5</v>
      </c>
      <c r="AP309" s="85">
        <v>0</v>
      </c>
      <c r="AQ309" s="85">
        <v>0</v>
      </c>
      <c r="AR309" s="86">
        <v>0</v>
      </c>
      <c r="AS309" s="86">
        <v>0</v>
      </c>
      <c r="AT309" s="87">
        <v>5</v>
      </c>
      <c r="AU309" s="87">
        <v>5</v>
      </c>
      <c r="AV309" s="88">
        <f t="shared" si="125"/>
        <v>10</v>
      </c>
      <c r="AW309" s="88">
        <f t="shared" si="126"/>
        <v>10</v>
      </c>
      <c r="AX309" s="88">
        <f t="shared" si="127"/>
        <v>20</v>
      </c>
      <c r="AY309" s="34">
        <v>5</v>
      </c>
      <c r="AZ309" s="34">
        <v>5</v>
      </c>
      <c r="BA309" s="85">
        <v>0</v>
      </c>
      <c r="BB309" s="85">
        <v>0</v>
      </c>
      <c r="BC309" s="86">
        <v>0</v>
      </c>
      <c r="BD309" s="86">
        <v>0</v>
      </c>
      <c r="BE309" s="87">
        <v>5</v>
      </c>
      <c r="BF309" s="87">
        <v>5</v>
      </c>
      <c r="BG309" s="88">
        <f t="shared" si="128"/>
        <v>10</v>
      </c>
      <c r="BH309" s="88">
        <f t="shared" si="129"/>
        <v>10</v>
      </c>
      <c r="BI309" s="88">
        <f t="shared" si="130"/>
        <v>20</v>
      </c>
      <c r="BJ309" s="88">
        <f t="shared" si="131"/>
        <v>55</v>
      </c>
      <c r="BK309" s="88">
        <f t="shared" si="131"/>
        <v>55</v>
      </c>
      <c r="BL309" s="144">
        <f t="shared" si="131"/>
        <v>110</v>
      </c>
      <c r="BM309" s="90">
        <v>0</v>
      </c>
      <c r="BN309" s="90">
        <v>0</v>
      </c>
      <c r="BO309" s="90">
        <v>0</v>
      </c>
      <c r="BP309" s="91">
        <f t="shared" si="138"/>
        <v>0</v>
      </c>
      <c r="BQ309" s="91">
        <f t="shared" si="139"/>
        <v>0</v>
      </c>
      <c r="BR309" s="92">
        <f t="shared" si="140"/>
        <v>0</v>
      </c>
      <c r="BS309" s="35">
        <v>125</v>
      </c>
      <c r="BT309" s="35" t="s">
        <v>1405</v>
      </c>
      <c r="BU309" s="49" t="s">
        <v>54</v>
      </c>
      <c r="BV309" s="49" t="s">
        <v>54</v>
      </c>
      <c r="BW309" s="49" t="s">
        <v>54</v>
      </c>
      <c r="BX309" s="49" t="s">
        <v>54</v>
      </c>
      <c r="BY309" s="49" t="s">
        <v>54</v>
      </c>
      <c r="BZ309" s="49" t="s">
        <v>1482</v>
      </c>
      <c r="CA309" s="156" t="s">
        <v>54</v>
      </c>
      <c r="CB309" s="49" t="s">
        <v>1474</v>
      </c>
      <c r="CC309" s="49" t="s">
        <v>54</v>
      </c>
      <c r="CD309" s="49" t="s">
        <v>585</v>
      </c>
      <c r="CE309" s="6"/>
      <c r="CF309" s="6"/>
      <c r="CG309" s="6"/>
      <c r="CH309" s="6"/>
      <c r="CI309" s="6"/>
      <c r="CJ309" s="6"/>
      <c r="CK309" s="6"/>
      <c r="CL309" s="6"/>
      <c r="CM309" s="6"/>
      <c r="CN309" s="6"/>
      <c r="CO309" s="6"/>
      <c r="CP309" s="6"/>
      <c r="CQ309" s="6"/>
      <c r="CR309" s="6"/>
      <c r="CS309" s="6"/>
      <c r="CT309" s="6"/>
      <c r="CU309" s="6"/>
      <c r="CV309" s="6"/>
      <c r="CW309" s="6"/>
      <c r="CX309" s="6"/>
    </row>
    <row r="310" spans="1:102" s="7" customFormat="1" ht="81" customHeight="1" x14ac:dyDescent="0.2">
      <c r="A310" s="48">
        <v>296</v>
      </c>
      <c r="B310" s="4" t="s">
        <v>104</v>
      </c>
      <c r="C310" s="4" t="s">
        <v>99</v>
      </c>
      <c r="D310" s="4" t="s">
        <v>115</v>
      </c>
      <c r="E310" s="4" t="s">
        <v>54</v>
      </c>
      <c r="F310" s="116" t="s">
        <v>621</v>
      </c>
      <c r="G310" s="49" t="s">
        <v>622</v>
      </c>
      <c r="H310" s="33">
        <v>0</v>
      </c>
      <c r="I310" s="33">
        <v>1</v>
      </c>
      <c r="J310" s="4" t="s">
        <v>1488</v>
      </c>
      <c r="K310" s="4">
        <v>1</v>
      </c>
      <c r="L310" s="4">
        <v>0</v>
      </c>
      <c r="M310" s="108" t="s">
        <v>498</v>
      </c>
      <c r="N310" s="108" t="s">
        <v>400</v>
      </c>
      <c r="O310" s="108" t="s">
        <v>1489</v>
      </c>
      <c r="P310" s="109">
        <v>43341</v>
      </c>
      <c r="Q310" s="109">
        <v>43342</v>
      </c>
      <c r="R310" s="34">
        <v>45</v>
      </c>
      <c r="S310" s="34">
        <v>22</v>
      </c>
      <c r="T310" s="85">
        <v>0</v>
      </c>
      <c r="U310" s="85">
        <v>0</v>
      </c>
      <c r="V310" s="86">
        <v>0</v>
      </c>
      <c r="W310" s="86">
        <v>0</v>
      </c>
      <c r="X310" s="87">
        <v>5</v>
      </c>
      <c r="Y310" s="87">
        <v>5</v>
      </c>
      <c r="Z310" s="88">
        <f t="shared" si="121"/>
        <v>50</v>
      </c>
      <c r="AA310" s="88">
        <f t="shared" si="121"/>
        <v>27</v>
      </c>
      <c r="AB310" s="88">
        <f t="shared" si="122"/>
        <v>77</v>
      </c>
      <c r="AC310" s="34">
        <v>10</v>
      </c>
      <c r="AD310" s="34">
        <v>15</v>
      </c>
      <c r="AE310" s="85">
        <v>0</v>
      </c>
      <c r="AF310" s="85">
        <v>0</v>
      </c>
      <c r="AG310" s="86">
        <v>0</v>
      </c>
      <c r="AH310" s="86">
        <v>0</v>
      </c>
      <c r="AI310" s="87">
        <v>5</v>
      </c>
      <c r="AJ310" s="87">
        <v>5</v>
      </c>
      <c r="AK310" s="88">
        <f t="shared" si="123"/>
        <v>15</v>
      </c>
      <c r="AL310" s="88">
        <f t="shared" si="123"/>
        <v>20</v>
      </c>
      <c r="AM310" s="88">
        <f t="shared" si="124"/>
        <v>35</v>
      </c>
      <c r="AN310" s="34">
        <v>5</v>
      </c>
      <c r="AO310" s="34">
        <v>5</v>
      </c>
      <c r="AP310" s="85">
        <v>0</v>
      </c>
      <c r="AQ310" s="85">
        <v>0</v>
      </c>
      <c r="AR310" s="86">
        <v>0</v>
      </c>
      <c r="AS310" s="86">
        <v>0</v>
      </c>
      <c r="AT310" s="87">
        <v>0</v>
      </c>
      <c r="AU310" s="87">
        <v>0</v>
      </c>
      <c r="AV310" s="88">
        <f t="shared" si="125"/>
        <v>5</v>
      </c>
      <c r="AW310" s="88">
        <f t="shared" si="126"/>
        <v>5</v>
      </c>
      <c r="AX310" s="88">
        <f t="shared" si="127"/>
        <v>10</v>
      </c>
      <c r="AY310" s="34">
        <v>5</v>
      </c>
      <c r="AZ310" s="34">
        <v>5</v>
      </c>
      <c r="BA310" s="85">
        <v>0</v>
      </c>
      <c r="BB310" s="85">
        <v>0</v>
      </c>
      <c r="BC310" s="86">
        <v>0</v>
      </c>
      <c r="BD310" s="86">
        <v>0</v>
      </c>
      <c r="BE310" s="87">
        <v>3</v>
      </c>
      <c r="BF310" s="87">
        <v>5</v>
      </c>
      <c r="BG310" s="88">
        <f t="shared" si="128"/>
        <v>8</v>
      </c>
      <c r="BH310" s="88">
        <f t="shared" si="129"/>
        <v>10</v>
      </c>
      <c r="BI310" s="88">
        <f t="shared" si="130"/>
        <v>18</v>
      </c>
      <c r="BJ310" s="88">
        <f t="shared" si="131"/>
        <v>78</v>
      </c>
      <c r="BK310" s="88">
        <f t="shared" si="131"/>
        <v>62</v>
      </c>
      <c r="BL310" s="144">
        <f t="shared" si="131"/>
        <v>140</v>
      </c>
      <c r="BM310" s="90">
        <v>2</v>
      </c>
      <c r="BN310" s="90">
        <v>1</v>
      </c>
      <c r="BO310" s="90">
        <v>3</v>
      </c>
      <c r="BP310" s="91">
        <f t="shared" si="138"/>
        <v>2520</v>
      </c>
      <c r="BQ310" s="91">
        <f t="shared" si="139"/>
        <v>1260</v>
      </c>
      <c r="BR310" s="92">
        <f t="shared" si="140"/>
        <v>3780</v>
      </c>
      <c r="BS310" s="35">
        <v>125</v>
      </c>
      <c r="BT310" s="35" t="s">
        <v>1405</v>
      </c>
      <c r="BU310" s="49" t="s">
        <v>54</v>
      </c>
      <c r="BV310" s="49" t="s">
        <v>54</v>
      </c>
      <c r="BW310" s="49" t="s">
        <v>54</v>
      </c>
      <c r="BX310" s="49" t="s">
        <v>54</v>
      </c>
      <c r="BY310" s="49" t="s">
        <v>54</v>
      </c>
      <c r="BZ310" s="49" t="s">
        <v>1440</v>
      </c>
      <c r="CA310" s="156" t="s">
        <v>54</v>
      </c>
      <c r="CB310" s="49" t="s">
        <v>1474</v>
      </c>
      <c r="CC310" s="49" t="s">
        <v>54</v>
      </c>
      <c r="CD310" s="49" t="s">
        <v>585</v>
      </c>
      <c r="CE310" s="6"/>
      <c r="CF310" s="6"/>
      <c r="CG310" s="6"/>
      <c r="CH310" s="6"/>
      <c r="CI310" s="6"/>
      <c r="CJ310" s="6"/>
      <c r="CK310" s="6"/>
      <c r="CL310" s="6"/>
      <c r="CM310" s="6"/>
      <c r="CN310" s="6"/>
      <c r="CO310" s="6"/>
      <c r="CP310" s="6"/>
      <c r="CQ310" s="6"/>
      <c r="CR310" s="6"/>
      <c r="CS310" s="6"/>
      <c r="CT310" s="6"/>
      <c r="CU310" s="6"/>
      <c r="CV310" s="6"/>
      <c r="CW310" s="6"/>
      <c r="CX310" s="6"/>
    </row>
    <row r="311" spans="1:102" s="7" customFormat="1" ht="81" customHeight="1" x14ac:dyDescent="0.2">
      <c r="A311" s="48">
        <v>297</v>
      </c>
      <c r="B311" s="4" t="s">
        <v>104</v>
      </c>
      <c r="C311" s="4" t="s">
        <v>99</v>
      </c>
      <c r="D311" s="4" t="s">
        <v>115</v>
      </c>
      <c r="E311" s="4" t="s">
        <v>54</v>
      </c>
      <c r="F311" s="116" t="s">
        <v>621</v>
      </c>
      <c r="G311" s="49" t="s">
        <v>622</v>
      </c>
      <c r="H311" s="33">
        <v>0</v>
      </c>
      <c r="I311" s="33">
        <v>1</v>
      </c>
      <c r="J311" s="4" t="s">
        <v>1490</v>
      </c>
      <c r="K311" s="4">
        <v>1</v>
      </c>
      <c r="L311" s="4">
        <v>0</v>
      </c>
      <c r="M311" s="108" t="s">
        <v>125</v>
      </c>
      <c r="N311" s="108" t="s">
        <v>348</v>
      </c>
      <c r="O311" s="108" t="s">
        <v>578</v>
      </c>
      <c r="P311" s="109">
        <v>43341</v>
      </c>
      <c r="Q311" s="109">
        <v>43342</v>
      </c>
      <c r="R311" s="34">
        <v>150</v>
      </c>
      <c r="S311" s="34">
        <v>125</v>
      </c>
      <c r="T311" s="85">
        <v>0</v>
      </c>
      <c r="U311" s="85">
        <v>0</v>
      </c>
      <c r="V311" s="86">
        <v>0</v>
      </c>
      <c r="W311" s="86">
        <v>0</v>
      </c>
      <c r="X311" s="87">
        <v>15</v>
      </c>
      <c r="Y311" s="87">
        <v>25</v>
      </c>
      <c r="Z311" s="88">
        <f t="shared" si="121"/>
        <v>165</v>
      </c>
      <c r="AA311" s="88">
        <f t="shared" si="121"/>
        <v>150</v>
      </c>
      <c r="AB311" s="88">
        <f t="shared" si="122"/>
        <v>315</v>
      </c>
      <c r="AC311" s="34">
        <v>15</v>
      </c>
      <c r="AD311" s="34">
        <v>20</v>
      </c>
      <c r="AE311" s="85">
        <v>0</v>
      </c>
      <c r="AF311" s="85">
        <v>0</v>
      </c>
      <c r="AG311" s="86">
        <v>0</v>
      </c>
      <c r="AH311" s="86">
        <v>0</v>
      </c>
      <c r="AI311" s="87">
        <v>5</v>
      </c>
      <c r="AJ311" s="87">
        <v>5</v>
      </c>
      <c r="AK311" s="88">
        <f t="shared" si="123"/>
        <v>20</v>
      </c>
      <c r="AL311" s="88">
        <f t="shared" si="123"/>
        <v>25</v>
      </c>
      <c r="AM311" s="88">
        <f t="shared" si="124"/>
        <v>45</v>
      </c>
      <c r="AN311" s="34">
        <v>35</v>
      </c>
      <c r="AO311" s="34">
        <v>12</v>
      </c>
      <c r="AP311" s="85">
        <v>0</v>
      </c>
      <c r="AQ311" s="85">
        <v>0</v>
      </c>
      <c r="AR311" s="86">
        <v>0</v>
      </c>
      <c r="AS311" s="86">
        <v>0</v>
      </c>
      <c r="AT311" s="87">
        <v>5</v>
      </c>
      <c r="AU311" s="87">
        <v>5</v>
      </c>
      <c r="AV311" s="88">
        <f t="shared" si="125"/>
        <v>40</v>
      </c>
      <c r="AW311" s="88">
        <f t="shared" si="126"/>
        <v>17</v>
      </c>
      <c r="AX311" s="88">
        <f t="shared" si="127"/>
        <v>57</v>
      </c>
      <c r="AY311" s="34">
        <v>5</v>
      </c>
      <c r="AZ311" s="34">
        <v>8</v>
      </c>
      <c r="BA311" s="85">
        <v>0</v>
      </c>
      <c r="BB311" s="85">
        <v>0</v>
      </c>
      <c r="BC311" s="86">
        <v>0</v>
      </c>
      <c r="BD311" s="86">
        <v>0</v>
      </c>
      <c r="BE311" s="87">
        <v>5</v>
      </c>
      <c r="BF311" s="87">
        <v>5</v>
      </c>
      <c r="BG311" s="88">
        <f t="shared" si="128"/>
        <v>10</v>
      </c>
      <c r="BH311" s="88">
        <f t="shared" si="129"/>
        <v>13</v>
      </c>
      <c r="BI311" s="88">
        <f t="shared" si="130"/>
        <v>23</v>
      </c>
      <c r="BJ311" s="88">
        <f t="shared" si="131"/>
        <v>235</v>
      </c>
      <c r="BK311" s="88">
        <f t="shared" si="131"/>
        <v>205</v>
      </c>
      <c r="BL311" s="144">
        <f t="shared" si="131"/>
        <v>440</v>
      </c>
      <c r="BM311" s="90">
        <v>1</v>
      </c>
      <c r="BN311" s="90">
        <v>0</v>
      </c>
      <c r="BO311" s="90">
        <v>3</v>
      </c>
      <c r="BP311" s="91">
        <f t="shared" si="138"/>
        <v>1260</v>
      </c>
      <c r="BQ311" s="91">
        <f t="shared" si="139"/>
        <v>0</v>
      </c>
      <c r="BR311" s="92">
        <f t="shared" si="140"/>
        <v>1260</v>
      </c>
      <c r="BS311" s="35">
        <v>125</v>
      </c>
      <c r="BT311" s="35" t="s">
        <v>1405</v>
      </c>
      <c r="BU311" s="49" t="s">
        <v>54</v>
      </c>
      <c r="BV311" s="49" t="s">
        <v>54</v>
      </c>
      <c r="BW311" s="49" t="s">
        <v>54</v>
      </c>
      <c r="BX311" s="49" t="s">
        <v>54</v>
      </c>
      <c r="BY311" s="49" t="s">
        <v>54</v>
      </c>
      <c r="BZ311" s="49" t="s">
        <v>1471</v>
      </c>
      <c r="CA311" s="156" t="s">
        <v>54</v>
      </c>
      <c r="CB311" s="49" t="s">
        <v>1474</v>
      </c>
      <c r="CC311" s="49" t="s">
        <v>54</v>
      </c>
      <c r="CD311" s="33" t="s">
        <v>585</v>
      </c>
      <c r="CE311" s="6"/>
      <c r="CF311" s="6"/>
      <c r="CG311" s="6"/>
      <c r="CH311" s="6"/>
      <c r="CI311" s="6"/>
      <c r="CJ311" s="6"/>
      <c r="CK311" s="6"/>
      <c r="CL311" s="6"/>
      <c r="CM311" s="6"/>
      <c r="CN311" s="6"/>
      <c r="CO311" s="6"/>
      <c r="CP311" s="6"/>
      <c r="CQ311" s="6"/>
      <c r="CR311" s="6"/>
      <c r="CS311" s="6"/>
      <c r="CT311" s="6"/>
      <c r="CU311" s="6"/>
      <c r="CV311" s="6"/>
      <c r="CW311" s="6"/>
      <c r="CX311" s="6"/>
    </row>
    <row r="312" spans="1:102" s="7" customFormat="1" ht="81" customHeight="1" x14ac:dyDescent="0.2">
      <c r="A312" s="48">
        <v>298</v>
      </c>
      <c r="B312" s="4" t="s">
        <v>104</v>
      </c>
      <c r="C312" s="4" t="s">
        <v>99</v>
      </c>
      <c r="D312" s="4" t="s">
        <v>115</v>
      </c>
      <c r="E312" s="4" t="s">
        <v>54</v>
      </c>
      <c r="F312" s="116" t="s">
        <v>621</v>
      </c>
      <c r="G312" s="49" t="s">
        <v>622</v>
      </c>
      <c r="H312" s="33">
        <v>0</v>
      </c>
      <c r="I312" s="33">
        <v>1</v>
      </c>
      <c r="J312" s="4" t="s">
        <v>1491</v>
      </c>
      <c r="K312" s="4">
        <v>1</v>
      </c>
      <c r="L312" s="4">
        <v>0</v>
      </c>
      <c r="M312" s="108" t="s">
        <v>496</v>
      </c>
      <c r="N312" s="108" t="s">
        <v>254</v>
      </c>
      <c r="O312" s="108" t="s">
        <v>578</v>
      </c>
      <c r="P312" s="109">
        <v>43349</v>
      </c>
      <c r="Q312" s="109">
        <v>43349</v>
      </c>
      <c r="R312" s="34">
        <v>0</v>
      </c>
      <c r="S312" s="34">
        <v>0</v>
      </c>
      <c r="T312" s="85">
        <v>0</v>
      </c>
      <c r="U312" s="85">
        <v>0</v>
      </c>
      <c r="V312" s="86">
        <v>3</v>
      </c>
      <c r="W312" s="86">
        <v>4</v>
      </c>
      <c r="X312" s="87">
        <v>125</v>
      </c>
      <c r="Y312" s="87">
        <v>110</v>
      </c>
      <c r="Z312" s="88">
        <f t="shared" si="121"/>
        <v>128</v>
      </c>
      <c r="AA312" s="88">
        <f t="shared" si="121"/>
        <v>114</v>
      </c>
      <c r="AB312" s="88">
        <f t="shared" si="122"/>
        <v>242</v>
      </c>
      <c r="AC312" s="34">
        <v>0</v>
      </c>
      <c r="AD312" s="34">
        <v>0</v>
      </c>
      <c r="AE312" s="85">
        <v>0</v>
      </c>
      <c r="AF312" s="85">
        <v>0</v>
      </c>
      <c r="AG312" s="86">
        <v>3</v>
      </c>
      <c r="AH312" s="86">
        <v>4</v>
      </c>
      <c r="AI312" s="87">
        <v>66</v>
      </c>
      <c r="AJ312" s="87">
        <v>56</v>
      </c>
      <c r="AK312" s="88">
        <f t="shared" si="123"/>
        <v>69</v>
      </c>
      <c r="AL312" s="88">
        <f t="shared" si="123"/>
        <v>60</v>
      </c>
      <c r="AM312" s="88">
        <f t="shared" si="124"/>
        <v>129</v>
      </c>
      <c r="AN312" s="34">
        <v>0</v>
      </c>
      <c r="AO312" s="34">
        <v>0</v>
      </c>
      <c r="AP312" s="85">
        <v>0</v>
      </c>
      <c r="AQ312" s="85">
        <v>0</v>
      </c>
      <c r="AR312" s="86">
        <v>1</v>
      </c>
      <c r="AS312" s="86">
        <v>1</v>
      </c>
      <c r="AT312" s="87">
        <v>35</v>
      </c>
      <c r="AU312" s="87">
        <v>22</v>
      </c>
      <c r="AV312" s="88">
        <f t="shared" si="125"/>
        <v>36</v>
      </c>
      <c r="AW312" s="88">
        <f t="shared" si="126"/>
        <v>23</v>
      </c>
      <c r="AX312" s="88">
        <f t="shared" si="127"/>
        <v>59</v>
      </c>
      <c r="AY312" s="34">
        <v>0</v>
      </c>
      <c r="AZ312" s="34">
        <v>0</v>
      </c>
      <c r="BA312" s="85">
        <v>0</v>
      </c>
      <c r="BB312" s="85">
        <v>0</v>
      </c>
      <c r="BC312" s="86">
        <v>1</v>
      </c>
      <c r="BD312" s="86">
        <v>1</v>
      </c>
      <c r="BE312" s="87">
        <v>10</v>
      </c>
      <c r="BF312" s="87">
        <v>8</v>
      </c>
      <c r="BG312" s="88">
        <f t="shared" si="128"/>
        <v>11</v>
      </c>
      <c r="BH312" s="88">
        <f t="shared" si="129"/>
        <v>9</v>
      </c>
      <c r="BI312" s="88">
        <f t="shared" si="130"/>
        <v>20</v>
      </c>
      <c r="BJ312" s="88">
        <f t="shared" si="131"/>
        <v>244</v>
      </c>
      <c r="BK312" s="88">
        <f t="shared" si="131"/>
        <v>206</v>
      </c>
      <c r="BL312" s="144">
        <f t="shared" si="131"/>
        <v>450</v>
      </c>
      <c r="BM312" s="90">
        <v>1</v>
      </c>
      <c r="BN312" s="90">
        <v>2</v>
      </c>
      <c r="BO312" s="90">
        <v>1</v>
      </c>
      <c r="BP312" s="91">
        <f t="shared" si="138"/>
        <v>420</v>
      </c>
      <c r="BQ312" s="91">
        <f t="shared" si="139"/>
        <v>840</v>
      </c>
      <c r="BR312" s="92">
        <f t="shared" si="140"/>
        <v>1260</v>
      </c>
      <c r="BS312" s="35">
        <v>125</v>
      </c>
      <c r="BT312" s="35" t="s">
        <v>1405</v>
      </c>
      <c r="BU312" s="49" t="s">
        <v>54</v>
      </c>
      <c r="BV312" s="49" t="s">
        <v>54</v>
      </c>
      <c r="BW312" s="49" t="s">
        <v>54</v>
      </c>
      <c r="BX312" s="49" t="s">
        <v>54</v>
      </c>
      <c r="BY312" s="49" t="s">
        <v>54</v>
      </c>
      <c r="BZ312" s="49" t="s">
        <v>1449</v>
      </c>
      <c r="CA312" s="104" t="s">
        <v>54</v>
      </c>
      <c r="CB312" s="49" t="s">
        <v>1474</v>
      </c>
      <c r="CC312" s="49" t="s">
        <v>54</v>
      </c>
      <c r="CD312" s="121" t="s">
        <v>551</v>
      </c>
      <c r="CE312" s="6"/>
      <c r="CF312" s="6"/>
      <c r="CG312" s="6"/>
      <c r="CH312" s="6"/>
      <c r="CI312" s="6"/>
      <c r="CJ312" s="6"/>
      <c r="CK312" s="6"/>
      <c r="CL312" s="6"/>
      <c r="CM312" s="6"/>
      <c r="CN312" s="6"/>
      <c r="CO312" s="6"/>
      <c r="CP312" s="6"/>
      <c r="CQ312" s="6"/>
      <c r="CR312" s="6"/>
      <c r="CS312" s="6"/>
      <c r="CT312" s="6"/>
      <c r="CU312" s="6"/>
      <c r="CV312" s="6"/>
      <c r="CW312" s="6"/>
      <c r="CX312" s="6"/>
    </row>
    <row r="313" spans="1:102" s="7" customFormat="1" ht="81" customHeight="1" x14ac:dyDescent="0.2">
      <c r="A313" s="48">
        <v>299</v>
      </c>
      <c r="B313" s="4" t="s">
        <v>104</v>
      </c>
      <c r="C313" s="4" t="s">
        <v>99</v>
      </c>
      <c r="D313" s="4" t="s">
        <v>115</v>
      </c>
      <c r="E313" s="4" t="s">
        <v>54</v>
      </c>
      <c r="F313" s="116" t="s">
        <v>621</v>
      </c>
      <c r="G313" s="4" t="s">
        <v>678</v>
      </c>
      <c r="H313" s="116">
        <v>0</v>
      </c>
      <c r="I313" s="4">
        <v>1</v>
      </c>
      <c r="J313" s="4" t="s">
        <v>1492</v>
      </c>
      <c r="K313" s="4">
        <v>1</v>
      </c>
      <c r="L313" s="4">
        <v>0</v>
      </c>
      <c r="M313" s="69" t="s">
        <v>130</v>
      </c>
      <c r="N313" s="69" t="s">
        <v>256</v>
      </c>
      <c r="O313" s="69" t="s">
        <v>578</v>
      </c>
      <c r="P313" s="125">
        <v>43350</v>
      </c>
      <c r="Q313" s="125">
        <v>43350</v>
      </c>
      <c r="R313" s="34">
        <v>10</v>
      </c>
      <c r="S313" s="34">
        <v>10</v>
      </c>
      <c r="T313" s="85">
        <v>3</v>
      </c>
      <c r="U313" s="85">
        <v>2</v>
      </c>
      <c r="V313" s="86">
        <v>0</v>
      </c>
      <c r="W313" s="86">
        <v>0</v>
      </c>
      <c r="X313" s="87">
        <v>15</v>
      </c>
      <c r="Y313" s="87">
        <v>20</v>
      </c>
      <c r="Z313" s="88">
        <f t="shared" si="121"/>
        <v>28</v>
      </c>
      <c r="AA313" s="88">
        <f t="shared" si="121"/>
        <v>32</v>
      </c>
      <c r="AB313" s="88">
        <f t="shared" si="122"/>
        <v>60</v>
      </c>
      <c r="AC313" s="34">
        <v>2</v>
      </c>
      <c r="AD313" s="34">
        <v>2</v>
      </c>
      <c r="AE313" s="85">
        <v>0</v>
      </c>
      <c r="AF313" s="85">
        <v>0</v>
      </c>
      <c r="AG313" s="86">
        <v>0</v>
      </c>
      <c r="AH313" s="86">
        <v>0</v>
      </c>
      <c r="AI313" s="87">
        <v>2</v>
      </c>
      <c r="AJ313" s="87">
        <v>2</v>
      </c>
      <c r="AK313" s="88">
        <f t="shared" si="123"/>
        <v>4</v>
      </c>
      <c r="AL313" s="88">
        <f t="shared" si="123"/>
        <v>4</v>
      </c>
      <c r="AM313" s="88">
        <f t="shared" si="124"/>
        <v>8</v>
      </c>
      <c r="AN313" s="34">
        <v>15</v>
      </c>
      <c r="AO313" s="34">
        <v>10</v>
      </c>
      <c r="AP313" s="85">
        <v>0</v>
      </c>
      <c r="AQ313" s="85">
        <v>0</v>
      </c>
      <c r="AR313" s="86">
        <v>0</v>
      </c>
      <c r="AS313" s="86">
        <v>0</v>
      </c>
      <c r="AT313" s="87">
        <v>20</v>
      </c>
      <c r="AU313" s="87">
        <v>15</v>
      </c>
      <c r="AV313" s="88">
        <f t="shared" si="125"/>
        <v>35</v>
      </c>
      <c r="AW313" s="88">
        <f t="shared" si="126"/>
        <v>25</v>
      </c>
      <c r="AX313" s="88">
        <f t="shared" si="127"/>
        <v>60</v>
      </c>
      <c r="AY313" s="34">
        <v>5</v>
      </c>
      <c r="AZ313" s="34">
        <v>5</v>
      </c>
      <c r="BA313" s="85">
        <v>0</v>
      </c>
      <c r="BB313" s="85">
        <v>0</v>
      </c>
      <c r="BC313" s="86">
        <v>1</v>
      </c>
      <c r="BD313" s="86">
        <v>3</v>
      </c>
      <c r="BE313" s="87">
        <v>5</v>
      </c>
      <c r="BF313" s="87">
        <v>5</v>
      </c>
      <c r="BG313" s="88">
        <f t="shared" si="128"/>
        <v>11</v>
      </c>
      <c r="BH313" s="88">
        <f t="shared" si="129"/>
        <v>13</v>
      </c>
      <c r="BI313" s="88">
        <f t="shared" si="130"/>
        <v>24</v>
      </c>
      <c r="BJ313" s="88">
        <f t="shared" si="131"/>
        <v>78</v>
      </c>
      <c r="BK313" s="88">
        <f t="shared" si="131"/>
        <v>74</v>
      </c>
      <c r="BL313" s="144">
        <f t="shared" si="131"/>
        <v>152</v>
      </c>
      <c r="BM313" s="90">
        <v>2</v>
      </c>
      <c r="BN313" s="90">
        <v>1</v>
      </c>
      <c r="BO313" s="90">
        <v>2</v>
      </c>
      <c r="BP313" s="91">
        <f t="shared" si="138"/>
        <v>1680</v>
      </c>
      <c r="BQ313" s="91">
        <f t="shared" si="139"/>
        <v>840</v>
      </c>
      <c r="BR313" s="92">
        <f t="shared" si="140"/>
        <v>2520</v>
      </c>
      <c r="BS313" s="35">
        <v>225</v>
      </c>
      <c r="BT313" s="35" t="s">
        <v>1493</v>
      </c>
      <c r="BU313" s="49" t="s">
        <v>54</v>
      </c>
      <c r="BV313" s="49" t="s">
        <v>54</v>
      </c>
      <c r="BW313" s="49" t="s">
        <v>54</v>
      </c>
      <c r="BX313" s="49" t="s">
        <v>54</v>
      </c>
      <c r="BY313" s="49" t="s">
        <v>54</v>
      </c>
      <c r="BZ313" s="49" t="s">
        <v>680</v>
      </c>
      <c r="CA313" s="49" t="s">
        <v>706</v>
      </c>
      <c r="CB313" s="49" t="s">
        <v>1435</v>
      </c>
      <c r="CC313" s="49" t="s">
        <v>54</v>
      </c>
      <c r="CD313" s="168" t="s">
        <v>551</v>
      </c>
      <c r="CE313" s="6"/>
      <c r="CF313" s="6"/>
      <c r="CG313" s="6"/>
      <c r="CH313" s="6"/>
      <c r="CI313" s="6"/>
      <c r="CJ313" s="6"/>
      <c r="CK313" s="6"/>
      <c r="CL313" s="6"/>
      <c r="CM313" s="6"/>
      <c r="CN313" s="6"/>
      <c r="CO313" s="6"/>
      <c r="CP313" s="6"/>
      <c r="CQ313" s="6"/>
      <c r="CR313" s="6"/>
      <c r="CS313" s="6"/>
      <c r="CT313" s="6"/>
      <c r="CU313" s="6"/>
      <c r="CV313" s="6"/>
      <c r="CW313" s="6"/>
      <c r="CX313" s="6"/>
    </row>
    <row r="314" spans="1:102" s="7" customFormat="1" ht="81" customHeight="1" x14ac:dyDescent="0.2">
      <c r="A314" s="48">
        <v>300</v>
      </c>
      <c r="B314" s="4" t="s">
        <v>104</v>
      </c>
      <c r="C314" s="4" t="s">
        <v>99</v>
      </c>
      <c r="D314" s="4" t="s">
        <v>115</v>
      </c>
      <c r="E314" s="4" t="s">
        <v>54</v>
      </c>
      <c r="F314" s="116" t="s">
        <v>621</v>
      </c>
      <c r="G314" s="4" t="s">
        <v>678</v>
      </c>
      <c r="H314" s="116">
        <v>0</v>
      </c>
      <c r="I314" s="4">
        <v>1</v>
      </c>
      <c r="J314" s="4" t="s">
        <v>1494</v>
      </c>
      <c r="K314" s="4">
        <v>1</v>
      </c>
      <c r="L314" s="4">
        <v>0</v>
      </c>
      <c r="M314" s="69" t="s">
        <v>496</v>
      </c>
      <c r="N314" s="69" t="s">
        <v>253</v>
      </c>
      <c r="O314" s="69" t="s">
        <v>578</v>
      </c>
      <c r="P314" s="125">
        <v>43350</v>
      </c>
      <c r="Q314" s="125">
        <v>43350</v>
      </c>
      <c r="R314" s="34">
        <v>150</v>
      </c>
      <c r="S314" s="34">
        <v>100</v>
      </c>
      <c r="T314" s="85">
        <v>0</v>
      </c>
      <c r="U314" s="85">
        <v>0</v>
      </c>
      <c r="V314" s="86">
        <v>0</v>
      </c>
      <c r="W314" s="86">
        <v>0</v>
      </c>
      <c r="X314" s="87">
        <v>150</v>
      </c>
      <c r="Y314" s="87">
        <v>125</v>
      </c>
      <c r="Z314" s="88">
        <f t="shared" si="121"/>
        <v>300</v>
      </c>
      <c r="AA314" s="88">
        <f t="shared" si="121"/>
        <v>225</v>
      </c>
      <c r="AB314" s="88">
        <f t="shared" si="122"/>
        <v>525</v>
      </c>
      <c r="AC314" s="34">
        <v>20</v>
      </c>
      <c r="AD314" s="34">
        <v>30</v>
      </c>
      <c r="AE314" s="85">
        <v>0</v>
      </c>
      <c r="AF314" s="85">
        <v>0</v>
      </c>
      <c r="AG314" s="86">
        <v>0</v>
      </c>
      <c r="AH314" s="86">
        <v>0</v>
      </c>
      <c r="AI314" s="87">
        <v>20</v>
      </c>
      <c r="AJ314" s="87">
        <v>25</v>
      </c>
      <c r="AK314" s="88">
        <f t="shared" si="123"/>
        <v>40</v>
      </c>
      <c r="AL314" s="88">
        <f t="shared" si="123"/>
        <v>55</v>
      </c>
      <c r="AM314" s="88">
        <f t="shared" si="124"/>
        <v>95</v>
      </c>
      <c r="AN314" s="34">
        <v>25</v>
      </c>
      <c r="AO314" s="34">
        <v>20</v>
      </c>
      <c r="AP314" s="85">
        <v>0</v>
      </c>
      <c r="AQ314" s="85">
        <v>0</v>
      </c>
      <c r="AR314" s="86">
        <v>0</v>
      </c>
      <c r="AS314" s="86">
        <v>0</v>
      </c>
      <c r="AT314" s="87">
        <v>25</v>
      </c>
      <c r="AU314" s="87">
        <v>30</v>
      </c>
      <c r="AV314" s="88">
        <f t="shared" si="125"/>
        <v>50</v>
      </c>
      <c r="AW314" s="88">
        <f t="shared" si="126"/>
        <v>50</v>
      </c>
      <c r="AX314" s="88">
        <f t="shared" si="127"/>
        <v>100</v>
      </c>
      <c r="AY314" s="34">
        <v>25</v>
      </c>
      <c r="AZ314" s="34">
        <v>20</v>
      </c>
      <c r="BA314" s="85">
        <v>0</v>
      </c>
      <c r="BB314" s="85">
        <v>0</v>
      </c>
      <c r="BC314" s="86">
        <v>0</v>
      </c>
      <c r="BD314" s="86">
        <v>0</v>
      </c>
      <c r="BE314" s="87">
        <v>15</v>
      </c>
      <c r="BF314" s="87">
        <v>15</v>
      </c>
      <c r="BG314" s="88">
        <f t="shared" si="128"/>
        <v>40</v>
      </c>
      <c r="BH314" s="88">
        <f t="shared" si="129"/>
        <v>35</v>
      </c>
      <c r="BI314" s="88">
        <f t="shared" si="130"/>
        <v>75</v>
      </c>
      <c r="BJ314" s="88">
        <f t="shared" si="131"/>
        <v>430</v>
      </c>
      <c r="BK314" s="88">
        <f t="shared" si="131"/>
        <v>365</v>
      </c>
      <c r="BL314" s="144">
        <f t="shared" si="131"/>
        <v>795</v>
      </c>
      <c r="BM314" s="90">
        <v>1</v>
      </c>
      <c r="BN314" s="90">
        <v>2</v>
      </c>
      <c r="BO314" s="90">
        <v>1</v>
      </c>
      <c r="BP314" s="91">
        <f t="shared" si="138"/>
        <v>420</v>
      </c>
      <c r="BQ314" s="91">
        <f t="shared" si="139"/>
        <v>840</v>
      </c>
      <c r="BR314" s="92">
        <f t="shared" si="140"/>
        <v>1260</v>
      </c>
      <c r="BS314" s="35">
        <v>225</v>
      </c>
      <c r="BT314" s="35" t="s">
        <v>1493</v>
      </c>
      <c r="BU314" s="49" t="s">
        <v>54</v>
      </c>
      <c r="BV314" s="49" t="s">
        <v>54</v>
      </c>
      <c r="BW314" s="49" t="s">
        <v>54</v>
      </c>
      <c r="BX314" s="49" t="s">
        <v>54</v>
      </c>
      <c r="BY314" s="49" t="s">
        <v>54</v>
      </c>
      <c r="BZ314" s="49" t="s">
        <v>680</v>
      </c>
      <c r="CA314" s="49" t="s">
        <v>706</v>
      </c>
      <c r="CB314" s="49" t="s">
        <v>1435</v>
      </c>
      <c r="CC314" s="49" t="s">
        <v>54</v>
      </c>
      <c r="CD314" s="168" t="s">
        <v>551</v>
      </c>
      <c r="CE314" s="6"/>
      <c r="CF314" s="6"/>
      <c r="CG314" s="6"/>
      <c r="CH314" s="6"/>
      <c r="CI314" s="6"/>
      <c r="CJ314" s="6"/>
      <c r="CK314" s="6"/>
      <c r="CL314" s="6"/>
      <c r="CM314" s="6"/>
      <c r="CN314" s="6"/>
      <c r="CO314" s="6"/>
      <c r="CP314" s="6"/>
      <c r="CQ314" s="6"/>
      <c r="CR314" s="6"/>
      <c r="CS314" s="6"/>
      <c r="CT314" s="6"/>
      <c r="CU314" s="6"/>
      <c r="CV314" s="6"/>
      <c r="CW314" s="6"/>
      <c r="CX314" s="6"/>
    </row>
    <row r="315" spans="1:102" s="7" customFormat="1" ht="81" customHeight="1" x14ac:dyDescent="0.2">
      <c r="A315" s="48">
        <v>301</v>
      </c>
      <c r="B315" s="4" t="s">
        <v>104</v>
      </c>
      <c r="C315" s="4" t="s">
        <v>99</v>
      </c>
      <c r="D315" s="4" t="s">
        <v>115</v>
      </c>
      <c r="E315" s="4" t="s">
        <v>54</v>
      </c>
      <c r="F315" s="116" t="s">
        <v>621</v>
      </c>
      <c r="G315" s="4" t="s">
        <v>678</v>
      </c>
      <c r="H315" s="116">
        <v>0</v>
      </c>
      <c r="I315" s="4">
        <v>1</v>
      </c>
      <c r="J315" s="4" t="s">
        <v>1495</v>
      </c>
      <c r="K315" s="4">
        <v>1</v>
      </c>
      <c r="L315" s="4">
        <v>0</v>
      </c>
      <c r="M315" s="69" t="s">
        <v>496</v>
      </c>
      <c r="N315" s="69" t="s">
        <v>205</v>
      </c>
      <c r="O315" s="69" t="s">
        <v>578</v>
      </c>
      <c r="P315" s="125">
        <v>43351</v>
      </c>
      <c r="Q315" s="125">
        <v>43351</v>
      </c>
      <c r="R315" s="34">
        <v>15</v>
      </c>
      <c r="S315" s="34">
        <v>15</v>
      </c>
      <c r="T315" s="85">
        <v>0</v>
      </c>
      <c r="U315" s="85">
        <v>0</v>
      </c>
      <c r="V315" s="86">
        <v>0</v>
      </c>
      <c r="W315" s="86">
        <v>0</v>
      </c>
      <c r="X315" s="87">
        <v>5</v>
      </c>
      <c r="Y315" s="87">
        <v>5</v>
      </c>
      <c r="Z315" s="88">
        <f t="shared" si="121"/>
        <v>20</v>
      </c>
      <c r="AA315" s="88">
        <f t="shared" si="121"/>
        <v>20</v>
      </c>
      <c r="AB315" s="88">
        <f t="shared" si="122"/>
        <v>40</v>
      </c>
      <c r="AC315" s="34">
        <v>5</v>
      </c>
      <c r="AD315" s="34">
        <v>5</v>
      </c>
      <c r="AE315" s="85">
        <v>0</v>
      </c>
      <c r="AF315" s="85">
        <v>0</v>
      </c>
      <c r="AG315" s="86">
        <v>0</v>
      </c>
      <c r="AH315" s="86">
        <v>0</v>
      </c>
      <c r="AI315" s="87">
        <v>5</v>
      </c>
      <c r="AJ315" s="87">
        <v>5</v>
      </c>
      <c r="AK315" s="88">
        <f t="shared" si="123"/>
        <v>10</v>
      </c>
      <c r="AL315" s="88">
        <f t="shared" si="123"/>
        <v>10</v>
      </c>
      <c r="AM315" s="88">
        <f t="shared" si="124"/>
        <v>20</v>
      </c>
      <c r="AN315" s="34">
        <v>5</v>
      </c>
      <c r="AO315" s="34">
        <v>5</v>
      </c>
      <c r="AP315" s="85">
        <v>0</v>
      </c>
      <c r="AQ315" s="85">
        <v>0</v>
      </c>
      <c r="AR315" s="86">
        <v>0</v>
      </c>
      <c r="AS315" s="86">
        <v>0</v>
      </c>
      <c r="AT315" s="87">
        <v>5</v>
      </c>
      <c r="AU315" s="87">
        <v>5</v>
      </c>
      <c r="AV315" s="88">
        <f t="shared" si="125"/>
        <v>10</v>
      </c>
      <c r="AW315" s="88">
        <f t="shared" si="126"/>
        <v>10</v>
      </c>
      <c r="AX315" s="88">
        <f t="shared" si="127"/>
        <v>20</v>
      </c>
      <c r="AY315" s="34">
        <v>5</v>
      </c>
      <c r="AZ315" s="34">
        <v>5</v>
      </c>
      <c r="BA315" s="85">
        <v>0</v>
      </c>
      <c r="BB315" s="85">
        <v>0</v>
      </c>
      <c r="BC315" s="86">
        <v>0</v>
      </c>
      <c r="BD315" s="86">
        <v>0</v>
      </c>
      <c r="BE315" s="87">
        <v>5</v>
      </c>
      <c r="BF315" s="87">
        <v>5</v>
      </c>
      <c r="BG315" s="88">
        <f t="shared" si="128"/>
        <v>10</v>
      </c>
      <c r="BH315" s="88">
        <f t="shared" si="129"/>
        <v>10</v>
      </c>
      <c r="BI315" s="88">
        <f t="shared" si="130"/>
        <v>20</v>
      </c>
      <c r="BJ315" s="88">
        <f t="shared" si="131"/>
        <v>50</v>
      </c>
      <c r="BK315" s="88">
        <f t="shared" si="131"/>
        <v>50</v>
      </c>
      <c r="BL315" s="144">
        <f t="shared" si="131"/>
        <v>100</v>
      </c>
      <c r="BM315" s="90">
        <v>1</v>
      </c>
      <c r="BN315" s="90">
        <v>2</v>
      </c>
      <c r="BO315" s="90">
        <v>1</v>
      </c>
      <c r="BP315" s="91">
        <f t="shared" si="138"/>
        <v>420</v>
      </c>
      <c r="BQ315" s="91">
        <f t="shared" si="139"/>
        <v>840</v>
      </c>
      <c r="BR315" s="92">
        <f t="shared" si="140"/>
        <v>1260</v>
      </c>
      <c r="BS315" s="35">
        <v>225</v>
      </c>
      <c r="BT315" s="35" t="s">
        <v>1493</v>
      </c>
      <c r="BU315" s="49" t="s">
        <v>54</v>
      </c>
      <c r="BV315" s="49" t="s">
        <v>54</v>
      </c>
      <c r="BW315" s="49" t="s">
        <v>54</v>
      </c>
      <c r="BX315" s="49" t="s">
        <v>54</v>
      </c>
      <c r="BY315" s="49" t="s">
        <v>54</v>
      </c>
      <c r="BZ315" s="49" t="s">
        <v>1496</v>
      </c>
      <c r="CA315" s="49" t="s">
        <v>706</v>
      </c>
      <c r="CB315" s="49" t="s">
        <v>1435</v>
      </c>
      <c r="CC315" s="49" t="s">
        <v>54</v>
      </c>
      <c r="CD315" s="168" t="s">
        <v>551</v>
      </c>
      <c r="CE315" s="6"/>
      <c r="CF315" s="6"/>
      <c r="CG315" s="6"/>
      <c r="CH315" s="6"/>
      <c r="CI315" s="6"/>
      <c r="CJ315" s="6"/>
      <c r="CK315" s="6"/>
      <c r="CL315" s="6"/>
      <c r="CM315" s="6"/>
      <c r="CN315" s="6"/>
      <c r="CO315" s="6"/>
      <c r="CP315" s="6"/>
      <c r="CQ315" s="6"/>
      <c r="CR315" s="6"/>
      <c r="CS315" s="6"/>
      <c r="CT315" s="6"/>
      <c r="CU315" s="6"/>
      <c r="CV315" s="6"/>
      <c r="CW315" s="6"/>
      <c r="CX315" s="6"/>
    </row>
    <row r="316" spans="1:102" s="7" customFormat="1" ht="81" customHeight="1" x14ac:dyDescent="0.2">
      <c r="A316" s="48">
        <v>302</v>
      </c>
      <c r="B316" s="4" t="s">
        <v>104</v>
      </c>
      <c r="C316" s="4" t="s">
        <v>99</v>
      </c>
      <c r="D316" s="4" t="s">
        <v>115</v>
      </c>
      <c r="E316" s="4" t="s">
        <v>54</v>
      </c>
      <c r="F316" s="116" t="s">
        <v>621</v>
      </c>
      <c r="G316" s="4" t="s">
        <v>678</v>
      </c>
      <c r="H316" s="116">
        <v>0</v>
      </c>
      <c r="I316" s="4">
        <v>1</v>
      </c>
      <c r="J316" s="4" t="s">
        <v>1497</v>
      </c>
      <c r="K316" s="4">
        <v>1</v>
      </c>
      <c r="L316" s="4">
        <v>0</v>
      </c>
      <c r="M316" s="69" t="s">
        <v>5</v>
      </c>
      <c r="N316" s="69" t="s">
        <v>5</v>
      </c>
      <c r="O316" s="69" t="s">
        <v>1498</v>
      </c>
      <c r="P316" s="125">
        <v>43351</v>
      </c>
      <c r="Q316" s="125">
        <v>43351</v>
      </c>
      <c r="R316" s="34">
        <v>5</v>
      </c>
      <c r="S316" s="34">
        <v>10</v>
      </c>
      <c r="T316" s="85">
        <v>0</v>
      </c>
      <c r="U316" s="85">
        <v>0</v>
      </c>
      <c r="V316" s="86">
        <v>0</v>
      </c>
      <c r="W316" s="86">
        <v>0</v>
      </c>
      <c r="X316" s="87">
        <v>5</v>
      </c>
      <c r="Y316" s="87">
        <v>5</v>
      </c>
      <c r="Z316" s="88">
        <f t="shared" si="121"/>
        <v>10</v>
      </c>
      <c r="AA316" s="88">
        <f t="shared" si="121"/>
        <v>15</v>
      </c>
      <c r="AB316" s="88">
        <f t="shared" si="122"/>
        <v>25</v>
      </c>
      <c r="AC316" s="34">
        <v>3</v>
      </c>
      <c r="AD316" s="34">
        <v>2</v>
      </c>
      <c r="AE316" s="85">
        <v>0</v>
      </c>
      <c r="AF316" s="85">
        <v>0</v>
      </c>
      <c r="AG316" s="86">
        <v>0</v>
      </c>
      <c r="AH316" s="86">
        <v>0</v>
      </c>
      <c r="AI316" s="87">
        <v>0</v>
      </c>
      <c r="AJ316" s="87">
        <v>0</v>
      </c>
      <c r="AK316" s="88">
        <f t="shared" si="123"/>
        <v>3</v>
      </c>
      <c r="AL316" s="88">
        <f t="shared" si="123"/>
        <v>2</v>
      </c>
      <c r="AM316" s="88">
        <f t="shared" si="124"/>
        <v>5</v>
      </c>
      <c r="AN316" s="34">
        <v>2</v>
      </c>
      <c r="AO316" s="34">
        <v>1</v>
      </c>
      <c r="AP316" s="85">
        <v>0</v>
      </c>
      <c r="AQ316" s="85">
        <v>0</v>
      </c>
      <c r="AR316" s="86">
        <v>0</v>
      </c>
      <c r="AS316" s="86">
        <v>0</v>
      </c>
      <c r="AT316" s="87">
        <v>1</v>
      </c>
      <c r="AU316" s="87">
        <v>1</v>
      </c>
      <c r="AV316" s="88">
        <f t="shared" si="125"/>
        <v>3</v>
      </c>
      <c r="AW316" s="88">
        <f t="shared" si="126"/>
        <v>2</v>
      </c>
      <c r="AX316" s="88">
        <f t="shared" si="127"/>
        <v>5</v>
      </c>
      <c r="AY316" s="34">
        <v>0</v>
      </c>
      <c r="AZ316" s="34">
        <v>0</v>
      </c>
      <c r="BA316" s="85">
        <v>0</v>
      </c>
      <c r="BB316" s="85">
        <v>0</v>
      </c>
      <c r="BC316" s="86">
        <v>0</v>
      </c>
      <c r="BD316" s="86">
        <v>0</v>
      </c>
      <c r="BE316" s="87">
        <v>0</v>
      </c>
      <c r="BF316" s="87">
        <v>0</v>
      </c>
      <c r="BG316" s="88">
        <f t="shared" si="128"/>
        <v>0</v>
      </c>
      <c r="BH316" s="88">
        <f t="shared" si="129"/>
        <v>0</v>
      </c>
      <c r="BI316" s="88">
        <f t="shared" si="130"/>
        <v>0</v>
      </c>
      <c r="BJ316" s="88">
        <f t="shared" si="131"/>
        <v>16</v>
      </c>
      <c r="BK316" s="88">
        <f t="shared" si="131"/>
        <v>19</v>
      </c>
      <c r="BL316" s="144">
        <f t="shared" si="131"/>
        <v>35</v>
      </c>
      <c r="BM316" s="90">
        <v>0</v>
      </c>
      <c r="BN316" s="90">
        <v>0</v>
      </c>
      <c r="BO316" s="90">
        <v>0</v>
      </c>
      <c r="BP316" s="91">
        <f t="shared" si="138"/>
        <v>0</v>
      </c>
      <c r="BQ316" s="91">
        <f t="shared" si="139"/>
        <v>0</v>
      </c>
      <c r="BR316" s="92">
        <f t="shared" si="140"/>
        <v>0</v>
      </c>
      <c r="BS316" s="35">
        <v>225</v>
      </c>
      <c r="BT316" s="35" t="s">
        <v>1493</v>
      </c>
      <c r="BU316" s="49" t="s">
        <v>54</v>
      </c>
      <c r="BV316" s="49" t="s">
        <v>54</v>
      </c>
      <c r="BW316" s="49" t="s">
        <v>54</v>
      </c>
      <c r="BX316" s="49" t="s">
        <v>54</v>
      </c>
      <c r="BY316" s="49" t="s">
        <v>54</v>
      </c>
      <c r="BZ316" s="49" t="s">
        <v>1496</v>
      </c>
      <c r="CA316" s="49" t="s">
        <v>1499</v>
      </c>
      <c r="CB316" s="49" t="s">
        <v>1435</v>
      </c>
      <c r="CC316" s="49" t="s">
        <v>54</v>
      </c>
      <c r="CD316" s="168" t="s">
        <v>551</v>
      </c>
      <c r="CE316" s="6"/>
      <c r="CF316" s="6"/>
      <c r="CG316" s="6"/>
      <c r="CH316" s="6"/>
      <c r="CI316" s="6"/>
      <c r="CJ316" s="6"/>
      <c r="CK316" s="6"/>
      <c r="CL316" s="6"/>
      <c r="CM316" s="6"/>
      <c r="CN316" s="6"/>
      <c r="CO316" s="6"/>
      <c r="CP316" s="6"/>
      <c r="CQ316" s="6"/>
      <c r="CR316" s="6"/>
      <c r="CS316" s="6"/>
      <c r="CT316" s="6"/>
      <c r="CU316" s="6"/>
      <c r="CV316" s="6"/>
      <c r="CW316" s="6"/>
      <c r="CX316" s="6"/>
    </row>
    <row r="317" spans="1:102" s="7" customFormat="1" ht="81" customHeight="1" x14ac:dyDescent="0.2">
      <c r="A317" s="48">
        <v>303</v>
      </c>
      <c r="B317" s="4" t="s">
        <v>104</v>
      </c>
      <c r="C317" s="4" t="s">
        <v>99</v>
      </c>
      <c r="D317" s="4" t="s">
        <v>115</v>
      </c>
      <c r="E317" s="4" t="s">
        <v>54</v>
      </c>
      <c r="F317" s="116" t="s">
        <v>621</v>
      </c>
      <c r="G317" s="4" t="s">
        <v>678</v>
      </c>
      <c r="H317" s="116">
        <v>0</v>
      </c>
      <c r="I317" s="4">
        <v>1</v>
      </c>
      <c r="J317" s="4" t="s">
        <v>1500</v>
      </c>
      <c r="K317" s="4">
        <v>1</v>
      </c>
      <c r="L317" s="4">
        <v>0</v>
      </c>
      <c r="M317" s="69" t="s">
        <v>5</v>
      </c>
      <c r="N317" s="69" t="s">
        <v>162</v>
      </c>
      <c r="O317" s="69" t="s">
        <v>578</v>
      </c>
      <c r="P317" s="125">
        <v>43352</v>
      </c>
      <c r="Q317" s="125">
        <v>43352</v>
      </c>
      <c r="R317" s="34">
        <v>15</v>
      </c>
      <c r="S317" s="34">
        <v>20</v>
      </c>
      <c r="T317" s="85">
        <v>0</v>
      </c>
      <c r="U317" s="85">
        <v>0</v>
      </c>
      <c r="V317" s="86">
        <v>0</v>
      </c>
      <c r="W317" s="86">
        <v>0</v>
      </c>
      <c r="X317" s="87">
        <v>5</v>
      </c>
      <c r="Y317" s="87">
        <v>5</v>
      </c>
      <c r="Z317" s="88">
        <f t="shared" si="121"/>
        <v>20</v>
      </c>
      <c r="AA317" s="88">
        <f t="shared" si="121"/>
        <v>25</v>
      </c>
      <c r="AB317" s="88">
        <f t="shared" si="122"/>
        <v>45</v>
      </c>
      <c r="AC317" s="34">
        <v>10</v>
      </c>
      <c r="AD317" s="34">
        <v>5</v>
      </c>
      <c r="AE317" s="85">
        <v>0</v>
      </c>
      <c r="AF317" s="85">
        <v>0</v>
      </c>
      <c r="AG317" s="86">
        <v>0</v>
      </c>
      <c r="AH317" s="86">
        <v>0</v>
      </c>
      <c r="AI317" s="87">
        <v>5</v>
      </c>
      <c r="AJ317" s="87">
        <v>5</v>
      </c>
      <c r="AK317" s="88">
        <f t="shared" si="123"/>
        <v>15</v>
      </c>
      <c r="AL317" s="88">
        <f t="shared" si="123"/>
        <v>10</v>
      </c>
      <c r="AM317" s="88">
        <f t="shared" si="124"/>
        <v>25</v>
      </c>
      <c r="AN317" s="34">
        <v>5</v>
      </c>
      <c r="AO317" s="34">
        <v>5</v>
      </c>
      <c r="AP317" s="85">
        <v>0</v>
      </c>
      <c r="AQ317" s="85">
        <v>0</v>
      </c>
      <c r="AR317" s="86">
        <v>0</v>
      </c>
      <c r="AS317" s="86">
        <v>0</v>
      </c>
      <c r="AT317" s="87">
        <v>5</v>
      </c>
      <c r="AU317" s="87">
        <v>5</v>
      </c>
      <c r="AV317" s="88">
        <f t="shared" si="125"/>
        <v>10</v>
      </c>
      <c r="AW317" s="88">
        <f t="shared" si="126"/>
        <v>10</v>
      </c>
      <c r="AX317" s="88">
        <f t="shared" si="127"/>
        <v>20</v>
      </c>
      <c r="AY317" s="34">
        <v>5</v>
      </c>
      <c r="AZ317" s="34">
        <v>5</v>
      </c>
      <c r="BA317" s="85">
        <v>0</v>
      </c>
      <c r="BB317" s="85">
        <v>0</v>
      </c>
      <c r="BC317" s="86">
        <v>0</v>
      </c>
      <c r="BD317" s="86">
        <v>0</v>
      </c>
      <c r="BE317" s="87">
        <v>5</v>
      </c>
      <c r="BF317" s="87">
        <v>5</v>
      </c>
      <c r="BG317" s="88">
        <f t="shared" si="128"/>
        <v>10</v>
      </c>
      <c r="BH317" s="88">
        <f t="shared" si="129"/>
        <v>10</v>
      </c>
      <c r="BI317" s="88">
        <f t="shared" si="130"/>
        <v>20</v>
      </c>
      <c r="BJ317" s="88">
        <f t="shared" si="131"/>
        <v>55</v>
      </c>
      <c r="BK317" s="88">
        <f t="shared" si="131"/>
        <v>55</v>
      </c>
      <c r="BL317" s="144">
        <f t="shared" si="131"/>
        <v>110</v>
      </c>
      <c r="BM317" s="90">
        <v>0</v>
      </c>
      <c r="BN317" s="90">
        <v>0</v>
      </c>
      <c r="BO317" s="90">
        <v>0</v>
      </c>
      <c r="BP317" s="91">
        <f t="shared" si="138"/>
        <v>0</v>
      </c>
      <c r="BQ317" s="91">
        <f t="shared" si="139"/>
        <v>0</v>
      </c>
      <c r="BR317" s="92">
        <f t="shared" si="140"/>
        <v>0</v>
      </c>
      <c r="BS317" s="35">
        <v>225</v>
      </c>
      <c r="BT317" s="35" t="s">
        <v>1493</v>
      </c>
      <c r="BU317" s="49" t="s">
        <v>54</v>
      </c>
      <c r="BV317" s="49" t="s">
        <v>54</v>
      </c>
      <c r="BW317" s="49" t="s">
        <v>54</v>
      </c>
      <c r="BX317" s="49" t="s">
        <v>54</v>
      </c>
      <c r="BY317" s="49" t="s">
        <v>54</v>
      </c>
      <c r="BZ317" s="49" t="s">
        <v>1501</v>
      </c>
      <c r="CA317" s="49" t="s">
        <v>706</v>
      </c>
      <c r="CB317" s="49" t="s">
        <v>1435</v>
      </c>
      <c r="CC317" s="49" t="s">
        <v>54</v>
      </c>
      <c r="CD317" s="168" t="s">
        <v>551</v>
      </c>
      <c r="CE317" s="6"/>
      <c r="CF317" s="6"/>
      <c r="CG317" s="6"/>
      <c r="CH317" s="6"/>
      <c r="CI317" s="6"/>
      <c r="CJ317" s="6"/>
      <c r="CK317" s="6"/>
      <c r="CL317" s="6"/>
      <c r="CM317" s="6"/>
      <c r="CN317" s="6"/>
      <c r="CO317" s="6"/>
      <c r="CP317" s="6"/>
      <c r="CQ317" s="6"/>
      <c r="CR317" s="6"/>
      <c r="CS317" s="6"/>
      <c r="CT317" s="6"/>
      <c r="CU317" s="6"/>
      <c r="CV317" s="6"/>
      <c r="CW317" s="6"/>
      <c r="CX317" s="6"/>
    </row>
    <row r="318" spans="1:102" s="7" customFormat="1" ht="81" customHeight="1" x14ac:dyDescent="0.2">
      <c r="A318" s="48">
        <v>304</v>
      </c>
      <c r="B318" s="4" t="s">
        <v>104</v>
      </c>
      <c r="C318" s="4" t="s">
        <v>99</v>
      </c>
      <c r="D318" s="4" t="s">
        <v>115</v>
      </c>
      <c r="E318" s="4" t="s">
        <v>54</v>
      </c>
      <c r="F318" s="4" t="s">
        <v>621</v>
      </c>
      <c r="G318" s="49" t="s">
        <v>622</v>
      </c>
      <c r="H318" s="33">
        <v>1</v>
      </c>
      <c r="I318" s="4">
        <v>0</v>
      </c>
      <c r="J318" s="4" t="s">
        <v>1502</v>
      </c>
      <c r="K318" s="4">
        <v>1</v>
      </c>
      <c r="L318" s="4">
        <v>0</v>
      </c>
      <c r="M318" s="69" t="s">
        <v>499</v>
      </c>
      <c r="N318" s="4" t="s">
        <v>191</v>
      </c>
      <c r="O318" s="48" t="s">
        <v>1503</v>
      </c>
      <c r="P318" s="32">
        <v>43361</v>
      </c>
      <c r="Q318" s="165">
        <v>43361</v>
      </c>
      <c r="R318" s="34">
        <v>30</v>
      </c>
      <c r="S318" s="34">
        <v>45</v>
      </c>
      <c r="T318" s="85">
        <v>0</v>
      </c>
      <c r="U318" s="85">
        <v>0</v>
      </c>
      <c r="V318" s="86">
        <v>0</v>
      </c>
      <c r="W318" s="86">
        <v>0</v>
      </c>
      <c r="X318" s="87">
        <v>50</v>
      </c>
      <c r="Y318" s="87">
        <v>50</v>
      </c>
      <c r="Z318" s="88">
        <f t="shared" si="121"/>
        <v>80</v>
      </c>
      <c r="AA318" s="88">
        <f t="shared" si="121"/>
        <v>95</v>
      </c>
      <c r="AB318" s="88">
        <f t="shared" si="122"/>
        <v>175</v>
      </c>
      <c r="AC318" s="34">
        <v>15</v>
      </c>
      <c r="AD318" s="34">
        <v>15</v>
      </c>
      <c r="AE318" s="85">
        <v>0</v>
      </c>
      <c r="AF318" s="85">
        <v>0</v>
      </c>
      <c r="AG318" s="86">
        <v>0</v>
      </c>
      <c r="AH318" s="86">
        <v>0</v>
      </c>
      <c r="AI318" s="87">
        <v>15</v>
      </c>
      <c r="AJ318" s="87">
        <v>20</v>
      </c>
      <c r="AK318" s="88">
        <f t="shared" si="123"/>
        <v>30</v>
      </c>
      <c r="AL318" s="88">
        <f t="shared" si="123"/>
        <v>35</v>
      </c>
      <c r="AM318" s="88">
        <f t="shared" si="124"/>
        <v>65</v>
      </c>
      <c r="AN318" s="34">
        <v>10</v>
      </c>
      <c r="AO318" s="34">
        <v>5</v>
      </c>
      <c r="AP318" s="85">
        <v>0</v>
      </c>
      <c r="AQ318" s="85">
        <v>0</v>
      </c>
      <c r="AR318" s="86">
        <v>0</v>
      </c>
      <c r="AS318" s="86">
        <v>0</v>
      </c>
      <c r="AT318" s="87">
        <v>5</v>
      </c>
      <c r="AU318" s="87">
        <v>5</v>
      </c>
      <c r="AV318" s="88">
        <f t="shared" si="125"/>
        <v>15</v>
      </c>
      <c r="AW318" s="88">
        <f t="shared" si="126"/>
        <v>10</v>
      </c>
      <c r="AX318" s="88">
        <f t="shared" si="127"/>
        <v>25</v>
      </c>
      <c r="AY318" s="34">
        <v>15</v>
      </c>
      <c r="AZ318" s="34">
        <v>10</v>
      </c>
      <c r="BA318" s="85">
        <v>0</v>
      </c>
      <c r="BB318" s="85">
        <v>0</v>
      </c>
      <c r="BC318" s="86">
        <v>0</v>
      </c>
      <c r="BD318" s="86">
        <v>0</v>
      </c>
      <c r="BE318" s="87">
        <v>5</v>
      </c>
      <c r="BF318" s="87">
        <v>5</v>
      </c>
      <c r="BG318" s="88">
        <f t="shared" si="128"/>
        <v>20</v>
      </c>
      <c r="BH318" s="88">
        <f t="shared" si="129"/>
        <v>15</v>
      </c>
      <c r="BI318" s="88">
        <f t="shared" si="130"/>
        <v>35</v>
      </c>
      <c r="BJ318" s="88">
        <f t="shared" si="131"/>
        <v>145</v>
      </c>
      <c r="BK318" s="88">
        <f t="shared" si="131"/>
        <v>155</v>
      </c>
      <c r="BL318" s="144">
        <f t="shared" si="131"/>
        <v>300</v>
      </c>
      <c r="BM318" s="90">
        <v>1</v>
      </c>
      <c r="BN318" s="90">
        <v>2</v>
      </c>
      <c r="BO318" s="90">
        <v>2</v>
      </c>
      <c r="BP318" s="91">
        <f t="shared" si="138"/>
        <v>840</v>
      </c>
      <c r="BQ318" s="91">
        <f t="shared" si="139"/>
        <v>1680</v>
      </c>
      <c r="BR318" s="92">
        <f t="shared" si="140"/>
        <v>2520</v>
      </c>
      <c r="BS318" s="35">
        <v>225</v>
      </c>
      <c r="BT318" s="35" t="s">
        <v>1493</v>
      </c>
      <c r="BU318" s="49" t="s">
        <v>54</v>
      </c>
      <c r="BV318" s="49" t="s">
        <v>54</v>
      </c>
      <c r="BW318" s="49" t="s">
        <v>54</v>
      </c>
      <c r="BX318" s="49" t="s">
        <v>54</v>
      </c>
      <c r="BY318" s="49" t="s">
        <v>54</v>
      </c>
      <c r="BZ318" s="49" t="s">
        <v>680</v>
      </c>
      <c r="CA318" s="49" t="s">
        <v>706</v>
      </c>
      <c r="CB318" s="49" t="s">
        <v>1406</v>
      </c>
      <c r="CC318" s="49" t="s">
        <v>54</v>
      </c>
      <c r="CD318" s="49" t="s">
        <v>551</v>
      </c>
      <c r="CE318" s="6"/>
      <c r="CF318" s="6"/>
      <c r="CG318" s="6"/>
      <c r="CH318" s="6"/>
      <c r="CI318" s="6"/>
      <c r="CJ318" s="6"/>
      <c r="CK318" s="6"/>
      <c r="CL318" s="6"/>
      <c r="CM318" s="6"/>
      <c r="CN318" s="6"/>
      <c r="CO318" s="6"/>
      <c r="CP318" s="6"/>
      <c r="CQ318" s="6"/>
      <c r="CR318" s="6"/>
      <c r="CS318" s="6"/>
      <c r="CT318" s="6"/>
      <c r="CU318" s="6"/>
      <c r="CV318" s="6"/>
      <c r="CW318" s="6"/>
      <c r="CX318" s="6"/>
    </row>
    <row r="319" spans="1:102" s="7" customFormat="1" ht="81" customHeight="1" x14ac:dyDescent="0.2">
      <c r="A319" s="48">
        <v>305</v>
      </c>
      <c r="B319" s="4" t="s">
        <v>104</v>
      </c>
      <c r="C319" s="4" t="s">
        <v>99</v>
      </c>
      <c r="D319" s="4" t="s">
        <v>115</v>
      </c>
      <c r="E319" s="4" t="s">
        <v>54</v>
      </c>
      <c r="F319" s="116" t="s">
        <v>621</v>
      </c>
      <c r="G319" s="49" t="s">
        <v>622</v>
      </c>
      <c r="H319" s="33">
        <v>1</v>
      </c>
      <c r="I319" s="4">
        <v>0</v>
      </c>
      <c r="J319" s="4" t="s">
        <v>54</v>
      </c>
      <c r="K319" s="4">
        <v>1</v>
      </c>
      <c r="L319" s="4">
        <v>0</v>
      </c>
      <c r="M319" s="108" t="s">
        <v>134</v>
      </c>
      <c r="N319" s="108" t="s">
        <v>322</v>
      </c>
      <c r="O319" s="108" t="s">
        <v>578</v>
      </c>
      <c r="P319" s="109">
        <v>43336</v>
      </c>
      <c r="Q319" s="109">
        <v>43336</v>
      </c>
      <c r="R319" s="34">
        <v>125</v>
      </c>
      <c r="S319" s="34">
        <v>175</v>
      </c>
      <c r="T319" s="85">
        <v>0</v>
      </c>
      <c r="U319" s="85">
        <v>0</v>
      </c>
      <c r="V319" s="86">
        <v>0</v>
      </c>
      <c r="W319" s="86">
        <v>0</v>
      </c>
      <c r="X319" s="87">
        <v>75</v>
      </c>
      <c r="Y319" s="87">
        <v>60</v>
      </c>
      <c r="Z319" s="88">
        <f t="shared" si="121"/>
        <v>200</v>
      </c>
      <c r="AA319" s="88">
        <f t="shared" si="121"/>
        <v>235</v>
      </c>
      <c r="AB319" s="88">
        <f t="shared" si="122"/>
        <v>435</v>
      </c>
      <c r="AC319" s="34">
        <v>40</v>
      </c>
      <c r="AD319" s="34">
        <v>55</v>
      </c>
      <c r="AE319" s="85">
        <v>0</v>
      </c>
      <c r="AF319" s="85">
        <v>0</v>
      </c>
      <c r="AG319" s="86">
        <v>0</v>
      </c>
      <c r="AH319" s="86">
        <v>0</v>
      </c>
      <c r="AI319" s="87">
        <v>5</v>
      </c>
      <c r="AJ319" s="87">
        <v>10</v>
      </c>
      <c r="AK319" s="88">
        <f t="shared" si="123"/>
        <v>45</v>
      </c>
      <c r="AL319" s="88">
        <f t="shared" si="123"/>
        <v>65</v>
      </c>
      <c r="AM319" s="88">
        <f t="shared" si="124"/>
        <v>110</v>
      </c>
      <c r="AN319" s="34">
        <v>15</v>
      </c>
      <c r="AO319" s="34">
        <v>15</v>
      </c>
      <c r="AP319" s="85">
        <v>0</v>
      </c>
      <c r="AQ319" s="85">
        <v>0</v>
      </c>
      <c r="AR319" s="86">
        <v>0</v>
      </c>
      <c r="AS319" s="86">
        <v>0</v>
      </c>
      <c r="AT319" s="87">
        <v>5</v>
      </c>
      <c r="AU319" s="87">
        <v>5</v>
      </c>
      <c r="AV319" s="88">
        <f t="shared" si="125"/>
        <v>20</v>
      </c>
      <c r="AW319" s="88">
        <f t="shared" si="126"/>
        <v>20</v>
      </c>
      <c r="AX319" s="88">
        <f t="shared" si="127"/>
        <v>40</v>
      </c>
      <c r="AY319" s="34">
        <v>3</v>
      </c>
      <c r="AZ319" s="34">
        <v>5</v>
      </c>
      <c r="BA319" s="85">
        <v>0</v>
      </c>
      <c r="BB319" s="85">
        <v>0</v>
      </c>
      <c r="BC319" s="86">
        <v>0</v>
      </c>
      <c r="BD319" s="86">
        <v>0</v>
      </c>
      <c r="BE319" s="87">
        <v>2</v>
      </c>
      <c r="BF319" s="87">
        <v>5</v>
      </c>
      <c r="BG319" s="88">
        <f t="shared" si="128"/>
        <v>5</v>
      </c>
      <c r="BH319" s="88">
        <f t="shared" si="129"/>
        <v>10</v>
      </c>
      <c r="BI319" s="88">
        <f t="shared" si="130"/>
        <v>15</v>
      </c>
      <c r="BJ319" s="88">
        <f t="shared" si="131"/>
        <v>270</v>
      </c>
      <c r="BK319" s="88">
        <f t="shared" si="131"/>
        <v>330</v>
      </c>
      <c r="BL319" s="122">
        <f t="shared" si="131"/>
        <v>600</v>
      </c>
      <c r="BM319" s="90">
        <v>1</v>
      </c>
      <c r="BN319" s="90">
        <v>2</v>
      </c>
      <c r="BO319" s="90">
        <v>1</v>
      </c>
      <c r="BP319" s="91">
        <f t="shared" si="138"/>
        <v>420</v>
      </c>
      <c r="BQ319" s="91">
        <f t="shared" si="139"/>
        <v>840</v>
      </c>
      <c r="BR319" s="92">
        <f t="shared" si="140"/>
        <v>1260</v>
      </c>
      <c r="BS319" s="35">
        <v>125</v>
      </c>
      <c r="BT319" s="35" t="s">
        <v>1405</v>
      </c>
      <c r="BU319" s="49" t="s">
        <v>54</v>
      </c>
      <c r="BV319" s="49" t="s">
        <v>54</v>
      </c>
      <c r="BW319" s="49" t="s">
        <v>54</v>
      </c>
      <c r="BX319" s="49" t="s">
        <v>54</v>
      </c>
      <c r="BY319" s="49" t="s">
        <v>54</v>
      </c>
      <c r="BZ319" s="49" t="s">
        <v>1471</v>
      </c>
      <c r="CA319" s="156" t="s">
        <v>54</v>
      </c>
      <c r="CB319" s="49" t="s">
        <v>1406</v>
      </c>
      <c r="CC319" s="49" t="s">
        <v>54</v>
      </c>
      <c r="CD319" s="33" t="s">
        <v>585</v>
      </c>
      <c r="CE319" s="6"/>
      <c r="CF319" s="6"/>
      <c r="CG319" s="6"/>
      <c r="CH319" s="6"/>
      <c r="CI319" s="6"/>
      <c r="CJ319" s="6"/>
      <c r="CK319" s="6"/>
      <c r="CL319" s="6"/>
      <c r="CM319" s="6"/>
      <c r="CN319" s="6"/>
      <c r="CO319" s="6"/>
      <c r="CP319" s="6"/>
      <c r="CQ319" s="6"/>
      <c r="CR319" s="6"/>
      <c r="CS319" s="6"/>
      <c r="CT319" s="6"/>
      <c r="CU319" s="6"/>
      <c r="CV319" s="6"/>
      <c r="CW319" s="6"/>
      <c r="CX319" s="6"/>
    </row>
    <row r="320" spans="1:102" s="7" customFormat="1" ht="81" customHeight="1" x14ac:dyDescent="0.2">
      <c r="A320" s="48">
        <v>306</v>
      </c>
      <c r="B320" s="4" t="s">
        <v>104</v>
      </c>
      <c r="C320" s="4" t="s">
        <v>99</v>
      </c>
      <c r="D320" s="4" t="s">
        <v>115</v>
      </c>
      <c r="E320" s="4" t="s">
        <v>54</v>
      </c>
      <c r="F320" s="116" t="s">
        <v>621</v>
      </c>
      <c r="G320" s="49" t="s">
        <v>622</v>
      </c>
      <c r="H320" s="33">
        <v>1</v>
      </c>
      <c r="I320" s="4">
        <v>0</v>
      </c>
      <c r="J320" s="4" t="s">
        <v>54</v>
      </c>
      <c r="K320" s="4">
        <v>1</v>
      </c>
      <c r="L320" s="4">
        <v>0</v>
      </c>
      <c r="M320" s="108" t="s">
        <v>134</v>
      </c>
      <c r="N320" s="108" t="s">
        <v>418</v>
      </c>
      <c r="O320" s="108" t="s">
        <v>578</v>
      </c>
      <c r="P320" s="109">
        <v>43338</v>
      </c>
      <c r="Q320" s="109">
        <v>43338</v>
      </c>
      <c r="R320" s="34">
        <v>50</v>
      </c>
      <c r="S320" s="34">
        <v>50</v>
      </c>
      <c r="T320" s="85">
        <v>0</v>
      </c>
      <c r="U320" s="85">
        <v>0</v>
      </c>
      <c r="V320" s="86">
        <v>0</v>
      </c>
      <c r="W320" s="86">
        <v>0</v>
      </c>
      <c r="X320" s="87">
        <v>10</v>
      </c>
      <c r="Y320" s="87">
        <v>10</v>
      </c>
      <c r="Z320" s="88">
        <f t="shared" si="121"/>
        <v>60</v>
      </c>
      <c r="AA320" s="88">
        <f t="shared" si="121"/>
        <v>60</v>
      </c>
      <c r="AB320" s="88">
        <f t="shared" si="122"/>
        <v>120</v>
      </c>
      <c r="AC320" s="34">
        <v>5</v>
      </c>
      <c r="AD320" s="34">
        <v>10</v>
      </c>
      <c r="AE320" s="85">
        <v>0</v>
      </c>
      <c r="AF320" s="85">
        <v>0</v>
      </c>
      <c r="AG320" s="86">
        <v>0</v>
      </c>
      <c r="AH320" s="86">
        <v>0</v>
      </c>
      <c r="AI320" s="87">
        <v>3</v>
      </c>
      <c r="AJ320" s="87">
        <v>2</v>
      </c>
      <c r="AK320" s="88">
        <f t="shared" si="123"/>
        <v>8</v>
      </c>
      <c r="AL320" s="88">
        <f t="shared" si="123"/>
        <v>12</v>
      </c>
      <c r="AM320" s="88">
        <f t="shared" si="124"/>
        <v>20</v>
      </c>
      <c r="AN320" s="34">
        <v>5</v>
      </c>
      <c r="AO320" s="34">
        <v>5</v>
      </c>
      <c r="AP320" s="85">
        <v>0</v>
      </c>
      <c r="AQ320" s="85">
        <v>0</v>
      </c>
      <c r="AR320" s="86">
        <v>0</v>
      </c>
      <c r="AS320" s="86">
        <v>0</v>
      </c>
      <c r="AT320" s="87">
        <v>5</v>
      </c>
      <c r="AU320" s="87">
        <v>5</v>
      </c>
      <c r="AV320" s="88">
        <f t="shared" si="125"/>
        <v>10</v>
      </c>
      <c r="AW320" s="88">
        <f t="shared" si="126"/>
        <v>10</v>
      </c>
      <c r="AX320" s="88">
        <f t="shared" si="127"/>
        <v>20</v>
      </c>
      <c r="AY320" s="34">
        <v>2</v>
      </c>
      <c r="AZ320" s="34">
        <v>3</v>
      </c>
      <c r="BA320" s="85">
        <v>0</v>
      </c>
      <c r="BB320" s="85">
        <v>0</v>
      </c>
      <c r="BC320" s="86">
        <v>0</v>
      </c>
      <c r="BD320" s="86">
        <v>0</v>
      </c>
      <c r="BE320" s="87">
        <v>0</v>
      </c>
      <c r="BF320" s="87">
        <v>0</v>
      </c>
      <c r="BG320" s="88">
        <f t="shared" si="128"/>
        <v>2</v>
      </c>
      <c r="BH320" s="88">
        <f t="shared" si="129"/>
        <v>3</v>
      </c>
      <c r="BI320" s="88">
        <f t="shared" si="130"/>
        <v>5</v>
      </c>
      <c r="BJ320" s="88">
        <f t="shared" si="131"/>
        <v>80</v>
      </c>
      <c r="BK320" s="88">
        <f t="shared" si="131"/>
        <v>85</v>
      </c>
      <c r="BL320" s="122">
        <f t="shared" si="131"/>
        <v>165</v>
      </c>
      <c r="BM320" s="90">
        <v>1</v>
      </c>
      <c r="BN320" s="90">
        <v>2</v>
      </c>
      <c r="BO320" s="90">
        <v>2</v>
      </c>
      <c r="BP320" s="91">
        <f t="shared" si="138"/>
        <v>840</v>
      </c>
      <c r="BQ320" s="91">
        <f t="shared" si="139"/>
        <v>1680</v>
      </c>
      <c r="BR320" s="92">
        <f t="shared" si="140"/>
        <v>2520</v>
      </c>
      <c r="BS320" s="35">
        <v>125</v>
      </c>
      <c r="BT320" s="35" t="s">
        <v>1405</v>
      </c>
      <c r="BU320" s="49" t="s">
        <v>54</v>
      </c>
      <c r="BV320" s="49" t="s">
        <v>54</v>
      </c>
      <c r="BW320" s="49" t="s">
        <v>54</v>
      </c>
      <c r="BX320" s="49" t="s">
        <v>54</v>
      </c>
      <c r="BY320" s="49" t="s">
        <v>54</v>
      </c>
      <c r="BZ320" s="49" t="s">
        <v>1471</v>
      </c>
      <c r="CA320" s="156" t="s">
        <v>54</v>
      </c>
      <c r="CB320" s="49" t="s">
        <v>1406</v>
      </c>
      <c r="CC320" s="49" t="s">
        <v>54</v>
      </c>
      <c r="CD320" s="33" t="s">
        <v>585</v>
      </c>
      <c r="CE320" s="6"/>
      <c r="CF320" s="6"/>
      <c r="CG320" s="6"/>
      <c r="CH320" s="6"/>
      <c r="CI320" s="6"/>
      <c r="CJ320" s="6"/>
      <c r="CK320" s="6"/>
      <c r="CL320" s="6"/>
      <c r="CM320" s="6"/>
      <c r="CN320" s="6"/>
      <c r="CO320" s="6"/>
      <c r="CP320" s="6"/>
      <c r="CQ320" s="6"/>
      <c r="CR320" s="6"/>
      <c r="CS320" s="6"/>
      <c r="CT320" s="6"/>
      <c r="CU320" s="6"/>
      <c r="CV320" s="6"/>
      <c r="CW320" s="6"/>
      <c r="CX320" s="6"/>
    </row>
    <row r="321" spans="1:102" s="7" customFormat="1" ht="81" customHeight="1" x14ac:dyDescent="0.2">
      <c r="A321" s="48">
        <v>307</v>
      </c>
      <c r="B321" s="4" t="s">
        <v>104</v>
      </c>
      <c r="C321" s="4" t="s">
        <v>99</v>
      </c>
      <c r="D321" s="4" t="s">
        <v>115</v>
      </c>
      <c r="E321" s="4" t="s">
        <v>54</v>
      </c>
      <c r="F321" s="116" t="s">
        <v>621</v>
      </c>
      <c r="G321" s="49" t="s">
        <v>622</v>
      </c>
      <c r="H321" s="33">
        <v>1</v>
      </c>
      <c r="I321" s="4">
        <v>0</v>
      </c>
      <c r="J321" s="4" t="s">
        <v>54</v>
      </c>
      <c r="K321" s="4">
        <v>1</v>
      </c>
      <c r="L321" s="4">
        <v>0</v>
      </c>
      <c r="M321" s="108" t="s">
        <v>134</v>
      </c>
      <c r="N321" s="108" t="s">
        <v>419</v>
      </c>
      <c r="O321" s="108" t="s">
        <v>578</v>
      </c>
      <c r="P321" s="109">
        <v>43339</v>
      </c>
      <c r="Q321" s="109">
        <v>43339</v>
      </c>
      <c r="R321" s="34">
        <v>100</v>
      </c>
      <c r="S321" s="34">
        <v>75</v>
      </c>
      <c r="T321" s="85">
        <v>0</v>
      </c>
      <c r="U321" s="85">
        <v>0</v>
      </c>
      <c r="V321" s="86">
        <v>0</v>
      </c>
      <c r="W321" s="86">
        <v>0</v>
      </c>
      <c r="X321" s="87">
        <v>5</v>
      </c>
      <c r="Y321" s="87">
        <v>5</v>
      </c>
      <c r="Z321" s="88">
        <f t="shared" si="121"/>
        <v>105</v>
      </c>
      <c r="AA321" s="88">
        <f t="shared" si="121"/>
        <v>80</v>
      </c>
      <c r="AB321" s="88">
        <f t="shared" si="122"/>
        <v>185</v>
      </c>
      <c r="AC321" s="34">
        <v>15</v>
      </c>
      <c r="AD321" s="34">
        <v>10</v>
      </c>
      <c r="AE321" s="85">
        <v>0</v>
      </c>
      <c r="AF321" s="85">
        <v>0</v>
      </c>
      <c r="AG321" s="86">
        <v>0</v>
      </c>
      <c r="AH321" s="86">
        <v>0</v>
      </c>
      <c r="AI321" s="87">
        <v>5</v>
      </c>
      <c r="AJ321" s="87">
        <v>5</v>
      </c>
      <c r="AK321" s="88">
        <f t="shared" si="123"/>
        <v>20</v>
      </c>
      <c r="AL321" s="88">
        <f t="shared" si="123"/>
        <v>15</v>
      </c>
      <c r="AM321" s="88">
        <f t="shared" si="124"/>
        <v>35</v>
      </c>
      <c r="AN321" s="34">
        <v>5</v>
      </c>
      <c r="AO321" s="34">
        <v>5</v>
      </c>
      <c r="AP321" s="85">
        <v>0</v>
      </c>
      <c r="AQ321" s="85">
        <v>0</v>
      </c>
      <c r="AR321" s="86">
        <v>0</v>
      </c>
      <c r="AS321" s="86">
        <v>0</v>
      </c>
      <c r="AT321" s="87">
        <v>5</v>
      </c>
      <c r="AU321" s="87">
        <v>5</v>
      </c>
      <c r="AV321" s="88">
        <f t="shared" si="125"/>
        <v>10</v>
      </c>
      <c r="AW321" s="88">
        <f t="shared" si="126"/>
        <v>10</v>
      </c>
      <c r="AX321" s="88">
        <f t="shared" si="127"/>
        <v>20</v>
      </c>
      <c r="AY321" s="34">
        <v>5</v>
      </c>
      <c r="AZ321" s="34">
        <v>5</v>
      </c>
      <c r="BA321" s="85">
        <v>0</v>
      </c>
      <c r="BB321" s="85">
        <v>0</v>
      </c>
      <c r="BC321" s="86">
        <v>0</v>
      </c>
      <c r="BD321" s="86">
        <v>0</v>
      </c>
      <c r="BE321" s="87">
        <v>5</v>
      </c>
      <c r="BF321" s="87">
        <v>5</v>
      </c>
      <c r="BG321" s="88">
        <f t="shared" si="128"/>
        <v>10</v>
      </c>
      <c r="BH321" s="88">
        <f t="shared" si="129"/>
        <v>10</v>
      </c>
      <c r="BI321" s="88">
        <f t="shared" si="130"/>
        <v>20</v>
      </c>
      <c r="BJ321" s="88">
        <f t="shared" si="131"/>
        <v>145</v>
      </c>
      <c r="BK321" s="88">
        <f t="shared" si="131"/>
        <v>115</v>
      </c>
      <c r="BL321" s="122">
        <f t="shared" si="131"/>
        <v>260</v>
      </c>
      <c r="BM321" s="90">
        <v>1</v>
      </c>
      <c r="BN321" s="90">
        <v>2</v>
      </c>
      <c r="BO321" s="90">
        <v>2</v>
      </c>
      <c r="BP321" s="91">
        <f t="shared" si="138"/>
        <v>840</v>
      </c>
      <c r="BQ321" s="91">
        <f t="shared" si="139"/>
        <v>1680</v>
      </c>
      <c r="BR321" s="92">
        <f t="shared" si="140"/>
        <v>2520</v>
      </c>
      <c r="BS321" s="35">
        <v>125</v>
      </c>
      <c r="BT321" s="35" t="s">
        <v>1405</v>
      </c>
      <c r="BU321" s="49" t="s">
        <v>54</v>
      </c>
      <c r="BV321" s="49" t="s">
        <v>54</v>
      </c>
      <c r="BW321" s="49" t="s">
        <v>54</v>
      </c>
      <c r="BX321" s="49" t="s">
        <v>54</v>
      </c>
      <c r="BY321" s="49" t="s">
        <v>54</v>
      </c>
      <c r="BZ321" s="49" t="s">
        <v>1471</v>
      </c>
      <c r="CA321" s="156" t="s">
        <v>54</v>
      </c>
      <c r="CB321" s="49" t="s">
        <v>1406</v>
      </c>
      <c r="CC321" s="49" t="s">
        <v>54</v>
      </c>
      <c r="CD321" s="33" t="s">
        <v>585</v>
      </c>
      <c r="CE321" s="6"/>
      <c r="CF321" s="6"/>
      <c r="CG321" s="6"/>
      <c r="CH321" s="6"/>
      <c r="CI321" s="6"/>
      <c r="CJ321" s="6"/>
      <c r="CK321" s="6"/>
      <c r="CL321" s="6"/>
      <c r="CM321" s="6"/>
      <c r="CN321" s="6"/>
      <c r="CO321" s="6"/>
      <c r="CP321" s="6"/>
      <c r="CQ321" s="6"/>
      <c r="CR321" s="6"/>
      <c r="CS321" s="6"/>
      <c r="CT321" s="6"/>
      <c r="CU321" s="6"/>
      <c r="CV321" s="6"/>
      <c r="CW321" s="6"/>
      <c r="CX321" s="6"/>
    </row>
    <row r="322" spans="1:102" s="7" customFormat="1" ht="81" customHeight="1" x14ac:dyDescent="0.2">
      <c r="A322" s="48">
        <v>308</v>
      </c>
      <c r="B322" s="4" t="s">
        <v>104</v>
      </c>
      <c r="C322" s="4" t="s">
        <v>99</v>
      </c>
      <c r="D322" s="4" t="s">
        <v>115</v>
      </c>
      <c r="E322" s="4" t="s">
        <v>54</v>
      </c>
      <c r="F322" s="116" t="s">
        <v>621</v>
      </c>
      <c r="G322" s="49" t="s">
        <v>622</v>
      </c>
      <c r="H322" s="33">
        <v>1</v>
      </c>
      <c r="I322" s="4">
        <v>0</v>
      </c>
      <c r="J322" s="4" t="s">
        <v>54</v>
      </c>
      <c r="K322" s="4">
        <v>1</v>
      </c>
      <c r="L322" s="4">
        <v>0</v>
      </c>
      <c r="M322" s="108" t="s">
        <v>126</v>
      </c>
      <c r="N322" s="169" t="s">
        <v>1504</v>
      </c>
      <c r="O322" s="108" t="s">
        <v>578</v>
      </c>
      <c r="P322" s="109">
        <v>43347</v>
      </c>
      <c r="Q322" s="109">
        <v>43347</v>
      </c>
      <c r="R322" s="34">
        <v>0</v>
      </c>
      <c r="S322" s="34">
        <v>0</v>
      </c>
      <c r="T322" s="85">
        <v>0</v>
      </c>
      <c r="U322" s="85">
        <v>0</v>
      </c>
      <c r="V322" s="86">
        <v>5</v>
      </c>
      <c r="W322" s="86">
        <v>6</v>
      </c>
      <c r="X322" s="87">
        <v>45</v>
      </c>
      <c r="Y322" s="87">
        <v>68</v>
      </c>
      <c r="Z322" s="88">
        <f t="shared" si="121"/>
        <v>50</v>
      </c>
      <c r="AA322" s="88">
        <f t="shared" si="121"/>
        <v>74</v>
      </c>
      <c r="AB322" s="88">
        <f t="shared" si="122"/>
        <v>124</v>
      </c>
      <c r="AC322" s="34">
        <v>0</v>
      </c>
      <c r="AD322" s="34">
        <v>0</v>
      </c>
      <c r="AE322" s="85">
        <v>0</v>
      </c>
      <c r="AF322" s="85">
        <v>0</v>
      </c>
      <c r="AG322" s="86">
        <v>4</v>
      </c>
      <c r="AH322" s="86">
        <v>6</v>
      </c>
      <c r="AI322" s="87">
        <v>14</v>
      </c>
      <c r="AJ322" s="87">
        <v>24</v>
      </c>
      <c r="AK322" s="88">
        <f t="shared" si="123"/>
        <v>18</v>
      </c>
      <c r="AL322" s="88">
        <f t="shared" si="123"/>
        <v>30</v>
      </c>
      <c r="AM322" s="88">
        <f t="shared" si="124"/>
        <v>48</v>
      </c>
      <c r="AN322" s="34">
        <v>0</v>
      </c>
      <c r="AO322" s="34">
        <v>0</v>
      </c>
      <c r="AP322" s="85">
        <v>0</v>
      </c>
      <c r="AQ322" s="85">
        <v>0</v>
      </c>
      <c r="AR322" s="86">
        <v>2</v>
      </c>
      <c r="AS322" s="86">
        <v>8</v>
      </c>
      <c r="AT322" s="87">
        <v>14</v>
      </c>
      <c r="AU322" s="87">
        <v>17</v>
      </c>
      <c r="AV322" s="88">
        <f t="shared" si="125"/>
        <v>16</v>
      </c>
      <c r="AW322" s="88">
        <f t="shared" si="126"/>
        <v>25</v>
      </c>
      <c r="AX322" s="88">
        <f t="shared" si="127"/>
        <v>41</v>
      </c>
      <c r="AY322" s="34">
        <v>0</v>
      </c>
      <c r="AZ322" s="34">
        <v>0</v>
      </c>
      <c r="BA322" s="85">
        <v>0</v>
      </c>
      <c r="BB322" s="85">
        <v>0</v>
      </c>
      <c r="BC322" s="86">
        <v>1</v>
      </c>
      <c r="BD322" s="86">
        <v>3</v>
      </c>
      <c r="BE322" s="87">
        <v>1</v>
      </c>
      <c r="BF322" s="87">
        <v>2</v>
      </c>
      <c r="BG322" s="88">
        <f t="shared" si="128"/>
        <v>2</v>
      </c>
      <c r="BH322" s="88">
        <f t="shared" si="129"/>
        <v>5</v>
      </c>
      <c r="BI322" s="88">
        <f t="shared" si="130"/>
        <v>7</v>
      </c>
      <c r="BJ322" s="88">
        <f t="shared" si="131"/>
        <v>86</v>
      </c>
      <c r="BK322" s="88">
        <f t="shared" si="131"/>
        <v>134</v>
      </c>
      <c r="BL322" s="122">
        <f t="shared" si="131"/>
        <v>220</v>
      </c>
      <c r="BM322" s="90">
        <v>1</v>
      </c>
      <c r="BN322" s="90">
        <v>3</v>
      </c>
      <c r="BO322" s="90">
        <v>2</v>
      </c>
      <c r="BP322" s="91">
        <f t="shared" si="138"/>
        <v>840</v>
      </c>
      <c r="BQ322" s="91">
        <f t="shared" si="139"/>
        <v>2520</v>
      </c>
      <c r="BR322" s="92">
        <f t="shared" si="140"/>
        <v>3360</v>
      </c>
      <c r="BS322" s="35">
        <v>125</v>
      </c>
      <c r="BT322" s="35" t="s">
        <v>1405</v>
      </c>
      <c r="BU322" s="49" t="s">
        <v>54</v>
      </c>
      <c r="BV322" s="49" t="s">
        <v>54</v>
      </c>
      <c r="BW322" s="49" t="s">
        <v>54</v>
      </c>
      <c r="BX322" s="49" t="s">
        <v>54</v>
      </c>
      <c r="BY322" s="49" t="s">
        <v>54</v>
      </c>
      <c r="BZ322" s="49" t="s">
        <v>1431</v>
      </c>
      <c r="CA322" s="104" t="s">
        <v>54</v>
      </c>
      <c r="CB322" s="49" t="s">
        <v>1406</v>
      </c>
      <c r="CC322" s="49" t="s">
        <v>54</v>
      </c>
      <c r="CD322" s="121" t="s">
        <v>551</v>
      </c>
      <c r="CE322" s="6"/>
      <c r="CF322" s="6"/>
      <c r="CG322" s="6"/>
      <c r="CH322" s="6"/>
      <c r="CI322" s="6"/>
      <c r="CJ322" s="6"/>
      <c r="CK322" s="6"/>
      <c r="CL322" s="6"/>
      <c r="CM322" s="6"/>
      <c r="CN322" s="6"/>
      <c r="CO322" s="6"/>
      <c r="CP322" s="6"/>
      <c r="CQ322" s="6"/>
      <c r="CR322" s="6"/>
      <c r="CS322" s="6"/>
      <c r="CT322" s="6"/>
      <c r="CU322" s="6"/>
      <c r="CV322" s="6"/>
      <c r="CW322" s="6"/>
      <c r="CX322" s="6"/>
    </row>
    <row r="323" spans="1:102" s="7" customFormat="1" ht="128.25" customHeight="1" x14ac:dyDescent="0.2">
      <c r="A323" s="48">
        <v>309</v>
      </c>
      <c r="B323" s="4" t="s">
        <v>104</v>
      </c>
      <c r="C323" s="4" t="s">
        <v>99</v>
      </c>
      <c r="D323" s="4" t="s">
        <v>115</v>
      </c>
      <c r="E323" s="174" t="s">
        <v>54</v>
      </c>
      <c r="F323" s="49" t="s">
        <v>621</v>
      </c>
      <c r="G323" s="49" t="s">
        <v>622</v>
      </c>
      <c r="H323" s="33">
        <v>0</v>
      </c>
      <c r="I323" s="4">
        <v>1</v>
      </c>
      <c r="J323" s="4" t="s">
        <v>1505</v>
      </c>
      <c r="K323" s="4">
        <v>1</v>
      </c>
      <c r="L323" s="4">
        <v>0</v>
      </c>
      <c r="M323" s="48" t="s">
        <v>5</v>
      </c>
      <c r="N323" s="69" t="s">
        <v>5</v>
      </c>
      <c r="O323" s="48" t="s">
        <v>1506</v>
      </c>
      <c r="P323" s="32">
        <v>43386</v>
      </c>
      <c r="Q323" s="165">
        <f>P323</f>
        <v>43386</v>
      </c>
      <c r="R323" s="34">
        <v>15</v>
      </c>
      <c r="S323" s="34">
        <v>10</v>
      </c>
      <c r="T323" s="85">
        <v>0</v>
      </c>
      <c r="U323" s="85">
        <v>0</v>
      </c>
      <c r="V323" s="86">
        <v>0</v>
      </c>
      <c r="W323" s="86">
        <v>0</v>
      </c>
      <c r="X323" s="87">
        <v>45</v>
      </c>
      <c r="Y323" s="87">
        <v>65</v>
      </c>
      <c r="Z323" s="88">
        <f t="shared" si="121"/>
        <v>60</v>
      </c>
      <c r="AA323" s="88">
        <f t="shared" si="121"/>
        <v>75</v>
      </c>
      <c r="AB323" s="88">
        <f t="shared" si="122"/>
        <v>135</v>
      </c>
      <c r="AC323" s="34">
        <v>5</v>
      </c>
      <c r="AD323" s="34">
        <v>5</v>
      </c>
      <c r="AE323" s="85">
        <v>0</v>
      </c>
      <c r="AF323" s="85">
        <v>0</v>
      </c>
      <c r="AG323" s="86">
        <v>0</v>
      </c>
      <c r="AH323" s="86">
        <v>0</v>
      </c>
      <c r="AI323" s="87">
        <v>35</v>
      </c>
      <c r="AJ323" s="87">
        <v>45</v>
      </c>
      <c r="AK323" s="88">
        <f t="shared" si="123"/>
        <v>40</v>
      </c>
      <c r="AL323" s="88">
        <f t="shared" si="123"/>
        <v>50</v>
      </c>
      <c r="AM323" s="88">
        <f t="shared" si="124"/>
        <v>90</v>
      </c>
      <c r="AN323" s="34">
        <v>10</v>
      </c>
      <c r="AO323" s="34">
        <v>9</v>
      </c>
      <c r="AP323" s="85">
        <v>0</v>
      </c>
      <c r="AQ323" s="85">
        <v>0</v>
      </c>
      <c r="AR323" s="86">
        <v>0</v>
      </c>
      <c r="AS323" s="86">
        <v>0</v>
      </c>
      <c r="AT323" s="87">
        <v>15</v>
      </c>
      <c r="AU323" s="87">
        <v>16</v>
      </c>
      <c r="AV323" s="88">
        <f t="shared" si="125"/>
        <v>25</v>
      </c>
      <c r="AW323" s="88">
        <f t="shared" si="126"/>
        <v>25</v>
      </c>
      <c r="AX323" s="88">
        <f t="shared" si="127"/>
        <v>50</v>
      </c>
      <c r="AY323" s="34">
        <v>5</v>
      </c>
      <c r="AZ323" s="34">
        <v>5</v>
      </c>
      <c r="BA323" s="85">
        <v>0</v>
      </c>
      <c r="BB323" s="85">
        <v>0</v>
      </c>
      <c r="BC323" s="86">
        <v>0</v>
      </c>
      <c r="BD323" s="86">
        <v>0</v>
      </c>
      <c r="BE323" s="87">
        <v>25</v>
      </c>
      <c r="BF323" s="87">
        <v>15</v>
      </c>
      <c r="BG323" s="88">
        <f t="shared" si="128"/>
        <v>30</v>
      </c>
      <c r="BH323" s="88">
        <f t="shared" si="129"/>
        <v>20</v>
      </c>
      <c r="BI323" s="88">
        <f t="shared" si="130"/>
        <v>50</v>
      </c>
      <c r="BJ323" s="88">
        <f t="shared" si="131"/>
        <v>155</v>
      </c>
      <c r="BK323" s="88">
        <f t="shared" si="131"/>
        <v>170</v>
      </c>
      <c r="BL323" s="89">
        <f t="shared" si="131"/>
        <v>325</v>
      </c>
      <c r="BM323" s="90">
        <v>0</v>
      </c>
      <c r="BN323" s="90">
        <v>0</v>
      </c>
      <c r="BO323" s="90">
        <v>0</v>
      </c>
      <c r="BP323" s="91">
        <f t="shared" si="138"/>
        <v>0</v>
      </c>
      <c r="BQ323" s="91">
        <f t="shared" si="139"/>
        <v>0</v>
      </c>
      <c r="BR323" s="92">
        <f t="shared" si="140"/>
        <v>0</v>
      </c>
      <c r="BS323" s="35">
        <v>0</v>
      </c>
      <c r="BT323" s="49" t="s">
        <v>54</v>
      </c>
      <c r="BU323" s="49" t="s">
        <v>54</v>
      </c>
      <c r="BV323" s="49" t="s">
        <v>54</v>
      </c>
      <c r="BW323" s="49" t="s">
        <v>54</v>
      </c>
      <c r="BX323" s="49" t="s">
        <v>54</v>
      </c>
      <c r="BY323" s="49" t="s">
        <v>54</v>
      </c>
      <c r="BZ323" s="49" t="s">
        <v>1477</v>
      </c>
      <c r="CA323" s="49" t="s">
        <v>54</v>
      </c>
      <c r="CB323" s="49" t="s">
        <v>1507</v>
      </c>
      <c r="CC323" s="49" t="s">
        <v>1508</v>
      </c>
      <c r="CD323" s="33" t="s">
        <v>585</v>
      </c>
      <c r="CE323" s="6"/>
      <c r="CF323" s="6"/>
      <c r="CG323" s="6"/>
      <c r="CH323" s="6"/>
      <c r="CI323" s="6"/>
      <c r="CJ323" s="6"/>
      <c r="CK323" s="6"/>
      <c r="CL323" s="6"/>
      <c r="CM323" s="6"/>
      <c r="CN323" s="6"/>
      <c r="CO323" s="6"/>
      <c r="CP323" s="6"/>
      <c r="CQ323" s="6"/>
      <c r="CR323" s="6"/>
      <c r="CS323" s="6"/>
      <c r="CT323" s="6"/>
      <c r="CU323" s="6"/>
      <c r="CV323" s="6"/>
      <c r="CW323" s="6"/>
      <c r="CX323" s="6"/>
    </row>
    <row r="324" spans="1:102" s="7" customFormat="1" ht="128.25" customHeight="1" x14ac:dyDescent="0.2">
      <c r="A324" s="48">
        <v>310</v>
      </c>
      <c r="B324" s="4" t="s">
        <v>104</v>
      </c>
      <c r="C324" s="4" t="s">
        <v>99</v>
      </c>
      <c r="D324" s="4" t="s">
        <v>115</v>
      </c>
      <c r="E324" s="174" t="s">
        <v>54</v>
      </c>
      <c r="F324" s="49" t="s">
        <v>621</v>
      </c>
      <c r="G324" s="49" t="s">
        <v>622</v>
      </c>
      <c r="H324" s="33">
        <v>0</v>
      </c>
      <c r="I324" s="4">
        <v>1</v>
      </c>
      <c r="J324" s="4" t="s">
        <v>1509</v>
      </c>
      <c r="K324" s="4">
        <v>1</v>
      </c>
      <c r="L324" s="4">
        <v>0</v>
      </c>
      <c r="M324" s="48" t="s">
        <v>141</v>
      </c>
      <c r="N324" s="69" t="s">
        <v>1447</v>
      </c>
      <c r="O324" s="48" t="s">
        <v>663</v>
      </c>
      <c r="P324" s="32">
        <v>43386</v>
      </c>
      <c r="Q324" s="165">
        <f>P324</f>
        <v>43386</v>
      </c>
      <c r="R324" s="34">
        <v>20</v>
      </c>
      <c r="S324" s="34">
        <v>25</v>
      </c>
      <c r="T324" s="85">
        <v>0</v>
      </c>
      <c r="U324" s="85">
        <v>0</v>
      </c>
      <c r="V324" s="86">
        <v>0</v>
      </c>
      <c r="W324" s="86">
        <v>0</v>
      </c>
      <c r="X324" s="87">
        <v>150</v>
      </c>
      <c r="Y324" s="87">
        <v>150</v>
      </c>
      <c r="Z324" s="88">
        <f t="shared" si="121"/>
        <v>170</v>
      </c>
      <c r="AA324" s="88">
        <f t="shared" si="121"/>
        <v>175</v>
      </c>
      <c r="AB324" s="88">
        <f t="shared" si="122"/>
        <v>345</v>
      </c>
      <c r="AC324" s="34">
        <v>5</v>
      </c>
      <c r="AD324" s="34">
        <v>5</v>
      </c>
      <c r="AE324" s="85">
        <v>0</v>
      </c>
      <c r="AF324" s="85">
        <v>0</v>
      </c>
      <c r="AG324" s="86">
        <v>0</v>
      </c>
      <c r="AH324" s="86">
        <v>0</v>
      </c>
      <c r="AI324" s="87">
        <v>5</v>
      </c>
      <c r="AJ324" s="87">
        <v>5</v>
      </c>
      <c r="AK324" s="88">
        <f t="shared" si="123"/>
        <v>10</v>
      </c>
      <c r="AL324" s="88">
        <f t="shared" si="123"/>
        <v>10</v>
      </c>
      <c r="AM324" s="88">
        <f t="shared" si="124"/>
        <v>20</v>
      </c>
      <c r="AN324" s="34">
        <v>5</v>
      </c>
      <c r="AO324" s="34">
        <v>5</v>
      </c>
      <c r="AP324" s="85">
        <v>0</v>
      </c>
      <c r="AQ324" s="85">
        <v>0</v>
      </c>
      <c r="AR324" s="86">
        <v>0</v>
      </c>
      <c r="AS324" s="86">
        <v>0</v>
      </c>
      <c r="AT324" s="87">
        <v>5</v>
      </c>
      <c r="AU324" s="87">
        <v>5</v>
      </c>
      <c r="AV324" s="88">
        <f t="shared" si="125"/>
        <v>10</v>
      </c>
      <c r="AW324" s="88">
        <f t="shared" si="126"/>
        <v>10</v>
      </c>
      <c r="AX324" s="88">
        <f t="shared" si="127"/>
        <v>20</v>
      </c>
      <c r="AY324" s="34">
        <v>5</v>
      </c>
      <c r="AZ324" s="34">
        <v>5</v>
      </c>
      <c r="BA324" s="85">
        <v>0</v>
      </c>
      <c r="BB324" s="85">
        <v>0</v>
      </c>
      <c r="BC324" s="86">
        <v>0</v>
      </c>
      <c r="BD324" s="86">
        <v>0</v>
      </c>
      <c r="BE324" s="87">
        <v>3</v>
      </c>
      <c r="BF324" s="87">
        <v>2</v>
      </c>
      <c r="BG324" s="88">
        <f t="shared" si="128"/>
        <v>8</v>
      </c>
      <c r="BH324" s="88">
        <f t="shared" si="129"/>
        <v>7</v>
      </c>
      <c r="BI324" s="88">
        <f t="shared" si="130"/>
        <v>15</v>
      </c>
      <c r="BJ324" s="88">
        <f t="shared" ref="BJ324:BL345" si="141">Z324+AK324+AV324+BG324</f>
        <v>198</v>
      </c>
      <c r="BK324" s="88">
        <f t="shared" si="141"/>
        <v>202</v>
      </c>
      <c r="BL324" s="89">
        <f t="shared" si="141"/>
        <v>400</v>
      </c>
      <c r="BM324" s="90">
        <v>2</v>
      </c>
      <c r="BN324" s="90">
        <v>1</v>
      </c>
      <c r="BO324" s="90">
        <v>3</v>
      </c>
      <c r="BP324" s="91">
        <f t="shared" si="138"/>
        <v>2520</v>
      </c>
      <c r="BQ324" s="91">
        <f t="shared" si="139"/>
        <v>1260</v>
      </c>
      <c r="BR324" s="92">
        <f t="shared" si="140"/>
        <v>3780</v>
      </c>
      <c r="BS324" s="35">
        <v>125</v>
      </c>
      <c r="BT324" s="49" t="s">
        <v>1510</v>
      </c>
      <c r="BU324" s="49" t="s">
        <v>54</v>
      </c>
      <c r="BV324" s="49" t="s">
        <v>54</v>
      </c>
      <c r="BW324" s="49" t="s">
        <v>54</v>
      </c>
      <c r="BX324" s="49" t="s">
        <v>54</v>
      </c>
      <c r="BY324" s="49" t="s">
        <v>54</v>
      </c>
      <c r="BZ324" s="49" t="s">
        <v>680</v>
      </c>
      <c r="CA324" s="49" t="s">
        <v>54</v>
      </c>
      <c r="CB324" s="49" t="s">
        <v>1507</v>
      </c>
      <c r="CC324" s="49" t="s">
        <v>54</v>
      </c>
      <c r="CD324" s="33" t="s">
        <v>585</v>
      </c>
      <c r="CE324" s="6"/>
      <c r="CF324" s="6"/>
      <c r="CG324" s="6"/>
      <c r="CH324" s="6"/>
      <c r="CI324" s="6"/>
      <c r="CJ324" s="6"/>
      <c r="CK324" s="6"/>
      <c r="CL324" s="6"/>
      <c r="CM324" s="6"/>
      <c r="CN324" s="6"/>
      <c r="CO324" s="6"/>
      <c r="CP324" s="6"/>
      <c r="CQ324" s="6"/>
      <c r="CR324" s="6"/>
      <c r="CS324" s="6"/>
      <c r="CT324" s="6"/>
      <c r="CU324" s="6"/>
      <c r="CV324" s="6"/>
      <c r="CW324" s="6"/>
      <c r="CX324" s="6"/>
    </row>
    <row r="325" spans="1:102" s="7" customFormat="1" ht="106.5" customHeight="1" x14ac:dyDescent="0.2">
      <c r="A325" s="48">
        <v>311</v>
      </c>
      <c r="B325" s="4" t="s">
        <v>104</v>
      </c>
      <c r="C325" s="4" t="s">
        <v>99</v>
      </c>
      <c r="D325" s="4" t="s">
        <v>115</v>
      </c>
      <c r="E325" s="4" t="s">
        <v>54</v>
      </c>
      <c r="F325" s="49" t="s">
        <v>621</v>
      </c>
      <c r="G325" s="49" t="s">
        <v>622</v>
      </c>
      <c r="H325" s="33">
        <v>0</v>
      </c>
      <c r="I325" s="4">
        <v>1</v>
      </c>
      <c r="J325" s="170" t="s">
        <v>1511</v>
      </c>
      <c r="K325" s="4">
        <v>1</v>
      </c>
      <c r="L325" s="4">
        <v>0</v>
      </c>
      <c r="M325" s="48" t="s">
        <v>5</v>
      </c>
      <c r="N325" s="69" t="s">
        <v>5</v>
      </c>
      <c r="O325" s="48" t="s">
        <v>1512</v>
      </c>
      <c r="P325" s="32">
        <v>43394</v>
      </c>
      <c r="Q325" s="165">
        <f>P325</f>
        <v>43394</v>
      </c>
      <c r="R325" s="34">
        <v>0</v>
      </c>
      <c r="S325" s="34">
        <v>0</v>
      </c>
      <c r="T325" s="85">
        <v>0</v>
      </c>
      <c r="U325" s="85">
        <v>0</v>
      </c>
      <c r="V325" s="86">
        <v>0</v>
      </c>
      <c r="W325" s="86">
        <v>0</v>
      </c>
      <c r="X325" s="87">
        <v>2</v>
      </c>
      <c r="Y325" s="87">
        <v>3</v>
      </c>
      <c r="Z325" s="88">
        <f t="shared" si="121"/>
        <v>2</v>
      </c>
      <c r="AA325" s="88">
        <f t="shared" si="121"/>
        <v>3</v>
      </c>
      <c r="AB325" s="88">
        <f t="shared" si="122"/>
        <v>5</v>
      </c>
      <c r="AC325" s="34">
        <v>0</v>
      </c>
      <c r="AD325" s="34">
        <v>0</v>
      </c>
      <c r="AE325" s="85">
        <v>0</v>
      </c>
      <c r="AF325" s="85">
        <v>0</v>
      </c>
      <c r="AG325" s="86">
        <v>0</v>
      </c>
      <c r="AH325" s="86">
        <v>0</v>
      </c>
      <c r="AI325" s="87">
        <v>3</v>
      </c>
      <c r="AJ325" s="87">
        <v>3</v>
      </c>
      <c r="AK325" s="88">
        <f t="shared" si="123"/>
        <v>3</v>
      </c>
      <c r="AL325" s="88">
        <f t="shared" si="123"/>
        <v>3</v>
      </c>
      <c r="AM325" s="88">
        <f t="shared" si="124"/>
        <v>6</v>
      </c>
      <c r="AN325" s="34">
        <v>0</v>
      </c>
      <c r="AO325" s="34">
        <v>0</v>
      </c>
      <c r="AP325" s="85">
        <v>0</v>
      </c>
      <c r="AQ325" s="85">
        <v>0</v>
      </c>
      <c r="AR325" s="86">
        <v>0</v>
      </c>
      <c r="AS325" s="86">
        <v>0</v>
      </c>
      <c r="AT325" s="87">
        <v>1</v>
      </c>
      <c r="AU325" s="87">
        <v>2</v>
      </c>
      <c r="AV325" s="88">
        <f t="shared" si="125"/>
        <v>1</v>
      </c>
      <c r="AW325" s="88">
        <f t="shared" si="126"/>
        <v>2</v>
      </c>
      <c r="AX325" s="88">
        <f t="shared" si="127"/>
        <v>3</v>
      </c>
      <c r="AY325" s="34">
        <v>0</v>
      </c>
      <c r="AZ325" s="34">
        <v>0</v>
      </c>
      <c r="BA325" s="85">
        <v>0</v>
      </c>
      <c r="BB325" s="85">
        <v>0</v>
      </c>
      <c r="BC325" s="86">
        <v>0</v>
      </c>
      <c r="BD325" s="86">
        <v>0</v>
      </c>
      <c r="BE325" s="87">
        <v>2</v>
      </c>
      <c r="BF325" s="87">
        <v>2</v>
      </c>
      <c r="BG325" s="88">
        <f t="shared" si="128"/>
        <v>2</v>
      </c>
      <c r="BH325" s="88">
        <f t="shared" si="129"/>
        <v>2</v>
      </c>
      <c r="BI325" s="88">
        <f t="shared" si="130"/>
        <v>4</v>
      </c>
      <c r="BJ325" s="88">
        <f t="shared" si="141"/>
        <v>8</v>
      </c>
      <c r="BK325" s="88">
        <f t="shared" si="141"/>
        <v>10</v>
      </c>
      <c r="BL325" s="89">
        <f t="shared" si="141"/>
        <v>18</v>
      </c>
      <c r="BM325" s="90">
        <v>0</v>
      </c>
      <c r="BN325" s="90">
        <v>0</v>
      </c>
      <c r="BO325" s="90">
        <v>0</v>
      </c>
      <c r="BP325" s="91">
        <f t="shared" si="138"/>
        <v>0</v>
      </c>
      <c r="BQ325" s="91">
        <f t="shared" si="139"/>
        <v>0</v>
      </c>
      <c r="BR325" s="92">
        <f t="shared" si="140"/>
        <v>0</v>
      </c>
      <c r="BS325" s="35">
        <v>125</v>
      </c>
      <c r="BT325" s="49" t="s">
        <v>598</v>
      </c>
      <c r="BU325" s="49" t="s">
        <v>54</v>
      </c>
      <c r="BV325" s="49" t="s">
        <v>54</v>
      </c>
      <c r="BW325" s="49" t="s">
        <v>54</v>
      </c>
      <c r="BX325" s="49" t="s">
        <v>54</v>
      </c>
      <c r="BY325" s="49" t="s">
        <v>54</v>
      </c>
      <c r="BZ325" s="49" t="s">
        <v>1513</v>
      </c>
      <c r="CA325" s="33" t="s">
        <v>54</v>
      </c>
      <c r="CB325" s="49" t="s">
        <v>1507</v>
      </c>
      <c r="CC325" s="104" t="s">
        <v>54</v>
      </c>
      <c r="CD325" s="33" t="s">
        <v>585</v>
      </c>
      <c r="CE325" s="6"/>
      <c r="CF325" s="6"/>
      <c r="CG325" s="6"/>
      <c r="CH325" s="6"/>
      <c r="CI325" s="6"/>
      <c r="CJ325" s="6"/>
      <c r="CK325" s="6"/>
      <c r="CL325" s="6"/>
      <c r="CM325" s="6"/>
      <c r="CN325" s="6"/>
      <c r="CO325" s="6"/>
      <c r="CP325" s="6"/>
      <c r="CQ325" s="6"/>
      <c r="CR325" s="6"/>
      <c r="CS325" s="6"/>
      <c r="CT325" s="6"/>
      <c r="CU325" s="6"/>
      <c r="CV325" s="6"/>
      <c r="CW325" s="6"/>
      <c r="CX325" s="6"/>
    </row>
    <row r="326" spans="1:102" s="7" customFormat="1" ht="81" customHeight="1" x14ac:dyDescent="0.2">
      <c r="A326" s="48">
        <v>312</v>
      </c>
      <c r="B326" s="4" t="s">
        <v>104</v>
      </c>
      <c r="C326" s="4" t="s">
        <v>99</v>
      </c>
      <c r="D326" s="4" t="s">
        <v>115</v>
      </c>
      <c r="E326" s="174" t="s">
        <v>54</v>
      </c>
      <c r="F326" s="49" t="s">
        <v>621</v>
      </c>
      <c r="G326" s="49" t="s">
        <v>622</v>
      </c>
      <c r="H326" s="33">
        <v>0</v>
      </c>
      <c r="I326" s="4">
        <v>1</v>
      </c>
      <c r="J326" s="4" t="s">
        <v>1514</v>
      </c>
      <c r="K326" s="4">
        <v>1</v>
      </c>
      <c r="L326" s="4">
        <v>0</v>
      </c>
      <c r="M326" s="69" t="s">
        <v>498</v>
      </c>
      <c r="N326" s="69" t="s">
        <v>430</v>
      </c>
      <c r="O326" s="48" t="s">
        <v>578</v>
      </c>
      <c r="P326" s="32">
        <v>43389</v>
      </c>
      <c r="Q326" s="32">
        <v>43391</v>
      </c>
      <c r="R326" s="34">
        <v>300</v>
      </c>
      <c r="S326" s="34">
        <v>250</v>
      </c>
      <c r="T326" s="85">
        <v>0</v>
      </c>
      <c r="U326" s="85">
        <v>0</v>
      </c>
      <c r="V326" s="86">
        <v>0</v>
      </c>
      <c r="W326" s="86">
        <v>0</v>
      </c>
      <c r="X326" s="87">
        <v>200</v>
      </c>
      <c r="Y326" s="87">
        <v>200</v>
      </c>
      <c r="Z326" s="88">
        <f t="shared" si="121"/>
        <v>500</v>
      </c>
      <c r="AA326" s="88">
        <f t="shared" si="121"/>
        <v>450</v>
      </c>
      <c r="AB326" s="88">
        <f t="shared" si="122"/>
        <v>950</v>
      </c>
      <c r="AC326" s="34">
        <v>60</v>
      </c>
      <c r="AD326" s="34">
        <v>45</v>
      </c>
      <c r="AE326" s="85">
        <v>0</v>
      </c>
      <c r="AF326" s="85">
        <v>0</v>
      </c>
      <c r="AG326" s="86">
        <v>0</v>
      </c>
      <c r="AH326" s="86">
        <v>0</v>
      </c>
      <c r="AI326" s="87">
        <v>50</v>
      </c>
      <c r="AJ326" s="87">
        <v>50</v>
      </c>
      <c r="AK326" s="88">
        <f t="shared" si="123"/>
        <v>110</v>
      </c>
      <c r="AL326" s="88">
        <f t="shared" si="123"/>
        <v>95</v>
      </c>
      <c r="AM326" s="88">
        <f t="shared" si="124"/>
        <v>205</v>
      </c>
      <c r="AN326" s="34">
        <v>20</v>
      </c>
      <c r="AO326" s="34">
        <v>30</v>
      </c>
      <c r="AP326" s="85">
        <v>0</v>
      </c>
      <c r="AQ326" s="85">
        <v>0</v>
      </c>
      <c r="AR326" s="86">
        <v>0</v>
      </c>
      <c r="AS326" s="86">
        <v>0</v>
      </c>
      <c r="AT326" s="87">
        <v>20</v>
      </c>
      <c r="AU326" s="87">
        <v>35</v>
      </c>
      <c r="AV326" s="88">
        <f t="shared" si="125"/>
        <v>40</v>
      </c>
      <c r="AW326" s="88">
        <f t="shared" si="126"/>
        <v>65</v>
      </c>
      <c r="AX326" s="88">
        <f t="shared" si="127"/>
        <v>105</v>
      </c>
      <c r="AY326" s="34">
        <v>35</v>
      </c>
      <c r="AZ326" s="34">
        <v>30</v>
      </c>
      <c r="BA326" s="85">
        <v>0</v>
      </c>
      <c r="BB326" s="85">
        <v>0</v>
      </c>
      <c r="BC326" s="86">
        <v>0</v>
      </c>
      <c r="BD326" s="86">
        <v>0</v>
      </c>
      <c r="BE326" s="87">
        <v>40</v>
      </c>
      <c r="BF326" s="87">
        <v>35</v>
      </c>
      <c r="BG326" s="88">
        <f t="shared" si="128"/>
        <v>75</v>
      </c>
      <c r="BH326" s="88">
        <f t="shared" si="129"/>
        <v>65</v>
      </c>
      <c r="BI326" s="88">
        <f t="shared" si="130"/>
        <v>140</v>
      </c>
      <c r="BJ326" s="88">
        <f t="shared" si="141"/>
        <v>725</v>
      </c>
      <c r="BK326" s="88">
        <f t="shared" si="141"/>
        <v>675</v>
      </c>
      <c r="BL326" s="89">
        <f t="shared" si="141"/>
        <v>1400</v>
      </c>
      <c r="BM326" s="90">
        <v>4</v>
      </c>
      <c r="BN326" s="90">
        <v>3</v>
      </c>
      <c r="BO326" s="90">
        <v>4</v>
      </c>
      <c r="BP326" s="91">
        <f t="shared" si="138"/>
        <v>6720</v>
      </c>
      <c r="BQ326" s="91">
        <f t="shared" si="139"/>
        <v>5040</v>
      </c>
      <c r="BR326" s="92">
        <f t="shared" si="140"/>
        <v>11760</v>
      </c>
      <c r="BS326" s="35">
        <v>125</v>
      </c>
      <c r="BT326" s="49" t="s">
        <v>1510</v>
      </c>
      <c r="BU326" s="49" t="s">
        <v>54</v>
      </c>
      <c r="BV326" s="49" t="s">
        <v>54</v>
      </c>
      <c r="BW326" s="49" t="s">
        <v>54</v>
      </c>
      <c r="BX326" s="49" t="s">
        <v>54</v>
      </c>
      <c r="BY326" s="49" t="s">
        <v>54</v>
      </c>
      <c r="BZ326" s="49" t="s">
        <v>1449</v>
      </c>
      <c r="CA326" s="49" t="s">
        <v>54</v>
      </c>
      <c r="CB326" s="49" t="s">
        <v>1507</v>
      </c>
      <c r="CC326" s="49" t="s">
        <v>54</v>
      </c>
      <c r="CD326" s="33" t="s">
        <v>585</v>
      </c>
      <c r="CE326" s="6"/>
      <c r="CF326" s="6"/>
      <c r="CG326" s="6"/>
      <c r="CH326" s="6"/>
      <c r="CI326" s="6"/>
      <c r="CJ326" s="6"/>
      <c r="CK326" s="6"/>
      <c r="CL326" s="6"/>
      <c r="CM326" s="6"/>
      <c r="CN326" s="6"/>
      <c r="CO326" s="6"/>
      <c r="CP326" s="6"/>
      <c r="CQ326" s="6"/>
      <c r="CR326" s="6"/>
      <c r="CS326" s="6"/>
      <c r="CT326" s="6"/>
      <c r="CU326" s="6"/>
      <c r="CV326" s="6"/>
      <c r="CW326" s="6"/>
      <c r="CX326" s="6"/>
    </row>
    <row r="327" spans="1:102" s="7" customFormat="1" ht="98.25" customHeight="1" x14ac:dyDescent="0.2">
      <c r="A327" s="48">
        <v>313</v>
      </c>
      <c r="B327" s="4" t="s">
        <v>104</v>
      </c>
      <c r="C327" s="4" t="s">
        <v>99</v>
      </c>
      <c r="D327" s="4" t="s">
        <v>115</v>
      </c>
      <c r="E327" s="4" t="s">
        <v>54</v>
      </c>
      <c r="F327" s="49" t="s">
        <v>621</v>
      </c>
      <c r="G327" s="49" t="s">
        <v>622</v>
      </c>
      <c r="H327" s="33">
        <v>0</v>
      </c>
      <c r="I327" s="4">
        <v>1</v>
      </c>
      <c r="J327" s="170" t="s">
        <v>1515</v>
      </c>
      <c r="K327" s="4">
        <v>1</v>
      </c>
      <c r="L327" s="4">
        <v>0</v>
      </c>
      <c r="M327" s="48" t="s">
        <v>125</v>
      </c>
      <c r="N327" s="69" t="s">
        <v>313</v>
      </c>
      <c r="O327" s="48" t="s">
        <v>578</v>
      </c>
      <c r="P327" s="32">
        <v>43399</v>
      </c>
      <c r="Q327" s="165">
        <f>P327</f>
        <v>43399</v>
      </c>
      <c r="R327" s="34">
        <v>75</v>
      </c>
      <c r="S327" s="34">
        <v>90</v>
      </c>
      <c r="T327" s="85">
        <v>0</v>
      </c>
      <c r="U327" s="85">
        <v>0</v>
      </c>
      <c r="V327" s="86">
        <v>0</v>
      </c>
      <c r="W327" s="86">
        <v>0</v>
      </c>
      <c r="X327" s="87">
        <v>20</v>
      </c>
      <c r="Y327" s="87">
        <v>15</v>
      </c>
      <c r="Z327" s="88">
        <f t="shared" si="121"/>
        <v>95</v>
      </c>
      <c r="AA327" s="88">
        <f t="shared" si="121"/>
        <v>105</v>
      </c>
      <c r="AB327" s="88">
        <f t="shared" si="122"/>
        <v>200</v>
      </c>
      <c r="AC327" s="34">
        <v>15</v>
      </c>
      <c r="AD327" s="34">
        <v>20</v>
      </c>
      <c r="AE327" s="85">
        <v>0</v>
      </c>
      <c r="AF327" s="85">
        <v>0</v>
      </c>
      <c r="AG327" s="86">
        <v>0</v>
      </c>
      <c r="AH327" s="86">
        <v>0</v>
      </c>
      <c r="AI327" s="87">
        <v>5</v>
      </c>
      <c r="AJ327" s="87">
        <v>5</v>
      </c>
      <c r="AK327" s="88">
        <f t="shared" si="123"/>
        <v>20</v>
      </c>
      <c r="AL327" s="88">
        <f t="shared" si="123"/>
        <v>25</v>
      </c>
      <c r="AM327" s="88">
        <f t="shared" si="124"/>
        <v>45</v>
      </c>
      <c r="AN327" s="34">
        <v>5</v>
      </c>
      <c r="AO327" s="34">
        <v>5</v>
      </c>
      <c r="AP327" s="85">
        <v>0</v>
      </c>
      <c r="AQ327" s="85">
        <v>0</v>
      </c>
      <c r="AR327" s="86">
        <v>0</v>
      </c>
      <c r="AS327" s="86">
        <v>0</v>
      </c>
      <c r="AT327" s="87">
        <v>5</v>
      </c>
      <c r="AU327" s="87">
        <v>5</v>
      </c>
      <c r="AV327" s="88">
        <f t="shared" si="125"/>
        <v>10</v>
      </c>
      <c r="AW327" s="88">
        <f t="shared" si="126"/>
        <v>10</v>
      </c>
      <c r="AX327" s="88">
        <f t="shared" si="127"/>
        <v>20</v>
      </c>
      <c r="AY327" s="34">
        <v>5</v>
      </c>
      <c r="AZ327" s="34">
        <v>5</v>
      </c>
      <c r="BA327" s="85">
        <v>0</v>
      </c>
      <c r="BB327" s="85">
        <v>0</v>
      </c>
      <c r="BC327" s="86">
        <v>0</v>
      </c>
      <c r="BD327" s="86">
        <v>0</v>
      </c>
      <c r="BE327" s="87">
        <v>5</v>
      </c>
      <c r="BF327" s="87">
        <v>5</v>
      </c>
      <c r="BG327" s="88">
        <f t="shared" si="128"/>
        <v>10</v>
      </c>
      <c r="BH327" s="88">
        <f t="shared" si="129"/>
        <v>10</v>
      </c>
      <c r="BI327" s="88">
        <f t="shared" si="130"/>
        <v>20</v>
      </c>
      <c r="BJ327" s="88">
        <f t="shared" si="141"/>
        <v>135</v>
      </c>
      <c r="BK327" s="88">
        <f t="shared" si="141"/>
        <v>150</v>
      </c>
      <c r="BL327" s="89">
        <f t="shared" si="141"/>
        <v>285</v>
      </c>
      <c r="BM327" s="90">
        <v>3</v>
      </c>
      <c r="BN327" s="90">
        <v>3</v>
      </c>
      <c r="BO327" s="90">
        <v>2</v>
      </c>
      <c r="BP327" s="91">
        <f t="shared" si="138"/>
        <v>2520</v>
      </c>
      <c r="BQ327" s="91">
        <f t="shared" si="139"/>
        <v>2520</v>
      </c>
      <c r="BR327" s="92">
        <f t="shared" si="140"/>
        <v>5040</v>
      </c>
      <c r="BS327" s="35">
        <v>125</v>
      </c>
      <c r="BT327" s="49" t="s">
        <v>54</v>
      </c>
      <c r="BU327" s="49" t="s">
        <v>54</v>
      </c>
      <c r="BV327" s="49" t="s">
        <v>54</v>
      </c>
      <c r="BW327" s="49" t="s">
        <v>54</v>
      </c>
      <c r="BX327" s="49" t="s">
        <v>54</v>
      </c>
      <c r="BY327" s="49" t="s">
        <v>54</v>
      </c>
      <c r="BZ327" s="49" t="s">
        <v>1513</v>
      </c>
      <c r="CA327" s="49" t="s">
        <v>54</v>
      </c>
      <c r="CB327" s="49" t="s">
        <v>1516</v>
      </c>
      <c r="CC327" s="104" t="s">
        <v>54</v>
      </c>
      <c r="CD327" s="49" t="s">
        <v>585</v>
      </c>
      <c r="CE327" s="6"/>
      <c r="CF327" s="6"/>
      <c r="CG327" s="6"/>
      <c r="CH327" s="6"/>
      <c r="CI327" s="6"/>
      <c r="CJ327" s="6"/>
      <c r="CK327" s="6"/>
      <c r="CL327" s="6"/>
      <c r="CM327" s="6"/>
      <c r="CN327" s="6"/>
      <c r="CO327" s="6"/>
      <c r="CP327" s="6"/>
      <c r="CQ327" s="6"/>
      <c r="CR327" s="6"/>
      <c r="CS327" s="6"/>
      <c r="CT327" s="6"/>
      <c r="CU327" s="6"/>
      <c r="CV327" s="6"/>
      <c r="CW327" s="6"/>
      <c r="CX327" s="6"/>
    </row>
    <row r="328" spans="1:102" s="7" customFormat="1" ht="98.25" customHeight="1" x14ac:dyDescent="0.2">
      <c r="A328" s="48">
        <v>314</v>
      </c>
      <c r="B328" s="4" t="s">
        <v>104</v>
      </c>
      <c r="C328" s="4" t="s">
        <v>99</v>
      </c>
      <c r="D328" s="4" t="s">
        <v>115</v>
      </c>
      <c r="E328" s="4" t="s">
        <v>54</v>
      </c>
      <c r="F328" s="49" t="s">
        <v>621</v>
      </c>
      <c r="G328" s="49" t="s">
        <v>622</v>
      </c>
      <c r="H328" s="33">
        <v>0</v>
      </c>
      <c r="I328" s="4">
        <v>1</v>
      </c>
      <c r="J328" s="170" t="s">
        <v>1517</v>
      </c>
      <c r="K328" s="4">
        <v>1</v>
      </c>
      <c r="L328" s="4">
        <v>0</v>
      </c>
      <c r="M328" s="48" t="s">
        <v>134</v>
      </c>
      <c r="N328" s="69" t="s">
        <v>134</v>
      </c>
      <c r="O328" s="48" t="s">
        <v>1518</v>
      </c>
      <c r="P328" s="32">
        <v>43400</v>
      </c>
      <c r="Q328" s="32">
        <v>43400</v>
      </c>
      <c r="R328" s="34">
        <v>50</v>
      </c>
      <c r="S328" s="34">
        <v>60</v>
      </c>
      <c r="T328" s="85">
        <v>0</v>
      </c>
      <c r="U328" s="85">
        <v>0</v>
      </c>
      <c r="V328" s="86">
        <v>0</v>
      </c>
      <c r="W328" s="86">
        <v>0</v>
      </c>
      <c r="X328" s="87">
        <v>40</v>
      </c>
      <c r="Y328" s="87">
        <v>40</v>
      </c>
      <c r="Z328" s="88">
        <f t="shared" si="121"/>
        <v>90</v>
      </c>
      <c r="AA328" s="88">
        <f t="shared" si="121"/>
        <v>100</v>
      </c>
      <c r="AB328" s="88">
        <f t="shared" si="122"/>
        <v>190</v>
      </c>
      <c r="AC328" s="34">
        <v>15</v>
      </c>
      <c r="AD328" s="34">
        <v>20</v>
      </c>
      <c r="AE328" s="85">
        <v>0</v>
      </c>
      <c r="AF328" s="85">
        <v>0</v>
      </c>
      <c r="AG328" s="86">
        <v>0</v>
      </c>
      <c r="AH328" s="86">
        <v>0</v>
      </c>
      <c r="AI328" s="87">
        <v>2</v>
      </c>
      <c r="AJ328" s="87">
        <v>3</v>
      </c>
      <c r="AK328" s="88">
        <f t="shared" si="123"/>
        <v>17</v>
      </c>
      <c r="AL328" s="88">
        <f t="shared" si="123"/>
        <v>23</v>
      </c>
      <c r="AM328" s="88">
        <f t="shared" si="124"/>
        <v>40</v>
      </c>
      <c r="AN328" s="34">
        <v>3</v>
      </c>
      <c r="AO328" s="34">
        <v>3</v>
      </c>
      <c r="AP328" s="85">
        <v>0</v>
      </c>
      <c r="AQ328" s="85">
        <v>0</v>
      </c>
      <c r="AR328" s="86">
        <v>0</v>
      </c>
      <c r="AS328" s="86">
        <v>0</v>
      </c>
      <c r="AT328" s="87">
        <v>3</v>
      </c>
      <c r="AU328" s="87">
        <v>3</v>
      </c>
      <c r="AV328" s="88">
        <f t="shared" si="125"/>
        <v>6</v>
      </c>
      <c r="AW328" s="88">
        <f t="shared" si="126"/>
        <v>6</v>
      </c>
      <c r="AX328" s="88">
        <f t="shared" si="127"/>
        <v>12</v>
      </c>
      <c r="AY328" s="34">
        <v>3</v>
      </c>
      <c r="AZ328" s="34">
        <v>2</v>
      </c>
      <c r="BA328" s="85">
        <v>0</v>
      </c>
      <c r="BB328" s="85">
        <v>0</v>
      </c>
      <c r="BC328" s="86">
        <v>0</v>
      </c>
      <c r="BD328" s="86">
        <v>0</v>
      </c>
      <c r="BE328" s="87">
        <v>3</v>
      </c>
      <c r="BF328" s="87">
        <v>2</v>
      </c>
      <c r="BG328" s="88">
        <f t="shared" si="128"/>
        <v>6</v>
      </c>
      <c r="BH328" s="88">
        <f t="shared" si="129"/>
        <v>4</v>
      </c>
      <c r="BI328" s="88">
        <f t="shared" si="130"/>
        <v>10</v>
      </c>
      <c r="BJ328" s="88">
        <f t="shared" si="141"/>
        <v>119</v>
      </c>
      <c r="BK328" s="88">
        <f t="shared" si="141"/>
        <v>133</v>
      </c>
      <c r="BL328" s="89">
        <f t="shared" si="141"/>
        <v>252</v>
      </c>
      <c r="BM328" s="90">
        <v>2</v>
      </c>
      <c r="BN328" s="90">
        <v>2</v>
      </c>
      <c r="BO328" s="90">
        <v>2</v>
      </c>
      <c r="BP328" s="171">
        <f t="shared" si="138"/>
        <v>1680</v>
      </c>
      <c r="BQ328" s="91">
        <f t="shared" si="139"/>
        <v>1680</v>
      </c>
      <c r="BR328" s="92">
        <f t="shared" si="140"/>
        <v>3360</v>
      </c>
      <c r="BS328" s="35">
        <v>125</v>
      </c>
      <c r="BT328" s="49" t="s">
        <v>54</v>
      </c>
      <c r="BU328" s="49" t="s">
        <v>54</v>
      </c>
      <c r="BV328" s="49" t="s">
        <v>54</v>
      </c>
      <c r="BW328" s="49" t="s">
        <v>54</v>
      </c>
      <c r="BX328" s="49" t="s">
        <v>54</v>
      </c>
      <c r="BY328" s="49" t="s">
        <v>54</v>
      </c>
      <c r="BZ328" s="49" t="s">
        <v>1513</v>
      </c>
      <c r="CA328" s="49" t="s">
        <v>54</v>
      </c>
      <c r="CB328" s="49" t="s">
        <v>1516</v>
      </c>
      <c r="CC328" s="104" t="s">
        <v>54</v>
      </c>
      <c r="CD328" s="49" t="s">
        <v>585</v>
      </c>
      <c r="CE328" s="6"/>
      <c r="CF328" s="6"/>
      <c r="CG328" s="6"/>
      <c r="CH328" s="6"/>
      <c r="CI328" s="6"/>
      <c r="CJ328" s="6"/>
      <c r="CK328" s="6"/>
      <c r="CL328" s="6"/>
      <c r="CM328" s="6"/>
      <c r="CN328" s="6"/>
      <c r="CO328" s="6"/>
      <c r="CP328" s="6"/>
      <c r="CQ328" s="6"/>
      <c r="CR328" s="6"/>
      <c r="CS328" s="6"/>
      <c r="CT328" s="6"/>
      <c r="CU328" s="6"/>
      <c r="CV328" s="6"/>
      <c r="CW328" s="6"/>
      <c r="CX328" s="6"/>
    </row>
    <row r="329" spans="1:102" s="7" customFormat="1" ht="98.25" customHeight="1" x14ac:dyDescent="0.2">
      <c r="A329" s="48">
        <v>315</v>
      </c>
      <c r="B329" s="4" t="s">
        <v>104</v>
      </c>
      <c r="C329" s="4" t="s">
        <v>99</v>
      </c>
      <c r="D329" s="4" t="s">
        <v>115</v>
      </c>
      <c r="E329" s="4" t="s">
        <v>54</v>
      </c>
      <c r="F329" s="49" t="s">
        <v>621</v>
      </c>
      <c r="G329" s="49" t="s">
        <v>622</v>
      </c>
      <c r="H329" s="33">
        <v>0</v>
      </c>
      <c r="I329" s="4">
        <v>1</v>
      </c>
      <c r="J329" s="170" t="s">
        <v>1517</v>
      </c>
      <c r="K329" s="4">
        <v>1</v>
      </c>
      <c r="L329" s="4">
        <v>0</v>
      </c>
      <c r="M329" s="48" t="s">
        <v>134</v>
      </c>
      <c r="N329" s="69" t="s">
        <v>134</v>
      </c>
      <c r="O329" s="48" t="s">
        <v>1519</v>
      </c>
      <c r="P329" s="32">
        <v>43401</v>
      </c>
      <c r="Q329" s="32">
        <v>43401</v>
      </c>
      <c r="R329" s="34">
        <v>20</v>
      </c>
      <c r="S329" s="34">
        <v>15</v>
      </c>
      <c r="T329" s="85">
        <v>0</v>
      </c>
      <c r="U329" s="85">
        <v>0</v>
      </c>
      <c r="V329" s="86">
        <v>0</v>
      </c>
      <c r="W329" s="86">
        <v>0</v>
      </c>
      <c r="X329" s="87">
        <v>5</v>
      </c>
      <c r="Y329" s="87">
        <v>5</v>
      </c>
      <c r="Z329" s="88">
        <f t="shared" si="121"/>
        <v>25</v>
      </c>
      <c r="AA329" s="88">
        <f t="shared" si="121"/>
        <v>20</v>
      </c>
      <c r="AB329" s="88">
        <f t="shared" si="122"/>
        <v>45</v>
      </c>
      <c r="AC329" s="34">
        <v>5</v>
      </c>
      <c r="AD329" s="34">
        <v>5</v>
      </c>
      <c r="AE329" s="85">
        <v>0</v>
      </c>
      <c r="AF329" s="85">
        <v>0</v>
      </c>
      <c r="AG329" s="86">
        <v>0</v>
      </c>
      <c r="AH329" s="86">
        <v>0</v>
      </c>
      <c r="AI329" s="87">
        <v>3</v>
      </c>
      <c r="AJ329" s="87">
        <v>2</v>
      </c>
      <c r="AK329" s="88">
        <f t="shared" si="123"/>
        <v>8</v>
      </c>
      <c r="AL329" s="88">
        <f t="shared" si="123"/>
        <v>7</v>
      </c>
      <c r="AM329" s="88">
        <f t="shared" si="124"/>
        <v>15</v>
      </c>
      <c r="AN329" s="34">
        <v>5</v>
      </c>
      <c r="AO329" s="34">
        <v>5</v>
      </c>
      <c r="AP329" s="85">
        <v>0</v>
      </c>
      <c r="AQ329" s="85">
        <v>0</v>
      </c>
      <c r="AR329" s="86">
        <v>0</v>
      </c>
      <c r="AS329" s="86">
        <v>0</v>
      </c>
      <c r="AT329" s="87">
        <v>0</v>
      </c>
      <c r="AU329" s="87">
        <v>0</v>
      </c>
      <c r="AV329" s="88">
        <f t="shared" si="125"/>
        <v>5</v>
      </c>
      <c r="AW329" s="88">
        <f t="shared" si="126"/>
        <v>5</v>
      </c>
      <c r="AX329" s="88">
        <f t="shared" si="127"/>
        <v>10</v>
      </c>
      <c r="AY329" s="34">
        <v>0</v>
      </c>
      <c r="AZ329" s="34">
        <v>0</v>
      </c>
      <c r="BA329" s="85">
        <v>0</v>
      </c>
      <c r="BB329" s="85">
        <v>0</v>
      </c>
      <c r="BC329" s="86">
        <v>0</v>
      </c>
      <c r="BD329" s="86">
        <v>0</v>
      </c>
      <c r="BE329" s="87">
        <v>0</v>
      </c>
      <c r="BF329" s="87">
        <v>0</v>
      </c>
      <c r="BG329" s="88">
        <f t="shared" si="128"/>
        <v>0</v>
      </c>
      <c r="BH329" s="88">
        <f t="shared" si="129"/>
        <v>0</v>
      </c>
      <c r="BI329" s="88">
        <f t="shared" si="130"/>
        <v>0</v>
      </c>
      <c r="BJ329" s="88">
        <f t="shared" si="141"/>
        <v>38</v>
      </c>
      <c r="BK329" s="88">
        <f t="shared" si="141"/>
        <v>32</v>
      </c>
      <c r="BL329" s="89">
        <f t="shared" si="141"/>
        <v>70</v>
      </c>
      <c r="BM329" s="90">
        <v>2</v>
      </c>
      <c r="BN329" s="90">
        <v>2</v>
      </c>
      <c r="BO329" s="90">
        <v>1</v>
      </c>
      <c r="BP329" s="171">
        <f t="shared" si="138"/>
        <v>840</v>
      </c>
      <c r="BQ329" s="91">
        <f t="shared" si="139"/>
        <v>840</v>
      </c>
      <c r="BR329" s="92">
        <f t="shared" si="140"/>
        <v>1680</v>
      </c>
      <c r="BS329" s="35">
        <v>125</v>
      </c>
      <c r="BT329" s="49" t="s">
        <v>54</v>
      </c>
      <c r="BU329" s="49" t="s">
        <v>54</v>
      </c>
      <c r="BV329" s="49" t="s">
        <v>54</v>
      </c>
      <c r="BW329" s="49" t="s">
        <v>54</v>
      </c>
      <c r="BX329" s="49" t="s">
        <v>54</v>
      </c>
      <c r="BY329" s="49" t="s">
        <v>54</v>
      </c>
      <c r="BZ329" s="49" t="s">
        <v>1513</v>
      </c>
      <c r="CA329" s="49" t="s">
        <v>54</v>
      </c>
      <c r="CB329" s="49" t="s">
        <v>1516</v>
      </c>
      <c r="CC329" s="104" t="s">
        <v>54</v>
      </c>
      <c r="CD329" s="49" t="s">
        <v>585</v>
      </c>
      <c r="CE329" s="6"/>
      <c r="CF329" s="6"/>
      <c r="CG329" s="6"/>
      <c r="CH329" s="6"/>
      <c r="CI329" s="6"/>
      <c r="CJ329" s="6"/>
      <c r="CK329" s="6"/>
      <c r="CL329" s="6"/>
      <c r="CM329" s="6"/>
      <c r="CN329" s="6"/>
      <c r="CO329" s="6"/>
      <c r="CP329" s="6"/>
      <c r="CQ329" s="6"/>
      <c r="CR329" s="6"/>
      <c r="CS329" s="6"/>
      <c r="CT329" s="6"/>
      <c r="CU329" s="6"/>
      <c r="CV329" s="6"/>
      <c r="CW329" s="6"/>
      <c r="CX329" s="6"/>
    </row>
    <row r="330" spans="1:102" s="7" customFormat="1" ht="98.25" customHeight="1" x14ac:dyDescent="0.2">
      <c r="A330" s="48">
        <v>316</v>
      </c>
      <c r="B330" s="4" t="s">
        <v>104</v>
      </c>
      <c r="C330" s="4" t="s">
        <v>99</v>
      </c>
      <c r="D330" s="4" t="s">
        <v>115</v>
      </c>
      <c r="E330" s="4" t="s">
        <v>54</v>
      </c>
      <c r="F330" s="49" t="s">
        <v>621</v>
      </c>
      <c r="G330" s="49" t="s">
        <v>622</v>
      </c>
      <c r="H330" s="33">
        <v>0</v>
      </c>
      <c r="I330" s="4">
        <v>1</v>
      </c>
      <c r="J330" s="170" t="s">
        <v>1517</v>
      </c>
      <c r="K330" s="4">
        <v>1</v>
      </c>
      <c r="L330" s="4">
        <v>0</v>
      </c>
      <c r="M330" s="48" t="s">
        <v>134</v>
      </c>
      <c r="N330" s="69" t="s">
        <v>134</v>
      </c>
      <c r="O330" s="48" t="s">
        <v>1520</v>
      </c>
      <c r="P330" s="32">
        <v>43402</v>
      </c>
      <c r="Q330" s="32">
        <v>43402</v>
      </c>
      <c r="R330" s="34">
        <v>80</v>
      </c>
      <c r="S330" s="34">
        <v>105</v>
      </c>
      <c r="T330" s="85">
        <v>0</v>
      </c>
      <c r="U330" s="85">
        <v>0</v>
      </c>
      <c r="V330" s="86">
        <v>0</v>
      </c>
      <c r="W330" s="86">
        <v>0</v>
      </c>
      <c r="X330" s="87">
        <v>20</v>
      </c>
      <c r="Y330" s="87">
        <v>15</v>
      </c>
      <c r="Z330" s="88">
        <f t="shared" si="121"/>
        <v>100</v>
      </c>
      <c r="AA330" s="88">
        <f t="shared" si="121"/>
        <v>120</v>
      </c>
      <c r="AB330" s="88">
        <f t="shared" si="122"/>
        <v>220</v>
      </c>
      <c r="AC330" s="34">
        <v>15</v>
      </c>
      <c r="AD330" s="34">
        <v>20</v>
      </c>
      <c r="AE330" s="85">
        <v>0</v>
      </c>
      <c r="AF330" s="85">
        <v>0</v>
      </c>
      <c r="AG330" s="86">
        <v>0</v>
      </c>
      <c r="AH330" s="86">
        <v>0</v>
      </c>
      <c r="AI330" s="87">
        <v>20</v>
      </c>
      <c r="AJ330" s="87">
        <v>15</v>
      </c>
      <c r="AK330" s="88">
        <f t="shared" si="123"/>
        <v>35</v>
      </c>
      <c r="AL330" s="88">
        <f t="shared" si="123"/>
        <v>35</v>
      </c>
      <c r="AM330" s="88">
        <f t="shared" si="124"/>
        <v>70</v>
      </c>
      <c r="AN330" s="34">
        <v>5</v>
      </c>
      <c r="AO330" s="34">
        <v>5</v>
      </c>
      <c r="AP330" s="85">
        <v>0</v>
      </c>
      <c r="AQ330" s="85">
        <v>0</v>
      </c>
      <c r="AR330" s="86">
        <v>0</v>
      </c>
      <c r="AS330" s="86">
        <v>0</v>
      </c>
      <c r="AT330" s="87">
        <v>5</v>
      </c>
      <c r="AU330" s="87">
        <v>5</v>
      </c>
      <c r="AV330" s="88">
        <f t="shared" si="125"/>
        <v>10</v>
      </c>
      <c r="AW330" s="88">
        <f t="shared" si="126"/>
        <v>10</v>
      </c>
      <c r="AX330" s="88">
        <f t="shared" si="127"/>
        <v>20</v>
      </c>
      <c r="AY330" s="34">
        <v>5</v>
      </c>
      <c r="AZ330" s="34">
        <v>5</v>
      </c>
      <c r="BA330" s="85">
        <v>0</v>
      </c>
      <c r="BB330" s="85">
        <v>0</v>
      </c>
      <c r="BC330" s="86">
        <v>0</v>
      </c>
      <c r="BD330" s="86">
        <v>0</v>
      </c>
      <c r="BE330" s="87">
        <v>5</v>
      </c>
      <c r="BF330" s="87">
        <v>5</v>
      </c>
      <c r="BG330" s="88">
        <f t="shared" si="128"/>
        <v>10</v>
      </c>
      <c r="BH330" s="88">
        <f t="shared" si="129"/>
        <v>10</v>
      </c>
      <c r="BI330" s="88">
        <f t="shared" si="130"/>
        <v>20</v>
      </c>
      <c r="BJ330" s="88">
        <f t="shared" si="141"/>
        <v>155</v>
      </c>
      <c r="BK330" s="88">
        <f t="shared" si="141"/>
        <v>175</v>
      </c>
      <c r="BL330" s="89">
        <f t="shared" si="141"/>
        <v>330</v>
      </c>
      <c r="BM330" s="90">
        <v>2</v>
      </c>
      <c r="BN330" s="90">
        <v>2</v>
      </c>
      <c r="BO330" s="90">
        <v>2</v>
      </c>
      <c r="BP330" s="171">
        <f t="shared" si="138"/>
        <v>1680</v>
      </c>
      <c r="BQ330" s="91">
        <f t="shared" si="139"/>
        <v>1680</v>
      </c>
      <c r="BR330" s="92">
        <f t="shared" si="140"/>
        <v>3360</v>
      </c>
      <c r="BS330" s="35">
        <v>125</v>
      </c>
      <c r="BT330" s="49" t="s">
        <v>54</v>
      </c>
      <c r="BU330" s="49" t="s">
        <v>54</v>
      </c>
      <c r="BV330" s="49" t="s">
        <v>54</v>
      </c>
      <c r="BW330" s="49" t="s">
        <v>54</v>
      </c>
      <c r="BX330" s="49" t="s">
        <v>54</v>
      </c>
      <c r="BY330" s="49" t="s">
        <v>54</v>
      </c>
      <c r="BZ330" s="49" t="s">
        <v>1513</v>
      </c>
      <c r="CA330" s="49" t="s">
        <v>54</v>
      </c>
      <c r="CB330" s="49" t="s">
        <v>1516</v>
      </c>
      <c r="CC330" s="104" t="s">
        <v>54</v>
      </c>
      <c r="CD330" s="49" t="s">
        <v>585</v>
      </c>
      <c r="CE330" s="6"/>
      <c r="CF330" s="6"/>
      <c r="CG330" s="6"/>
      <c r="CH330" s="6"/>
      <c r="CI330" s="6"/>
      <c r="CJ330" s="6"/>
      <c r="CK330" s="6"/>
      <c r="CL330" s="6"/>
      <c r="CM330" s="6"/>
      <c r="CN330" s="6"/>
      <c r="CO330" s="6"/>
      <c r="CP330" s="6"/>
      <c r="CQ330" s="6"/>
      <c r="CR330" s="6"/>
      <c r="CS330" s="6"/>
      <c r="CT330" s="6"/>
      <c r="CU330" s="6"/>
      <c r="CV330" s="6"/>
      <c r="CW330" s="6"/>
      <c r="CX330" s="6"/>
    </row>
    <row r="331" spans="1:102" s="7" customFormat="1" ht="98.25" customHeight="1" x14ac:dyDescent="0.2">
      <c r="A331" s="48">
        <v>317</v>
      </c>
      <c r="B331" s="4" t="s">
        <v>104</v>
      </c>
      <c r="C331" s="4" t="s">
        <v>99</v>
      </c>
      <c r="D331" s="4" t="s">
        <v>115</v>
      </c>
      <c r="E331" s="4" t="s">
        <v>54</v>
      </c>
      <c r="F331" s="49" t="s">
        <v>621</v>
      </c>
      <c r="G331" s="49" t="s">
        <v>622</v>
      </c>
      <c r="H331" s="33">
        <v>0</v>
      </c>
      <c r="I331" s="4">
        <v>1</v>
      </c>
      <c r="J331" s="170" t="s">
        <v>1521</v>
      </c>
      <c r="K331" s="4">
        <v>1</v>
      </c>
      <c r="L331" s="4">
        <v>0</v>
      </c>
      <c r="M331" s="48" t="s">
        <v>132</v>
      </c>
      <c r="N331" s="69" t="s">
        <v>132</v>
      </c>
      <c r="O331" s="48" t="s">
        <v>1067</v>
      </c>
      <c r="P331" s="32">
        <v>43399</v>
      </c>
      <c r="Q331" s="32">
        <v>43399</v>
      </c>
      <c r="R331" s="34">
        <v>125</v>
      </c>
      <c r="S331" s="34">
        <v>105</v>
      </c>
      <c r="T331" s="85">
        <v>0</v>
      </c>
      <c r="U331" s="85">
        <v>0</v>
      </c>
      <c r="V331" s="86">
        <v>5</v>
      </c>
      <c r="W331" s="86">
        <v>5</v>
      </c>
      <c r="X331" s="87">
        <v>40</v>
      </c>
      <c r="Y331" s="87">
        <v>15</v>
      </c>
      <c r="Z331" s="88">
        <f t="shared" si="121"/>
        <v>170</v>
      </c>
      <c r="AA331" s="88">
        <f t="shared" si="121"/>
        <v>125</v>
      </c>
      <c r="AB331" s="88">
        <f t="shared" si="122"/>
        <v>295</v>
      </c>
      <c r="AC331" s="34">
        <v>30</v>
      </c>
      <c r="AD331" s="34">
        <v>45</v>
      </c>
      <c r="AE331" s="85">
        <v>0</v>
      </c>
      <c r="AF331" s="85">
        <v>0</v>
      </c>
      <c r="AG331" s="86">
        <v>5</v>
      </c>
      <c r="AH331" s="86">
        <v>5</v>
      </c>
      <c r="AI331" s="87">
        <v>20</v>
      </c>
      <c r="AJ331" s="87">
        <v>20</v>
      </c>
      <c r="AK331" s="88">
        <f t="shared" si="123"/>
        <v>55</v>
      </c>
      <c r="AL331" s="88">
        <f t="shared" si="123"/>
        <v>70</v>
      </c>
      <c r="AM331" s="88">
        <f t="shared" si="124"/>
        <v>125</v>
      </c>
      <c r="AN331" s="34">
        <v>5</v>
      </c>
      <c r="AO331" s="34">
        <v>5</v>
      </c>
      <c r="AP331" s="85">
        <v>0</v>
      </c>
      <c r="AQ331" s="85">
        <v>0</v>
      </c>
      <c r="AR331" s="86">
        <v>0</v>
      </c>
      <c r="AS331" s="86">
        <v>0</v>
      </c>
      <c r="AT331" s="87">
        <v>5</v>
      </c>
      <c r="AU331" s="87">
        <v>5</v>
      </c>
      <c r="AV331" s="88">
        <f t="shared" si="125"/>
        <v>10</v>
      </c>
      <c r="AW331" s="88">
        <f t="shared" si="126"/>
        <v>10</v>
      </c>
      <c r="AX331" s="88">
        <f t="shared" si="127"/>
        <v>20</v>
      </c>
      <c r="AY331" s="34">
        <v>5</v>
      </c>
      <c r="AZ331" s="34">
        <v>5</v>
      </c>
      <c r="BA331" s="85">
        <v>0</v>
      </c>
      <c r="BB331" s="85">
        <v>0</v>
      </c>
      <c r="BC331" s="86">
        <v>0</v>
      </c>
      <c r="BD331" s="86">
        <v>0</v>
      </c>
      <c r="BE331" s="87">
        <v>5</v>
      </c>
      <c r="BF331" s="87">
        <v>5</v>
      </c>
      <c r="BG331" s="88">
        <f t="shared" si="128"/>
        <v>10</v>
      </c>
      <c r="BH331" s="88">
        <f t="shared" si="129"/>
        <v>10</v>
      </c>
      <c r="BI331" s="88">
        <f t="shared" si="130"/>
        <v>20</v>
      </c>
      <c r="BJ331" s="88">
        <f t="shared" si="141"/>
        <v>245</v>
      </c>
      <c r="BK331" s="88">
        <f t="shared" si="141"/>
        <v>215</v>
      </c>
      <c r="BL331" s="89">
        <f t="shared" si="141"/>
        <v>460</v>
      </c>
      <c r="BM331" s="90">
        <v>2</v>
      </c>
      <c r="BN331" s="90">
        <v>2</v>
      </c>
      <c r="BO331" s="90">
        <v>2</v>
      </c>
      <c r="BP331" s="91">
        <f t="shared" si="138"/>
        <v>1680</v>
      </c>
      <c r="BQ331" s="91">
        <f t="shared" si="139"/>
        <v>1680</v>
      </c>
      <c r="BR331" s="92">
        <f t="shared" si="140"/>
        <v>3360</v>
      </c>
      <c r="BS331" s="35">
        <v>125</v>
      </c>
      <c r="BT331" s="49" t="s">
        <v>54</v>
      </c>
      <c r="BU331" s="49" t="s">
        <v>54</v>
      </c>
      <c r="BV331" s="49" t="s">
        <v>54</v>
      </c>
      <c r="BW331" s="49" t="s">
        <v>54</v>
      </c>
      <c r="BX331" s="49" t="s">
        <v>54</v>
      </c>
      <c r="BY331" s="49" t="s">
        <v>54</v>
      </c>
      <c r="BZ331" s="49" t="s">
        <v>1513</v>
      </c>
      <c r="CA331" s="49" t="s">
        <v>54</v>
      </c>
      <c r="CB331" s="49" t="s">
        <v>1516</v>
      </c>
      <c r="CC331" s="104" t="s">
        <v>54</v>
      </c>
      <c r="CD331" s="49" t="s">
        <v>585</v>
      </c>
      <c r="CE331" s="6"/>
      <c r="CF331" s="6"/>
      <c r="CG331" s="6"/>
      <c r="CH331" s="6"/>
      <c r="CI331" s="6"/>
      <c r="CJ331" s="6"/>
      <c r="CK331" s="6"/>
      <c r="CL331" s="6"/>
      <c r="CM331" s="6"/>
      <c r="CN331" s="6"/>
      <c r="CO331" s="6"/>
      <c r="CP331" s="6"/>
      <c r="CQ331" s="6"/>
      <c r="CR331" s="6"/>
      <c r="CS331" s="6"/>
      <c r="CT331" s="6"/>
      <c r="CU331" s="6"/>
      <c r="CV331" s="6"/>
      <c r="CW331" s="6"/>
      <c r="CX331" s="6"/>
    </row>
    <row r="332" spans="1:102" s="7" customFormat="1" ht="98.25" customHeight="1" x14ac:dyDescent="0.2">
      <c r="A332" s="48">
        <v>318</v>
      </c>
      <c r="B332" s="4" t="s">
        <v>104</v>
      </c>
      <c r="C332" s="4" t="s">
        <v>99</v>
      </c>
      <c r="D332" s="4" t="s">
        <v>115</v>
      </c>
      <c r="E332" s="4" t="s">
        <v>54</v>
      </c>
      <c r="F332" s="49" t="s">
        <v>621</v>
      </c>
      <c r="G332" s="49" t="s">
        <v>622</v>
      </c>
      <c r="H332" s="33">
        <v>0</v>
      </c>
      <c r="I332" s="4">
        <v>1</v>
      </c>
      <c r="J332" s="170" t="s">
        <v>1522</v>
      </c>
      <c r="K332" s="4">
        <v>1</v>
      </c>
      <c r="L332" s="4">
        <v>0</v>
      </c>
      <c r="M332" s="48" t="s">
        <v>130</v>
      </c>
      <c r="N332" s="69" t="s">
        <v>257</v>
      </c>
      <c r="O332" s="48" t="s">
        <v>1523</v>
      </c>
      <c r="P332" s="32">
        <v>43402</v>
      </c>
      <c r="Q332" s="32">
        <v>43402</v>
      </c>
      <c r="R332" s="34">
        <v>125</v>
      </c>
      <c r="S332" s="34">
        <v>105</v>
      </c>
      <c r="T332" s="85">
        <v>0</v>
      </c>
      <c r="U332" s="85">
        <v>0</v>
      </c>
      <c r="V332" s="86">
        <v>5</v>
      </c>
      <c r="W332" s="86">
        <v>5</v>
      </c>
      <c r="X332" s="87">
        <v>45</v>
      </c>
      <c r="Y332" s="87">
        <v>20</v>
      </c>
      <c r="Z332" s="88">
        <f t="shared" si="121"/>
        <v>175</v>
      </c>
      <c r="AA332" s="88">
        <f t="shared" si="121"/>
        <v>130</v>
      </c>
      <c r="AB332" s="88">
        <f t="shared" si="122"/>
        <v>305</v>
      </c>
      <c r="AC332" s="34">
        <v>15</v>
      </c>
      <c r="AD332" s="34">
        <v>20</v>
      </c>
      <c r="AE332" s="85">
        <v>0</v>
      </c>
      <c r="AF332" s="85">
        <v>0</v>
      </c>
      <c r="AG332" s="86">
        <v>5</v>
      </c>
      <c r="AH332" s="86">
        <v>5</v>
      </c>
      <c r="AI332" s="87">
        <v>20</v>
      </c>
      <c r="AJ332" s="87">
        <v>20</v>
      </c>
      <c r="AK332" s="88">
        <f t="shared" si="123"/>
        <v>40</v>
      </c>
      <c r="AL332" s="88">
        <f t="shared" si="123"/>
        <v>45</v>
      </c>
      <c r="AM332" s="88">
        <f t="shared" si="124"/>
        <v>85</v>
      </c>
      <c r="AN332" s="34">
        <v>5</v>
      </c>
      <c r="AO332" s="34">
        <v>5</v>
      </c>
      <c r="AP332" s="85">
        <v>0</v>
      </c>
      <c r="AQ332" s="85">
        <v>0</v>
      </c>
      <c r="AR332" s="86">
        <v>0</v>
      </c>
      <c r="AS332" s="86">
        <v>0</v>
      </c>
      <c r="AT332" s="87">
        <v>5</v>
      </c>
      <c r="AU332" s="87">
        <v>5</v>
      </c>
      <c r="AV332" s="88">
        <f t="shared" si="125"/>
        <v>10</v>
      </c>
      <c r="AW332" s="88">
        <f t="shared" si="126"/>
        <v>10</v>
      </c>
      <c r="AX332" s="88">
        <f t="shared" si="127"/>
        <v>20</v>
      </c>
      <c r="AY332" s="34">
        <v>5</v>
      </c>
      <c r="AZ332" s="34">
        <v>5</v>
      </c>
      <c r="BA332" s="85">
        <v>0</v>
      </c>
      <c r="BB332" s="85">
        <v>0</v>
      </c>
      <c r="BC332" s="86">
        <v>0</v>
      </c>
      <c r="BD332" s="86">
        <v>0</v>
      </c>
      <c r="BE332" s="87">
        <v>5</v>
      </c>
      <c r="BF332" s="87">
        <v>5</v>
      </c>
      <c r="BG332" s="88">
        <f t="shared" si="128"/>
        <v>10</v>
      </c>
      <c r="BH332" s="88">
        <f t="shared" si="129"/>
        <v>10</v>
      </c>
      <c r="BI332" s="88">
        <f t="shared" si="130"/>
        <v>20</v>
      </c>
      <c r="BJ332" s="88">
        <f t="shared" si="141"/>
        <v>235</v>
      </c>
      <c r="BK332" s="88">
        <f t="shared" si="141"/>
        <v>195</v>
      </c>
      <c r="BL332" s="89">
        <f t="shared" si="141"/>
        <v>430</v>
      </c>
      <c r="BM332" s="90">
        <v>2</v>
      </c>
      <c r="BN332" s="90">
        <v>2</v>
      </c>
      <c r="BO332" s="90">
        <v>2</v>
      </c>
      <c r="BP332" s="91">
        <f t="shared" si="138"/>
        <v>1680</v>
      </c>
      <c r="BQ332" s="91">
        <f t="shared" si="139"/>
        <v>1680</v>
      </c>
      <c r="BR332" s="92">
        <f t="shared" si="140"/>
        <v>3360</v>
      </c>
      <c r="BS332" s="35">
        <v>125</v>
      </c>
      <c r="BT332" s="49" t="s">
        <v>54</v>
      </c>
      <c r="BU332" s="49" t="s">
        <v>54</v>
      </c>
      <c r="BV332" s="49" t="s">
        <v>54</v>
      </c>
      <c r="BW332" s="49" t="s">
        <v>54</v>
      </c>
      <c r="BX332" s="49" t="s">
        <v>54</v>
      </c>
      <c r="BY332" s="49" t="s">
        <v>54</v>
      </c>
      <c r="BZ332" s="49" t="s">
        <v>1513</v>
      </c>
      <c r="CA332" s="49" t="s">
        <v>54</v>
      </c>
      <c r="CB332" s="49" t="s">
        <v>1516</v>
      </c>
      <c r="CC332" s="104" t="s">
        <v>54</v>
      </c>
      <c r="CD332" s="49" t="s">
        <v>585</v>
      </c>
      <c r="CE332" s="6"/>
      <c r="CF332" s="6"/>
      <c r="CG332" s="6"/>
      <c r="CH332" s="6"/>
      <c r="CI332" s="6"/>
      <c r="CJ332" s="6"/>
      <c r="CK332" s="6"/>
      <c r="CL332" s="6"/>
      <c r="CM332" s="6"/>
      <c r="CN332" s="6"/>
      <c r="CO332" s="6"/>
      <c r="CP332" s="6"/>
      <c r="CQ332" s="6"/>
      <c r="CR332" s="6"/>
      <c r="CS332" s="6"/>
      <c r="CT332" s="6"/>
      <c r="CU332" s="6"/>
      <c r="CV332" s="6"/>
      <c r="CW332" s="6"/>
      <c r="CX332" s="6"/>
    </row>
    <row r="333" spans="1:102" s="7" customFormat="1" ht="98.25" customHeight="1" x14ac:dyDescent="0.2">
      <c r="A333" s="48">
        <v>319</v>
      </c>
      <c r="B333" s="4" t="s">
        <v>104</v>
      </c>
      <c r="C333" s="4" t="s">
        <v>99</v>
      </c>
      <c r="D333" s="4" t="s">
        <v>115</v>
      </c>
      <c r="E333" s="4" t="s">
        <v>54</v>
      </c>
      <c r="F333" s="49" t="s">
        <v>621</v>
      </c>
      <c r="G333" s="49" t="s">
        <v>622</v>
      </c>
      <c r="H333" s="33">
        <v>0</v>
      </c>
      <c r="I333" s="4">
        <v>1</v>
      </c>
      <c r="J333" s="170" t="s">
        <v>1522</v>
      </c>
      <c r="K333" s="4">
        <v>1</v>
      </c>
      <c r="L333" s="4">
        <v>0</v>
      </c>
      <c r="M333" s="48" t="s">
        <v>130</v>
      </c>
      <c r="N333" s="69" t="s">
        <v>257</v>
      </c>
      <c r="O333" s="48" t="s">
        <v>1524</v>
      </c>
      <c r="P333" s="32">
        <v>43403</v>
      </c>
      <c r="Q333" s="32">
        <v>43403</v>
      </c>
      <c r="R333" s="34">
        <v>125</v>
      </c>
      <c r="S333" s="34">
        <v>105</v>
      </c>
      <c r="T333" s="85">
        <v>0</v>
      </c>
      <c r="U333" s="85">
        <v>0</v>
      </c>
      <c r="V333" s="86">
        <v>5</v>
      </c>
      <c r="W333" s="86">
        <v>5</v>
      </c>
      <c r="X333" s="87">
        <v>45</v>
      </c>
      <c r="Y333" s="87">
        <v>40</v>
      </c>
      <c r="Z333" s="88">
        <f t="shared" si="121"/>
        <v>175</v>
      </c>
      <c r="AA333" s="88">
        <f t="shared" si="121"/>
        <v>150</v>
      </c>
      <c r="AB333" s="88">
        <f t="shared" si="122"/>
        <v>325</v>
      </c>
      <c r="AC333" s="34">
        <v>20</v>
      </c>
      <c r="AD333" s="34">
        <v>15</v>
      </c>
      <c r="AE333" s="85">
        <v>0</v>
      </c>
      <c r="AF333" s="85">
        <v>0</v>
      </c>
      <c r="AG333" s="86">
        <v>5</v>
      </c>
      <c r="AH333" s="86">
        <v>5</v>
      </c>
      <c r="AI333" s="87">
        <v>20</v>
      </c>
      <c r="AJ333" s="87">
        <v>20</v>
      </c>
      <c r="AK333" s="88">
        <f t="shared" si="123"/>
        <v>45</v>
      </c>
      <c r="AL333" s="88">
        <f t="shared" si="123"/>
        <v>40</v>
      </c>
      <c r="AM333" s="88">
        <f t="shared" si="124"/>
        <v>85</v>
      </c>
      <c r="AN333" s="34">
        <v>5</v>
      </c>
      <c r="AO333" s="34">
        <v>5</v>
      </c>
      <c r="AP333" s="85">
        <v>0</v>
      </c>
      <c r="AQ333" s="85">
        <v>0</v>
      </c>
      <c r="AR333" s="86">
        <v>0</v>
      </c>
      <c r="AS333" s="86">
        <v>0</v>
      </c>
      <c r="AT333" s="87">
        <v>5</v>
      </c>
      <c r="AU333" s="87">
        <v>5</v>
      </c>
      <c r="AV333" s="88">
        <f t="shared" si="125"/>
        <v>10</v>
      </c>
      <c r="AW333" s="88">
        <f t="shared" si="126"/>
        <v>10</v>
      </c>
      <c r="AX333" s="88">
        <f t="shared" si="127"/>
        <v>20</v>
      </c>
      <c r="AY333" s="34">
        <v>5</v>
      </c>
      <c r="AZ333" s="34">
        <v>5</v>
      </c>
      <c r="BA333" s="85">
        <v>0</v>
      </c>
      <c r="BB333" s="85">
        <v>0</v>
      </c>
      <c r="BC333" s="86">
        <v>0</v>
      </c>
      <c r="BD333" s="86">
        <v>0</v>
      </c>
      <c r="BE333" s="87">
        <v>5</v>
      </c>
      <c r="BF333" s="87">
        <v>5</v>
      </c>
      <c r="BG333" s="88">
        <f t="shared" si="128"/>
        <v>10</v>
      </c>
      <c r="BH333" s="88">
        <f t="shared" si="129"/>
        <v>10</v>
      </c>
      <c r="BI333" s="88">
        <f t="shared" si="130"/>
        <v>20</v>
      </c>
      <c r="BJ333" s="88">
        <f t="shared" si="141"/>
        <v>240</v>
      </c>
      <c r="BK333" s="88">
        <f t="shared" si="141"/>
        <v>210</v>
      </c>
      <c r="BL333" s="89">
        <f t="shared" si="141"/>
        <v>450</v>
      </c>
      <c r="BM333" s="90">
        <v>2</v>
      </c>
      <c r="BN333" s="90">
        <v>2</v>
      </c>
      <c r="BO333" s="90">
        <v>1</v>
      </c>
      <c r="BP333" s="91">
        <f t="shared" si="138"/>
        <v>840</v>
      </c>
      <c r="BQ333" s="91">
        <f t="shared" si="139"/>
        <v>840</v>
      </c>
      <c r="BR333" s="92">
        <f t="shared" si="140"/>
        <v>1680</v>
      </c>
      <c r="BS333" s="35">
        <v>125</v>
      </c>
      <c r="BT333" s="49" t="s">
        <v>54</v>
      </c>
      <c r="BU333" s="49" t="s">
        <v>54</v>
      </c>
      <c r="BV333" s="49" t="s">
        <v>54</v>
      </c>
      <c r="BW333" s="49" t="s">
        <v>54</v>
      </c>
      <c r="BX333" s="49" t="s">
        <v>54</v>
      </c>
      <c r="BY333" s="49" t="s">
        <v>54</v>
      </c>
      <c r="BZ333" s="49" t="s">
        <v>1513</v>
      </c>
      <c r="CA333" s="49" t="s">
        <v>54</v>
      </c>
      <c r="CB333" s="49" t="s">
        <v>1516</v>
      </c>
      <c r="CC333" s="104" t="s">
        <v>54</v>
      </c>
      <c r="CD333" s="49" t="s">
        <v>585</v>
      </c>
      <c r="CE333" s="6"/>
      <c r="CF333" s="6"/>
      <c r="CG333" s="6"/>
      <c r="CH333" s="6"/>
      <c r="CI333" s="6"/>
      <c r="CJ333" s="6"/>
      <c r="CK333" s="6"/>
      <c r="CL333" s="6"/>
      <c r="CM333" s="6"/>
      <c r="CN333" s="6"/>
      <c r="CO333" s="6"/>
      <c r="CP333" s="6"/>
      <c r="CQ333" s="6"/>
      <c r="CR333" s="6"/>
      <c r="CS333" s="6"/>
      <c r="CT333" s="6"/>
      <c r="CU333" s="6"/>
      <c r="CV333" s="6"/>
      <c r="CW333" s="6"/>
      <c r="CX333" s="6"/>
    </row>
    <row r="334" spans="1:102" s="7" customFormat="1" ht="98.25" customHeight="1" x14ac:dyDescent="0.2">
      <c r="A334" s="48">
        <v>320</v>
      </c>
      <c r="B334" s="4" t="s">
        <v>104</v>
      </c>
      <c r="C334" s="4" t="s">
        <v>99</v>
      </c>
      <c r="D334" s="4" t="s">
        <v>115</v>
      </c>
      <c r="E334" s="4" t="s">
        <v>54</v>
      </c>
      <c r="F334" s="49" t="s">
        <v>621</v>
      </c>
      <c r="G334" s="49" t="s">
        <v>622</v>
      </c>
      <c r="H334" s="33">
        <v>0</v>
      </c>
      <c r="I334" s="4">
        <v>1</v>
      </c>
      <c r="J334" s="170" t="s">
        <v>1522</v>
      </c>
      <c r="K334" s="4">
        <v>1</v>
      </c>
      <c r="L334" s="4">
        <v>0</v>
      </c>
      <c r="M334" s="48" t="s">
        <v>130</v>
      </c>
      <c r="N334" s="69" t="s">
        <v>257</v>
      </c>
      <c r="O334" s="48" t="s">
        <v>1525</v>
      </c>
      <c r="P334" s="32">
        <v>43404</v>
      </c>
      <c r="Q334" s="32">
        <v>43404</v>
      </c>
      <c r="R334" s="34">
        <v>40</v>
      </c>
      <c r="S334" s="34">
        <v>60</v>
      </c>
      <c r="T334" s="85">
        <v>0</v>
      </c>
      <c r="U334" s="85">
        <v>0</v>
      </c>
      <c r="V334" s="86">
        <v>5</v>
      </c>
      <c r="W334" s="86">
        <v>5</v>
      </c>
      <c r="X334" s="87">
        <v>50</v>
      </c>
      <c r="Y334" s="87">
        <v>50</v>
      </c>
      <c r="Z334" s="88">
        <f t="shared" si="121"/>
        <v>95</v>
      </c>
      <c r="AA334" s="88">
        <f t="shared" si="121"/>
        <v>115</v>
      </c>
      <c r="AB334" s="88">
        <f t="shared" si="122"/>
        <v>210</v>
      </c>
      <c r="AC334" s="34">
        <v>20</v>
      </c>
      <c r="AD334" s="34">
        <v>15</v>
      </c>
      <c r="AE334" s="85">
        <v>0</v>
      </c>
      <c r="AF334" s="85">
        <v>0</v>
      </c>
      <c r="AG334" s="86">
        <v>25</v>
      </c>
      <c r="AH334" s="86">
        <v>5</v>
      </c>
      <c r="AI334" s="87">
        <v>20</v>
      </c>
      <c r="AJ334" s="87">
        <v>20</v>
      </c>
      <c r="AK334" s="88">
        <f t="shared" si="123"/>
        <v>65</v>
      </c>
      <c r="AL334" s="88">
        <f t="shared" si="123"/>
        <v>40</v>
      </c>
      <c r="AM334" s="88">
        <f t="shared" si="124"/>
        <v>105</v>
      </c>
      <c r="AN334" s="34">
        <v>5</v>
      </c>
      <c r="AO334" s="34">
        <v>5</v>
      </c>
      <c r="AP334" s="85">
        <v>0</v>
      </c>
      <c r="AQ334" s="85">
        <v>0</v>
      </c>
      <c r="AR334" s="86">
        <v>0</v>
      </c>
      <c r="AS334" s="86">
        <v>0</v>
      </c>
      <c r="AT334" s="87">
        <v>5</v>
      </c>
      <c r="AU334" s="87">
        <v>5</v>
      </c>
      <c r="AV334" s="88">
        <f t="shared" si="125"/>
        <v>10</v>
      </c>
      <c r="AW334" s="88">
        <f t="shared" si="126"/>
        <v>10</v>
      </c>
      <c r="AX334" s="88">
        <f t="shared" si="127"/>
        <v>20</v>
      </c>
      <c r="AY334" s="34">
        <v>5</v>
      </c>
      <c r="AZ334" s="34">
        <v>5</v>
      </c>
      <c r="BA334" s="85">
        <v>0</v>
      </c>
      <c r="BB334" s="85">
        <v>0</v>
      </c>
      <c r="BC334" s="86">
        <v>0</v>
      </c>
      <c r="BD334" s="86">
        <v>0</v>
      </c>
      <c r="BE334" s="87">
        <v>5</v>
      </c>
      <c r="BF334" s="87">
        <v>5</v>
      </c>
      <c r="BG334" s="88">
        <f t="shared" si="128"/>
        <v>10</v>
      </c>
      <c r="BH334" s="88">
        <f t="shared" si="129"/>
        <v>10</v>
      </c>
      <c r="BI334" s="88">
        <f t="shared" si="130"/>
        <v>20</v>
      </c>
      <c r="BJ334" s="88">
        <f t="shared" si="141"/>
        <v>180</v>
      </c>
      <c r="BK334" s="88">
        <f t="shared" si="141"/>
        <v>175</v>
      </c>
      <c r="BL334" s="89">
        <f t="shared" si="141"/>
        <v>355</v>
      </c>
      <c r="BM334" s="90">
        <v>2</v>
      </c>
      <c r="BN334" s="90">
        <v>2</v>
      </c>
      <c r="BO334" s="90">
        <v>2</v>
      </c>
      <c r="BP334" s="91">
        <f t="shared" si="138"/>
        <v>1680</v>
      </c>
      <c r="BQ334" s="91">
        <f t="shared" si="139"/>
        <v>1680</v>
      </c>
      <c r="BR334" s="92">
        <f t="shared" si="140"/>
        <v>3360</v>
      </c>
      <c r="BS334" s="35">
        <v>125</v>
      </c>
      <c r="BT334" s="49" t="s">
        <v>54</v>
      </c>
      <c r="BU334" s="49" t="s">
        <v>54</v>
      </c>
      <c r="BV334" s="49" t="s">
        <v>54</v>
      </c>
      <c r="BW334" s="49" t="s">
        <v>54</v>
      </c>
      <c r="BX334" s="49" t="s">
        <v>54</v>
      </c>
      <c r="BY334" s="49" t="s">
        <v>54</v>
      </c>
      <c r="BZ334" s="49" t="s">
        <v>1513</v>
      </c>
      <c r="CA334" s="49" t="s">
        <v>54</v>
      </c>
      <c r="CB334" s="49" t="s">
        <v>1516</v>
      </c>
      <c r="CC334" s="104" t="s">
        <v>54</v>
      </c>
      <c r="CD334" s="49" t="s">
        <v>585</v>
      </c>
      <c r="CE334" s="6"/>
      <c r="CF334" s="6"/>
      <c r="CG334" s="6"/>
      <c r="CH334" s="6"/>
      <c r="CI334" s="6"/>
      <c r="CJ334" s="6"/>
      <c r="CK334" s="6"/>
      <c r="CL334" s="6"/>
      <c r="CM334" s="6"/>
      <c r="CN334" s="6"/>
      <c r="CO334" s="6"/>
      <c r="CP334" s="6"/>
      <c r="CQ334" s="6"/>
      <c r="CR334" s="6"/>
      <c r="CS334" s="6"/>
      <c r="CT334" s="6"/>
      <c r="CU334" s="6"/>
      <c r="CV334" s="6"/>
      <c r="CW334" s="6"/>
      <c r="CX334" s="6"/>
    </row>
    <row r="335" spans="1:102" s="7" customFormat="1" ht="105.75" customHeight="1" x14ac:dyDescent="0.2">
      <c r="A335" s="48">
        <v>321</v>
      </c>
      <c r="B335" s="4" t="s">
        <v>104</v>
      </c>
      <c r="C335" s="4" t="s">
        <v>99</v>
      </c>
      <c r="D335" s="4" t="s">
        <v>115</v>
      </c>
      <c r="E335" s="4" t="s">
        <v>54</v>
      </c>
      <c r="F335" s="49" t="s">
        <v>621</v>
      </c>
      <c r="G335" s="49" t="s">
        <v>622</v>
      </c>
      <c r="H335" s="33">
        <v>0</v>
      </c>
      <c r="I335" s="4">
        <v>1</v>
      </c>
      <c r="J335" s="170" t="s">
        <v>1526</v>
      </c>
      <c r="K335" s="4">
        <v>1</v>
      </c>
      <c r="L335" s="4">
        <v>0</v>
      </c>
      <c r="M335" s="170" t="s">
        <v>132</v>
      </c>
      <c r="N335" s="172" t="s">
        <v>278</v>
      </c>
      <c r="O335" s="48" t="s">
        <v>578</v>
      </c>
      <c r="P335" s="32">
        <v>43406</v>
      </c>
      <c r="Q335" s="165">
        <f>P335</f>
        <v>43406</v>
      </c>
      <c r="R335" s="34">
        <v>0</v>
      </c>
      <c r="S335" s="34">
        <v>0</v>
      </c>
      <c r="T335" s="85">
        <v>0</v>
      </c>
      <c r="U335" s="85">
        <v>0</v>
      </c>
      <c r="V335" s="86">
        <v>0</v>
      </c>
      <c r="W335" s="86">
        <v>0</v>
      </c>
      <c r="X335" s="87">
        <v>125</v>
      </c>
      <c r="Y335" s="87">
        <v>15</v>
      </c>
      <c r="Z335" s="88">
        <f t="shared" si="121"/>
        <v>125</v>
      </c>
      <c r="AA335" s="88">
        <f t="shared" si="121"/>
        <v>15</v>
      </c>
      <c r="AB335" s="88">
        <f t="shared" si="122"/>
        <v>140</v>
      </c>
      <c r="AC335" s="34">
        <v>0</v>
      </c>
      <c r="AD335" s="34">
        <v>0</v>
      </c>
      <c r="AE335" s="85">
        <v>0</v>
      </c>
      <c r="AF335" s="85">
        <v>0</v>
      </c>
      <c r="AG335" s="86">
        <v>0</v>
      </c>
      <c r="AH335" s="86">
        <v>0</v>
      </c>
      <c r="AI335" s="87">
        <v>100</v>
      </c>
      <c r="AJ335" s="87">
        <v>71</v>
      </c>
      <c r="AK335" s="88">
        <f t="shared" si="123"/>
        <v>100</v>
      </c>
      <c r="AL335" s="88">
        <f t="shared" si="123"/>
        <v>71</v>
      </c>
      <c r="AM335" s="88">
        <f t="shared" si="124"/>
        <v>171</v>
      </c>
      <c r="AN335" s="34">
        <v>0</v>
      </c>
      <c r="AO335" s="34">
        <v>0</v>
      </c>
      <c r="AP335" s="85">
        <v>0</v>
      </c>
      <c r="AQ335" s="85">
        <v>0</v>
      </c>
      <c r="AR335" s="86">
        <v>0</v>
      </c>
      <c r="AS335" s="86">
        <v>0</v>
      </c>
      <c r="AT335" s="87">
        <v>10</v>
      </c>
      <c r="AU335" s="87">
        <v>18</v>
      </c>
      <c r="AV335" s="88">
        <f t="shared" si="125"/>
        <v>10</v>
      </c>
      <c r="AW335" s="88">
        <f t="shared" si="126"/>
        <v>18</v>
      </c>
      <c r="AX335" s="88">
        <f t="shared" si="127"/>
        <v>28</v>
      </c>
      <c r="AY335" s="34">
        <v>0</v>
      </c>
      <c r="AZ335" s="34">
        <v>0</v>
      </c>
      <c r="BA335" s="85">
        <v>0</v>
      </c>
      <c r="BB335" s="85">
        <v>0</v>
      </c>
      <c r="BC335" s="86">
        <v>0</v>
      </c>
      <c r="BD335" s="86">
        <v>0</v>
      </c>
      <c r="BE335" s="87">
        <v>5</v>
      </c>
      <c r="BF335" s="87">
        <v>6</v>
      </c>
      <c r="BG335" s="88">
        <f t="shared" si="128"/>
        <v>5</v>
      </c>
      <c r="BH335" s="88">
        <f t="shared" si="129"/>
        <v>6</v>
      </c>
      <c r="BI335" s="88">
        <f t="shared" si="130"/>
        <v>11</v>
      </c>
      <c r="BJ335" s="88">
        <f t="shared" si="141"/>
        <v>240</v>
      </c>
      <c r="BK335" s="88">
        <f t="shared" si="141"/>
        <v>110</v>
      </c>
      <c r="BL335" s="89">
        <f t="shared" si="141"/>
        <v>350</v>
      </c>
      <c r="BM335" s="90">
        <v>2</v>
      </c>
      <c r="BN335" s="90">
        <v>2</v>
      </c>
      <c r="BO335" s="90">
        <v>2</v>
      </c>
      <c r="BP335" s="91">
        <f t="shared" si="138"/>
        <v>1680</v>
      </c>
      <c r="BQ335" s="91">
        <f t="shared" si="139"/>
        <v>1680</v>
      </c>
      <c r="BR335" s="92">
        <f t="shared" si="140"/>
        <v>3360</v>
      </c>
      <c r="BS335" s="35">
        <v>125</v>
      </c>
      <c r="BT335" s="4" t="s">
        <v>1527</v>
      </c>
      <c r="BU335" s="49" t="s">
        <v>54</v>
      </c>
      <c r="BV335" s="49" t="s">
        <v>54</v>
      </c>
      <c r="BW335" s="49" t="s">
        <v>54</v>
      </c>
      <c r="BX335" s="49" t="s">
        <v>54</v>
      </c>
      <c r="BY335" s="49" t="s">
        <v>54</v>
      </c>
      <c r="BZ335" s="49" t="s">
        <v>680</v>
      </c>
      <c r="CA335" s="49" t="s">
        <v>54</v>
      </c>
      <c r="CB335" s="49" t="s">
        <v>1516</v>
      </c>
      <c r="CC335" s="104" t="s">
        <v>54</v>
      </c>
      <c r="CD335" s="36" t="s">
        <v>585</v>
      </c>
      <c r="CE335" s="6"/>
      <c r="CF335" s="6"/>
      <c r="CG335" s="6"/>
      <c r="CH335" s="6"/>
      <c r="CI335" s="6"/>
      <c r="CJ335" s="6"/>
      <c r="CK335" s="6"/>
      <c r="CL335" s="6"/>
      <c r="CM335" s="6"/>
      <c r="CN335" s="6"/>
      <c r="CO335" s="6"/>
      <c r="CP335" s="6"/>
      <c r="CQ335" s="6"/>
      <c r="CR335" s="6"/>
      <c r="CS335" s="6"/>
      <c r="CT335" s="6"/>
      <c r="CU335" s="6"/>
      <c r="CV335" s="6"/>
      <c r="CW335" s="6"/>
      <c r="CX335" s="6"/>
    </row>
    <row r="336" spans="1:102" s="7" customFormat="1" ht="95.25" customHeight="1" x14ac:dyDescent="0.2">
      <c r="A336" s="48">
        <v>322</v>
      </c>
      <c r="B336" s="4" t="s">
        <v>104</v>
      </c>
      <c r="C336" s="4" t="s">
        <v>99</v>
      </c>
      <c r="D336" s="4" t="s">
        <v>115</v>
      </c>
      <c r="E336" s="4" t="s">
        <v>54</v>
      </c>
      <c r="F336" s="49" t="s">
        <v>621</v>
      </c>
      <c r="G336" s="49" t="s">
        <v>622</v>
      </c>
      <c r="H336" s="33">
        <v>0</v>
      </c>
      <c r="I336" s="4">
        <v>1</v>
      </c>
      <c r="J336" s="170" t="s">
        <v>1528</v>
      </c>
      <c r="K336" s="4">
        <v>1</v>
      </c>
      <c r="L336" s="4">
        <v>0</v>
      </c>
      <c r="M336" s="170" t="s">
        <v>5</v>
      </c>
      <c r="N336" s="170" t="s">
        <v>5</v>
      </c>
      <c r="O336" s="48" t="s">
        <v>1529</v>
      </c>
      <c r="P336" s="32">
        <v>43407</v>
      </c>
      <c r="Q336" s="32">
        <v>43400</v>
      </c>
      <c r="R336" s="34">
        <v>0</v>
      </c>
      <c r="S336" s="34">
        <v>0</v>
      </c>
      <c r="T336" s="85">
        <v>0</v>
      </c>
      <c r="U336" s="85">
        <v>0</v>
      </c>
      <c r="V336" s="86">
        <v>0</v>
      </c>
      <c r="W336" s="86">
        <v>0</v>
      </c>
      <c r="X336" s="87">
        <v>15</v>
      </c>
      <c r="Y336" s="87">
        <v>25</v>
      </c>
      <c r="Z336" s="88">
        <f t="shared" si="121"/>
        <v>15</v>
      </c>
      <c r="AA336" s="88">
        <f t="shared" si="121"/>
        <v>25</v>
      </c>
      <c r="AB336" s="88">
        <f t="shared" si="122"/>
        <v>40</v>
      </c>
      <c r="AC336" s="34">
        <v>0</v>
      </c>
      <c r="AD336" s="34">
        <v>0</v>
      </c>
      <c r="AE336" s="85">
        <v>0</v>
      </c>
      <c r="AF336" s="85">
        <v>0</v>
      </c>
      <c r="AG336" s="86">
        <v>0</v>
      </c>
      <c r="AH336" s="86">
        <v>0</v>
      </c>
      <c r="AI336" s="87">
        <v>2</v>
      </c>
      <c r="AJ336" s="87">
        <v>7</v>
      </c>
      <c r="AK336" s="88">
        <f t="shared" si="123"/>
        <v>2</v>
      </c>
      <c r="AL336" s="88">
        <f t="shared" si="123"/>
        <v>7</v>
      </c>
      <c r="AM336" s="88">
        <f t="shared" si="124"/>
        <v>9</v>
      </c>
      <c r="AN336" s="34">
        <v>0</v>
      </c>
      <c r="AO336" s="34">
        <v>0</v>
      </c>
      <c r="AP336" s="85">
        <v>0</v>
      </c>
      <c r="AQ336" s="85">
        <v>0</v>
      </c>
      <c r="AR336" s="86">
        <v>0</v>
      </c>
      <c r="AS336" s="86">
        <v>0</v>
      </c>
      <c r="AT336" s="87">
        <v>3</v>
      </c>
      <c r="AU336" s="87">
        <v>3</v>
      </c>
      <c r="AV336" s="88">
        <f t="shared" si="125"/>
        <v>3</v>
      </c>
      <c r="AW336" s="88">
        <f t="shared" si="126"/>
        <v>3</v>
      </c>
      <c r="AX336" s="88">
        <f t="shared" si="127"/>
        <v>6</v>
      </c>
      <c r="AY336" s="34">
        <v>0</v>
      </c>
      <c r="AZ336" s="34">
        <v>0</v>
      </c>
      <c r="BA336" s="85">
        <v>0</v>
      </c>
      <c r="BB336" s="85">
        <v>0</v>
      </c>
      <c r="BC336" s="86">
        <v>0</v>
      </c>
      <c r="BD336" s="86">
        <v>0</v>
      </c>
      <c r="BE336" s="87">
        <v>3</v>
      </c>
      <c r="BF336" s="87">
        <v>2</v>
      </c>
      <c r="BG336" s="88">
        <f t="shared" si="128"/>
        <v>3</v>
      </c>
      <c r="BH336" s="88">
        <f t="shared" si="129"/>
        <v>2</v>
      </c>
      <c r="BI336" s="88">
        <f t="shared" si="130"/>
        <v>5</v>
      </c>
      <c r="BJ336" s="88">
        <f t="shared" si="141"/>
        <v>23</v>
      </c>
      <c r="BK336" s="88">
        <f t="shared" si="141"/>
        <v>37</v>
      </c>
      <c r="BL336" s="89">
        <f t="shared" si="141"/>
        <v>60</v>
      </c>
      <c r="BM336" s="90">
        <v>0</v>
      </c>
      <c r="BN336" s="90">
        <v>0</v>
      </c>
      <c r="BO336" s="90">
        <v>0</v>
      </c>
      <c r="BP336" s="91">
        <f t="shared" si="138"/>
        <v>0</v>
      </c>
      <c r="BQ336" s="91">
        <f t="shared" si="139"/>
        <v>0</v>
      </c>
      <c r="BR336" s="92">
        <f t="shared" si="140"/>
        <v>0</v>
      </c>
      <c r="BS336" s="35">
        <v>125</v>
      </c>
      <c r="BT336" s="4" t="s">
        <v>1527</v>
      </c>
      <c r="BU336" s="49" t="s">
        <v>54</v>
      </c>
      <c r="BV336" s="49" t="s">
        <v>54</v>
      </c>
      <c r="BW336" s="49" t="s">
        <v>54</v>
      </c>
      <c r="BX336" s="49" t="s">
        <v>54</v>
      </c>
      <c r="BY336" s="49" t="s">
        <v>54</v>
      </c>
      <c r="BZ336" s="49" t="s">
        <v>630</v>
      </c>
      <c r="CA336" s="49" t="s">
        <v>54</v>
      </c>
      <c r="CB336" s="49" t="s">
        <v>1516</v>
      </c>
      <c r="CC336" s="104" t="s">
        <v>54</v>
      </c>
      <c r="CD336" s="36" t="s">
        <v>585</v>
      </c>
      <c r="CE336" s="6"/>
      <c r="CF336" s="6"/>
      <c r="CG336" s="6"/>
      <c r="CH336" s="6"/>
      <c r="CI336" s="6"/>
      <c r="CJ336" s="6"/>
      <c r="CK336" s="6"/>
      <c r="CL336" s="6"/>
      <c r="CM336" s="6"/>
      <c r="CN336" s="6"/>
      <c r="CO336" s="6"/>
      <c r="CP336" s="6"/>
      <c r="CQ336" s="6"/>
      <c r="CR336" s="6"/>
      <c r="CS336" s="6"/>
      <c r="CT336" s="6"/>
      <c r="CU336" s="6"/>
      <c r="CV336" s="6"/>
      <c r="CW336" s="6"/>
      <c r="CX336" s="6"/>
    </row>
    <row r="337" spans="1:102" s="7" customFormat="1" ht="105" customHeight="1" x14ac:dyDescent="0.2">
      <c r="A337" s="48">
        <v>323</v>
      </c>
      <c r="B337" s="4" t="s">
        <v>104</v>
      </c>
      <c r="C337" s="4" t="s">
        <v>99</v>
      </c>
      <c r="D337" s="4" t="s">
        <v>115</v>
      </c>
      <c r="E337" s="4" t="s">
        <v>54</v>
      </c>
      <c r="F337" s="49" t="s">
        <v>621</v>
      </c>
      <c r="G337" s="49" t="s">
        <v>678</v>
      </c>
      <c r="H337" s="33">
        <v>0</v>
      </c>
      <c r="I337" s="4">
        <v>1</v>
      </c>
      <c r="J337" s="170" t="s">
        <v>1526</v>
      </c>
      <c r="K337" s="4">
        <v>1</v>
      </c>
      <c r="L337" s="4">
        <v>0</v>
      </c>
      <c r="M337" s="170" t="s">
        <v>5</v>
      </c>
      <c r="N337" s="170" t="s">
        <v>5</v>
      </c>
      <c r="O337" s="48" t="s">
        <v>1530</v>
      </c>
      <c r="P337" s="32">
        <v>43419</v>
      </c>
      <c r="Q337" s="165">
        <f t="shared" ref="Q337" si="142">P337</f>
        <v>43419</v>
      </c>
      <c r="R337" s="34">
        <v>0</v>
      </c>
      <c r="S337" s="34">
        <v>0</v>
      </c>
      <c r="T337" s="85">
        <v>0</v>
      </c>
      <c r="U337" s="85">
        <v>0</v>
      </c>
      <c r="V337" s="86">
        <v>0</v>
      </c>
      <c r="W337" s="86">
        <v>0</v>
      </c>
      <c r="X337" s="87">
        <v>15</v>
      </c>
      <c r="Y337" s="87">
        <v>25</v>
      </c>
      <c r="Z337" s="88">
        <f t="shared" si="121"/>
        <v>15</v>
      </c>
      <c r="AA337" s="88">
        <f t="shared" si="121"/>
        <v>25</v>
      </c>
      <c r="AB337" s="88">
        <f t="shared" si="122"/>
        <v>40</v>
      </c>
      <c r="AC337" s="34">
        <v>0</v>
      </c>
      <c r="AD337" s="34">
        <v>0</v>
      </c>
      <c r="AE337" s="85">
        <v>0</v>
      </c>
      <c r="AF337" s="85">
        <v>0</v>
      </c>
      <c r="AG337" s="86">
        <v>0</v>
      </c>
      <c r="AH337" s="86">
        <v>0</v>
      </c>
      <c r="AI337" s="87">
        <v>2</v>
      </c>
      <c r="AJ337" s="87">
        <v>7</v>
      </c>
      <c r="AK337" s="88">
        <f t="shared" si="123"/>
        <v>2</v>
      </c>
      <c r="AL337" s="88">
        <f t="shared" si="123"/>
        <v>7</v>
      </c>
      <c r="AM337" s="88">
        <f t="shared" si="124"/>
        <v>9</v>
      </c>
      <c r="AN337" s="34">
        <v>0</v>
      </c>
      <c r="AO337" s="34">
        <v>0</v>
      </c>
      <c r="AP337" s="85">
        <v>0</v>
      </c>
      <c r="AQ337" s="85">
        <v>0</v>
      </c>
      <c r="AR337" s="86">
        <v>0</v>
      </c>
      <c r="AS337" s="86">
        <v>0</v>
      </c>
      <c r="AT337" s="87">
        <v>3</v>
      </c>
      <c r="AU337" s="87">
        <v>3</v>
      </c>
      <c r="AV337" s="88">
        <f t="shared" si="125"/>
        <v>3</v>
      </c>
      <c r="AW337" s="88">
        <f t="shared" si="126"/>
        <v>3</v>
      </c>
      <c r="AX337" s="88">
        <f t="shared" si="127"/>
        <v>6</v>
      </c>
      <c r="AY337" s="34">
        <v>0</v>
      </c>
      <c r="AZ337" s="34">
        <v>0</v>
      </c>
      <c r="BA337" s="85">
        <v>0</v>
      </c>
      <c r="BB337" s="85">
        <v>0</v>
      </c>
      <c r="BC337" s="86">
        <v>0</v>
      </c>
      <c r="BD337" s="86">
        <v>0</v>
      </c>
      <c r="BE337" s="87">
        <v>3</v>
      </c>
      <c r="BF337" s="87">
        <v>2</v>
      </c>
      <c r="BG337" s="88">
        <f t="shared" si="128"/>
        <v>3</v>
      </c>
      <c r="BH337" s="88">
        <f t="shared" si="129"/>
        <v>2</v>
      </c>
      <c r="BI337" s="88">
        <f t="shared" si="130"/>
        <v>5</v>
      </c>
      <c r="BJ337" s="88">
        <f t="shared" si="141"/>
        <v>23</v>
      </c>
      <c r="BK337" s="88">
        <f t="shared" si="141"/>
        <v>37</v>
      </c>
      <c r="BL337" s="89">
        <f t="shared" si="141"/>
        <v>60</v>
      </c>
      <c r="BM337" s="90">
        <v>0</v>
      </c>
      <c r="BN337" s="90">
        <v>0</v>
      </c>
      <c r="BO337" s="90">
        <v>0</v>
      </c>
      <c r="BP337" s="91">
        <f t="shared" si="138"/>
        <v>0</v>
      </c>
      <c r="BQ337" s="91">
        <f t="shared" si="139"/>
        <v>0</v>
      </c>
      <c r="BR337" s="92">
        <f t="shared" si="140"/>
        <v>0</v>
      </c>
      <c r="BS337" s="35">
        <v>0</v>
      </c>
      <c r="BT337" s="49" t="s">
        <v>54</v>
      </c>
      <c r="BU337" s="49" t="s">
        <v>54</v>
      </c>
      <c r="BV337" s="49" t="s">
        <v>54</v>
      </c>
      <c r="BW337" s="49" t="s">
        <v>54</v>
      </c>
      <c r="BX337" s="49" t="s">
        <v>54</v>
      </c>
      <c r="BY337" s="49" t="s">
        <v>54</v>
      </c>
      <c r="BZ337" s="49" t="s">
        <v>630</v>
      </c>
      <c r="CA337" s="49" t="s">
        <v>54</v>
      </c>
      <c r="CB337" s="49" t="s">
        <v>1531</v>
      </c>
      <c r="CC337" s="49" t="s">
        <v>54</v>
      </c>
      <c r="CD337" s="36" t="s">
        <v>585</v>
      </c>
      <c r="CE337" s="6"/>
      <c r="CF337" s="6"/>
      <c r="CG337" s="6"/>
      <c r="CH337" s="6"/>
      <c r="CI337" s="6"/>
      <c r="CJ337" s="6"/>
      <c r="CK337" s="6"/>
      <c r="CL337" s="6"/>
      <c r="CM337" s="6"/>
      <c r="CN337" s="6"/>
      <c r="CO337" s="6"/>
      <c r="CP337" s="6"/>
      <c r="CQ337" s="6"/>
      <c r="CR337" s="6"/>
      <c r="CS337" s="6"/>
      <c r="CT337" s="6"/>
      <c r="CU337" s="6"/>
      <c r="CV337" s="6"/>
      <c r="CW337" s="6"/>
      <c r="CX337" s="6"/>
    </row>
    <row r="338" spans="1:102" s="7" customFormat="1" ht="95.25" customHeight="1" x14ac:dyDescent="0.2">
      <c r="A338" s="48">
        <v>324</v>
      </c>
      <c r="B338" s="4" t="s">
        <v>104</v>
      </c>
      <c r="C338" s="4" t="s">
        <v>99</v>
      </c>
      <c r="D338" s="4" t="s">
        <v>115</v>
      </c>
      <c r="E338" s="180" t="s">
        <v>54</v>
      </c>
      <c r="F338" s="49" t="s">
        <v>621</v>
      </c>
      <c r="G338" s="49" t="s">
        <v>678</v>
      </c>
      <c r="H338" s="33">
        <v>0</v>
      </c>
      <c r="I338" s="4">
        <v>1</v>
      </c>
      <c r="J338" s="173" t="s">
        <v>1526</v>
      </c>
      <c r="K338" s="4">
        <v>1</v>
      </c>
      <c r="L338" s="4">
        <v>0</v>
      </c>
      <c r="M338" s="173" t="s">
        <v>132</v>
      </c>
      <c r="N338" s="172" t="s">
        <v>288</v>
      </c>
      <c r="O338" s="48" t="s">
        <v>578</v>
      </c>
      <c r="P338" s="32">
        <v>43423</v>
      </c>
      <c r="Q338" s="165">
        <v>43425</v>
      </c>
      <c r="R338" s="34">
        <v>0</v>
      </c>
      <c r="S338" s="34">
        <v>0</v>
      </c>
      <c r="T338" s="85">
        <v>0</v>
      </c>
      <c r="U338" s="85">
        <v>0</v>
      </c>
      <c r="V338" s="86">
        <v>45</v>
      </c>
      <c r="W338" s="86">
        <v>68</v>
      </c>
      <c r="X338" s="87">
        <v>0</v>
      </c>
      <c r="Y338" s="87">
        <v>0</v>
      </c>
      <c r="Z338" s="88">
        <f t="shared" si="121"/>
        <v>45</v>
      </c>
      <c r="AA338" s="88">
        <f t="shared" si="121"/>
        <v>68</v>
      </c>
      <c r="AB338" s="88">
        <f t="shared" si="122"/>
        <v>113</v>
      </c>
      <c r="AC338" s="34">
        <v>0</v>
      </c>
      <c r="AD338" s="34">
        <v>0</v>
      </c>
      <c r="AE338" s="85">
        <v>0</v>
      </c>
      <c r="AF338" s="85">
        <v>0</v>
      </c>
      <c r="AG338" s="86">
        <v>15</v>
      </c>
      <c r="AH338" s="86">
        <v>10</v>
      </c>
      <c r="AI338" s="87">
        <v>0</v>
      </c>
      <c r="AJ338" s="87">
        <v>0</v>
      </c>
      <c r="AK338" s="88">
        <f t="shared" si="123"/>
        <v>15</v>
      </c>
      <c r="AL338" s="88">
        <f t="shared" si="123"/>
        <v>10</v>
      </c>
      <c r="AM338" s="88">
        <f t="shared" si="124"/>
        <v>25</v>
      </c>
      <c r="AN338" s="34">
        <v>0</v>
      </c>
      <c r="AO338" s="34">
        <v>0</v>
      </c>
      <c r="AP338" s="85">
        <v>0</v>
      </c>
      <c r="AQ338" s="85">
        <v>0</v>
      </c>
      <c r="AR338" s="86">
        <v>8</v>
      </c>
      <c r="AS338" s="86">
        <v>13</v>
      </c>
      <c r="AT338" s="87">
        <v>0</v>
      </c>
      <c r="AU338" s="87">
        <v>0</v>
      </c>
      <c r="AV338" s="88">
        <f t="shared" si="125"/>
        <v>8</v>
      </c>
      <c r="AW338" s="88">
        <f t="shared" si="126"/>
        <v>13</v>
      </c>
      <c r="AX338" s="88">
        <f t="shared" si="127"/>
        <v>21</v>
      </c>
      <c r="AY338" s="34">
        <v>0</v>
      </c>
      <c r="AZ338" s="34">
        <v>0</v>
      </c>
      <c r="BA338" s="85">
        <v>0</v>
      </c>
      <c r="BB338" s="85">
        <v>0</v>
      </c>
      <c r="BC338" s="86">
        <v>5</v>
      </c>
      <c r="BD338" s="86">
        <v>4</v>
      </c>
      <c r="BE338" s="87">
        <v>0</v>
      </c>
      <c r="BF338" s="87">
        <v>0</v>
      </c>
      <c r="BG338" s="88">
        <f t="shared" si="128"/>
        <v>5</v>
      </c>
      <c r="BH338" s="88">
        <f t="shared" si="129"/>
        <v>4</v>
      </c>
      <c r="BI338" s="88">
        <f t="shared" si="130"/>
        <v>9</v>
      </c>
      <c r="BJ338" s="88">
        <f t="shared" si="141"/>
        <v>73</v>
      </c>
      <c r="BK338" s="88">
        <f t="shared" si="141"/>
        <v>95</v>
      </c>
      <c r="BL338" s="89">
        <f t="shared" si="141"/>
        <v>168</v>
      </c>
      <c r="BM338" s="90">
        <v>3</v>
      </c>
      <c r="BN338" s="90">
        <v>2</v>
      </c>
      <c r="BO338" s="90">
        <v>3</v>
      </c>
      <c r="BP338" s="91">
        <f>BM338*BO338*(420)</f>
        <v>3780</v>
      </c>
      <c r="BQ338" s="91">
        <f>BN338*BO338*(420)</f>
        <v>2520</v>
      </c>
      <c r="BR338" s="92">
        <f>SUM(BP338+BQ338)</f>
        <v>6300</v>
      </c>
      <c r="BS338" s="35">
        <v>125</v>
      </c>
      <c r="BT338" s="49" t="s">
        <v>1532</v>
      </c>
      <c r="BU338" s="49" t="s">
        <v>54</v>
      </c>
      <c r="BV338" s="49" t="s">
        <v>54</v>
      </c>
      <c r="BW338" s="49" t="s">
        <v>54</v>
      </c>
      <c r="BX338" s="49" t="s">
        <v>54</v>
      </c>
      <c r="BY338" s="49" t="s">
        <v>54</v>
      </c>
      <c r="BZ338" s="49" t="s">
        <v>1446</v>
      </c>
      <c r="CA338" s="49" t="s">
        <v>54</v>
      </c>
      <c r="CB338" s="49" t="s">
        <v>1531</v>
      </c>
      <c r="CC338" s="49" t="s">
        <v>1533</v>
      </c>
      <c r="CD338" s="148" t="s">
        <v>585</v>
      </c>
      <c r="CE338" s="6"/>
      <c r="CF338" s="6"/>
      <c r="CG338" s="6"/>
      <c r="CH338" s="6"/>
      <c r="CI338" s="6"/>
      <c r="CJ338" s="6"/>
      <c r="CK338" s="6"/>
      <c r="CL338" s="6"/>
      <c r="CM338" s="6"/>
      <c r="CN338" s="6"/>
      <c r="CO338" s="6"/>
      <c r="CP338" s="6"/>
      <c r="CQ338" s="6"/>
      <c r="CR338" s="6"/>
      <c r="CS338" s="6"/>
      <c r="CT338" s="6"/>
      <c r="CU338" s="6"/>
      <c r="CV338" s="6"/>
      <c r="CW338" s="6"/>
      <c r="CX338" s="6"/>
    </row>
    <row r="339" spans="1:102" s="7" customFormat="1" ht="111" customHeight="1" x14ac:dyDescent="0.2">
      <c r="A339" s="48">
        <v>325</v>
      </c>
      <c r="B339" s="4" t="s">
        <v>104</v>
      </c>
      <c r="C339" s="4" t="s">
        <v>99</v>
      </c>
      <c r="D339" s="4" t="s">
        <v>115</v>
      </c>
      <c r="E339" s="4" t="s">
        <v>54</v>
      </c>
      <c r="F339" s="49" t="s">
        <v>621</v>
      </c>
      <c r="G339" s="49" t="s">
        <v>622</v>
      </c>
      <c r="H339" s="33">
        <v>1</v>
      </c>
      <c r="I339" s="4">
        <v>0</v>
      </c>
      <c r="J339" s="170" t="s">
        <v>54</v>
      </c>
      <c r="K339" s="4">
        <v>1</v>
      </c>
      <c r="L339" s="4">
        <v>0</v>
      </c>
      <c r="M339" s="170" t="s">
        <v>498</v>
      </c>
      <c r="N339" s="172" t="s">
        <v>536</v>
      </c>
      <c r="O339" s="48" t="s">
        <v>578</v>
      </c>
      <c r="P339" s="32">
        <v>43413</v>
      </c>
      <c r="Q339" s="165">
        <f>P339</f>
        <v>43413</v>
      </c>
      <c r="R339" s="34">
        <v>25</v>
      </c>
      <c r="S339" s="34">
        <v>45</v>
      </c>
      <c r="T339" s="85">
        <v>0</v>
      </c>
      <c r="U339" s="85">
        <v>0</v>
      </c>
      <c r="V339" s="86">
        <v>0</v>
      </c>
      <c r="W339" s="86">
        <v>0</v>
      </c>
      <c r="X339" s="87">
        <v>0</v>
      </c>
      <c r="Y339" s="87">
        <v>0</v>
      </c>
      <c r="Z339" s="88">
        <f t="shared" si="121"/>
        <v>25</v>
      </c>
      <c r="AA339" s="88">
        <f t="shared" si="121"/>
        <v>45</v>
      </c>
      <c r="AB339" s="88">
        <f t="shared" si="122"/>
        <v>70</v>
      </c>
      <c r="AC339" s="34">
        <v>11</v>
      </c>
      <c r="AD339" s="34">
        <v>10</v>
      </c>
      <c r="AE339" s="85">
        <v>0</v>
      </c>
      <c r="AF339" s="85">
        <v>0</v>
      </c>
      <c r="AG339" s="86">
        <v>0</v>
      </c>
      <c r="AH339" s="86">
        <v>0</v>
      </c>
      <c r="AI339" s="87">
        <v>0</v>
      </c>
      <c r="AJ339" s="87">
        <v>0</v>
      </c>
      <c r="AK339" s="88">
        <f t="shared" si="123"/>
        <v>11</v>
      </c>
      <c r="AL339" s="88">
        <f t="shared" si="123"/>
        <v>10</v>
      </c>
      <c r="AM339" s="88">
        <f t="shared" si="124"/>
        <v>21</v>
      </c>
      <c r="AN339" s="34">
        <v>5</v>
      </c>
      <c r="AO339" s="34">
        <v>4</v>
      </c>
      <c r="AP339" s="85">
        <v>0</v>
      </c>
      <c r="AQ339" s="85">
        <v>0</v>
      </c>
      <c r="AR339" s="86">
        <v>0</v>
      </c>
      <c r="AS339" s="86">
        <v>0</v>
      </c>
      <c r="AT339" s="87">
        <v>0</v>
      </c>
      <c r="AU339" s="87">
        <v>0</v>
      </c>
      <c r="AV339" s="88">
        <f t="shared" si="125"/>
        <v>5</v>
      </c>
      <c r="AW339" s="88">
        <f t="shared" si="126"/>
        <v>4</v>
      </c>
      <c r="AX339" s="88">
        <f t="shared" si="127"/>
        <v>9</v>
      </c>
      <c r="AY339" s="34">
        <v>2</v>
      </c>
      <c r="AZ339" s="34">
        <v>3</v>
      </c>
      <c r="BA339" s="85">
        <v>0</v>
      </c>
      <c r="BB339" s="85">
        <v>0</v>
      </c>
      <c r="BC339" s="86">
        <v>0</v>
      </c>
      <c r="BD339" s="86">
        <v>0</v>
      </c>
      <c r="BE339" s="87">
        <v>0</v>
      </c>
      <c r="BF339" s="87">
        <v>0</v>
      </c>
      <c r="BG339" s="88">
        <f t="shared" si="128"/>
        <v>2</v>
      </c>
      <c r="BH339" s="88">
        <f t="shared" si="129"/>
        <v>3</v>
      </c>
      <c r="BI339" s="88">
        <f t="shared" si="130"/>
        <v>5</v>
      </c>
      <c r="BJ339" s="88">
        <f t="shared" si="141"/>
        <v>43</v>
      </c>
      <c r="BK339" s="88">
        <f t="shared" si="141"/>
        <v>62</v>
      </c>
      <c r="BL339" s="89">
        <f t="shared" si="141"/>
        <v>105</v>
      </c>
      <c r="BM339" s="90">
        <v>1</v>
      </c>
      <c r="BN339" s="90">
        <v>3</v>
      </c>
      <c r="BO339" s="90">
        <v>2</v>
      </c>
      <c r="BP339" s="91">
        <f t="shared" ref="BP339:BP345" si="143">BM339*BO339*(420)</f>
        <v>840</v>
      </c>
      <c r="BQ339" s="91">
        <f t="shared" ref="BQ339:BQ345" si="144">BN339*BO339*(420)</f>
        <v>2520</v>
      </c>
      <c r="BR339" s="92">
        <f t="shared" ref="BR339:BR345" si="145">SUM(BP339+BQ339)</f>
        <v>3360</v>
      </c>
      <c r="BS339" s="35">
        <v>125</v>
      </c>
      <c r="BT339" s="49" t="s">
        <v>1534</v>
      </c>
      <c r="BU339" s="49" t="s">
        <v>54</v>
      </c>
      <c r="BV339" s="49" t="s">
        <v>54</v>
      </c>
      <c r="BW339" s="49" t="s">
        <v>54</v>
      </c>
      <c r="BX339" s="49" t="s">
        <v>54</v>
      </c>
      <c r="BY339" s="49" t="s">
        <v>54</v>
      </c>
      <c r="BZ339" s="49" t="s">
        <v>1477</v>
      </c>
      <c r="CA339" s="49" t="s">
        <v>54</v>
      </c>
      <c r="CB339" s="49" t="s">
        <v>1516</v>
      </c>
      <c r="CC339" s="104" t="s">
        <v>54</v>
      </c>
      <c r="CD339" s="121" t="s">
        <v>551</v>
      </c>
      <c r="CE339" s="6"/>
      <c r="CF339" s="6"/>
      <c r="CG339" s="6"/>
      <c r="CH339" s="6"/>
      <c r="CI339" s="6"/>
      <c r="CJ339" s="6"/>
      <c r="CK339" s="6"/>
      <c r="CL339" s="6"/>
      <c r="CM339" s="6"/>
      <c r="CN339" s="6"/>
      <c r="CO339" s="6"/>
      <c r="CP339" s="6"/>
      <c r="CQ339" s="6"/>
      <c r="CR339" s="6"/>
      <c r="CS339" s="6"/>
      <c r="CT339" s="6"/>
      <c r="CU339" s="6"/>
      <c r="CV339" s="6"/>
      <c r="CW339" s="6"/>
      <c r="CX339" s="6"/>
    </row>
    <row r="340" spans="1:102" s="7" customFormat="1" ht="111" customHeight="1" x14ac:dyDescent="0.2">
      <c r="A340" s="48">
        <v>326</v>
      </c>
      <c r="B340" s="4" t="s">
        <v>104</v>
      </c>
      <c r="C340" s="4" t="s">
        <v>99</v>
      </c>
      <c r="D340" s="4" t="s">
        <v>115</v>
      </c>
      <c r="E340" s="4" t="s">
        <v>54</v>
      </c>
      <c r="F340" s="49" t="s">
        <v>621</v>
      </c>
      <c r="G340" s="49" t="s">
        <v>622</v>
      </c>
      <c r="H340" s="33">
        <v>1</v>
      </c>
      <c r="I340" s="4">
        <v>0</v>
      </c>
      <c r="J340" s="170" t="s">
        <v>54</v>
      </c>
      <c r="K340" s="4">
        <v>1</v>
      </c>
      <c r="L340" s="4">
        <v>0</v>
      </c>
      <c r="M340" s="170" t="s">
        <v>498</v>
      </c>
      <c r="N340" s="172" t="s">
        <v>427</v>
      </c>
      <c r="O340" s="48" t="s">
        <v>578</v>
      </c>
      <c r="P340" s="32">
        <v>43414</v>
      </c>
      <c r="Q340" s="165">
        <f t="shared" ref="Q340:Q345" si="146">P340</f>
        <v>43414</v>
      </c>
      <c r="R340" s="34">
        <v>150</v>
      </c>
      <c r="S340" s="34">
        <v>250</v>
      </c>
      <c r="T340" s="85">
        <v>0</v>
      </c>
      <c r="U340" s="85">
        <v>0</v>
      </c>
      <c r="V340" s="86">
        <v>0</v>
      </c>
      <c r="W340" s="86">
        <v>0</v>
      </c>
      <c r="X340" s="87">
        <v>0</v>
      </c>
      <c r="Y340" s="87">
        <v>0</v>
      </c>
      <c r="Z340" s="88">
        <f t="shared" si="121"/>
        <v>150</v>
      </c>
      <c r="AA340" s="88">
        <f t="shared" si="121"/>
        <v>250</v>
      </c>
      <c r="AB340" s="88">
        <f t="shared" si="122"/>
        <v>400</v>
      </c>
      <c r="AC340" s="34">
        <v>45</v>
      </c>
      <c r="AD340" s="34">
        <v>55</v>
      </c>
      <c r="AE340" s="85">
        <v>0</v>
      </c>
      <c r="AF340" s="85">
        <v>0</v>
      </c>
      <c r="AG340" s="86">
        <v>0</v>
      </c>
      <c r="AH340" s="86">
        <v>0</v>
      </c>
      <c r="AI340" s="87">
        <v>0</v>
      </c>
      <c r="AJ340" s="87">
        <v>0</v>
      </c>
      <c r="AK340" s="88">
        <f t="shared" si="123"/>
        <v>45</v>
      </c>
      <c r="AL340" s="88">
        <f t="shared" si="123"/>
        <v>55</v>
      </c>
      <c r="AM340" s="88">
        <f t="shared" si="124"/>
        <v>100</v>
      </c>
      <c r="AN340" s="34">
        <v>25</v>
      </c>
      <c r="AO340" s="34">
        <v>35</v>
      </c>
      <c r="AP340" s="85">
        <v>0</v>
      </c>
      <c r="AQ340" s="85">
        <v>0</v>
      </c>
      <c r="AR340" s="86">
        <v>0</v>
      </c>
      <c r="AS340" s="86">
        <v>0</v>
      </c>
      <c r="AT340" s="87">
        <v>0</v>
      </c>
      <c r="AU340" s="87">
        <v>0</v>
      </c>
      <c r="AV340" s="88">
        <f t="shared" si="125"/>
        <v>25</v>
      </c>
      <c r="AW340" s="88">
        <f t="shared" si="126"/>
        <v>35</v>
      </c>
      <c r="AX340" s="88">
        <f t="shared" si="127"/>
        <v>60</v>
      </c>
      <c r="AY340" s="34">
        <v>45</v>
      </c>
      <c r="AZ340" s="34">
        <v>55</v>
      </c>
      <c r="BA340" s="85">
        <v>0</v>
      </c>
      <c r="BB340" s="85">
        <v>0</v>
      </c>
      <c r="BC340" s="86">
        <v>0</v>
      </c>
      <c r="BD340" s="86">
        <v>0</v>
      </c>
      <c r="BE340" s="87">
        <v>0</v>
      </c>
      <c r="BF340" s="87">
        <v>0</v>
      </c>
      <c r="BG340" s="88">
        <f t="shared" si="128"/>
        <v>45</v>
      </c>
      <c r="BH340" s="88">
        <f t="shared" si="129"/>
        <v>55</v>
      </c>
      <c r="BI340" s="88">
        <f t="shared" si="130"/>
        <v>100</v>
      </c>
      <c r="BJ340" s="88">
        <f t="shared" si="141"/>
        <v>265</v>
      </c>
      <c r="BK340" s="88">
        <f t="shared" si="141"/>
        <v>395</v>
      </c>
      <c r="BL340" s="89">
        <f t="shared" si="141"/>
        <v>660</v>
      </c>
      <c r="BM340" s="90">
        <v>1</v>
      </c>
      <c r="BN340" s="90">
        <v>3</v>
      </c>
      <c r="BO340" s="90">
        <v>1</v>
      </c>
      <c r="BP340" s="91">
        <f t="shared" si="143"/>
        <v>420</v>
      </c>
      <c r="BQ340" s="91">
        <f t="shared" si="144"/>
        <v>1260</v>
      </c>
      <c r="BR340" s="92">
        <f t="shared" si="145"/>
        <v>1680</v>
      </c>
      <c r="BS340" s="35">
        <v>125</v>
      </c>
      <c r="BT340" s="49" t="s">
        <v>1534</v>
      </c>
      <c r="BU340" s="49" t="s">
        <v>54</v>
      </c>
      <c r="BV340" s="49" t="s">
        <v>54</v>
      </c>
      <c r="BW340" s="49" t="s">
        <v>54</v>
      </c>
      <c r="BX340" s="49" t="s">
        <v>54</v>
      </c>
      <c r="BY340" s="49" t="s">
        <v>54</v>
      </c>
      <c r="BZ340" s="49" t="s">
        <v>1477</v>
      </c>
      <c r="CA340" s="49" t="s">
        <v>54</v>
      </c>
      <c r="CB340" s="49" t="s">
        <v>1516</v>
      </c>
      <c r="CC340" s="104" t="s">
        <v>54</v>
      </c>
      <c r="CD340" s="121" t="s">
        <v>551</v>
      </c>
      <c r="CE340" s="6"/>
      <c r="CF340" s="6"/>
      <c r="CG340" s="6"/>
      <c r="CH340" s="6"/>
      <c r="CI340" s="6"/>
      <c r="CJ340" s="6"/>
      <c r="CK340" s="6"/>
      <c r="CL340" s="6"/>
      <c r="CM340" s="6"/>
      <c r="CN340" s="6"/>
      <c r="CO340" s="6"/>
      <c r="CP340" s="6"/>
      <c r="CQ340" s="6"/>
      <c r="CR340" s="6"/>
      <c r="CS340" s="6"/>
      <c r="CT340" s="6"/>
      <c r="CU340" s="6"/>
      <c r="CV340" s="6"/>
      <c r="CW340" s="6"/>
      <c r="CX340" s="6"/>
    </row>
    <row r="341" spans="1:102" s="7" customFormat="1" ht="111" customHeight="1" x14ac:dyDescent="0.2">
      <c r="A341" s="48">
        <v>327</v>
      </c>
      <c r="B341" s="4" t="s">
        <v>104</v>
      </c>
      <c r="C341" s="4" t="s">
        <v>99</v>
      </c>
      <c r="D341" s="4" t="s">
        <v>115</v>
      </c>
      <c r="E341" s="4" t="s">
        <v>54</v>
      </c>
      <c r="F341" s="49" t="s">
        <v>621</v>
      </c>
      <c r="G341" s="49" t="s">
        <v>622</v>
      </c>
      <c r="H341" s="33">
        <v>1</v>
      </c>
      <c r="I341" s="4">
        <v>0</v>
      </c>
      <c r="J341" s="170" t="s">
        <v>54</v>
      </c>
      <c r="K341" s="4">
        <v>1</v>
      </c>
      <c r="L341" s="4">
        <v>0</v>
      </c>
      <c r="M341" s="170" t="s">
        <v>498</v>
      </c>
      <c r="N341" s="172" t="s">
        <v>426</v>
      </c>
      <c r="O341" s="48" t="s">
        <v>578</v>
      </c>
      <c r="P341" s="32">
        <v>43415</v>
      </c>
      <c r="Q341" s="165">
        <f t="shared" si="146"/>
        <v>43415</v>
      </c>
      <c r="R341" s="34">
        <v>45</v>
      </c>
      <c r="S341" s="34">
        <v>55</v>
      </c>
      <c r="T341" s="85">
        <v>0</v>
      </c>
      <c r="U341" s="85">
        <v>0</v>
      </c>
      <c r="V341" s="86">
        <v>0</v>
      </c>
      <c r="W341" s="86">
        <v>0</v>
      </c>
      <c r="X341" s="87">
        <v>0</v>
      </c>
      <c r="Y341" s="87">
        <v>0</v>
      </c>
      <c r="Z341" s="88">
        <f t="shared" si="121"/>
        <v>45</v>
      </c>
      <c r="AA341" s="88">
        <f t="shared" si="121"/>
        <v>55</v>
      </c>
      <c r="AB341" s="88">
        <f t="shared" si="122"/>
        <v>100</v>
      </c>
      <c r="AC341" s="34">
        <v>15</v>
      </c>
      <c r="AD341" s="34">
        <v>25</v>
      </c>
      <c r="AE341" s="85">
        <v>0</v>
      </c>
      <c r="AF341" s="85">
        <v>0</v>
      </c>
      <c r="AG341" s="86">
        <v>0</v>
      </c>
      <c r="AH341" s="86">
        <v>0</v>
      </c>
      <c r="AI341" s="87">
        <v>0</v>
      </c>
      <c r="AJ341" s="87">
        <v>0</v>
      </c>
      <c r="AK341" s="88">
        <f t="shared" si="123"/>
        <v>15</v>
      </c>
      <c r="AL341" s="88">
        <f t="shared" si="123"/>
        <v>25</v>
      </c>
      <c r="AM341" s="88">
        <f t="shared" si="124"/>
        <v>40</v>
      </c>
      <c r="AN341" s="34">
        <v>15</v>
      </c>
      <c r="AO341" s="34">
        <v>20</v>
      </c>
      <c r="AP341" s="85">
        <v>0</v>
      </c>
      <c r="AQ341" s="85">
        <v>0</v>
      </c>
      <c r="AR341" s="86">
        <v>0</v>
      </c>
      <c r="AS341" s="86">
        <v>0</v>
      </c>
      <c r="AT341" s="87">
        <v>0</v>
      </c>
      <c r="AU341" s="87">
        <v>0</v>
      </c>
      <c r="AV341" s="88">
        <f t="shared" si="125"/>
        <v>15</v>
      </c>
      <c r="AW341" s="88">
        <f t="shared" si="126"/>
        <v>20</v>
      </c>
      <c r="AX341" s="88">
        <f t="shared" si="127"/>
        <v>35</v>
      </c>
      <c r="AY341" s="34">
        <v>12</v>
      </c>
      <c r="AZ341" s="34">
        <v>13</v>
      </c>
      <c r="BA341" s="85">
        <v>0</v>
      </c>
      <c r="BB341" s="85">
        <v>0</v>
      </c>
      <c r="BC341" s="86">
        <v>0</v>
      </c>
      <c r="BD341" s="86">
        <v>0</v>
      </c>
      <c r="BE341" s="87">
        <v>0</v>
      </c>
      <c r="BF341" s="87">
        <v>0</v>
      </c>
      <c r="BG341" s="88">
        <f t="shared" si="128"/>
        <v>12</v>
      </c>
      <c r="BH341" s="88">
        <f t="shared" si="129"/>
        <v>13</v>
      </c>
      <c r="BI341" s="88">
        <f t="shared" si="130"/>
        <v>25</v>
      </c>
      <c r="BJ341" s="88">
        <f t="shared" si="141"/>
        <v>87</v>
      </c>
      <c r="BK341" s="88">
        <f t="shared" si="141"/>
        <v>113</v>
      </c>
      <c r="BL341" s="89">
        <f t="shared" si="141"/>
        <v>200</v>
      </c>
      <c r="BM341" s="90">
        <v>1</v>
      </c>
      <c r="BN341" s="90">
        <v>3</v>
      </c>
      <c r="BO341" s="90">
        <v>1</v>
      </c>
      <c r="BP341" s="91">
        <f t="shared" si="143"/>
        <v>420</v>
      </c>
      <c r="BQ341" s="91">
        <f t="shared" si="144"/>
        <v>1260</v>
      </c>
      <c r="BR341" s="92">
        <f t="shared" si="145"/>
        <v>1680</v>
      </c>
      <c r="BS341" s="35">
        <v>125</v>
      </c>
      <c r="BT341" s="49" t="s">
        <v>1534</v>
      </c>
      <c r="BU341" s="49" t="s">
        <v>54</v>
      </c>
      <c r="BV341" s="49" t="s">
        <v>54</v>
      </c>
      <c r="BW341" s="49" t="s">
        <v>54</v>
      </c>
      <c r="BX341" s="49" t="s">
        <v>54</v>
      </c>
      <c r="BY341" s="49" t="s">
        <v>54</v>
      </c>
      <c r="BZ341" s="49" t="s">
        <v>1477</v>
      </c>
      <c r="CA341" s="49" t="s">
        <v>54</v>
      </c>
      <c r="CB341" s="49" t="s">
        <v>1516</v>
      </c>
      <c r="CC341" s="104" t="s">
        <v>54</v>
      </c>
      <c r="CD341" s="121" t="s">
        <v>551</v>
      </c>
      <c r="CE341" s="6"/>
      <c r="CF341" s="6"/>
      <c r="CG341" s="6"/>
      <c r="CH341" s="6"/>
      <c r="CI341" s="6"/>
      <c r="CJ341" s="6"/>
      <c r="CK341" s="6"/>
      <c r="CL341" s="6"/>
      <c r="CM341" s="6"/>
      <c r="CN341" s="6"/>
      <c r="CO341" s="6"/>
      <c r="CP341" s="6"/>
      <c r="CQ341" s="6"/>
      <c r="CR341" s="6"/>
      <c r="CS341" s="6"/>
      <c r="CT341" s="6"/>
      <c r="CU341" s="6"/>
      <c r="CV341" s="6"/>
      <c r="CW341" s="6"/>
      <c r="CX341" s="6"/>
    </row>
    <row r="342" spans="1:102" s="7" customFormat="1" ht="111" customHeight="1" x14ac:dyDescent="0.2">
      <c r="A342" s="48">
        <v>328</v>
      </c>
      <c r="B342" s="4" t="s">
        <v>104</v>
      </c>
      <c r="C342" s="4" t="s">
        <v>99</v>
      </c>
      <c r="D342" s="4" t="s">
        <v>115</v>
      </c>
      <c r="E342" s="4" t="s">
        <v>54</v>
      </c>
      <c r="F342" s="49" t="s">
        <v>621</v>
      </c>
      <c r="G342" s="49" t="s">
        <v>622</v>
      </c>
      <c r="H342" s="33">
        <v>1</v>
      </c>
      <c r="I342" s="4">
        <v>0</v>
      </c>
      <c r="J342" s="170" t="s">
        <v>54</v>
      </c>
      <c r="K342" s="4">
        <v>1</v>
      </c>
      <c r="L342" s="4">
        <v>0</v>
      </c>
      <c r="M342" s="170" t="s">
        <v>498</v>
      </c>
      <c r="N342" s="172" t="s">
        <v>1535</v>
      </c>
      <c r="O342" s="48" t="s">
        <v>578</v>
      </c>
      <c r="P342" s="32">
        <v>43416</v>
      </c>
      <c r="Q342" s="165">
        <f t="shared" si="146"/>
        <v>43416</v>
      </c>
      <c r="R342" s="34">
        <v>40</v>
      </c>
      <c r="S342" s="34">
        <v>60</v>
      </c>
      <c r="T342" s="85">
        <v>0</v>
      </c>
      <c r="U342" s="85">
        <v>0</v>
      </c>
      <c r="V342" s="86">
        <v>0</v>
      </c>
      <c r="W342" s="86">
        <v>0</v>
      </c>
      <c r="X342" s="87">
        <v>0</v>
      </c>
      <c r="Y342" s="87">
        <v>0</v>
      </c>
      <c r="Z342" s="88">
        <f t="shared" si="121"/>
        <v>40</v>
      </c>
      <c r="AA342" s="88">
        <f t="shared" si="121"/>
        <v>60</v>
      </c>
      <c r="AB342" s="88">
        <f t="shared" si="122"/>
        <v>100</v>
      </c>
      <c r="AC342" s="34">
        <v>25</v>
      </c>
      <c r="AD342" s="34">
        <v>35</v>
      </c>
      <c r="AE342" s="85">
        <v>0</v>
      </c>
      <c r="AF342" s="85">
        <v>0</v>
      </c>
      <c r="AG342" s="86">
        <v>0</v>
      </c>
      <c r="AH342" s="86">
        <v>0</v>
      </c>
      <c r="AI342" s="87">
        <v>0</v>
      </c>
      <c r="AJ342" s="87">
        <v>0</v>
      </c>
      <c r="AK342" s="88">
        <f t="shared" si="123"/>
        <v>25</v>
      </c>
      <c r="AL342" s="88">
        <f t="shared" si="123"/>
        <v>35</v>
      </c>
      <c r="AM342" s="88">
        <f t="shared" si="124"/>
        <v>60</v>
      </c>
      <c r="AN342" s="34">
        <v>15</v>
      </c>
      <c r="AO342" s="34">
        <v>25</v>
      </c>
      <c r="AP342" s="85">
        <v>0</v>
      </c>
      <c r="AQ342" s="85">
        <v>0</v>
      </c>
      <c r="AR342" s="86">
        <v>0</v>
      </c>
      <c r="AS342" s="86">
        <v>0</v>
      </c>
      <c r="AT342" s="87">
        <v>0</v>
      </c>
      <c r="AU342" s="87">
        <v>0</v>
      </c>
      <c r="AV342" s="88">
        <f t="shared" si="125"/>
        <v>15</v>
      </c>
      <c r="AW342" s="88">
        <f t="shared" si="126"/>
        <v>25</v>
      </c>
      <c r="AX342" s="88">
        <f t="shared" si="127"/>
        <v>40</v>
      </c>
      <c r="AY342" s="34">
        <v>25</v>
      </c>
      <c r="AZ342" s="34">
        <v>25</v>
      </c>
      <c r="BA342" s="85">
        <v>0</v>
      </c>
      <c r="BB342" s="85">
        <v>0</v>
      </c>
      <c r="BC342" s="86">
        <v>0</v>
      </c>
      <c r="BD342" s="86">
        <v>0</v>
      </c>
      <c r="BE342" s="87">
        <v>0</v>
      </c>
      <c r="BF342" s="87">
        <v>0</v>
      </c>
      <c r="BG342" s="88">
        <f t="shared" si="128"/>
        <v>25</v>
      </c>
      <c r="BH342" s="88">
        <f t="shared" si="129"/>
        <v>25</v>
      </c>
      <c r="BI342" s="88">
        <f t="shared" si="130"/>
        <v>50</v>
      </c>
      <c r="BJ342" s="88">
        <f t="shared" si="141"/>
        <v>105</v>
      </c>
      <c r="BK342" s="88">
        <f t="shared" si="141"/>
        <v>145</v>
      </c>
      <c r="BL342" s="89">
        <f t="shared" si="141"/>
        <v>250</v>
      </c>
      <c r="BM342" s="90">
        <v>1</v>
      </c>
      <c r="BN342" s="90">
        <v>3</v>
      </c>
      <c r="BO342" s="90">
        <v>1</v>
      </c>
      <c r="BP342" s="91">
        <f t="shared" si="143"/>
        <v>420</v>
      </c>
      <c r="BQ342" s="91">
        <f t="shared" si="144"/>
        <v>1260</v>
      </c>
      <c r="BR342" s="92">
        <f t="shared" si="145"/>
        <v>1680</v>
      </c>
      <c r="BS342" s="35">
        <v>125</v>
      </c>
      <c r="BT342" s="49" t="s">
        <v>1534</v>
      </c>
      <c r="BU342" s="49" t="s">
        <v>54</v>
      </c>
      <c r="BV342" s="49" t="s">
        <v>54</v>
      </c>
      <c r="BW342" s="49" t="s">
        <v>54</v>
      </c>
      <c r="BX342" s="49" t="s">
        <v>54</v>
      </c>
      <c r="BY342" s="49" t="s">
        <v>54</v>
      </c>
      <c r="BZ342" s="49" t="s">
        <v>1477</v>
      </c>
      <c r="CA342" s="49" t="s">
        <v>54</v>
      </c>
      <c r="CB342" s="49" t="s">
        <v>1516</v>
      </c>
      <c r="CC342" s="104" t="s">
        <v>54</v>
      </c>
      <c r="CD342" s="121" t="s">
        <v>551</v>
      </c>
      <c r="CE342" s="6"/>
      <c r="CF342" s="6"/>
      <c r="CG342" s="6"/>
      <c r="CH342" s="6"/>
      <c r="CI342" s="6"/>
      <c r="CJ342" s="6"/>
      <c r="CK342" s="6"/>
      <c r="CL342" s="6"/>
      <c r="CM342" s="6"/>
      <c r="CN342" s="6"/>
      <c r="CO342" s="6"/>
      <c r="CP342" s="6"/>
      <c r="CQ342" s="6"/>
      <c r="CR342" s="6"/>
      <c r="CS342" s="6"/>
      <c r="CT342" s="6"/>
      <c r="CU342" s="6"/>
      <c r="CV342" s="6"/>
      <c r="CW342" s="6"/>
      <c r="CX342" s="6"/>
    </row>
    <row r="343" spans="1:102" s="7" customFormat="1" ht="96" customHeight="1" x14ac:dyDescent="0.2">
      <c r="A343" s="48">
        <v>329</v>
      </c>
      <c r="B343" s="4" t="s">
        <v>104</v>
      </c>
      <c r="C343" s="4" t="s">
        <v>99</v>
      </c>
      <c r="D343" s="4" t="s">
        <v>115</v>
      </c>
      <c r="E343" s="4" t="s">
        <v>54</v>
      </c>
      <c r="F343" s="49" t="s">
        <v>621</v>
      </c>
      <c r="G343" s="49" t="s">
        <v>622</v>
      </c>
      <c r="H343" s="33">
        <v>1</v>
      </c>
      <c r="I343" s="4">
        <v>0</v>
      </c>
      <c r="J343" s="170" t="s">
        <v>54</v>
      </c>
      <c r="K343" s="4">
        <v>1</v>
      </c>
      <c r="L343" s="4">
        <v>0</v>
      </c>
      <c r="M343" s="170" t="s">
        <v>498</v>
      </c>
      <c r="N343" s="172" t="s">
        <v>433</v>
      </c>
      <c r="O343" s="48" t="s">
        <v>578</v>
      </c>
      <c r="P343" s="32">
        <v>43417</v>
      </c>
      <c r="Q343" s="165">
        <f t="shared" si="146"/>
        <v>43417</v>
      </c>
      <c r="R343" s="34">
        <v>150</v>
      </c>
      <c r="S343" s="34">
        <v>250</v>
      </c>
      <c r="T343" s="85">
        <v>0</v>
      </c>
      <c r="U343" s="85">
        <v>0</v>
      </c>
      <c r="V343" s="86">
        <v>0</v>
      </c>
      <c r="W343" s="86">
        <v>0</v>
      </c>
      <c r="X343" s="87">
        <v>0</v>
      </c>
      <c r="Y343" s="87">
        <v>0</v>
      </c>
      <c r="Z343" s="88">
        <f t="shared" si="121"/>
        <v>150</v>
      </c>
      <c r="AA343" s="88">
        <f t="shared" si="121"/>
        <v>250</v>
      </c>
      <c r="AB343" s="88">
        <f t="shared" si="122"/>
        <v>400</v>
      </c>
      <c r="AC343" s="34">
        <v>15</v>
      </c>
      <c r="AD343" s="34">
        <v>15</v>
      </c>
      <c r="AE343" s="85">
        <v>0</v>
      </c>
      <c r="AF343" s="85">
        <v>0</v>
      </c>
      <c r="AG343" s="86">
        <v>0</v>
      </c>
      <c r="AH343" s="86">
        <v>0</v>
      </c>
      <c r="AI343" s="87">
        <v>0</v>
      </c>
      <c r="AJ343" s="87">
        <v>0</v>
      </c>
      <c r="AK343" s="88">
        <f t="shared" si="123"/>
        <v>15</v>
      </c>
      <c r="AL343" s="88">
        <f t="shared" si="123"/>
        <v>15</v>
      </c>
      <c r="AM343" s="88">
        <f t="shared" si="124"/>
        <v>30</v>
      </c>
      <c r="AN343" s="34">
        <v>10</v>
      </c>
      <c r="AO343" s="34">
        <v>20</v>
      </c>
      <c r="AP343" s="85">
        <v>0</v>
      </c>
      <c r="AQ343" s="85">
        <v>0</v>
      </c>
      <c r="AR343" s="86">
        <v>0</v>
      </c>
      <c r="AS343" s="86">
        <v>0</v>
      </c>
      <c r="AT343" s="87">
        <v>0</v>
      </c>
      <c r="AU343" s="87">
        <v>0</v>
      </c>
      <c r="AV343" s="88">
        <f t="shared" si="125"/>
        <v>10</v>
      </c>
      <c r="AW343" s="88">
        <f t="shared" si="126"/>
        <v>20</v>
      </c>
      <c r="AX343" s="88">
        <f t="shared" si="127"/>
        <v>30</v>
      </c>
      <c r="AY343" s="34">
        <v>15</v>
      </c>
      <c r="AZ343" s="34">
        <v>15</v>
      </c>
      <c r="BA343" s="85">
        <v>0</v>
      </c>
      <c r="BB343" s="85">
        <v>0</v>
      </c>
      <c r="BC343" s="86">
        <v>0</v>
      </c>
      <c r="BD343" s="86">
        <v>0</v>
      </c>
      <c r="BE343" s="87">
        <v>0</v>
      </c>
      <c r="BF343" s="87">
        <v>0</v>
      </c>
      <c r="BG343" s="88">
        <f t="shared" si="128"/>
        <v>15</v>
      </c>
      <c r="BH343" s="88">
        <f t="shared" si="129"/>
        <v>15</v>
      </c>
      <c r="BI343" s="88">
        <f t="shared" si="130"/>
        <v>30</v>
      </c>
      <c r="BJ343" s="88">
        <f t="shared" si="141"/>
        <v>190</v>
      </c>
      <c r="BK343" s="88">
        <f t="shared" si="141"/>
        <v>300</v>
      </c>
      <c r="BL343" s="89">
        <f t="shared" si="141"/>
        <v>490</v>
      </c>
      <c r="BM343" s="90">
        <v>1</v>
      </c>
      <c r="BN343" s="90">
        <v>3</v>
      </c>
      <c r="BO343" s="90">
        <v>1</v>
      </c>
      <c r="BP343" s="91">
        <f t="shared" si="143"/>
        <v>420</v>
      </c>
      <c r="BQ343" s="91">
        <f t="shared" si="144"/>
        <v>1260</v>
      </c>
      <c r="BR343" s="92">
        <f t="shared" si="145"/>
        <v>1680</v>
      </c>
      <c r="BS343" s="35">
        <v>125</v>
      </c>
      <c r="BT343" s="49" t="s">
        <v>1534</v>
      </c>
      <c r="BU343" s="49" t="s">
        <v>54</v>
      </c>
      <c r="BV343" s="49" t="s">
        <v>54</v>
      </c>
      <c r="BW343" s="49" t="s">
        <v>54</v>
      </c>
      <c r="BX343" s="49" t="s">
        <v>54</v>
      </c>
      <c r="BY343" s="49" t="s">
        <v>54</v>
      </c>
      <c r="BZ343" s="49" t="s">
        <v>1477</v>
      </c>
      <c r="CA343" s="49" t="s">
        <v>54</v>
      </c>
      <c r="CB343" s="49" t="s">
        <v>1516</v>
      </c>
      <c r="CC343" s="104" t="s">
        <v>54</v>
      </c>
      <c r="CD343" s="121" t="s">
        <v>551</v>
      </c>
      <c r="CE343" s="6"/>
      <c r="CF343" s="6"/>
      <c r="CG343" s="6"/>
      <c r="CH343" s="6"/>
      <c r="CI343" s="6"/>
      <c r="CJ343" s="6"/>
      <c r="CK343" s="6"/>
      <c r="CL343" s="6"/>
      <c r="CM343" s="6"/>
      <c r="CN343" s="6"/>
      <c r="CO343" s="6"/>
      <c r="CP343" s="6"/>
      <c r="CQ343" s="6"/>
      <c r="CR343" s="6"/>
      <c r="CS343" s="6"/>
      <c r="CT343" s="6"/>
      <c r="CU343" s="6"/>
      <c r="CV343" s="6"/>
      <c r="CW343" s="6"/>
      <c r="CX343" s="6"/>
    </row>
    <row r="344" spans="1:102" s="7" customFormat="1" ht="96" customHeight="1" x14ac:dyDescent="0.2">
      <c r="A344" s="48">
        <v>330</v>
      </c>
      <c r="B344" s="4" t="s">
        <v>104</v>
      </c>
      <c r="C344" s="4" t="s">
        <v>99</v>
      </c>
      <c r="D344" s="4" t="s">
        <v>115</v>
      </c>
      <c r="E344" s="4" t="s">
        <v>54</v>
      </c>
      <c r="F344" s="49" t="s">
        <v>621</v>
      </c>
      <c r="G344" s="49" t="s">
        <v>622</v>
      </c>
      <c r="H344" s="33">
        <v>1</v>
      </c>
      <c r="I344" s="4">
        <v>0</v>
      </c>
      <c r="J344" s="170" t="s">
        <v>54</v>
      </c>
      <c r="K344" s="4">
        <v>1</v>
      </c>
      <c r="L344" s="4">
        <v>0</v>
      </c>
      <c r="M344" s="170" t="s">
        <v>498</v>
      </c>
      <c r="N344" s="172" t="s">
        <v>436</v>
      </c>
      <c r="O344" s="48" t="s">
        <v>578</v>
      </c>
      <c r="P344" s="32">
        <v>43418</v>
      </c>
      <c r="Q344" s="165">
        <f t="shared" si="146"/>
        <v>43418</v>
      </c>
      <c r="R344" s="34">
        <v>45</v>
      </c>
      <c r="S344" s="34">
        <v>35</v>
      </c>
      <c r="T344" s="85">
        <v>0</v>
      </c>
      <c r="U344" s="85">
        <v>0</v>
      </c>
      <c r="V344" s="86">
        <v>0</v>
      </c>
      <c r="W344" s="86">
        <v>0</v>
      </c>
      <c r="X344" s="87">
        <v>0</v>
      </c>
      <c r="Y344" s="87">
        <v>0</v>
      </c>
      <c r="Z344" s="88">
        <f t="shared" si="121"/>
        <v>45</v>
      </c>
      <c r="AA344" s="88">
        <f t="shared" si="121"/>
        <v>35</v>
      </c>
      <c r="AB344" s="88">
        <f t="shared" si="122"/>
        <v>80</v>
      </c>
      <c r="AC344" s="34">
        <v>15</v>
      </c>
      <c r="AD344" s="34">
        <v>20</v>
      </c>
      <c r="AE344" s="85">
        <v>0</v>
      </c>
      <c r="AF344" s="85">
        <v>0</v>
      </c>
      <c r="AG344" s="86">
        <v>0</v>
      </c>
      <c r="AH344" s="86">
        <v>0</v>
      </c>
      <c r="AI344" s="87">
        <v>0</v>
      </c>
      <c r="AJ344" s="87">
        <v>0</v>
      </c>
      <c r="AK344" s="88">
        <f t="shared" si="123"/>
        <v>15</v>
      </c>
      <c r="AL344" s="88">
        <f t="shared" si="123"/>
        <v>20</v>
      </c>
      <c r="AM344" s="88">
        <f t="shared" si="124"/>
        <v>35</v>
      </c>
      <c r="AN344" s="34">
        <v>25</v>
      </c>
      <c r="AO344" s="34">
        <v>30</v>
      </c>
      <c r="AP344" s="85">
        <v>0</v>
      </c>
      <c r="AQ344" s="85">
        <v>0</v>
      </c>
      <c r="AR344" s="86">
        <v>0</v>
      </c>
      <c r="AS344" s="86">
        <v>0</v>
      </c>
      <c r="AT344" s="87">
        <v>0</v>
      </c>
      <c r="AU344" s="87">
        <v>0</v>
      </c>
      <c r="AV344" s="88">
        <f t="shared" si="125"/>
        <v>25</v>
      </c>
      <c r="AW344" s="88">
        <f t="shared" si="126"/>
        <v>30</v>
      </c>
      <c r="AX344" s="88">
        <f t="shared" si="127"/>
        <v>55</v>
      </c>
      <c r="AY344" s="34">
        <v>10</v>
      </c>
      <c r="AZ344" s="34">
        <v>20</v>
      </c>
      <c r="BA344" s="85">
        <v>0</v>
      </c>
      <c r="BB344" s="85">
        <v>0</v>
      </c>
      <c r="BC344" s="86">
        <v>0</v>
      </c>
      <c r="BD344" s="86">
        <v>0</v>
      </c>
      <c r="BE344" s="87">
        <v>0</v>
      </c>
      <c r="BF344" s="87">
        <v>0</v>
      </c>
      <c r="BG344" s="88">
        <f t="shared" si="128"/>
        <v>10</v>
      </c>
      <c r="BH344" s="88">
        <f t="shared" si="129"/>
        <v>20</v>
      </c>
      <c r="BI344" s="88">
        <f t="shared" si="130"/>
        <v>30</v>
      </c>
      <c r="BJ344" s="88">
        <f t="shared" si="141"/>
        <v>95</v>
      </c>
      <c r="BK344" s="88">
        <f t="shared" si="141"/>
        <v>105</v>
      </c>
      <c r="BL344" s="89">
        <f t="shared" si="141"/>
        <v>200</v>
      </c>
      <c r="BM344" s="90">
        <v>1</v>
      </c>
      <c r="BN344" s="90">
        <v>3</v>
      </c>
      <c r="BO344" s="90">
        <v>2</v>
      </c>
      <c r="BP344" s="91">
        <f t="shared" si="143"/>
        <v>840</v>
      </c>
      <c r="BQ344" s="91">
        <f t="shared" si="144"/>
        <v>2520</v>
      </c>
      <c r="BR344" s="92">
        <f t="shared" si="145"/>
        <v>3360</v>
      </c>
      <c r="BS344" s="35">
        <v>125</v>
      </c>
      <c r="BT344" s="49" t="s">
        <v>1534</v>
      </c>
      <c r="BU344" s="49" t="s">
        <v>54</v>
      </c>
      <c r="BV344" s="49" t="s">
        <v>54</v>
      </c>
      <c r="BW344" s="49" t="s">
        <v>54</v>
      </c>
      <c r="BX344" s="49" t="s">
        <v>54</v>
      </c>
      <c r="BY344" s="49" t="s">
        <v>54</v>
      </c>
      <c r="BZ344" s="49" t="s">
        <v>1477</v>
      </c>
      <c r="CA344" s="49" t="s">
        <v>54</v>
      </c>
      <c r="CB344" s="49" t="s">
        <v>1516</v>
      </c>
      <c r="CC344" s="104" t="s">
        <v>54</v>
      </c>
      <c r="CD344" s="121" t="s">
        <v>551</v>
      </c>
      <c r="CE344" s="6"/>
      <c r="CF344" s="6"/>
      <c r="CG344" s="6"/>
      <c r="CH344" s="6"/>
      <c r="CI344" s="6"/>
      <c r="CJ344" s="6"/>
      <c r="CK344" s="6"/>
      <c r="CL344" s="6"/>
      <c r="CM344" s="6"/>
      <c r="CN344" s="6"/>
      <c r="CO344" s="6"/>
      <c r="CP344" s="6"/>
      <c r="CQ344" s="6"/>
      <c r="CR344" s="6"/>
      <c r="CS344" s="6"/>
      <c r="CT344" s="6"/>
      <c r="CU344" s="6"/>
      <c r="CV344" s="6"/>
      <c r="CW344" s="6"/>
      <c r="CX344" s="6"/>
    </row>
    <row r="345" spans="1:102" s="7" customFormat="1" ht="96" customHeight="1" x14ac:dyDescent="0.2">
      <c r="A345" s="48">
        <v>331</v>
      </c>
      <c r="B345" s="4" t="s">
        <v>104</v>
      </c>
      <c r="C345" s="4" t="s">
        <v>99</v>
      </c>
      <c r="D345" s="4" t="s">
        <v>115</v>
      </c>
      <c r="E345" s="4" t="s">
        <v>54</v>
      </c>
      <c r="F345" s="49" t="s">
        <v>621</v>
      </c>
      <c r="G345" s="49" t="s">
        <v>622</v>
      </c>
      <c r="H345" s="33">
        <v>0</v>
      </c>
      <c r="I345" s="4">
        <v>1</v>
      </c>
      <c r="J345" s="170" t="s">
        <v>1526</v>
      </c>
      <c r="K345" s="4">
        <v>1</v>
      </c>
      <c r="L345" s="4">
        <v>0</v>
      </c>
      <c r="M345" s="170" t="s">
        <v>5</v>
      </c>
      <c r="N345" s="170" t="s">
        <v>5</v>
      </c>
      <c r="O345" s="48" t="s">
        <v>1530</v>
      </c>
      <c r="P345" s="32">
        <v>43419</v>
      </c>
      <c r="Q345" s="165">
        <f t="shared" si="146"/>
        <v>43419</v>
      </c>
      <c r="R345" s="34">
        <v>0</v>
      </c>
      <c r="S345" s="34">
        <v>0</v>
      </c>
      <c r="T345" s="85">
        <v>0</v>
      </c>
      <c r="U345" s="85">
        <v>0</v>
      </c>
      <c r="V345" s="86">
        <v>0</v>
      </c>
      <c r="W345" s="86">
        <v>0</v>
      </c>
      <c r="X345" s="87">
        <v>15</v>
      </c>
      <c r="Y345" s="87">
        <v>25</v>
      </c>
      <c r="Z345" s="88">
        <f t="shared" si="121"/>
        <v>15</v>
      </c>
      <c r="AA345" s="88">
        <f t="shared" si="121"/>
        <v>25</v>
      </c>
      <c r="AB345" s="88">
        <f t="shared" si="122"/>
        <v>40</v>
      </c>
      <c r="AC345" s="34">
        <v>0</v>
      </c>
      <c r="AD345" s="34">
        <v>0</v>
      </c>
      <c r="AE345" s="85">
        <v>0</v>
      </c>
      <c r="AF345" s="85">
        <v>0</v>
      </c>
      <c r="AG345" s="86">
        <v>0</v>
      </c>
      <c r="AH345" s="86">
        <v>0</v>
      </c>
      <c r="AI345" s="87">
        <v>2</v>
      </c>
      <c r="AJ345" s="87">
        <v>7</v>
      </c>
      <c r="AK345" s="88">
        <f t="shared" si="123"/>
        <v>2</v>
      </c>
      <c r="AL345" s="88">
        <f t="shared" si="123"/>
        <v>7</v>
      </c>
      <c r="AM345" s="88">
        <f t="shared" si="124"/>
        <v>9</v>
      </c>
      <c r="AN345" s="34">
        <v>0</v>
      </c>
      <c r="AO345" s="34">
        <v>0</v>
      </c>
      <c r="AP345" s="85">
        <v>0</v>
      </c>
      <c r="AQ345" s="85">
        <v>0</v>
      </c>
      <c r="AR345" s="86">
        <v>0</v>
      </c>
      <c r="AS345" s="86">
        <v>0</v>
      </c>
      <c r="AT345" s="87">
        <v>3</v>
      </c>
      <c r="AU345" s="87">
        <v>3</v>
      </c>
      <c r="AV345" s="88">
        <f t="shared" si="125"/>
        <v>3</v>
      </c>
      <c r="AW345" s="88">
        <f t="shared" si="126"/>
        <v>3</v>
      </c>
      <c r="AX345" s="88">
        <f t="shared" si="127"/>
        <v>6</v>
      </c>
      <c r="AY345" s="34">
        <v>0</v>
      </c>
      <c r="AZ345" s="34">
        <v>0</v>
      </c>
      <c r="BA345" s="85">
        <v>0</v>
      </c>
      <c r="BB345" s="85">
        <v>0</v>
      </c>
      <c r="BC345" s="86">
        <v>0</v>
      </c>
      <c r="BD345" s="86">
        <v>0</v>
      </c>
      <c r="BE345" s="87">
        <v>3</v>
      </c>
      <c r="BF345" s="87">
        <v>2</v>
      </c>
      <c r="BG345" s="88">
        <f t="shared" si="128"/>
        <v>3</v>
      </c>
      <c r="BH345" s="88">
        <f t="shared" si="129"/>
        <v>2</v>
      </c>
      <c r="BI345" s="88">
        <f t="shared" si="130"/>
        <v>5</v>
      </c>
      <c r="BJ345" s="88">
        <f t="shared" si="141"/>
        <v>23</v>
      </c>
      <c r="BK345" s="88">
        <f t="shared" si="141"/>
        <v>37</v>
      </c>
      <c r="BL345" s="89">
        <f t="shared" si="141"/>
        <v>60</v>
      </c>
      <c r="BM345" s="90">
        <v>0</v>
      </c>
      <c r="BN345" s="90">
        <v>0</v>
      </c>
      <c r="BO345" s="90">
        <v>0</v>
      </c>
      <c r="BP345" s="91">
        <f t="shared" si="143"/>
        <v>0</v>
      </c>
      <c r="BQ345" s="91">
        <f t="shared" si="144"/>
        <v>0</v>
      </c>
      <c r="BR345" s="92">
        <f t="shared" si="145"/>
        <v>0</v>
      </c>
      <c r="BS345" s="35">
        <v>125</v>
      </c>
      <c r="BT345" s="49" t="s">
        <v>1534</v>
      </c>
      <c r="BU345" s="49" t="s">
        <v>54</v>
      </c>
      <c r="BV345" s="49" t="s">
        <v>54</v>
      </c>
      <c r="BW345" s="49" t="s">
        <v>54</v>
      </c>
      <c r="BX345" s="49" t="s">
        <v>54</v>
      </c>
      <c r="BY345" s="49" t="s">
        <v>54</v>
      </c>
      <c r="BZ345" s="49" t="s">
        <v>630</v>
      </c>
      <c r="CA345" s="49" t="s">
        <v>54</v>
      </c>
      <c r="CB345" s="49" t="s">
        <v>1516</v>
      </c>
      <c r="CC345" s="104" t="s">
        <v>54</v>
      </c>
      <c r="CD345" s="121" t="s">
        <v>551</v>
      </c>
      <c r="CE345" s="6"/>
      <c r="CF345" s="6"/>
      <c r="CG345" s="6"/>
      <c r="CH345" s="6"/>
      <c r="CI345" s="6"/>
      <c r="CJ345" s="6"/>
      <c r="CK345" s="6"/>
      <c r="CL345" s="6"/>
      <c r="CM345" s="6"/>
      <c r="CN345" s="6"/>
      <c r="CO345" s="6"/>
      <c r="CP345" s="6"/>
      <c r="CQ345" s="6"/>
      <c r="CR345" s="6"/>
      <c r="CS345" s="6"/>
      <c r="CT345" s="6"/>
      <c r="CU345" s="6"/>
      <c r="CV345" s="6"/>
      <c r="CW345" s="6"/>
      <c r="CX345" s="6"/>
    </row>
    <row r="346" spans="1:102" s="7" customFormat="1" ht="81" customHeight="1" x14ac:dyDescent="0.2">
      <c r="A346" s="48">
        <v>332</v>
      </c>
      <c r="B346" s="4" t="s">
        <v>100</v>
      </c>
      <c r="C346" s="4" t="s">
        <v>92</v>
      </c>
      <c r="D346" s="4" t="s">
        <v>546</v>
      </c>
      <c r="E346" s="4" t="s">
        <v>54</v>
      </c>
      <c r="F346" s="33" t="s">
        <v>632</v>
      </c>
      <c r="G346" s="49" t="s">
        <v>633</v>
      </c>
      <c r="H346" s="33">
        <v>0</v>
      </c>
      <c r="I346" s="4">
        <v>1</v>
      </c>
      <c r="J346" s="4" t="s">
        <v>634</v>
      </c>
      <c r="K346" s="4">
        <v>1</v>
      </c>
      <c r="L346" s="4">
        <v>0</v>
      </c>
      <c r="M346" s="48" t="s">
        <v>500</v>
      </c>
      <c r="N346" s="48" t="s">
        <v>170</v>
      </c>
      <c r="O346" s="48" t="s">
        <v>635</v>
      </c>
      <c r="P346" s="32">
        <v>43434</v>
      </c>
      <c r="Q346" s="32">
        <v>43434</v>
      </c>
      <c r="R346" s="34">
        <v>0</v>
      </c>
      <c r="S346" s="34">
        <v>0</v>
      </c>
      <c r="T346" s="85">
        <v>0</v>
      </c>
      <c r="U346" s="85">
        <v>0</v>
      </c>
      <c r="V346" s="86">
        <v>0</v>
      </c>
      <c r="W346" s="86">
        <v>0</v>
      </c>
      <c r="X346" s="87">
        <v>0</v>
      </c>
      <c r="Y346" s="87">
        <v>0</v>
      </c>
      <c r="Z346" s="88">
        <f t="shared" si="50"/>
        <v>0</v>
      </c>
      <c r="AA346" s="88">
        <f t="shared" si="51"/>
        <v>0</v>
      </c>
      <c r="AB346" s="88">
        <f t="shared" si="52"/>
        <v>0</v>
      </c>
      <c r="AC346" s="34">
        <v>0</v>
      </c>
      <c r="AD346" s="34">
        <v>0</v>
      </c>
      <c r="AE346" s="85">
        <v>0</v>
      </c>
      <c r="AF346" s="85">
        <v>0</v>
      </c>
      <c r="AG346" s="86">
        <v>0</v>
      </c>
      <c r="AH346" s="86">
        <v>0</v>
      </c>
      <c r="AI346" s="87">
        <v>0</v>
      </c>
      <c r="AJ346" s="87">
        <v>0</v>
      </c>
      <c r="AK346" s="88">
        <f t="shared" si="53"/>
        <v>0</v>
      </c>
      <c r="AL346" s="88">
        <f t="shared" si="88"/>
        <v>0</v>
      </c>
      <c r="AM346" s="88">
        <f t="shared" si="54"/>
        <v>0</v>
      </c>
      <c r="AN346" s="34">
        <v>0</v>
      </c>
      <c r="AO346" s="34">
        <v>0</v>
      </c>
      <c r="AP346" s="85">
        <v>0</v>
      </c>
      <c r="AQ346" s="85">
        <v>0</v>
      </c>
      <c r="AR346" s="86">
        <v>0</v>
      </c>
      <c r="AS346" s="86">
        <v>0</v>
      </c>
      <c r="AT346" s="87">
        <v>0</v>
      </c>
      <c r="AU346" s="87">
        <v>0</v>
      </c>
      <c r="AV346" s="88">
        <f t="shared" si="55"/>
        <v>0</v>
      </c>
      <c r="AW346" s="88">
        <f t="shared" si="89"/>
        <v>0</v>
      </c>
      <c r="AX346" s="88">
        <f t="shared" si="57"/>
        <v>0</v>
      </c>
      <c r="AY346" s="34">
        <v>0</v>
      </c>
      <c r="AZ346" s="34">
        <v>0</v>
      </c>
      <c r="BA346" s="85">
        <v>0</v>
      </c>
      <c r="BB346" s="85">
        <v>0</v>
      </c>
      <c r="BC346" s="86">
        <v>0</v>
      </c>
      <c r="BD346" s="86">
        <v>0</v>
      </c>
      <c r="BE346" s="87">
        <v>0</v>
      </c>
      <c r="BF346" s="87">
        <v>140</v>
      </c>
      <c r="BG346" s="88">
        <f t="shared" si="58"/>
        <v>0</v>
      </c>
      <c r="BH346" s="88">
        <f t="shared" si="59"/>
        <v>140</v>
      </c>
      <c r="BI346" s="88">
        <f t="shared" si="60"/>
        <v>140</v>
      </c>
      <c r="BJ346" s="88">
        <f t="shared" si="61"/>
        <v>0</v>
      </c>
      <c r="BK346" s="88">
        <f t="shared" si="90"/>
        <v>140</v>
      </c>
      <c r="BL346" s="89">
        <f t="shared" si="91"/>
        <v>140</v>
      </c>
      <c r="BM346" s="90">
        <v>5</v>
      </c>
      <c r="BN346" s="90">
        <v>0</v>
      </c>
      <c r="BO346" s="90">
        <v>2</v>
      </c>
      <c r="BP346" s="91">
        <v>4200</v>
      </c>
      <c r="BQ346" s="91">
        <v>0</v>
      </c>
      <c r="BR346" s="92">
        <v>4200</v>
      </c>
      <c r="BS346" s="35">
        <v>0</v>
      </c>
      <c r="BT346" s="35" t="s">
        <v>636</v>
      </c>
      <c r="BU346" s="49" t="s">
        <v>54</v>
      </c>
      <c r="BV346" s="49" t="s">
        <v>54</v>
      </c>
      <c r="BW346" s="49" t="s">
        <v>54</v>
      </c>
      <c r="BX346" s="49" t="s">
        <v>54</v>
      </c>
      <c r="BY346" s="49" t="s">
        <v>54</v>
      </c>
      <c r="BZ346" s="49" t="s">
        <v>637</v>
      </c>
      <c r="CA346" s="104" t="s">
        <v>638</v>
      </c>
      <c r="CB346" s="49" t="s">
        <v>639</v>
      </c>
      <c r="CC346" s="50" t="s">
        <v>640</v>
      </c>
      <c r="CD346" s="36" t="s">
        <v>551</v>
      </c>
      <c r="CE346" s="6"/>
      <c r="CF346" s="6"/>
      <c r="CG346" s="6"/>
      <c r="CH346" s="6"/>
      <c r="CI346" s="6"/>
      <c r="CJ346" s="6"/>
      <c r="CK346" s="6"/>
      <c r="CL346" s="6"/>
      <c r="CM346" s="6"/>
      <c r="CN346" s="6"/>
      <c r="CO346" s="6"/>
      <c r="CP346" s="6"/>
      <c r="CQ346" s="6"/>
      <c r="CR346" s="6"/>
      <c r="CS346" s="6"/>
      <c r="CT346" s="6"/>
      <c r="CU346" s="6"/>
      <c r="CV346" s="6"/>
      <c r="CW346" s="6"/>
      <c r="CX346" s="6"/>
    </row>
    <row r="347" spans="1:102" s="7" customFormat="1" ht="81" customHeight="1" x14ac:dyDescent="0.2">
      <c r="A347" s="48">
        <v>333</v>
      </c>
      <c r="B347" s="4" t="s">
        <v>100</v>
      </c>
      <c r="C347" s="4" t="s">
        <v>92</v>
      </c>
      <c r="D347" s="4" t="s">
        <v>546</v>
      </c>
      <c r="E347" s="4" t="s">
        <v>54</v>
      </c>
      <c r="F347" s="33" t="s">
        <v>632</v>
      </c>
      <c r="G347" s="49" t="s">
        <v>633</v>
      </c>
      <c r="H347" s="33">
        <v>0</v>
      </c>
      <c r="I347" s="4">
        <v>1</v>
      </c>
      <c r="J347" s="4" t="s">
        <v>682</v>
      </c>
      <c r="K347" s="4">
        <v>1</v>
      </c>
      <c r="L347" s="4">
        <v>0</v>
      </c>
      <c r="M347" s="48" t="s">
        <v>125</v>
      </c>
      <c r="N347" s="48" t="s">
        <v>504</v>
      </c>
      <c r="O347" s="48" t="s">
        <v>586</v>
      </c>
      <c r="P347" s="32">
        <v>43442</v>
      </c>
      <c r="Q347" s="32">
        <v>43442</v>
      </c>
      <c r="R347" s="34">
        <v>0</v>
      </c>
      <c r="S347" s="34">
        <v>0</v>
      </c>
      <c r="T347" s="85">
        <v>0</v>
      </c>
      <c r="U347" s="85">
        <v>0</v>
      </c>
      <c r="V347" s="86">
        <v>0</v>
      </c>
      <c r="W347" s="86">
        <v>0</v>
      </c>
      <c r="X347" s="87">
        <v>0</v>
      </c>
      <c r="Y347" s="87">
        <v>0</v>
      </c>
      <c r="Z347" s="88">
        <f t="shared" si="50"/>
        <v>0</v>
      </c>
      <c r="AA347" s="88">
        <f t="shared" si="51"/>
        <v>0</v>
      </c>
      <c r="AB347" s="88">
        <f t="shared" si="52"/>
        <v>0</v>
      </c>
      <c r="AC347" s="34">
        <v>78</v>
      </c>
      <c r="AD347" s="34">
        <v>90</v>
      </c>
      <c r="AE347" s="85">
        <v>0</v>
      </c>
      <c r="AF347" s="85">
        <v>0</v>
      </c>
      <c r="AG347" s="86">
        <v>0</v>
      </c>
      <c r="AH347" s="86">
        <v>0</v>
      </c>
      <c r="AI347" s="87">
        <v>0</v>
      </c>
      <c r="AJ347" s="87">
        <v>0</v>
      </c>
      <c r="AK347" s="88">
        <f t="shared" si="53"/>
        <v>78</v>
      </c>
      <c r="AL347" s="88">
        <f t="shared" si="88"/>
        <v>90</v>
      </c>
      <c r="AM347" s="88">
        <f t="shared" si="54"/>
        <v>168</v>
      </c>
      <c r="AN347" s="34">
        <v>0</v>
      </c>
      <c r="AO347" s="34">
        <v>0</v>
      </c>
      <c r="AP347" s="85">
        <v>0</v>
      </c>
      <c r="AQ347" s="85">
        <v>0</v>
      </c>
      <c r="AR347" s="86">
        <v>0</v>
      </c>
      <c r="AS347" s="86">
        <v>0</v>
      </c>
      <c r="AT347" s="87">
        <v>0</v>
      </c>
      <c r="AU347" s="87">
        <v>0</v>
      </c>
      <c r="AV347" s="88">
        <f t="shared" si="55"/>
        <v>0</v>
      </c>
      <c r="AW347" s="88">
        <f t="shared" si="89"/>
        <v>0</v>
      </c>
      <c r="AX347" s="88">
        <f t="shared" si="57"/>
        <v>0</v>
      </c>
      <c r="AY347" s="34">
        <v>0</v>
      </c>
      <c r="AZ347" s="34">
        <v>0</v>
      </c>
      <c r="BA347" s="85">
        <v>0</v>
      </c>
      <c r="BB347" s="85">
        <v>0</v>
      </c>
      <c r="BC347" s="86">
        <v>0</v>
      </c>
      <c r="BD347" s="86">
        <v>0</v>
      </c>
      <c r="BE347" s="87">
        <v>0</v>
      </c>
      <c r="BF347" s="87">
        <v>0</v>
      </c>
      <c r="BG347" s="88">
        <f t="shared" si="58"/>
        <v>0</v>
      </c>
      <c r="BH347" s="88">
        <f t="shared" si="59"/>
        <v>0</v>
      </c>
      <c r="BI347" s="88">
        <f t="shared" si="60"/>
        <v>0</v>
      </c>
      <c r="BJ347" s="88">
        <f t="shared" si="61"/>
        <v>78</v>
      </c>
      <c r="BK347" s="88">
        <f t="shared" si="90"/>
        <v>90</v>
      </c>
      <c r="BL347" s="89">
        <f t="shared" si="91"/>
        <v>168</v>
      </c>
      <c r="BM347" s="90">
        <v>0</v>
      </c>
      <c r="BN347" s="90">
        <v>0</v>
      </c>
      <c r="BO347" s="90">
        <v>0</v>
      </c>
      <c r="BP347" s="91">
        <v>0</v>
      </c>
      <c r="BQ347" s="91">
        <v>0</v>
      </c>
      <c r="BR347" s="92">
        <f t="shared" ref="BR347" si="147">SUM(BP347+BQ347)</f>
        <v>0</v>
      </c>
      <c r="BS347" s="35">
        <v>0</v>
      </c>
      <c r="BT347" s="35" t="s">
        <v>636</v>
      </c>
      <c r="BU347" s="49" t="s">
        <v>54</v>
      </c>
      <c r="BV347" s="49" t="s">
        <v>54</v>
      </c>
      <c r="BW347" s="49" t="s">
        <v>54</v>
      </c>
      <c r="BX347" s="49" t="s">
        <v>54</v>
      </c>
      <c r="BY347" s="49" t="s">
        <v>54</v>
      </c>
      <c r="BZ347" s="49" t="s">
        <v>637</v>
      </c>
      <c r="CA347" s="49" t="s">
        <v>638</v>
      </c>
      <c r="CB347" s="49" t="s">
        <v>639</v>
      </c>
      <c r="CC347" s="49" t="s">
        <v>54</v>
      </c>
      <c r="CD347" s="36" t="s">
        <v>551</v>
      </c>
      <c r="CE347" s="6"/>
      <c r="CF347" s="6"/>
      <c r="CG347" s="6"/>
      <c r="CH347" s="6"/>
      <c r="CI347" s="6"/>
      <c r="CJ347" s="6"/>
      <c r="CK347" s="6"/>
      <c r="CL347" s="6"/>
      <c r="CM347" s="6"/>
      <c r="CN347" s="6"/>
      <c r="CO347" s="6"/>
      <c r="CP347" s="6"/>
      <c r="CQ347" s="6"/>
      <c r="CR347" s="6"/>
      <c r="CS347" s="6"/>
      <c r="CT347" s="6"/>
      <c r="CU347" s="6"/>
      <c r="CV347" s="6"/>
      <c r="CW347" s="6"/>
      <c r="CX347" s="6"/>
    </row>
    <row r="348" spans="1:102" s="7" customFormat="1" ht="81" customHeight="1" x14ac:dyDescent="0.2">
      <c r="A348" s="48">
        <v>334</v>
      </c>
      <c r="B348" s="4" t="s">
        <v>100</v>
      </c>
      <c r="C348" s="4" t="s">
        <v>92</v>
      </c>
      <c r="D348" s="4" t="s">
        <v>546</v>
      </c>
      <c r="E348" s="180" t="s">
        <v>54</v>
      </c>
      <c r="F348" s="33" t="s">
        <v>632</v>
      </c>
      <c r="G348" s="49" t="s">
        <v>633</v>
      </c>
      <c r="H348" s="33">
        <v>1</v>
      </c>
      <c r="I348" s="4">
        <v>0</v>
      </c>
      <c r="J348" s="4" t="s">
        <v>54</v>
      </c>
      <c r="K348" s="4">
        <v>1</v>
      </c>
      <c r="L348" s="4">
        <v>0</v>
      </c>
      <c r="M348" s="48" t="s">
        <v>5</v>
      </c>
      <c r="N348" s="48" t="s">
        <v>530</v>
      </c>
      <c r="O348" s="48" t="s">
        <v>713</v>
      </c>
      <c r="P348" s="32">
        <v>43449</v>
      </c>
      <c r="Q348" s="32">
        <v>43449</v>
      </c>
      <c r="R348" s="34">
        <v>0</v>
      </c>
      <c r="S348" s="34">
        <v>0</v>
      </c>
      <c r="T348" s="85">
        <v>0</v>
      </c>
      <c r="U348" s="85">
        <v>0</v>
      </c>
      <c r="V348" s="86">
        <v>0</v>
      </c>
      <c r="W348" s="86">
        <v>0</v>
      </c>
      <c r="X348" s="87">
        <v>0</v>
      </c>
      <c r="Y348" s="87">
        <v>0</v>
      </c>
      <c r="Z348" s="88">
        <f t="shared" si="50"/>
        <v>0</v>
      </c>
      <c r="AA348" s="88">
        <f t="shared" si="51"/>
        <v>0</v>
      </c>
      <c r="AB348" s="88">
        <f t="shared" si="52"/>
        <v>0</v>
      </c>
      <c r="AC348" s="34">
        <v>5</v>
      </c>
      <c r="AD348" s="34">
        <v>3</v>
      </c>
      <c r="AE348" s="85">
        <v>0</v>
      </c>
      <c r="AF348" s="85">
        <v>0</v>
      </c>
      <c r="AG348" s="86">
        <v>0</v>
      </c>
      <c r="AH348" s="86">
        <v>0</v>
      </c>
      <c r="AI348" s="87">
        <v>65</v>
      </c>
      <c r="AJ348" s="87">
        <v>40</v>
      </c>
      <c r="AK348" s="88">
        <f t="shared" si="53"/>
        <v>70</v>
      </c>
      <c r="AL348" s="88">
        <f t="shared" si="88"/>
        <v>43</v>
      </c>
      <c r="AM348" s="88">
        <f t="shared" si="54"/>
        <v>113</v>
      </c>
      <c r="AN348" s="34">
        <v>0</v>
      </c>
      <c r="AO348" s="34">
        <v>0</v>
      </c>
      <c r="AP348" s="85">
        <v>0</v>
      </c>
      <c r="AQ348" s="85">
        <v>0</v>
      </c>
      <c r="AR348" s="86">
        <v>0</v>
      </c>
      <c r="AS348" s="86">
        <v>0</v>
      </c>
      <c r="AT348" s="87">
        <v>0</v>
      </c>
      <c r="AU348" s="87">
        <v>0</v>
      </c>
      <c r="AV348" s="88">
        <f t="shared" si="55"/>
        <v>0</v>
      </c>
      <c r="AW348" s="88">
        <f t="shared" si="89"/>
        <v>0</v>
      </c>
      <c r="AX348" s="88">
        <f t="shared" si="57"/>
        <v>0</v>
      </c>
      <c r="AY348" s="34">
        <v>0</v>
      </c>
      <c r="AZ348" s="34">
        <v>0</v>
      </c>
      <c r="BA348" s="85">
        <v>0</v>
      </c>
      <c r="BB348" s="85">
        <v>0</v>
      </c>
      <c r="BC348" s="86">
        <v>0</v>
      </c>
      <c r="BD348" s="86">
        <v>0</v>
      </c>
      <c r="BE348" s="87">
        <v>0</v>
      </c>
      <c r="BF348" s="87">
        <v>0</v>
      </c>
      <c r="BG348" s="88">
        <f t="shared" si="58"/>
        <v>0</v>
      </c>
      <c r="BH348" s="88">
        <f t="shared" si="59"/>
        <v>0</v>
      </c>
      <c r="BI348" s="88">
        <f t="shared" si="60"/>
        <v>0</v>
      </c>
      <c r="BJ348" s="88">
        <f t="shared" si="61"/>
        <v>70</v>
      </c>
      <c r="BK348" s="88">
        <f t="shared" si="90"/>
        <v>43</v>
      </c>
      <c r="BL348" s="89">
        <f t="shared" si="91"/>
        <v>113</v>
      </c>
      <c r="BM348" s="90">
        <v>5</v>
      </c>
      <c r="BN348" s="90">
        <v>0</v>
      </c>
      <c r="BO348" s="90">
        <v>0</v>
      </c>
      <c r="BP348" s="91">
        <v>0</v>
      </c>
      <c r="BQ348" s="91">
        <v>0</v>
      </c>
      <c r="BR348" s="92">
        <v>0</v>
      </c>
      <c r="BS348" s="35">
        <v>60</v>
      </c>
      <c r="BT348" s="35" t="s">
        <v>636</v>
      </c>
      <c r="BU348" s="49" t="s">
        <v>54</v>
      </c>
      <c r="BV348" s="49" t="s">
        <v>54</v>
      </c>
      <c r="BW348" s="49" t="s">
        <v>54</v>
      </c>
      <c r="BX348" s="49" t="s">
        <v>54</v>
      </c>
      <c r="BY348" s="49" t="s">
        <v>54</v>
      </c>
      <c r="BZ348" s="49" t="s">
        <v>637</v>
      </c>
      <c r="CA348" s="49" t="s">
        <v>54</v>
      </c>
      <c r="CB348" s="49" t="s">
        <v>639</v>
      </c>
      <c r="CC348" s="50" t="s">
        <v>54</v>
      </c>
      <c r="CD348" s="36" t="s">
        <v>551</v>
      </c>
      <c r="CE348" s="6"/>
      <c r="CF348" s="6"/>
      <c r="CG348" s="6"/>
      <c r="CH348" s="6"/>
      <c r="CI348" s="6"/>
      <c r="CJ348" s="6"/>
      <c r="CK348" s="6"/>
      <c r="CL348" s="6"/>
      <c r="CM348" s="6"/>
      <c r="CN348" s="6"/>
      <c r="CO348" s="6"/>
      <c r="CP348" s="6"/>
      <c r="CQ348" s="6"/>
      <c r="CR348" s="6"/>
      <c r="CS348" s="6"/>
      <c r="CT348" s="6"/>
      <c r="CU348" s="6"/>
      <c r="CV348" s="6"/>
      <c r="CW348" s="6"/>
      <c r="CX348" s="6"/>
    </row>
    <row r="349" spans="1:102" s="7" customFormat="1" ht="81" customHeight="1" x14ac:dyDescent="0.2">
      <c r="A349" s="48">
        <v>335</v>
      </c>
      <c r="B349" s="4" t="s">
        <v>101</v>
      </c>
      <c r="C349" s="4" t="s">
        <v>94</v>
      </c>
      <c r="D349" s="4" t="s">
        <v>110</v>
      </c>
      <c r="E349" s="174" t="s">
        <v>471</v>
      </c>
      <c r="F349" s="116" t="s">
        <v>1232</v>
      </c>
      <c r="G349" s="49" t="s">
        <v>648</v>
      </c>
      <c r="H349" s="4">
        <v>1</v>
      </c>
      <c r="I349" s="4">
        <v>0</v>
      </c>
      <c r="J349" s="4" t="s">
        <v>54</v>
      </c>
      <c r="K349" s="4">
        <v>1</v>
      </c>
      <c r="L349" s="4">
        <v>0</v>
      </c>
      <c r="M349" s="69" t="s">
        <v>132</v>
      </c>
      <c r="N349" s="48" t="s">
        <v>276</v>
      </c>
      <c r="O349" s="175" t="s">
        <v>662</v>
      </c>
      <c r="P349" s="94">
        <v>43239</v>
      </c>
      <c r="Q349" s="94">
        <v>43239</v>
      </c>
      <c r="R349" s="34">
        <v>0</v>
      </c>
      <c r="S349" s="34">
        <v>0</v>
      </c>
      <c r="T349" s="85">
        <v>0</v>
      </c>
      <c r="U349" s="85">
        <v>0</v>
      </c>
      <c r="V349" s="86">
        <v>0</v>
      </c>
      <c r="W349" s="86">
        <v>0</v>
      </c>
      <c r="X349" s="87">
        <v>53</v>
      </c>
      <c r="Y349" s="87">
        <v>25</v>
      </c>
      <c r="Z349" s="88">
        <f t="shared" ref="Z349:AA363" si="148">R349+T349+V349+X349</f>
        <v>53</v>
      </c>
      <c r="AA349" s="88">
        <f t="shared" si="148"/>
        <v>25</v>
      </c>
      <c r="AB349" s="88">
        <f t="shared" ref="AB349:AB382" si="149">SUM(Z349:AA349)</f>
        <v>78</v>
      </c>
      <c r="AC349" s="34">
        <v>0</v>
      </c>
      <c r="AD349" s="34">
        <v>0</v>
      </c>
      <c r="AE349" s="85">
        <v>0</v>
      </c>
      <c r="AF349" s="85">
        <v>0</v>
      </c>
      <c r="AG349" s="86">
        <v>0</v>
      </c>
      <c r="AH349" s="86">
        <v>0</v>
      </c>
      <c r="AI349" s="87">
        <v>55</v>
      </c>
      <c r="AJ349" s="87">
        <v>15</v>
      </c>
      <c r="AK349" s="88">
        <f t="shared" ref="AK349:AL363" si="150">AC349+AE349+AG349+AI349</f>
        <v>55</v>
      </c>
      <c r="AL349" s="88">
        <f t="shared" si="150"/>
        <v>15</v>
      </c>
      <c r="AM349" s="88">
        <f t="shared" ref="AM349:AM382" si="151">SUM(AK349:AL349)</f>
        <v>70</v>
      </c>
      <c r="AN349" s="34">
        <v>0</v>
      </c>
      <c r="AO349" s="34">
        <v>0</v>
      </c>
      <c r="AP349" s="85">
        <v>0</v>
      </c>
      <c r="AQ349" s="85">
        <v>0</v>
      </c>
      <c r="AR349" s="86">
        <v>0</v>
      </c>
      <c r="AS349" s="86">
        <v>0</v>
      </c>
      <c r="AT349" s="87">
        <v>35</v>
      </c>
      <c r="AU349" s="87">
        <v>120</v>
      </c>
      <c r="AV349" s="88">
        <f t="shared" ref="AV349:AV382" si="152">AN349+AP349+AR349+AT349</f>
        <v>35</v>
      </c>
      <c r="AW349" s="88">
        <f t="shared" ref="AW349:AW382" si="153">SUM(AO349+AQ349+AS349+AU349)</f>
        <v>120</v>
      </c>
      <c r="AX349" s="88">
        <f t="shared" ref="AX349:AX382" si="154">SUM(AV349:AW349)</f>
        <v>155</v>
      </c>
      <c r="AY349" s="34">
        <v>0</v>
      </c>
      <c r="AZ349" s="34">
        <v>0</v>
      </c>
      <c r="BA349" s="85">
        <v>0</v>
      </c>
      <c r="BB349" s="85">
        <v>0</v>
      </c>
      <c r="BC349" s="86">
        <v>0</v>
      </c>
      <c r="BD349" s="86">
        <v>0</v>
      </c>
      <c r="BE349" s="87">
        <v>0</v>
      </c>
      <c r="BF349" s="4">
        <v>0</v>
      </c>
      <c r="BG349" s="88">
        <f t="shared" ref="BG349:BG382" si="155">AY349+BA349+BC349+BE349</f>
        <v>0</v>
      </c>
      <c r="BH349" s="88">
        <f t="shared" ref="BH349:BH382" si="156">SUM(AZ349+BB349+BD349+BF349)</f>
        <v>0</v>
      </c>
      <c r="BI349" s="88">
        <f t="shared" ref="BI349:BI382" si="157">SUM(BG349:BH349)</f>
        <v>0</v>
      </c>
      <c r="BJ349" s="88">
        <f t="shared" ref="BJ349:BL363" si="158">Z349+AK349+AV349+BG349</f>
        <v>143</v>
      </c>
      <c r="BK349" s="88">
        <f t="shared" si="158"/>
        <v>160</v>
      </c>
      <c r="BL349" s="176">
        <f t="shared" si="158"/>
        <v>303</v>
      </c>
      <c r="BM349" s="90">
        <v>2</v>
      </c>
      <c r="BN349" s="90">
        <v>0</v>
      </c>
      <c r="BO349" s="90">
        <v>2</v>
      </c>
      <c r="BP349" s="91">
        <f t="shared" ref="BP349:BP357" si="159">BM349*BO349*(420)</f>
        <v>1680</v>
      </c>
      <c r="BQ349" s="91">
        <f t="shared" ref="BQ349:BQ357" si="160">BN349*BO349*(420)</f>
        <v>0</v>
      </c>
      <c r="BR349" s="92">
        <f t="shared" ref="BR349:BR357" si="161">SUM(BP349+BQ349)</f>
        <v>1680</v>
      </c>
      <c r="BS349" s="35">
        <v>7800</v>
      </c>
      <c r="BT349" s="49" t="s">
        <v>1536</v>
      </c>
      <c r="BU349" s="49" t="s">
        <v>1537</v>
      </c>
      <c r="BV349" s="49">
        <v>32264754</v>
      </c>
      <c r="BW349" s="49" t="s">
        <v>54</v>
      </c>
      <c r="BX349" s="49" t="s">
        <v>54</v>
      </c>
      <c r="BY349" s="49" t="s">
        <v>54</v>
      </c>
      <c r="BZ349" s="49" t="s">
        <v>1538</v>
      </c>
      <c r="CA349" s="49" t="s">
        <v>1539</v>
      </c>
      <c r="CB349" s="49" t="s">
        <v>1540</v>
      </c>
      <c r="CC349" s="49" t="s">
        <v>54</v>
      </c>
      <c r="CD349" s="49" t="s">
        <v>1541</v>
      </c>
      <c r="CE349" s="6"/>
      <c r="CF349" s="6"/>
      <c r="CG349" s="6"/>
      <c r="CH349" s="6"/>
      <c r="CI349" s="6"/>
      <c r="CJ349" s="6"/>
      <c r="CK349" s="6"/>
      <c r="CL349" s="6"/>
      <c r="CM349" s="6"/>
      <c r="CN349" s="6"/>
      <c r="CO349" s="6"/>
      <c r="CP349" s="6"/>
      <c r="CQ349" s="6"/>
      <c r="CR349" s="6"/>
      <c r="CS349" s="6"/>
      <c r="CT349" s="6"/>
      <c r="CU349" s="6"/>
      <c r="CV349" s="6"/>
      <c r="CW349" s="6"/>
      <c r="CX349" s="6"/>
    </row>
    <row r="350" spans="1:102" s="7" customFormat="1" ht="81" customHeight="1" x14ac:dyDescent="0.2">
      <c r="A350" s="48">
        <v>336</v>
      </c>
      <c r="B350" s="4" t="s">
        <v>101</v>
      </c>
      <c r="C350" s="4" t="s">
        <v>94</v>
      </c>
      <c r="D350" s="4" t="s">
        <v>110</v>
      </c>
      <c r="E350" s="174" t="s">
        <v>471</v>
      </c>
      <c r="F350" s="116" t="s">
        <v>1542</v>
      </c>
      <c r="G350" s="49" t="s">
        <v>648</v>
      </c>
      <c r="H350" s="4">
        <v>1</v>
      </c>
      <c r="I350" s="4">
        <v>0</v>
      </c>
      <c r="J350" s="4" t="s">
        <v>54</v>
      </c>
      <c r="K350" s="4">
        <v>1</v>
      </c>
      <c r="L350" s="4">
        <v>0</v>
      </c>
      <c r="M350" s="4" t="s">
        <v>128</v>
      </c>
      <c r="N350" s="4" t="s">
        <v>128</v>
      </c>
      <c r="O350" s="4" t="s">
        <v>662</v>
      </c>
      <c r="P350" s="94">
        <v>43243</v>
      </c>
      <c r="Q350" s="94">
        <v>43243</v>
      </c>
      <c r="R350" s="34">
        <v>0</v>
      </c>
      <c r="S350" s="34">
        <v>0</v>
      </c>
      <c r="T350" s="85">
        <v>0</v>
      </c>
      <c r="U350" s="85">
        <v>0</v>
      </c>
      <c r="V350" s="86">
        <v>0</v>
      </c>
      <c r="W350" s="86">
        <v>0</v>
      </c>
      <c r="X350" s="87">
        <v>3</v>
      </c>
      <c r="Y350" s="87">
        <v>5</v>
      </c>
      <c r="Z350" s="88">
        <f t="shared" si="148"/>
        <v>3</v>
      </c>
      <c r="AA350" s="88">
        <f t="shared" si="148"/>
        <v>5</v>
      </c>
      <c r="AB350" s="88">
        <f t="shared" si="149"/>
        <v>8</v>
      </c>
      <c r="AC350" s="34">
        <v>0</v>
      </c>
      <c r="AD350" s="34">
        <v>0</v>
      </c>
      <c r="AE350" s="85">
        <v>0</v>
      </c>
      <c r="AF350" s="85">
        <v>0</v>
      </c>
      <c r="AG350" s="86">
        <v>0</v>
      </c>
      <c r="AH350" s="86">
        <v>0</v>
      </c>
      <c r="AI350" s="87">
        <v>2</v>
      </c>
      <c r="AJ350" s="87">
        <v>15</v>
      </c>
      <c r="AK350" s="88">
        <f t="shared" si="150"/>
        <v>2</v>
      </c>
      <c r="AL350" s="88">
        <f t="shared" si="150"/>
        <v>15</v>
      </c>
      <c r="AM350" s="88">
        <f t="shared" si="151"/>
        <v>17</v>
      </c>
      <c r="AN350" s="34">
        <v>0</v>
      </c>
      <c r="AO350" s="34">
        <v>0</v>
      </c>
      <c r="AP350" s="85">
        <v>0</v>
      </c>
      <c r="AQ350" s="85">
        <v>0</v>
      </c>
      <c r="AR350" s="86">
        <v>0</v>
      </c>
      <c r="AS350" s="86">
        <v>0</v>
      </c>
      <c r="AT350" s="87">
        <v>0</v>
      </c>
      <c r="AU350" s="87">
        <v>75</v>
      </c>
      <c r="AV350" s="88">
        <f t="shared" si="152"/>
        <v>0</v>
      </c>
      <c r="AW350" s="88">
        <f t="shared" si="153"/>
        <v>75</v>
      </c>
      <c r="AX350" s="88">
        <f t="shared" si="154"/>
        <v>75</v>
      </c>
      <c r="AY350" s="34">
        <v>0</v>
      </c>
      <c r="AZ350" s="34">
        <v>0</v>
      </c>
      <c r="BA350" s="85">
        <v>0</v>
      </c>
      <c r="BB350" s="85">
        <v>0</v>
      </c>
      <c r="BC350" s="86">
        <v>0</v>
      </c>
      <c r="BD350" s="86">
        <v>0</v>
      </c>
      <c r="BE350" s="87">
        <v>0</v>
      </c>
      <c r="BF350" s="4">
        <v>0</v>
      </c>
      <c r="BG350" s="88">
        <f t="shared" si="155"/>
        <v>0</v>
      </c>
      <c r="BH350" s="88">
        <f t="shared" si="156"/>
        <v>0</v>
      </c>
      <c r="BI350" s="88">
        <f t="shared" si="157"/>
        <v>0</v>
      </c>
      <c r="BJ350" s="88">
        <f t="shared" si="158"/>
        <v>5</v>
      </c>
      <c r="BK350" s="88">
        <f t="shared" si="158"/>
        <v>95</v>
      </c>
      <c r="BL350" s="176">
        <f t="shared" si="158"/>
        <v>100</v>
      </c>
      <c r="BM350" s="90">
        <v>1</v>
      </c>
      <c r="BN350" s="90">
        <v>1</v>
      </c>
      <c r="BO350" s="90">
        <v>1</v>
      </c>
      <c r="BP350" s="91">
        <f t="shared" si="159"/>
        <v>420</v>
      </c>
      <c r="BQ350" s="91">
        <f t="shared" si="160"/>
        <v>420</v>
      </c>
      <c r="BR350" s="92">
        <f t="shared" si="161"/>
        <v>840</v>
      </c>
      <c r="BS350" s="145">
        <v>26000</v>
      </c>
      <c r="BT350" s="108" t="s">
        <v>1536</v>
      </c>
      <c r="BU350" s="49" t="s">
        <v>1537</v>
      </c>
      <c r="BV350" s="49">
        <v>32264754</v>
      </c>
      <c r="BW350" s="49" t="s">
        <v>54</v>
      </c>
      <c r="BX350" s="49" t="s">
        <v>54</v>
      </c>
      <c r="BY350" s="49" t="s">
        <v>54</v>
      </c>
      <c r="BZ350" s="49" t="s">
        <v>1538</v>
      </c>
      <c r="CA350" s="49" t="s">
        <v>1539</v>
      </c>
      <c r="CB350" s="49" t="s">
        <v>1543</v>
      </c>
      <c r="CC350" s="50" t="s">
        <v>54</v>
      </c>
      <c r="CD350" s="49" t="s">
        <v>585</v>
      </c>
      <c r="CE350" s="6"/>
      <c r="CF350" s="6"/>
      <c r="CG350" s="6"/>
      <c r="CH350" s="6"/>
      <c r="CI350" s="6"/>
      <c r="CJ350" s="6"/>
      <c r="CK350" s="6"/>
      <c r="CL350" s="6"/>
      <c r="CM350" s="6"/>
      <c r="CN350" s="6"/>
      <c r="CO350" s="6"/>
      <c r="CP350" s="6"/>
      <c r="CQ350" s="6"/>
      <c r="CR350" s="6"/>
      <c r="CS350" s="6"/>
      <c r="CT350" s="6"/>
      <c r="CU350" s="6"/>
      <c r="CV350" s="6"/>
      <c r="CW350" s="6"/>
      <c r="CX350" s="6"/>
    </row>
    <row r="351" spans="1:102" s="7" customFormat="1" ht="81" customHeight="1" x14ac:dyDescent="0.2">
      <c r="A351" s="48">
        <v>337</v>
      </c>
      <c r="B351" s="4" t="s">
        <v>101</v>
      </c>
      <c r="C351" s="4" t="s">
        <v>94</v>
      </c>
      <c r="D351" s="4" t="s">
        <v>110</v>
      </c>
      <c r="E351" s="4" t="s">
        <v>471</v>
      </c>
      <c r="F351" s="116" t="s">
        <v>1544</v>
      </c>
      <c r="G351" s="49" t="s">
        <v>648</v>
      </c>
      <c r="H351" s="33">
        <v>1</v>
      </c>
      <c r="I351" s="4">
        <v>0</v>
      </c>
      <c r="J351" s="4" t="s">
        <v>54</v>
      </c>
      <c r="K351" s="4">
        <v>1</v>
      </c>
      <c r="L351" s="4">
        <v>0</v>
      </c>
      <c r="M351" s="48" t="s">
        <v>5</v>
      </c>
      <c r="N351" s="48" t="s">
        <v>153</v>
      </c>
      <c r="O351" s="48" t="s">
        <v>662</v>
      </c>
      <c r="P351" s="32">
        <v>76138</v>
      </c>
      <c r="Q351" s="32">
        <v>43266</v>
      </c>
      <c r="R351" s="34">
        <v>0</v>
      </c>
      <c r="S351" s="34">
        <v>0</v>
      </c>
      <c r="T351" s="85">
        <v>0</v>
      </c>
      <c r="U351" s="85">
        <v>0</v>
      </c>
      <c r="V351" s="86">
        <v>0</v>
      </c>
      <c r="W351" s="86">
        <v>0</v>
      </c>
      <c r="X351" s="87">
        <v>50</v>
      </c>
      <c r="Y351" s="87">
        <v>25</v>
      </c>
      <c r="Z351" s="88">
        <f t="shared" si="148"/>
        <v>50</v>
      </c>
      <c r="AA351" s="88">
        <f t="shared" si="148"/>
        <v>25</v>
      </c>
      <c r="AB351" s="88">
        <f t="shared" si="149"/>
        <v>75</v>
      </c>
      <c r="AC351" s="34">
        <v>0</v>
      </c>
      <c r="AD351" s="34">
        <v>0</v>
      </c>
      <c r="AE351" s="85">
        <v>0</v>
      </c>
      <c r="AF351" s="85">
        <v>0</v>
      </c>
      <c r="AG351" s="86">
        <v>0</v>
      </c>
      <c r="AH351" s="86">
        <v>0</v>
      </c>
      <c r="AI351" s="87">
        <v>0</v>
      </c>
      <c r="AJ351" s="87">
        <v>0</v>
      </c>
      <c r="AK351" s="88">
        <f t="shared" si="150"/>
        <v>0</v>
      </c>
      <c r="AL351" s="88">
        <f t="shared" si="150"/>
        <v>0</v>
      </c>
      <c r="AM351" s="88">
        <f t="shared" si="151"/>
        <v>0</v>
      </c>
      <c r="AN351" s="34">
        <v>0</v>
      </c>
      <c r="AO351" s="34">
        <v>0</v>
      </c>
      <c r="AP351" s="85">
        <v>0</v>
      </c>
      <c r="AQ351" s="85">
        <v>0</v>
      </c>
      <c r="AR351" s="86">
        <v>0</v>
      </c>
      <c r="AS351" s="86">
        <v>0</v>
      </c>
      <c r="AT351" s="87">
        <v>50</v>
      </c>
      <c r="AU351" s="87">
        <v>380</v>
      </c>
      <c r="AV351" s="88">
        <f t="shared" si="152"/>
        <v>50</v>
      </c>
      <c r="AW351" s="88">
        <f t="shared" si="153"/>
        <v>380</v>
      </c>
      <c r="AX351" s="88">
        <f t="shared" si="154"/>
        <v>430</v>
      </c>
      <c r="AY351" s="34">
        <v>0</v>
      </c>
      <c r="AZ351" s="34">
        <v>0</v>
      </c>
      <c r="BA351" s="85">
        <v>0</v>
      </c>
      <c r="BB351" s="85">
        <v>0</v>
      </c>
      <c r="BC351" s="86">
        <v>0</v>
      </c>
      <c r="BD351" s="86">
        <v>0</v>
      </c>
      <c r="BE351" s="87">
        <v>0</v>
      </c>
      <c r="BF351" s="4">
        <v>0</v>
      </c>
      <c r="BG351" s="88">
        <f t="shared" si="155"/>
        <v>0</v>
      </c>
      <c r="BH351" s="88">
        <f t="shared" si="156"/>
        <v>0</v>
      </c>
      <c r="BI351" s="88">
        <f t="shared" si="157"/>
        <v>0</v>
      </c>
      <c r="BJ351" s="88">
        <f t="shared" si="158"/>
        <v>100</v>
      </c>
      <c r="BK351" s="88">
        <f t="shared" si="158"/>
        <v>405</v>
      </c>
      <c r="BL351" s="89">
        <f t="shared" si="158"/>
        <v>505</v>
      </c>
      <c r="BM351" s="90">
        <v>0</v>
      </c>
      <c r="BN351" s="90">
        <v>0</v>
      </c>
      <c r="BO351" s="90">
        <v>0</v>
      </c>
      <c r="BP351" s="91">
        <f t="shared" si="159"/>
        <v>0</v>
      </c>
      <c r="BQ351" s="91">
        <f t="shared" si="160"/>
        <v>0</v>
      </c>
      <c r="BR351" s="92">
        <f t="shared" si="161"/>
        <v>0</v>
      </c>
      <c r="BS351" s="35">
        <v>0</v>
      </c>
      <c r="BT351" s="49" t="s">
        <v>54</v>
      </c>
      <c r="BU351" s="49" t="s">
        <v>54</v>
      </c>
      <c r="BV351" s="49" t="s">
        <v>54</v>
      </c>
      <c r="BW351" s="49" t="s">
        <v>54</v>
      </c>
      <c r="BX351" s="49" t="s">
        <v>54</v>
      </c>
      <c r="BY351" s="49" t="s">
        <v>54</v>
      </c>
      <c r="BZ351" s="49" t="s">
        <v>1538</v>
      </c>
      <c r="CA351" s="49" t="s">
        <v>54</v>
      </c>
      <c r="CB351" s="49" t="s">
        <v>1545</v>
      </c>
      <c r="CC351" s="50" t="s">
        <v>54</v>
      </c>
      <c r="CD351" s="36" t="s">
        <v>551</v>
      </c>
      <c r="CE351" s="6"/>
      <c r="CF351" s="6"/>
      <c r="CG351" s="6"/>
      <c r="CH351" s="6"/>
      <c r="CI351" s="6"/>
      <c r="CJ351" s="6"/>
      <c r="CK351" s="6"/>
      <c r="CL351" s="6"/>
      <c r="CM351" s="6"/>
      <c r="CN351" s="6"/>
      <c r="CO351" s="6"/>
      <c r="CP351" s="6"/>
      <c r="CQ351" s="6"/>
      <c r="CR351" s="6"/>
      <c r="CS351" s="6"/>
      <c r="CT351" s="6"/>
      <c r="CU351" s="6"/>
      <c r="CV351" s="6"/>
      <c r="CW351" s="6"/>
      <c r="CX351" s="6"/>
    </row>
    <row r="352" spans="1:102" s="7" customFormat="1" ht="81" customHeight="1" x14ac:dyDescent="0.2">
      <c r="A352" s="48">
        <v>338</v>
      </c>
      <c r="B352" s="4" t="s">
        <v>101</v>
      </c>
      <c r="C352" s="4" t="s">
        <v>94</v>
      </c>
      <c r="D352" s="4" t="s">
        <v>110</v>
      </c>
      <c r="E352" s="4" t="s">
        <v>471</v>
      </c>
      <c r="F352" s="116" t="s">
        <v>1542</v>
      </c>
      <c r="G352" s="49" t="s">
        <v>648</v>
      </c>
      <c r="H352" s="33">
        <v>0</v>
      </c>
      <c r="I352" s="4">
        <v>1</v>
      </c>
      <c r="J352" s="4" t="s">
        <v>1546</v>
      </c>
      <c r="K352" s="4">
        <v>1</v>
      </c>
      <c r="L352" s="4">
        <v>0</v>
      </c>
      <c r="M352" s="69" t="s">
        <v>5</v>
      </c>
      <c r="N352" s="48" t="s">
        <v>5</v>
      </c>
      <c r="O352" s="48" t="s">
        <v>1547</v>
      </c>
      <c r="P352" s="32">
        <v>43315</v>
      </c>
      <c r="Q352" s="32">
        <v>43315</v>
      </c>
      <c r="R352" s="34">
        <v>0</v>
      </c>
      <c r="S352" s="34">
        <v>0</v>
      </c>
      <c r="T352" s="85">
        <v>0</v>
      </c>
      <c r="U352" s="85">
        <v>0</v>
      </c>
      <c r="V352" s="86">
        <v>0</v>
      </c>
      <c r="W352" s="86">
        <v>0</v>
      </c>
      <c r="X352" s="87">
        <v>22</v>
      </c>
      <c r="Y352" s="87">
        <v>55</v>
      </c>
      <c r="Z352" s="88">
        <f t="shared" si="148"/>
        <v>22</v>
      </c>
      <c r="AA352" s="88">
        <f t="shared" si="148"/>
        <v>55</v>
      </c>
      <c r="AB352" s="88">
        <f t="shared" si="149"/>
        <v>77</v>
      </c>
      <c r="AC352" s="34">
        <v>0</v>
      </c>
      <c r="AD352" s="34">
        <v>0</v>
      </c>
      <c r="AE352" s="85">
        <v>0</v>
      </c>
      <c r="AF352" s="85">
        <v>0</v>
      </c>
      <c r="AG352" s="86">
        <v>0</v>
      </c>
      <c r="AH352" s="86">
        <v>0</v>
      </c>
      <c r="AI352" s="87">
        <v>0</v>
      </c>
      <c r="AJ352" s="87">
        <v>0</v>
      </c>
      <c r="AK352" s="88">
        <f t="shared" si="150"/>
        <v>0</v>
      </c>
      <c r="AL352" s="88">
        <f t="shared" si="150"/>
        <v>0</v>
      </c>
      <c r="AM352" s="88">
        <f t="shared" si="151"/>
        <v>0</v>
      </c>
      <c r="AN352" s="34">
        <v>0</v>
      </c>
      <c r="AO352" s="34">
        <v>0</v>
      </c>
      <c r="AP352" s="85">
        <v>0</v>
      </c>
      <c r="AQ352" s="85">
        <v>0</v>
      </c>
      <c r="AR352" s="86">
        <v>0</v>
      </c>
      <c r="AS352" s="86">
        <v>0</v>
      </c>
      <c r="AT352" s="87">
        <v>29</v>
      </c>
      <c r="AU352" s="87">
        <v>35</v>
      </c>
      <c r="AV352" s="88">
        <f t="shared" si="152"/>
        <v>29</v>
      </c>
      <c r="AW352" s="88">
        <f t="shared" si="153"/>
        <v>35</v>
      </c>
      <c r="AX352" s="88">
        <f t="shared" si="154"/>
        <v>64</v>
      </c>
      <c r="AY352" s="34">
        <v>0</v>
      </c>
      <c r="AZ352" s="34">
        <v>0</v>
      </c>
      <c r="BA352" s="85">
        <v>0</v>
      </c>
      <c r="BB352" s="85">
        <v>0</v>
      </c>
      <c r="BC352" s="86">
        <v>0</v>
      </c>
      <c r="BD352" s="86">
        <v>0</v>
      </c>
      <c r="BE352" s="87">
        <v>0</v>
      </c>
      <c r="BF352" s="87">
        <v>0</v>
      </c>
      <c r="BG352" s="88">
        <f t="shared" si="155"/>
        <v>0</v>
      </c>
      <c r="BH352" s="88">
        <f t="shared" si="156"/>
        <v>0</v>
      </c>
      <c r="BI352" s="88">
        <f t="shared" si="157"/>
        <v>0</v>
      </c>
      <c r="BJ352" s="88">
        <f t="shared" si="158"/>
        <v>51</v>
      </c>
      <c r="BK352" s="88">
        <f t="shared" si="158"/>
        <v>90</v>
      </c>
      <c r="BL352" s="123">
        <f t="shared" si="158"/>
        <v>141</v>
      </c>
      <c r="BM352" s="90">
        <v>0</v>
      </c>
      <c r="BN352" s="90">
        <v>0</v>
      </c>
      <c r="BO352" s="90">
        <v>0</v>
      </c>
      <c r="BP352" s="91">
        <f t="shared" si="159"/>
        <v>0</v>
      </c>
      <c r="BQ352" s="91">
        <f t="shared" si="160"/>
        <v>0</v>
      </c>
      <c r="BR352" s="92">
        <f t="shared" si="161"/>
        <v>0</v>
      </c>
      <c r="BS352" s="35">
        <v>0</v>
      </c>
      <c r="BT352" s="49" t="s">
        <v>54</v>
      </c>
      <c r="BU352" s="49" t="s">
        <v>54</v>
      </c>
      <c r="BV352" s="49" t="s">
        <v>54</v>
      </c>
      <c r="BW352" s="49" t="s">
        <v>54</v>
      </c>
      <c r="BX352" s="49" t="s">
        <v>54</v>
      </c>
      <c r="BY352" s="49" t="s">
        <v>54</v>
      </c>
      <c r="BZ352" s="49" t="s">
        <v>1548</v>
      </c>
      <c r="CA352" s="49" t="s">
        <v>54</v>
      </c>
      <c r="CB352" s="4" t="s">
        <v>1549</v>
      </c>
      <c r="CC352" s="49" t="s">
        <v>54</v>
      </c>
      <c r="CD352" s="33" t="s">
        <v>585</v>
      </c>
      <c r="CE352" s="6"/>
      <c r="CF352" s="6"/>
      <c r="CG352" s="6"/>
      <c r="CH352" s="6"/>
      <c r="CI352" s="6"/>
      <c r="CJ352" s="6"/>
      <c r="CK352" s="6"/>
      <c r="CL352" s="6"/>
      <c r="CM352" s="6"/>
      <c r="CN352" s="6"/>
      <c r="CO352" s="6"/>
      <c r="CP352" s="6"/>
      <c r="CQ352" s="6"/>
      <c r="CR352" s="6"/>
      <c r="CS352" s="6"/>
      <c r="CT352" s="6"/>
      <c r="CU352" s="6"/>
      <c r="CV352" s="6"/>
      <c r="CW352" s="6"/>
      <c r="CX352" s="6"/>
    </row>
    <row r="353" spans="1:102" s="7" customFormat="1" ht="81" customHeight="1" x14ac:dyDescent="0.2">
      <c r="A353" s="48">
        <v>339</v>
      </c>
      <c r="B353" s="4" t="s">
        <v>101</v>
      </c>
      <c r="C353" s="4" t="s">
        <v>94</v>
      </c>
      <c r="D353" s="4" t="s">
        <v>110</v>
      </c>
      <c r="E353" s="174" t="s">
        <v>471</v>
      </c>
      <c r="F353" s="116" t="s">
        <v>1550</v>
      </c>
      <c r="G353" s="49" t="s">
        <v>1551</v>
      </c>
      <c r="H353" s="33">
        <v>0</v>
      </c>
      <c r="I353" s="4">
        <v>1</v>
      </c>
      <c r="J353" s="4" t="s">
        <v>1552</v>
      </c>
      <c r="K353" s="4">
        <v>1</v>
      </c>
      <c r="L353" s="4">
        <v>0</v>
      </c>
      <c r="M353" s="69" t="s">
        <v>5</v>
      </c>
      <c r="N353" s="48" t="s">
        <v>5</v>
      </c>
      <c r="O353" s="48" t="s">
        <v>1553</v>
      </c>
      <c r="P353" s="32">
        <v>43324</v>
      </c>
      <c r="Q353" s="32">
        <v>43324</v>
      </c>
      <c r="R353" s="34">
        <v>0</v>
      </c>
      <c r="S353" s="34">
        <v>0</v>
      </c>
      <c r="T353" s="85">
        <v>0</v>
      </c>
      <c r="U353" s="85">
        <v>0</v>
      </c>
      <c r="V353" s="86">
        <v>0</v>
      </c>
      <c r="W353" s="86">
        <v>0</v>
      </c>
      <c r="X353" s="87">
        <v>5</v>
      </c>
      <c r="Y353" s="87">
        <v>0</v>
      </c>
      <c r="Z353" s="88">
        <f t="shared" si="148"/>
        <v>5</v>
      </c>
      <c r="AA353" s="88">
        <f t="shared" si="148"/>
        <v>0</v>
      </c>
      <c r="AB353" s="88">
        <f t="shared" si="149"/>
        <v>5</v>
      </c>
      <c r="AC353" s="34">
        <v>0</v>
      </c>
      <c r="AD353" s="34">
        <v>0</v>
      </c>
      <c r="AE353" s="85">
        <v>0</v>
      </c>
      <c r="AF353" s="85">
        <v>0</v>
      </c>
      <c r="AG353" s="86">
        <v>0</v>
      </c>
      <c r="AH353" s="86">
        <v>0</v>
      </c>
      <c r="AI353" s="87">
        <v>5</v>
      </c>
      <c r="AJ353" s="87">
        <v>5</v>
      </c>
      <c r="AK353" s="88">
        <f t="shared" si="150"/>
        <v>5</v>
      </c>
      <c r="AL353" s="88">
        <f t="shared" si="150"/>
        <v>5</v>
      </c>
      <c r="AM353" s="88">
        <f t="shared" si="151"/>
        <v>10</v>
      </c>
      <c r="AN353" s="34">
        <v>0</v>
      </c>
      <c r="AO353" s="34">
        <v>0</v>
      </c>
      <c r="AP353" s="85">
        <v>0</v>
      </c>
      <c r="AQ353" s="85">
        <v>0</v>
      </c>
      <c r="AR353" s="86">
        <v>0</v>
      </c>
      <c r="AS353" s="86">
        <v>25</v>
      </c>
      <c r="AT353" s="87">
        <v>0</v>
      </c>
      <c r="AU353" s="87">
        <v>0</v>
      </c>
      <c r="AV353" s="88">
        <f t="shared" si="152"/>
        <v>0</v>
      </c>
      <c r="AW353" s="88">
        <f t="shared" si="153"/>
        <v>25</v>
      </c>
      <c r="AX353" s="88">
        <f t="shared" si="154"/>
        <v>25</v>
      </c>
      <c r="AY353" s="34">
        <v>0</v>
      </c>
      <c r="AZ353" s="34">
        <v>0</v>
      </c>
      <c r="BA353" s="85">
        <v>0</v>
      </c>
      <c r="BB353" s="85">
        <v>0</v>
      </c>
      <c r="BC353" s="86">
        <v>0</v>
      </c>
      <c r="BD353" s="86">
        <v>0</v>
      </c>
      <c r="BE353" s="87">
        <v>0</v>
      </c>
      <c r="BF353" s="87">
        <v>0</v>
      </c>
      <c r="BG353" s="88">
        <f t="shared" si="155"/>
        <v>0</v>
      </c>
      <c r="BH353" s="88">
        <f t="shared" si="156"/>
        <v>0</v>
      </c>
      <c r="BI353" s="88">
        <f t="shared" si="157"/>
        <v>0</v>
      </c>
      <c r="BJ353" s="88">
        <f t="shared" si="158"/>
        <v>10</v>
      </c>
      <c r="BK353" s="88">
        <f t="shared" si="158"/>
        <v>30</v>
      </c>
      <c r="BL353" s="123">
        <f t="shared" si="158"/>
        <v>40</v>
      </c>
      <c r="BM353" s="90">
        <v>0</v>
      </c>
      <c r="BN353" s="90">
        <v>0</v>
      </c>
      <c r="BO353" s="90">
        <v>0</v>
      </c>
      <c r="BP353" s="91">
        <f t="shared" si="159"/>
        <v>0</v>
      </c>
      <c r="BQ353" s="91">
        <f t="shared" si="160"/>
        <v>0</v>
      </c>
      <c r="BR353" s="92">
        <f t="shared" si="161"/>
        <v>0</v>
      </c>
      <c r="BS353" s="35">
        <v>0</v>
      </c>
      <c r="BT353" s="49" t="s">
        <v>54</v>
      </c>
      <c r="BU353" s="49" t="s">
        <v>54</v>
      </c>
      <c r="BV353" s="49" t="s">
        <v>54</v>
      </c>
      <c r="BW353" s="49" t="s">
        <v>54</v>
      </c>
      <c r="BX353" s="49" t="s">
        <v>54</v>
      </c>
      <c r="BY353" s="49" t="s">
        <v>54</v>
      </c>
      <c r="BZ353" s="49" t="s">
        <v>1548</v>
      </c>
      <c r="CA353" s="49" t="s">
        <v>54</v>
      </c>
      <c r="CB353" s="49" t="s">
        <v>1554</v>
      </c>
      <c r="CC353" s="49" t="s">
        <v>54</v>
      </c>
      <c r="CD353" s="33" t="s">
        <v>551</v>
      </c>
      <c r="CE353" s="6"/>
      <c r="CF353" s="6"/>
      <c r="CG353" s="6"/>
      <c r="CH353" s="6"/>
      <c r="CI353" s="6"/>
      <c r="CJ353" s="6"/>
      <c r="CK353" s="6"/>
      <c r="CL353" s="6"/>
      <c r="CM353" s="6"/>
      <c r="CN353" s="6"/>
      <c r="CO353" s="6"/>
      <c r="CP353" s="6"/>
      <c r="CQ353" s="6"/>
      <c r="CR353" s="6"/>
      <c r="CS353" s="6"/>
      <c r="CT353" s="6"/>
      <c r="CU353" s="6"/>
      <c r="CV353" s="6"/>
      <c r="CW353" s="6"/>
      <c r="CX353" s="6"/>
    </row>
    <row r="354" spans="1:102" s="7" customFormat="1" ht="81" customHeight="1" x14ac:dyDescent="0.2">
      <c r="A354" s="48">
        <v>340</v>
      </c>
      <c r="B354" s="4" t="s">
        <v>101</v>
      </c>
      <c r="C354" s="4" t="s">
        <v>94</v>
      </c>
      <c r="D354" s="4" t="s">
        <v>110</v>
      </c>
      <c r="E354" s="174" t="s">
        <v>471</v>
      </c>
      <c r="F354" s="116" t="s">
        <v>1555</v>
      </c>
      <c r="G354" s="49" t="s">
        <v>1551</v>
      </c>
      <c r="H354" s="33">
        <v>1</v>
      </c>
      <c r="I354" s="4">
        <v>0</v>
      </c>
      <c r="J354" s="4" t="s">
        <v>54</v>
      </c>
      <c r="K354" s="4">
        <v>1</v>
      </c>
      <c r="L354" s="4">
        <v>0</v>
      </c>
      <c r="M354" s="69" t="s">
        <v>500</v>
      </c>
      <c r="N354" s="117" t="s">
        <v>176</v>
      </c>
      <c r="O354" s="48" t="s">
        <v>662</v>
      </c>
      <c r="P354" s="32">
        <v>43332</v>
      </c>
      <c r="Q354" s="32">
        <v>43332</v>
      </c>
      <c r="R354" s="34">
        <v>10</v>
      </c>
      <c r="S354" s="34">
        <v>15</v>
      </c>
      <c r="T354" s="85">
        <v>0</v>
      </c>
      <c r="U354" s="85">
        <v>0</v>
      </c>
      <c r="V354" s="86">
        <v>0</v>
      </c>
      <c r="W354" s="86">
        <v>0</v>
      </c>
      <c r="X354" s="87">
        <v>0</v>
      </c>
      <c r="Y354" s="87">
        <v>0</v>
      </c>
      <c r="Z354" s="88">
        <f t="shared" si="148"/>
        <v>10</v>
      </c>
      <c r="AA354" s="88">
        <f t="shared" si="148"/>
        <v>15</v>
      </c>
      <c r="AB354" s="88">
        <f t="shared" si="149"/>
        <v>25</v>
      </c>
      <c r="AC354" s="34">
        <v>25</v>
      </c>
      <c r="AD354" s="34">
        <v>25</v>
      </c>
      <c r="AE354" s="85">
        <v>0</v>
      </c>
      <c r="AF354" s="85">
        <v>0</v>
      </c>
      <c r="AG354" s="86">
        <v>0</v>
      </c>
      <c r="AH354" s="86">
        <v>0</v>
      </c>
      <c r="AI354" s="87">
        <v>0</v>
      </c>
      <c r="AJ354" s="87">
        <v>0</v>
      </c>
      <c r="AK354" s="88">
        <f t="shared" si="150"/>
        <v>25</v>
      </c>
      <c r="AL354" s="88">
        <f t="shared" si="150"/>
        <v>25</v>
      </c>
      <c r="AM354" s="88">
        <f t="shared" si="151"/>
        <v>50</v>
      </c>
      <c r="AN354" s="34">
        <v>35</v>
      </c>
      <c r="AO354" s="34">
        <v>215</v>
      </c>
      <c r="AP354" s="85">
        <v>0</v>
      </c>
      <c r="AQ354" s="85">
        <v>0</v>
      </c>
      <c r="AR354" s="86">
        <v>0</v>
      </c>
      <c r="AS354" s="86">
        <v>0</v>
      </c>
      <c r="AT354" s="87">
        <v>0</v>
      </c>
      <c r="AU354" s="87">
        <v>0</v>
      </c>
      <c r="AV354" s="88">
        <f t="shared" si="152"/>
        <v>35</v>
      </c>
      <c r="AW354" s="88">
        <f t="shared" si="153"/>
        <v>215</v>
      </c>
      <c r="AX354" s="88">
        <f t="shared" si="154"/>
        <v>250</v>
      </c>
      <c r="AY354" s="34">
        <v>0</v>
      </c>
      <c r="AZ354" s="34">
        <v>0</v>
      </c>
      <c r="BA354" s="85">
        <v>0</v>
      </c>
      <c r="BB354" s="85">
        <v>0</v>
      </c>
      <c r="BC354" s="86">
        <v>0</v>
      </c>
      <c r="BD354" s="86">
        <v>0</v>
      </c>
      <c r="BE354" s="87">
        <v>0</v>
      </c>
      <c r="BF354" s="87">
        <v>0</v>
      </c>
      <c r="BG354" s="88">
        <f t="shared" si="155"/>
        <v>0</v>
      </c>
      <c r="BH354" s="88">
        <f t="shared" si="156"/>
        <v>0</v>
      </c>
      <c r="BI354" s="88">
        <f t="shared" si="157"/>
        <v>0</v>
      </c>
      <c r="BJ354" s="88">
        <f t="shared" si="158"/>
        <v>70</v>
      </c>
      <c r="BK354" s="88">
        <f t="shared" si="158"/>
        <v>255</v>
      </c>
      <c r="BL354" s="123">
        <f t="shared" si="158"/>
        <v>325</v>
      </c>
      <c r="BM354" s="90">
        <v>2</v>
      </c>
      <c r="BN354" s="90">
        <v>0</v>
      </c>
      <c r="BO354" s="90">
        <v>1</v>
      </c>
      <c r="BP354" s="91">
        <f t="shared" si="159"/>
        <v>840</v>
      </c>
      <c r="BQ354" s="91">
        <f t="shared" si="160"/>
        <v>0</v>
      </c>
      <c r="BR354" s="92">
        <f t="shared" si="161"/>
        <v>840</v>
      </c>
      <c r="BS354" s="35">
        <v>0</v>
      </c>
      <c r="BT354" s="49" t="s">
        <v>1556</v>
      </c>
      <c r="BU354" s="49" t="s">
        <v>54</v>
      </c>
      <c r="BV354" s="49" t="s">
        <v>54</v>
      </c>
      <c r="BW354" s="49" t="s">
        <v>54</v>
      </c>
      <c r="BX354" s="49" t="s">
        <v>54</v>
      </c>
      <c r="BY354" s="49" t="s">
        <v>54</v>
      </c>
      <c r="BZ354" s="49" t="s">
        <v>1548</v>
      </c>
      <c r="CA354" s="49" t="s">
        <v>54</v>
      </c>
      <c r="CB354" s="49" t="s">
        <v>647</v>
      </c>
      <c r="CC354" s="49" t="s">
        <v>54</v>
      </c>
      <c r="CD354" s="33" t="s">
        <v>551</v>
      </c>
      <c r="CE354" s="6"/>
      <c r="CF354" s="6"/>
      <c r="CG354" s="6"/>
      <c r="CH354" s="6"/>
      <c r="CI354" s="6"/>
      <c r="CJ354" s="6"/>
      <c r="CK354" s="6"/>
      <c r="CL354" s="6"/>
      <c r="CM354" s="6"/>
      <c r="CN354" s="6"/>
      <c r="CO354" s="6"/>
      <c r="CP354" s="6"/>
      <c r="CQ354" s="6"/>
      <c r="CR354" s="6"/>
      <c r="CS354" s="6"/>
      <c r="CT354" s="6"/>
      <c r="CU354" s="6"/>
      <c r="CV354" s="6"/>
      <c r="CW354" s="6"/>
      <c r="CX354" s="6"/>
    </row>
    <row r="355" spans="1:102" s="7" customFormat="1" ht="81" customHeight="1" x14ac:dyDescent="0.2">
      <c r="A355" s="48">
        <v>341</v>
      </c>
      <c r="B355" s="4" t="s">
        <v>101</v>
      </c>
      <c r="C355" s="4" t="s">
        <v>94</v>
      </c>
      <c r="D355" s="4" t="s">
        <v>110</v>
      </c>
      <c r="E355" s="174" t="s">
        <v>471</v>
      </c>
      <c r="F355" s="116" t="s">
        <v>1555</v>
      </c>
      <c r="G355" s="49" t="s">
        <v>1551</v>
      </c>
      <c r="H355" s="33">
        <v>1</v>
      </c>
      <c r="I355" s="4">
        <v>0</v>
      </c>
      <c r="J355" s="4" t="s">
        <v>54</v>
      </c>
      <c r="K355" s="4">
        <v>1</v>
      </c>
      <c r="L355" s="4">
        <v>0</v>
      </c>
      <c r="M355" s="69" t="s">
        <v>500</v>
      </c>
      <c r="N355" s="117" t="s">
        <v>177</v>
      </c>
      <c r="O355" s="48" t="s">
        <v>662</v>
      </c>
      <c r="P355" s="32">
        <v>43333</v>
      </c>
      <c r="Q355" s="32">
        <v>43333</v>
      </c>
      <c r="R355" s="34">
        <v>5</v>
      </c>
      <c r="S355" s="34">
        <v>5</v>
      </c>
      <c r="T355" s="85">
        <v>0</v>
      </c>
      <c r="U355" s="85">
        <v>0</v>
      </c>
      <c r="V355" s="86">
        <v>0</v>
      </c>
      <c r="W355" s="86">
        <v>0</v>
      </c>
      <c r="X355" s="87">
        <v>0</v>
      </c>
      <c r="Y355" s="87">
        <v>0</v>
      </c>
      <c r="Z355" s="88">
        <f t="shared" si="148"/>
        <v>5</v>
      </c>
      <c r="AA355" s="88">
        <f t="shared" si="148"/>
        <v>5</v>
      </c>
      <c r="AB355" s="88">
        <f t="shared" si="149"/>
        <v>10</v>
      </c>
      <c r="AC355" s="34">
        <v>0</v>
      </c>
      <c r="AD355" s="34">
        <v>0</v>
      </c>
      <c r="AE355" s="85">
        <v>0</v>
      </c>
      <c r="AF355" s="85">
        <v>0</v>
      </c>
      <c r="AG355" s="86">
        <v>0</v>
      </c>
      <c r="AH355" s="86">
        <v>0</v>
      </c>
      <c r="AI355" s="87">
        <v>0</v>
      </c>
      <c r="AJ355" s="87">
        <v>0</v>
      </c>
      <c r="AK355" s="88">
        <f t="shared" si="150"/>
        <v>0</v>
      </c>
      <c r="AL355" s="88">
        <f t="shared" si="150"/>
        <v>0</v>
      </c>
      <c r="AM355" s="88">
        <f t="shared" si="151"/>
        <v>0</v>
      </c>
      <c r="AN355" s="34">
        <v>4</v>
      </c>
      <c r="AO355" s="34">
        <v>65</v>
      </c>
      <c r="AP355" s="85">
        <v>0</v>
      </c>
      <c r="AQ355" s="85">
        <v>0</v>
      </c>
      <c r="AR355" s="86">
        <v>0</v>
      </c>
      <c r="AS355" s="86">
        <v>0</v>
      </c>
      <c r="AT355" s="87">
        <v>0</v>
      </c>
      <c r="AU355" s="87">
        <v>0</v>
      </c>
      <c r="AV355" s="88">
        <f t="shared" si="152"/>
        <v>4</v>
      </c>
      <c r="AW355" s="88">
        <f t="shared" si="153"/>
        <v>65</v>
      </c>
      <c r="AX355" s="88">
        <f t="shared" si="154"/>
        <v>69</v>
      </c>
      <c r="AY355" s="34">
        <v>0</v>
      </c>
      <c r="AZ355" s="34">
        <v>0</v>
      </c>
      <c r="BA355" s="85">
        <v>0</v>
      </c>
      <c r="BB355" s="85">
        <v>0</v>
      </c>
      <c r="BC355" s="86">
        <v>0</v>
      </c>
      <c r="BD355" s="86">
        <v>0</v>
      </c>
      <c r="BE355" s="87">
        <v>0</v>
      </c>
      <c r="BF355" s="87">
        <v>0</v>
      </c>
      <c r="BG355" s="88">
        <f t="shared" si="155"/>
        <v>0</v>
      </c>
      <c r="BH355" s="88">
        <f t="shared" si="156"/>
        <v>0</v>
      </c>
      <c r="BI355" s="88">
        <f t="shared" si="157"/>
        <v>0</v>
      </c>
      <c r="BJ355" s="88">
        <f t="shared" si="158"/>
        <v>9</v>
      </c>
      <c r="BK355" s="88">
        <f t="shared" si="158"/>
        <v>70</v>
      </c>
      <c r="BL355" s="123">
        <f t="shared" si="158"/>
        <v>79</v>
      </c>
      <c r="BM355" s="90">
        <v>2</v>
      </c>
      <c r="BN355" s="90">
        <v>0</v>
      </c>
      <c r="BO355" s="90">
        <v>1</v>
      </c>
      <c r="BP355" s="91">
        <f t="shared" si="159"/>
        <v>840</v>
      </c>
      <c r="BQ355" s="91">
        <f t="shared" si="160"/>
        <v>0</v>
      </c>
      <c r="BR355" s="92">
        <f t="shared" si="161"/>
        <v>840</v>
      </c>
      <c r="BS355" s="35">
        <v>0</v>
      </c>
      <c r="BT355" s="49" t="s">
        <v>1556</v>
      </c>
      <c r="BU355" s="49" t="s">
        <v>54</v>
      </c>
      <c r="BV355" s="49" t="s">
        <v>54</v>
      </c>
      <c r="BW355" s="49" t="s">
        <v>54</v>
      </c>
      <c r="BX355" s="49" t="s">
        <v>54</v>
      </c>
      <c r="BY355" s="49" t="s">
        <v>54</v>
      </c>
      <c r="BZ355" s="49" t="s">
        <v>1548</v>
      </c>
      <c r="CA355" s="49" t="s">
        <v>54</v>
      </c>
      <c r="CB355" s="49" t="s">
        <v>647</v>
      </c>
      <c r="CC355" s="49" t="s">
        <v>54</v>
      </c>
      <c r="CD355" s="33" t="s">
        <v>551</v>
      </c>
      <c r="CE355" s="6"/>
      <c r="CF355" s="6"/>
      <c r="CG355" s="6"/>
      <c r="CH355" s="6"/>
      <c r="CI355" s="6"/>
      <c r="CJ355" s="6"/>
      <c r="CK355" s="6"/>
      <c r="CL355" s="6"/>
      <c r="CM355" s="6"/>
      <c r="CN355" s="6"/>
      <c r="CO355" s="6"/>
      <c r="CP355" s="6"/>
      <c r="CQ355" s="6"/>
      <c r="CR355" s="6"/>
      <c r="CS355" s="6"/>
      <c r="CT355" s="6"/>
      <c r="CU355" s="6"/>
      <c r="CV355" s="6"/>
      <c r="CW355" s="6"/>
      <c r="CX355" s="6"/>
    </row>
    <row r="356" spans="1:102" s="7" customFormat="1" ht="81" customHeight="1" x14ac:dyDescent="0.2">
      <c r="A356" s="48">
        <v>342</v>
      </c>
      <c r="B356" s="4" t="s">
        <v>101</v>
      </c>
      <c r="C356" s="4" t="s">
        <v>94</v>
      </c>
      <c r="D356" s="4" t="s">
        <v>110</v>
      </c>
      <c r="E356" s="174" t="s">
        <v>471</v>
      </c>
      <c r="F356" s="116" t="s">
        <v>1555</v>
      </c>
      <c r="G356" s="49" t="s">
        <v>1551</v>
      </c>
      <c r="H356" s="33">
        <v>1</v>
      </c>
      <c r="I356" s="4">
        <v>0</v>
      </c>
      <c r="J356" s="4" t="s">
        <v>54</v>
      </c>
      <c r="K356" s="4">
        <v>1</v>
      </c>
      <c r="L356" s="4">
        <v>0</v>
      </c>
      <c r="M356" s="69" t="s">
        <v>500</v>
      </c>
      <c r="N356" s="48" t="s">
        <v>173</v>
      </c>
      <c r="O356" s="48" t="s">
        <v>662</v>
      </c>
      <c r="P356" s="32">
        <v>43334</v>
      </c>
      <c r="Q356" s="32">
        <v>43334</v>
      </c>
      <c r="R356" s="34">
        <v>5</v>
      </c>
      <c r="S356" s="34">
        <v>10</v>
      </c>
      <c r="T356" s="85">
        <v>0</v>
      </c>
      <c r="U356" s="85">
        <v>0</v>
      </c>
      <c r="V356" s="86">
        <v>0</v>
      </c>
      <c r="W356" s="86">
        <v>0</v>
      </c>
      <c r="X356" s="87">
        <v>0</v>
      </c>
      <c r="Y356" s="87">
        <v>0</v>
      </c>
      <c r="Z356" s="88">
        <f t="shared" si="148"/>
        <v>5</v>
      </c>
      <c r="AA356" s="88">
        <f t="shared" si="148"/>
        <v>10</v>
      </c>
      <c r="AB356" s="88">
        <f t="shared" si="149"/>
        <v>15</v>
      </c>
      <c r="AC356" s="34">
        <v>0</v>
      </c>
      <c r="AD356" s="34">
        <v>0</v>
      </c>
      <c r="AE356" s="85">
        <v>0</v>
      </c>
      <c r="AF356" s="85">
        <v>0</v>
      </c>
      <c r="AG356" s="86">
        <v>0</v>
      </c>
      <c r="AH356" s="86">
        <v>0</v>
      </c>
      <c r="AI356" s="87">
        <v>0</v>
      </c>
      <c r="AJ356" s="87">
        <v>0</v>
      </c>
      <c r="AK356" s="88">
        <f t="shared" si="150"/>
        <v>0</v>
      </c>
      <c r="AL356" s="88">
        <f t="shared" si="150"/>
        <v>0</v>
      </c>
      <c r="AM356" s="88">
        <f t="shared" si="151"/>
        <v>0</v>
      </c>
      <c r="AN356" s="34">
        <v>5</v>
      </c>
      <c r="AO356" s="34">
        <v>75</v>
      </c>
      <c r="AP356" s="85">
        <v>0</v>
      </c>
      <c r="AQ356" s="85">
        <v>0</v>
      </c>
      <c r="AR356" s="86">
        <v>0</v>
      </c>
      <c r="AS356" s="86">
        <v>0</v>
      </c>
      <c r="AT356" s="87">
        <v>0</v>
      </c>
      <c r="AU356" s="87">
        <v>0</v>
      </c>
      <c r="AV356" s="88">
        <f t="shared" si="152"/>
        <v>5</v>
      </c>
      <c r="AW356" s="88">
        <f t="shared" si="153"/>
        <v>75</v>
      </c>
      <c r="AX356" s="88">
        <f t="shared" si="154"/>
        <v>80</v>
      </c>
      <c r="AY356" s="34">
        <v>0</v>
      </c>
      <c r="AZ356" s="34">
        <v>0</v>
      </c>
      <c r="BA356" s="85">
        <v>0</v>
      </c>
      <c r="BB356" s="85">
        <v>0</v>
      </c>
      <c r="BC356" s="86">
        <v>0</v>
      </c>
      <c r="BD356" s="86">
        <v>0</v>
      </c>
      <c r="BE356" s="87">
        <v>0</v>
      </c>
      <c r="BF356" s="87">
        <v>0</v>
      </c>
      <c r="BG356" s="88">
        <f t="shared" si="155"/>
        <v>0</v>
      </c>
      <c r="BH356" s="88">
        <f t="shared" si="156"/>
        <v>0</v>
      </c>
      <c r="BI356" s="88">
        <f t="shared" si="157"/>
        <v>0</v>
      </c>
      <c r="BJ356" s="88">
        <f t="shared" si="158"/>
        <v>10</v>
      </c>
      <c r="BK356" s="88">
        <f t="shared" si="158"/>
        <v>85</v>
      </c>
      <c r="BL356" s="123">
        <f t="shared" si="158"/>
        <v>95</v>
      </c>
      <c r="BM356" s="90">
        <v>2</v>
      </c>
      <c r="BN356" s="90">
        <v>0</v>
      </c>
      <c r="BO356" s="90">
        <v>1</v>
      </c>
      <c r="BP356" s="91">
        <f t="shared" si="159"/>
        <v>840</v>
      </c>
      <c r="BQ356" s="91">
        <f t="shared" si="160"/>
        <v>0</v>
      </c>
      <c r="BR356" s="92">
        <f t="shared" si="161"/>
        <v>840</v>
      </c>
      <c r="BS356" s="35">
        <v>0</v>
      </c>
      <c r="BT356" s="49" t="s">
        <v>1556</v>
      </c>
      <c r="BU356" s="49" t="s">
        <v>54</v>
      </c>
      <c r="BV356" s="49" t="s">
        <v>54</v>
      </c>
      <c r="BW356" s="49" t="s">
        <v>54</v>
      </c>
      <c r="BX356" s="49" t="s">
        <v>54</v>
      </c>
      <c r="BY356" s="49" t="s">
        <v>54</v>
      </c>
      <c r="BZ356" s="49" t="s">
        <v>1548</v>
      </c>
      <c r="CA356" s="49" t="s">
        <v>54</v>
      </c>
      <c r="CB356" s="49" t="s">
        <v>647</v>
      </c>
      <c r="CC356" s="49" t="s">
        <v>54</v>
      </c>
      <c r="CD356" s="33" t="s">
        <v>551</v>
      </c>
      <c r="CE356" s="6"/>
      <c r="CF356" s="6"/>
      <c r="CG356" s="6"/>
      <c r="CH356" s="6"/>
      <c r="CI356" s="6"/>
      <c r="CJ356" s="6"/>
      <c r="CK356" s="6"/>
      <c r="CL356" s="6"/>
      <c r="CM356" s="6"/>
      <c r="CN356" s="6"/>
      <c r="CO356" s="6"/>
      <c r="CP356" s="6"/>
      <c r="CQ356" s="6"/>
      <c r="CR356" s="6"/>
      <c r="CS356" s="6"/>
      <c r="CT356" s="6"/>
      <c r="CU356" s="6"/>
      <c r="CV356" s="6"/>
      <c r="CW356" s="6"/>
      <c r="CX356" s="6"/>
    </row>
    <row r="357" spans="1:102" s="7" customFormat="1" ht="81" customHeight="1" x14ac:dyDescent="0.2">
      <c r="A357" s="48">
        <v>343</v>
      </c>
      <c r="B357" s="4" t="s">
        <v>101</v>
      </c>
      <c r="C357" s="4" t="s">
        <v>94</v>
      </c>
      <c r="D357" s="4" t="s">
        <v>110</v>
      </c>
      <c r="E357" s="174" t="s">
        <v>471</v>
      </c>
      <c r="F357" s="116" t="s">
        <v>1550</v>
      </c>
      <c r="G357" s="49" t="s">
        <v>1557</v>
      </c>
      <c r="H357" s="49">
        <v>0</v>
      </c>
      <c r="I357" s="4">
        <v>1</v>
      </c>
      <c r="J357" s="108" t="s">
        <v>1558</v>
      </c>
      <c r="K357" s="4">
        <v>1</v>
      </c>
      <c r="L357" s="4">
        <v>0</v>
      </c>
      <c r="M357" s="69" t="s">
        <v>5</v>
      </c>
      <c r="N357" s="48" t="s">
        <v>5</v>
      </c>
      <c r="O357" s="108" t="s">
        <v>1559</v>
      </c>
      <c r="P357" s="32">
        <v>43331</v>
      </c>
      <c r="Q357" s="32">
        <v>43331</v>
      </c>
      <c r="R357" s="34">
        <v>0</v>
      </c>
      <c r="S357" s="34">
        <v>0</v>
      </c>
      <c r="T357" s="85">
        <v>0</v>
      </c>
      <c r="U357" s="85">
        <v>0</v>
      </c>
      <c r="V357" s="86">
        <v>0</v>
      </c>
      <c r="W357" s="86">
        <v>0</v>
      </c>
      <c r="X357" s="87">
        <v>0</v>
      </c>
      <c r="Y357" s="87">
        <v>20</v>
      </c>
      <c r="Z357" s="88">
        <f t="shared" si="148"/>
        <v>0</v>
      </c>
      <c r="AA357" s="88">
        <f t="shared" si="148"/>
        <v>20</v>
      </c>
      <c r="AB357" s="88">
        <f t="shared" si="149"/>
        <v>20</v>
      </c>
      <c r="AC357" s="34">
        <v>0</v>
      </c>
      <c r="AD357" s="34">
        <v>0</v>
      </c>
      <c r="AE357" s="85">
        <v>0</v>
      </c>
      <c r="AF357" s="85">
        <v>0</v>
      </c>
      <c r="AG357" s="86">
        <v>0</v>
      </c>
      <c r="AH357" s="86">
        <v>0</v>
      </c>
      <c r="AI357" s="87">
        <v>0</v>
      </c>
      <c r="AJ357" s="87">
        <v>20</v>
      </c>
      <c r="AK357" s="88">
        <f t="shared" si="150"/>
        <v>0</v>
      </c>
      <c r="AL357" s="88">
        <f t="shared" si="150"/>
        <v>20</v>
      </c>
      <c r="AM357" s="88">
        <f t="shared" si="151"/>
        <v>20</v>
      </c>
      <c r="AN357" s="34">
        <v>0</v>
      </c>
      <c r="AO357" s="34">
        <v>0</v>
      </c>
      <c r="AP357" s="85">
        <v>0</v>
      </c>
      <c r="AQ357" s="85">
        <v>0</v>
      </c>
      <c r="AR357" s="86">
        <v>0</v>
      </c>
      <c r="AS357" s="86">
        <v>0</v>
      </c>
      <c r="AT357" s="87">
        <v>0</v>
      </c>
      <c r="AU357" s="87">
        <v>20</v>
      </c>
      <c r="AV357" s="88">
        <f t="shared" si="152"/>
        <v>0</v>
      </c>
      <c r="AW357" s="88">
        <f t="shared" si="153"/>
        <v>20</v>
      </c>
      <c r="AX357" s="88">
        <f t="shared" si="154"/>
        <v>20</v>
      </c>
      <c r="AY357" s="34">
        <v>0</v>
      </c>
      <c r="AZ357" s="34">
        <v>0</v>
      </c>
      <c r="BA357" s="85">
        <v>0</v>
      </c>
      <c r="BB357" s="85">
        <v>0</v>
      </c>
      <c r="BC357" s="86">
        <v>0</v>
      </c>
      <c r="BD357" s="86">
        <v>0</v>
      </c>
      <c r="BE357" s="87">
        <v>0</v>
      </c>
      <c r="BF357" s="87">
        <v>0</v>
      </c>
      <c r="BG357" s="88">
        <f t="shared" si="155"/>
        <v>0</v>
      </c>
      <c r="BH357" s="88">
        <f t="shared" si="156"/>
        <v>0</v>
      </c>
      <c r="BI357" s="88">
        <f t="shared" si="157"/>
        <v>0</v>
      </c>
      <c r="BJ357" s="88">
        <f t="shared" si="158"/>
        <v>0</v>
      </c>
      <c r="BK357" s="88">
        <f t="shared" si="158"/>
        <v>60</v>
      </c>
      <c r="BL357" s="123">
        <f t="shared" si="158"/>
        <v>60</v>
      </c>
      <c r="BM357" s="90">
        <v>0</v>
      </c>
      <c r="BN357" s="90">
        <v>0</v>
      </c>
      <c r="BO357" s="90">
        <v>0</v>
      </c>
      <c r="BP357" s="91">
        <f t="shared" si="159"/>
        <v>0</v>
      </c>
      <c r="BQ357" s="91">
        <f t="shared" si="160"/>
        <v>0</v>
      </c>
      <c r="BR357" s="92">
        <f t="shared" si="161"/>
        <v>0</v>
      </c>
      <c r="BS357" s="110">
        <v>2800</v>
      </c>
      <c r="BT357" s="35" t="s">
        <v>1560</v>
      </c>
      <c r="BU357" s="49" t="s">
        <v>1561</v>
      </c>
      <c r="BV357" s="49" t="s">
        <v>54</v>
      </c>
      <c r="BW357" s="49" t="s">
        <v>54</v>
      </c>
      <c r="BX357" s="49" t="s">
        <v>54</v>
      </c>
      <c r="BY357" s="49" t="s">
        <v>628</v>
      </c>
      <c r="BZ357" s="49" t="s">
        <v>1548</v>
      </c>
      <c r="CA357" s="162" t="s">
        <v>1562</v>
      </c>
      <c r="CB357" s="49" t="s">
        <v>647</v>
      </c>
      <c r="CC357" s="49" t="s">
        <v>54</v>
      </c>
      <c r="CD357" s="33" t="s">
        <v>551</v>
      </c>
      <c r="CE357" s="6"/>
      <c r="CF357" s="6"/>
      <c r="CG357" s="6"/>
      <c r="CH357" s="6"/>
      <c r="CI357" s="6"/>
      <c r="CJ357" s="6"/>
      <c r="CK357" s="6"/>
      <c r="CL357" s="6"/>
      <c r="CM357" s="6"/>
      <c r="CN357" s="6"/>
      <c r="CO357" s="6"/>
      <c r="CP357" s="6"/>
      <c r="CQ357" s="6"/>
      <c r="CR357" s="6"/>
      <c r="CS357" s="6"/>
      <c r="CT357" s="6"/>
      <c r="CU357" s="6"/>
      <c r="CV357" s="6"/>
      <c r="CW357" s="6"/>
      <c r="CX357" s="6"/>
    </row>
    <row r="358" spans="1:102" s="7" customFormat="1" ht="81" customHeight="1" x14ac:dyDescent="0.2">
      <c r="A358" s="48">
        <v>344</v>
      </c>
      <c r="B358" s="4" t="s">
        <v>101</v>
      </c>
      <c r="C358" s="4" t="s">
        <v>94</v>
      </c>
      <c r="D358" s="4" t="s">
        <v>110</v>
      </c>
      <c r="E358" s="4" t="s">
        <v>471</v>
      </c>
      <c r="F358" s="116" t="s">
        <v>1550</v>
      </c>
      <c r="G358" s="49" t="s">
        <v>648</v>
      </c>
      <c r="H358" s="33">
        <v>0</v>
      </c>
      <c r="I358" s="4">
        <v>1</v>
      </c>
      <c r="J358" s="108" t="s">
        <v>1563</v>
      </c>
      <c r="K358" s="4">
        <v>1</v>
      </c>
      <c r="L358" s="4">
        <v>0</v>
      </c>
      <c r="M358" s="69" t="s">
        <v>5</v>
      </c>
      <c r="N358" s="48" t="s">
        <v>5</v>
      </c>
      <c r="O358" s="48" t="s">
        <v>1564</v>
      </c>
      <c r="P358" s="32">
        <v>43336</v>
      </c>
      <c r="Q358" s="32">
        <v>43336</v>
      </c>
      <c r="R358" s="34">
        <v>0</v>
      </c>
      <c r="S358" s="34">
        <v>0</v>
      </c>
      <c r="T358" s="85">
        <v>0</v>
      </c>
      <c r="U358" s="85">
        <v>0</v>
      </c>
      <c r="V358" s="86">
        <v>0</v>
      </c>
      <c r="W358" s="86">
        <v>0</v>
      </c>
      <c r="X358" s="87">
        <v>12</v>
      </c>
      <c r="Y358" s="87">
        <v>13</v>
      </c>
      <c r="Z358" s="88">
        <f t="shared" si="148"/>
        <v>12</v>
      </c>
      <c r="AA358" s="88">
        <f t="shared" si="148"/>
        <v>13</v>
      </c>
      <c r="AB358" s="88">
        <f t="shared" si="149"/>
        <v>25</v>
      </c>
      <c r="AC358" s="34">
        <v>0</v>
      </c>
      <c r="AD358" s="34">
        <v>0</v>
      </c>
      <c r="AE358" s="85">
        <v>0</v>
      </c>
      <c r="AF358" s="85">
        <v>0</v>
      </c>
      <c r="AG358" s="86">
        <v>0</v>
      </c>
      <c r="AH358" s="86">
        <v>0</v>
      </c>
      <c r="AI358" s="87">
        <v>0</v>
      </c>
      <c r="AJ358" s="87">
        <v>0</v>
      </c>
      <c r="AK358" s="88">
        <f t="shared" si="150"/>
        <v>0</v>
      </c>
      <c r="AL358" s="88">
        <f t="shared" si="150"/>
        <v>0</v>
      </c>
      <c r="AM358" s="88">
        <f t="shared" si="151"/>
        <v>0</v>
      </c>
      <c r="AN358" s="34">
        <v>0</v>
      </c>
      <c r="AO358" s="34">
        <v>0</v>
      </c>
      <c r="AP358" s="85">
        <v>0</v>
      </c>
      <c r="AQ358" s="85">
        <v>0</v>
      </c>
      <c r="AR358" s="86">
        <v>0</v>
      </c>
      <c r="AS358" s="86">
        <v>0</v>
      </c>
      <c r="AT358" s="87">
        <v>12</v>
      </c>
      <c r="AU358" s="87">
        <v>124</v>
      </c>
      <c r="AV358" s="88">
        <f t="shared" si="152"/>
        <v>12</v>
      </c>
      <c r="AW358" s="88">
        <f t="shared" si="153"/>
        <v>124</v>
      </c>
      <c r="AX358" s="88">
        <f t="shared" si="154"/>
        <v>136</v>
      </c>
      <c r="AY358" s="34">
        <v>0</v>
      </c>
      <c r="AZ358" s="34">
        <v>0</v>
      </c>
      <c r="BA358" s="85">
        <v>0</v>
      </c>
      <c r="BB358" s="85">
        <v>0</v>
      </c>
      <c r="BC358" s="86">
        <v>0</v>
      </c>
      <c r="BD358" s="86">
        <v>0</v>
      </c>
      <c r="BE358" s="87">
        <v>0</v>
      </c>
      <c r="BF358" s="87">
        <v>0</v>
      </c>
      <c r="BG358" s="88">
        <f t="shared" si="155"/>
        <v>0</v>
      </c>
      <c r="BH358" s="88">
        <f t="shared" si="156"/>
        <v>0</v>
      </c>
      <c r="BI358" s="88">
        <f t="shared" si="157"/>
        <v>0</v>
      </c>
      <c r="BJ358" s="88">
        <f t="shared" si="158"/>
        <v>24</v>
      </c>
      <c r="BK358" s="88">
        <f t="shared" si="158"/>
        <v>137</v>
      </c>
      <c r="BL358" s="144">
        <f t="shared" si="158"/>
        <v>161</v>
      </c>
      <c r="BM358" s="90">
        <v>0</v>
      </c>
      <c r="BN358" s="90">
        <v>0</v>
      </c>
      <c r="BO358" s="90">
        <v>0</v>
      </c>
      <c r="BP358" s="91">
        <f>BM358*BO358*(420)</f>
        <v>0</v>
      </c>
      <c r="BQ358" s="91">
        <f>BN358*BO358*(420)</f>
        <v>0</v>
      </c>
      <c r="BR358" s="92">
        <f>SUM(BP358+BQ358)</f>
        <v>0</v>
      </c>
      <c r="BS358" s="35">
        <v>0</v>
      </c>
      <c r="BT358" s="49" t="s">
        <v>54</v>
      </c>
      <c r="BU358" s="49" t="s">
        <v>54</v>
      </c>
      <c r="BV358" s="49" t="s">
        <v>54</v>
      </c>
      <c r="BW358" s="49" t="s">
        <v>54</v>
      </c>
      <c r="BX358" s="49" t="s">
        <v>54</v>
      </c>
      <c r="BY358" s="49" t="s">
        <v>54</v>
      </c>
      <c r="BZ358" s="49" t="s">
        <v>643</v>
      </c>
      <c r="CA358" s="156" t="s">
        <v>1565</v>
      </c>
      <c r="CB358" s="49" t="s">
        <v>647</v>
      </c>
      <c r="CC358" s="49" t="s">
        <v>54</v>
      </c>
      <c r="CD358" s="33" t="s">
        <v>551</v>
      </c>
      <c r="CE358" s="6"/>
      <c r="CF358" s="6"/>
      <c r="CG358" s="6"/>
      <c r="CH358" s="6"/>
      <c r="CI358" s="6"/>
      <c r="CJ358" s="6"/>
      <c r="CK358" s="6"/>
      <c r="CL358" s="6"/>
      <c r="CM358" s="6"/>
      <c r="CN358" s="6"/>
      <c r="CO358" s="6"/>
      <c r="CP358" s="6"/>
      <c r="CQ358" s="6"/>
      <c r="CR358" s="6"/>
      <c r="CS358" s="6"/>
      <c r="CT358" s="6"/>
      <c r="CU358" s="6"/>
      <c r="CV358" s="6"/>
      <c r="CW358" s="6"/>
      <c r="CX358" s="6"/>
    </row>
    <row r="359" spans="1:102" s="7" customFormat="1" ht="81" customHeight="1" x14ac:dyDescent="0.2">
      <c r="A359" s="48">
        <v>345</v>
      </c>
      <c r="B359" s="4" t="s">
        <v>101</v>
      </c>
      <c r="C359" s="4" t="s">
        <v>94</v>
      </c>
      <c r="D359" s="4" t="s">
        <v>110</v>
      </c>
      <c r="E359" s="4" t="s">
        <v>471</v>
      </c>
      <c r="F359" s="116" t="s">
        <v>1550</v>
      </c>
      <c r="G359" s="49" t="s">
        <v>648</v>
      </c>
      <c r="H359" s="33">
        <v>0</v>
      </c>
      <c r="I359" s="4">
        <v>1</v>
      </c>
      <c r="J359" s="108" t="s">
        <v>1566</v>
      </c>
      <c r="K359" s="4">
        <v>1</v>
      </c>
      <c r="L359" s="4">
        <v>0</v>
      </c>
      <c r="M359" s="69" t="s">
        <v>5</v>
      </c>
      <c r="N359" s="48" t="s">
        <v>5</v>
      </c>
      <c r="O359" s="48" t="s">
        <v>1567</v>
      </c>
      <c r="P359" s="32">
        <v>43339</v>
      </c>
      <c r="Q359" s="32">
        <v>43339</v>
      </c>
      <c r="R359" s="34">
        <v>105</v>
      </c>
      <c r="S359" s="34">
        <v>110</v>
      </c>
      <c r="T359" s="85">
        <v>0</v>
      </c>
      <c r="U359" s="85">
        <v>0</v>
      </c>
      <c r="V359" s="86">
        <v>0</v>
      </c>
      <c r="W359" s="86">
        <v>0</v>
      </c>
      <c r="X359" s="87">
        <v>0</v>
      </c>
      <c r="Y359" s="87">
        <v>0</v>
      </c>
      <c r="Z359" s="88">
        <f t="shared" si="148"/>
        <v>105</v>
      </c>
      <c r="AA359" s="88">
        <f t="shared" si="148"/>
        <v>110</v>
      </c>
      <c r="AB359" s="88">
        <f t="shared" si="149"/>
        <v>215</v>
      </c>
      <c r="AC359" s="34">
        <v>0</v>
      </c>
      <c r="AD359" s="34">
        <v>0</v>
      </c>
      <c r="AE359" s="85">
        <v>0</v>
      </c>
      <c r="AF359" s="85">
        <v>0</v>
      </c>
      <c r="AG359" s="86">
        <v>0</v>
      </c>
      <c r="AH359" s="86">
        <v>0</v>
      </c>
      <c r="AI359" s="87">
        <v>0</v>
      </c>
      <c r="AJ359" s="87">
        <v>0</v>
      </c>
      <c r="AK359" s="88">
        <f t="shared" si="150"/>
        <v>0</v>
      </c>
      <c r="AL359" s="88">
        <f t="shared" si="150"/>
        <v>0</v>
      </c>
      <c r="AM359" s="88">
        <f t="shared" si="151"/>
        <v>0</v>
      </c>
      <c r="AN359" s="34">
        <v>0</v>
      </c>
      <c r="AO359" s="34">
        <v>0</v>
      </c>
      <c r="AP359" s="85">
        <v>0</v>
      </c>
      <c r="AQ359" s="85">
        <v>0</v>
      </c>
      <c r="AR359" s="86">
        <v>0</v>
      </c>
      <c r="AS359" s="86">
        <v>0</v>
      </c>
      <c r="AT359" s="87">
        <v>0</v>
      </c>
      <c r="AU359" s="87">
        <v>0</v>
      </c>
      <c r="AV359" s="88">
        <f t="shared" si="152"/>
        <v>0</v>
      </c>
      <c r="AW359" s="88">
        <f t="shared" si="153"/>
        <v>0</v>
      </c>
      <c r="AX359" s="88">
        <f t="shared" si="154"/>
        <v>0</v>
      </c>
      <c r="AY359" s="34">
        <v>0</v>
      </c>
      <c r="AZ359" s="34">
        <v>0</v>
      </c>
      <c r="BA359" s="85">
        <v>0</v>
      </c>
      <c r="BB359" s="85">
        <v>0</v>
      </c>
      <c r="BC359" s="86">
        <v>0</v>
      </c>
      <c r="BD359" s="86">
        <v>0</v>
      </c>
      <c r="BE359" s="87">
        <v>0</v>
      </c>
      <c r="BF359" s="87">
        <v>0</v>
      </c>
      <c r="BG359" s="88">
        <f t="shared" si="155"/>
        <v>0</v>
      </c>
      <c r="BH359" s="88">
        <f t="shared" si="156"/>
        <v>0</v>
      </c>
      <c r="BI359" s="88">
        <f t="shared" si="157"/>
        <v>0</v>
      </c>
      <c r="BJ359" s="88">
        <f t="shared" si="158"/>
        <v>105</v>
      </c>
      <c r="BK359" s="88">
        <f t="shared" si="158"/>
        <v>110</v>
      </c>
      <c r="BL359" s="144">
        <f t="shared" si="158"/>
        <v>215</v>
      </c>
      <c r="BM359" s="90">
        <v>0</v>
      </c>
      <c r="BN359" s="90">
        <v>0</v>
      </c>
      <c r="BO359" s="90">
        <v>0</v>
      </c>
      <c r="BP359" s="91">
        <f>BM359*BO359*(420)</f>
        <v>0</v>
      </c>
      <c r="BQ359" s="91">
        <f>BN359*BO359*(420)</f>
        <v>0</v>
      </c>
      <c r="BR359" s="92">
        <f>SUM(BP359+BQ359)</f>
        <v>0</v>
      </c>
      <c r="BS359" s="35">
        <v>0</v>
      </c>
      <c r="BT359" s="49" t="s">
        <v>54</v>
      </c>
      <c r="BU359" s="49" t="s">
        <v>54</v>
      </c>
      <c r="BV359" s="49" t="s">
        <v>54</v>
      </c>
      <c r="BW359" s="49" t="s">
        <v>54</v>
      </c>
      <c r="BX359" s="49" t="s">
        <v>54</v>
      </c>
      <c r="BY359" s="49" t="s">
        <v>54</v>
      </c>
      <c r="BZ359" s="49" t="s">
        <v>643</v>
      </c>
      <c r="CA359" s="156" t="s">
        <v>1565</v>
      </c>
      <c r="CB359" s="49" t="s">
        <v>647</v>
      </c>
      <c r="CC359" s="49" t="s">
        <v>54</v>
      </c>
      <c r="CD359" s="33" t="s">
        <v>551</v>
      </c>
      <c r="CE359" s="6"/>
      <c r="CF359" s="6"/>
      <c r="CG359" s="6"/>
      <c r="CH359" s="6"/>
      <c r="CI359" s="6"/>
      <c r="CJ359" s="6"/>
      <c r="CK359" s="6"/>
      <c r="CL359" s="6"/>
      <c r="CM359" s="6"/>
      <c r="CN359" s="6"/>
      <c r="CO359" s="6"/>
      <c r="CP359" s="6"/>
      <c r="CQ359" s="6"/>
      <c r="CR359" s="6"/>
      <c r="CS359" s="6"/>
      <c r="CT359" s="6"/>
      <c r="CU359" s="6"/>
      <c r="CV359" s="6"/>
      <c r="CW359" s="6"/>
      <c r="CX359" s="6"/>
    </row>
    <row r="360" spans="1:102" s="7" customFormat="1" ht="81" customHeight="1" x14ac:dyDescent="0.2">
      <c r="A360" s="48">
        <v>346</v>
      </c>
      <c r="B360" s="4" t="s">
        <v>101</v>
      </c>
      <c r="C360" s="4" t="s">
        <v>94</v>
      </c>
      <c r="D360" s="4" t="s">
        <v>110</v>
      </c>
      <c r="E360" s="4" t="s">
        <v>471</v>
      </c>
      <c r="F360" s="116" t="s">
        <v>1568</v>
      </c>
      <c r="G360" s="49" t="s">
        <v>648</v>
      </c>
      <c r="H360" s="33">
        <v>1</v>
      </c>
      <c r="I360" s="4">
        <v>0</v>
      </c>
      <c r="J360" s="4" t="s">
        <v>54</v>
      </c>
      <c r="K360" s="4">
        <v>1</v>
      </c>
      <c r="L360" s="4">
        <v>0</v>
      </c>
      <c r="M360" s="69" t="s">
        <v>125</v>
      </c>
      <c r="N360" s="49" t="s">
        <v>309</v>
      </c>
      <c r="O360" s="48" t="s">
        <v>1569</v>
      </c>
      <c r="P360" s="32">
        <v>43343</v>
      </c>
      <c r="Q360" s="32">
        <v>43343</v>
      </c>
      <c r="R360" s="34">
        <v>0</v>
      </c>
      <c r="S360" s="34">
        <v>0</v>
      </c>
      <c r="T360" s="85">
        <v>0</v>
      </c>
      <c r="U360" s="85">
        <v>0</v>
      </c>
      <c r="V360" s="86">
        <v>0</v>
      </c>
      <c r="W360" s="86">
        <v>0</v>
      </c>
      <c r="X360" s="87">
        <v>13</v>
      </c>
      <c r="Y360" s="87">
        <v>12</v>
      </c>
      <c r="Z360" s="88">
        <f t="shared" si="148"/>
        <v>13</v>
      </c>
      <c r="AA360" s="88">
        <f t="shared" si="148"/>
        <v>12</v>
      </c>
      <c r="AB360" s="88">
        <f t="shared" si="149"/>
        <v>25</v>
      </c>
      <c r="AC360" s="34">
        <v>0</v>
      </c>
      <c r="AD360" s="34">
        <v>0</v>
      </c>
      <c r="AE360" s="85">
        <v>0</v>
      </c>
      <c r="AF360" s="85">
        <v>0</v>
      </c>
      <c r="AG360" s="86">
        <v>0</v>
      </c>
      <c r="AH360" s="86">
        <v>0</v>
      </c>
      <c r="AI360" s="87">
        <v>1</v>
      </c>
      <c r="AJ360" s="87">
        <v>0</v>
      </c>
      <c r="AK360" s="88">
        <f t="shared" si="150"/>
        <v>1</v>
      </c>
      <c r="AL360" s="88">
        <f t="shared" si="150"/>
        <v>0</v>
      </c>
      <c r="AM360" s="88">
        <f t="shared" si="151"/>
        <v>1</v>
      </c>
      <c r="AN360" s="34">
        <v>0</v>
      </c>
      <c r="AO360" s="34">
        <v>0</v>
      </c>
      <c r="AP360" s="85">
        <v>0</v>
      </c>
      <c r="AQ360" s="85">
        <v>0</v>
      </c>
      <c r="AR360" s="86">
        <v>0</v>
      </c>
      <c r="AS360" s="86">
        <v>0</v>
      </c>
      <c r="AT360" s="87">
        <v>0</v>
      </c>
      <c r="AU360" s="87">
        <v>174</v>
      </c>
      <c r="AV360" s="88">
        <f t="shared" si="152"/>
        <v>0</v>
      </c>
      <c r="AW360" s="88">
        <f t="shared" si="153"/>
        <v>174</v>
      </c>
      <c r="AX360" s="88">
        <f t="shared" si="154"/>
        <v>174</v>
      </c>
      <c r="AY360" s="34">
        <v>0</v>
      </c>
      <c r="AZ360" s="34">
        <v>0</v>
      </c>
      <c r="BA360" s="85">
        <v>0</v>
      </c>
      <c r="BB360" s="85">
        <v>0</v>
      </c>
      <c r="BC360" s="86">
        <v>0</v>
      </c>
      <c r="BD360" s="86">
        <v>0</v>
      </c>
      <c r="BE360" s="87">
        <v>0</v>
      </c>
      <c r="BF360" s="87">
        <v>0</v>
      </c>
      <c r="BG360" s="88">
        <f t="shared" si="155"/>
        <v>0</v>
      </c>
      <c r="BH360" s="88">
        <f t="shared" si="156"/>
        <v>0</v>
      </c>
      <c r="BI360" s="88">
        <f t="shared" si="157"/>
        <v>0</v>
      </c>
      <c r="BJ360" s="88">
        <f t="shared" si="158"/>
        <v>14</v>
      </c>
      <c r="BK360" s="88">
        <f t="shared" si="158"/>
        <v>186</v>
      </c>
      <c r="BL360" s="144">
        <f t="shared" si="158"/>
        <v>200</v>
      </c>
      <c r="BM360" s="90">
        <v>4</v>
      </c>
      <c r="BN360" s="90">
        <v>0</v>
      </c>
      <c r="BO360" s="90">
        <v>1</v>
      </c>
      <c r="BP360" s="91">
        <f t="shared" ref="BP360:BP382" si="162">BM360*BO360*(420)</f>
        <v>1680</v>
      </c>
      <c r="BQ360" s="91">
        <f t="shared" ref="BQ360:BQ382" si="163">BN360*BO360*(420)</f>
        <v>0</v>
      </c>
      <c r="BR360" s="92">
        <f t="shared" ref="BR360:BR382" si="164">SUM(BP360+BQ360)</f>
        <v>1680</v>
      </c>
      <c r="BS360" s="110">
        <v>20200</v>
      </c>
      <c r="BT360" s="49" t="s">
        <v>1570</v>
      </c>
      <c r="BU360" s="49" t="s">
        <v>1571</v>
      </c>
      <c r="BV360" s="49" t="s">
        <v>54</v>
      </c>
      <c r="BW360" s="49" t="s">
        <v>54</v>
      </c>
      <c r="BX360" s="49" t="s">
        <v>54</v>
      </c>
      <c r="BY360" s="49" t="s">
        <v>625</v>
      </c>
      <c r="BZ360" s="49" t="s">
        <v>643</v>
      </c>
      <c r="CA360" s="104" t="s">
        <v>54</v>
      </c>
      <c r="CB360" s="49" t="s">
        <v>647</v>
      </c>
      <c r="CC360" s="50" t="s">
        <v>54</v>
      </c>
      <c r="CD360" s="36" t="s">
        <v>551</v>
      </c>
      <c r="CE360" s="6"/>
      <c r="CF360" s="6"/>
      <c r="CG360" s="6"/>
      <c r="CH360" s="6"/>
      <c r="CI360" s="6"/>
      <c r="CJ360" s="6"/>
      <c r="CK360" s="6"/>
      <c r="CL360" s="6"/>
      <c r="CM360" s="6"/>
      <c r="CN360" s="6"/>
      <c r="CO360" s="6"/>
      <c r="CP360" s="6"/>
      <c r="CQ360" s="6"/>
      <c r="CR360" s="6"/>
      <c r="CS360" s="6"/>
      <c r="CT360" s="6"/>
      <c r="CU360" s="6"/>
      <c r="CV360" s="6"/>
      <c r="CW360" s="6"/>
      <c r="CX360" s="6"/>
    </row>
    <row r="361" spans="1:102" s="7" customFormat="1" ht="81" customHeight="1" x14ac:dyDescent="0.2">
      <c r="A361" s="48">
        <v>347</v>
      </c>
      <c r="B361" s="4" t="s">
        <v>101</v>
      </c>
      <c r="C361" s="4" t="s">
        <v>94</v>
      </c>
      <c r="D361" s="4" t="s">
        <v>110</v>
      </c>
      <c r="E361" s="4" t="s">
        <v>471</v>
      </c>
      <c r="F361" s="116" t="s">
        <v>1555</v>
      </c>
      <c r="G361" s="49" t="s">
        <v>648</v>
      </c>
      <c r="H361" s="33">
        <v>1</v>
      </c>
      <c r="I361" s="4">
        <v>0</v>
      </c>
      <c r="J361" s="4" t="s">
        <v>54</v>
      </c>
      <c r="K361" s="4">
        <v>1</v>
      </c>
      <c r="L361" s="4">
        <v>0</v>
      </c>
      <c r="M361" s="69" t="s">
        <v>126</v>
      </c>
      <c r="N361" s="48" t="s">
        <v>194</v>
      </c>
      <c r="O361" s="48" t="s">
        <v>662</v>
      </c>
      <c r="P361" s="32">
        <v>43348</v>
      </c>
      <c r="Q361" s="32">
        <v>43350</v>
      </c>
      <c r="R361" s="34">
        <v>0</v>
      </c>
      <c r="S361" s="34">
        <v>0</v>
      </c>
      <c r="T361" s="85">
        <v>0</v>
      </c>
      <c r="U361" s="85">
        <v>0</v>
      </c>
      <c r="V361" s="86">
        <v>0</v>
      </c>
      <c r="W361" s="86">
        <v>0</v>
      </c>
      <c r="X361" s="87">
        <v>0</v>
      </c>
      <c r="Y361" s="87">
        <v>0</v>
      </c>
      <c r="Z361" s="88">
        <f t="shared" si="148"/>
        <v>0</v>
      </c>
      <c r="AA361" s="88">
        <f t="shared" si="148"/>
        <v>0</v>
      </c>
      <c r="AB361" s="88">
        <f t="shared" si="149"/>
        <v>0</v>
      </c>
      <c r="AC361" s="34">
        <v>0</v>
      </c>
      <c r="AD361" s="34">
        <v>0</v>
      </c>
      <c r="AE361" s="85">
        <v>0</v>
      </c>
      <c r="AF361" s="85">
        <v>0</v>
      </c>
      <c r="AG361" s="86">
        <v>0</v>
      </c>
      <c r="AH361" s="86">
        <v>0</v>
      </c>
      <c r="AI361" s="87">
        <v>0</v>
      </c>
      <c r="AJ361" s="87">
        <v>0</v>
      </c>
      <c r="AK361" s="88">
        <f t="shared" si="150"/>
        <v>0</v>
      </c>
      <c r="AL361" s="88">
        <f t="shared" si="150"/>
        <v>0</v>
      </c>
      <c r="AM361" s="88">
        <f t="shared" si="151"/>
        <v>0</v>
      </c>
      <c r="AN361" s="34">
        <v>0</v>
      </c>
      <c r="AO361" s="34">
        <v>0</v>
      </c>
      <c r="AP361" s="85">
        <v>0</v>
      </c>
      <c r="AQ361" s="85">
        <v>0</v>
      </c>
      <c r="AR361" s="86">
        <v>0</v>
      </c>
      <c r="AS361" s="86">
        <v>0</v>
      </c>
      <c r="AT361" s="87">
        <v>60</v>
      </c>
      <c r="AU361" s="87">
        <v>15</v>
      </c>
      <c r="AV361" s="88">
        <f t="shared" si="152"/>
        <v>60</v>
      </c>
      <c r="AW361" s="88">
        <f t="shared" si="153"/>
        <v>15</v>
      </c>
      <c r="AX361" s="88">
        <f t="shared" si="154"/>
        <v>75</v>
      </c>
      <c r="AY361" s="34">
        <v>0</v>
      </c>
      <c r="AZ361" s="34">
        <v>0</v>
      </c>
      <c r="BA361" s="85">
        <v>0</v>
      </c>
      <c r="BB361" s="85">
        <v>0</v>
      </c>
      <c r="BC361" s="86">
        <v>0</v>
      </c>
      <c r="BD361" s="86">
        <v>0</v>
      </c>
      <c r="BE361" s="87">
        <v>0</v>
      </c>
      <c r="BF361" s="87">
        <v>0</v>
      </c>
      <c r="BG361" s="88">
        <f t="shared" si="155"/>
        <v>0</v>
      </c>
      <c r="BH361" s="88">
        <f t="shared" si="156"/>
        <v>0</v>
      </c>
      <c r="BI361" s="88">
        <f t="shared" si="157"/>
        <v>0</v>
      </c>
      <c r="BJ361" s="88">
        <f t="shared" si="158"/>
        <v>60</v>
      </c>
      <c r="BK361" s="88">
        <f t="shared" si="158"/>
        <v>15</v>
      </c>
      <c r="BL361" s="144">
        <f t="shared" si="158"/>
        <v>75</v>
      </c>
      <c r="BM361" s="90">
        <v>2</v>
      </c>
      <c r="BN361" s="90">
        <v>0</v>
      </c>
      <c r="BO361" s="90">
        <v>1</v>
      </c>
      <c r="BP361" s="91">
        <f t="shared" si="162"/>
        <v>840</v>
      </c>
      <c r="BQ361" s="91">
        <f t="shared" si="163"/>
        <v>0</v>
      </c>
      <c r="BR361" s="92">
        <f t="shared" si="164"/>
        <v>840</v>
      </c>
      <c r="BS361" s="154">
        <v>0</v>
      </c>
      <c r="BT361" s="86" t="s">
        <v>54</v>
      </c>
      <c r="BU361" s="49" t="s">
        <v>1572</v>
      </c>
      <c r="BV361" s="49" t="s">
        <v>54</v>
      </c>
      <c r="BW361" s="49" t="s">
        <v>54</v>
      </c>
      <c r="BX361" s="49" t="s">
        <v>54</v>
      </c>
      <c r="BY361" s="49" t="s">
        <v>54</v>
      </c>
      <c r="BZ361" s="49" t="s">
        <v>643</v>
      </c>
      <c r="CA361" s="104" t="s">
        <v>54</v>
      </c>
      <c r="CB361" s="49" t="s">
        <v>647</v>
      </c>
      <c r="CC361" s="50" t="s">
        <v>54</v>
      </c>
      <c r="CD361" s="36" t="s">
        <v>551</v>
      </c>
      <c r="CE361" s="6"/>
      <c r="CF361" s="6"/>
      <c r="CG361" s="6"/>
      <c r="CH361" s="6"/>
      <c r="CI361" s="6"/>
      <c r="CJ361" s="6"/>
      <c r="CK361" s="6"/>
      <c r="CL361" s="6"/>
      <c r="CM361" s="6"/>
      <c r="CN361" s="6"/>
      <c r="CO361" s="6"/>
      <c r="CP361" s="6"/>
      <c r="CQ361" s="6"/>
      <c r="CR361" s="6"/>
      <c r="CS361" s="6"/>
      <c r="CT361" s="6"/>
      <c r="CU361" s="6"/>
      <c r="CV361" s="6"/>
      <c r="CW361" s="6"/>
      <c r="CX361" s="6"/>
    </row>
    <row r="362" spans="1:102" s="7" customFormat="1" ht="81" customHeight="1" x14ac:dyDescent="0.2">
      <c r="A362" s="48">
        <v>348</v>
      </c>
      <c r="B362" s="4" t="s">
        <v>101</v>
      </c>
      <c r="C362" s="4" t="s">
        <v>94</v>
      </c>
      <c r="D362" s="4" t="s">
        <v>110</v>
      </c>
      <c r="E362" s="4" t="s">
        <v>471</v>
      </c>
      <c r="F362" s="116" t="s">
        <v>1573</v>
      </c>
      <c r="G362" s="49" t="s">
        <v>1574</v>
      </c>
      <c r="H362" s="33">
        <v>0</v>
      </c>
      <c r="I362" s="4">
        <v>1</v>
      </c>
      <c r="J362" s="4" t="s">
        <v>1081</v>
      </c>
      <c r="K362" s="4">
        <v>1</v>
      </c>
      <c r="L362" s="4">
        <v>0</v>
      </c>
      <c r="M362" s="69" t="s">
        <v>5</v>
      </c>
      <c r="N362" s="49" t="s">
        <v>5</v>
      </c>
      <c r="O362" s="48" t="s">
        <v>1575</v>
      </c>
      <c r="P362" s="32">
        <v>43357</v>
      </c>
      <c r="Q362" s="32">
        <v>43357</v>
      </c>
      <c r="R362" s="34">
        <v>0</v>
      </c>
      <c r="S362" s="34">
        <v>0</v>
      </c>
      <c r="T362" s="85">
        <v>0</v>
      </c>
      <c r="U362" s="85">
        <v>0</v>
      </c>
      <c r="V362" s="86">
        <v>0</v>
      </c>
      <c r="W362" s="86">
        <v>0</v>
      </c>
      <c r="X362" s="87">
        <v>12</v>
      </c>
      <c r="Y362" s="87">
        <v>10</v>
      </c>
      <c r="Z362" s="88">
        <f t="shared" si="148"/>
        <v>12</v>
      </c>
      <c r="AA362" s="88">
        <f t="shared" si="148"/>
        <v>10</v>
      </c>
      <c r="AB362" s="88">
        <f t="shared" si="149"/>
        <v>22</v>
      </c>
      <c r="AC362" s="34">
        <v>0</v>
      </c>
      <c r="AD362" s="34">
        <v>0</v>
      </c>
      <c r="AE362" s="85">
        <v>0</v>
      </c>
      <c r="AF362" s="85">
        <v>0</v>
      </c>
      <c r="AG362" s="86">
        <v>0</v>
      </c>
      <c r="AH362" s="86">
        <v>0</v>
      </c>
      <c r="AI362" s="87">
        <v>10</v>
      </c>
      <c r="AJ362" s="87">
        <v>85</v>
      </c>
      <c r="AK362" s="88">
        <f t="shared" si="150"/>
        <v>10</v>
      </c>
      <c r="AL362" s="88">
        <f t="shared" si="150"/>
        <v>85</v>
      </c>
      <c r="AM362" s="88">
        <f t="shared" si="151"/>
        <v>95</v>
      </c>
      <c r="AN362" s="34">
        <v>0</v>
      </c>
      <c r="AO362" s="34">
        <v>0</v>
      </c>
      <c r="AP362" s="85">
        <v>0</v>
      </c>
      <c r="AQ362" s="85">
        <v>0</v>
      </c>
      <c r="AR362" s="86">
        <v>0</v>
      </c>
      <c r="AS362" s="86">
        <v>0</v>
      </c>
      <c r="AT362" s="87"/>
      <c r="AU362" s="87">
        <v>65</v>
      </c>
      <c r="AV362" s="88">
        <f t="shared" si="152"/>
        <v>0</v>
      </c>
      <c r="AW362" s="88">
        <f t="shared" si="153"/>
        <v>65</v>
      </c>
      <c r="AX362" s="88">
        <f t="shared" si="154"/>
        <v>65</v>
      </c>
      <c r="AY362" s="34">
        <v>0</v>
      </c>
      <c r="AZ362" s="34">
        <v>0</v>
      </c>
      <c r="BA362" s="85">
        <v>0</v>
      </c>
      <c r="BB362" s="85">
        <v>0</v>
      </c>
      <c r="BC362" s="86">
        <v>0</v>
      </c>
      <c r="BD362" s="86">
        <v>0</v>
      </c>
      <c r="BE362" s="87">
        <v>0</v>
      </c>
      <c r="BF362" s="87">
        <v>18</v>
      </c>
      <c r="BG362" s="88">
        <f t="shared" si="155"/>
        <v>0</v>
      </c>
      <c r="BH362" s="88">
        <f t="shared" si="156"/>
        <v>18</v>
      </c>
      <c r="BI362" s="88">
        <f t="shared" si="157"/>
        <v>18</v>
      </c>
      <c r="BJ362" s="88">
        <f t="shared" si="158"/>
        <v>22</v>
      </c>
      <c r="BK362" s="88">
        <f t="shared" si="158"/>
        <v>178</v>
      </c>
      <c r="BL362" s="144">
        <f t="shared" si="158"/>
        <v>200</v>
      </c>
      <c r="BM362" s="90">
        <v>0</v>
      </c>
      <c r="BN362" s="90">
        <v>0</v>
      </c>
      <c r="BO362" s="90">
        <v>0</v>
      </c>
      <c r="BP362" s="91">
        <f t="shared" si="162"/>
        <v>0</v>
      </c>
      <c r="BQ362" s="91">
        <f t="shared" si="163"/>
        <v>0</v>
      </c>
      <c r="BR362" s="92">
        <f t="shared" si="164"/>
        <v>0</v>
      </c>
      <c r="BS362" s="154">
        <v>0</v>
      </c>
      <c r="BT362" s="4" t="s">
        <v>1576</v>
      </c>
      <c r="BU362" s="49" t="s">
        <v>1577</v>
      </c>
      <c r="BV362" s="49" t="s">
        <v>54</v>
      </c>
      <c r="BW362" s="49" t="s">
        <v>54</v>
      </c>
      <c r="BX362" s="49" t="s">
        <v>54</v>
      </c>
      <c r="BY362" s="49" t="s">
        <v>54</v>
      </c>
      <c r="BZ362" s="49" t="s">
        <v>643</v>
      </c>
      <c r="CA362" s="49" t="s">
        <v>54</v>
      </c>
      <c r="CB362" s="49" t="s">
        <v>647</v>
      </c>
      <c r="CC362" s="49" t="s">
        <v>54</v>
      </c>
      <c r="CD362" s="33" t="s">
        <v>551</v>
      </c>
      <c r="CE362" s="6"/>
      <c r="CF362" s="6"/>
      <c r="CG362" s="6"/>
      <c r="CH362" s="6"/>
      <c r="CI362" s="6"/>
      <c r="CJ362" s="6"/>
      <c r="CK362" s="6"/>
      <c r="CL362" s="6"/>
      <c r="CM362" s="6"/>
      <c r="CN362" s="6"/>
      <c r="CO362" s="6"/>
      <c r="CP362" s="6"/>
      <c r="CQ362" s="6"/>
      <c r="CR362" s="6"/>
      <c r="CS362" s="6"/>
      <c r="CT362" s="6"/>
      <c r="CU362" s="6"/>
      <c r="CV362" s="6"/>
      <c r="CW362" s="6"/>
      <c r="CX362" s="6"/>
    </row>
    <row r="363" spans="1:102" s="7" customFormat="1" ht="97.5" customHeight="1" x14ac:dyDescent="0.2">
      <c r="A363" s="48">
        <v>349</v>
      </c>
      <c r="B363" s="4" t="s">
        <v>101</v>
      </c>
      <c r="C363" s="4" t="s">
        <v>94</v>
      </c>
      <c r="D363" s="4" t="s">
        <v>110</v>
      </c>
      <c r="E363" s="4" t="s">
        <v>471</v>
      </c>
      <c r="F363" s="33" t="s">
        <v>1568</v>
      </c>
      <c r="G363" s="49" t="s">
        <v>648</v>
      </c>
      <c r="H363" s="33">
        <v>1</v>
      </c>
      <c r="I363" s="4">
        <v>0</v>
      </c>
      <c r="J363" s="4" t="s">
        <v>54</v>
      </c>
      <c r="K363" s="4">
        <v>1</v>
      </c>
      <c r="L363" s="4">
        <v>0</v>
      </c>
      <c r="M363" s="69" t="s">
        <v>137</v>
      </c>
      <c r="N363" s="49" t="s">
        <v>369</v>
      </c>
      <c r="O363" s="48" t="s">
        <v>1578</v>
      </c>
      <c r="P363" s="32">
        <v>43371</v>
      </c>
      <c r="Q363" s="32">
        <v>43371</v>
      </c>
      <c r="R363" s="34">
        <v>0</v>
      </c>
      <c r="S363" s="34">
        <v>0</v>
      </c>
      <c r="T363" s="85">
        <v>0</v>
      </c>
      <c r="U363" s="85">
        <v>0</v>
      </c>
      <c r="V363" s="86">
        <v>0</v>
      </c>
      <c r="W363" s="86">
        <v>0</v>
      </c>
      <c r="X363" s="87">
        <v>1</v>
      </c>
      <c r="Y363" s="87">
        <v>0</v>
      </c>
      <c r="Z363" s="88">
        <f t="shared" si="148"/>
        <v>1</v>
      </c>
      <c r="AA363" s="88">
        <f t="shared" si="148"/>
        <v>0</v>
      </c>
      <c r="AB363" s="88">
        <f t="shared" si="149"/>
        <v>1</v>
      </c>
      <c r="AC363" s="34">
        <v>0</v>
      </c>
      <c r="AD363" s="34">
        <v>0</v>
      </c>
      <c r="AE363" s="85">
        <v>0</v>
      </c>
      <c r="AF363" s="85">
        <v>0</v>
      </c>
      <c r="AG363" s="86">
        <v>0</v>
      </c>
      <c r="AH363" s="86">
        <v>0</v>
      </c>
      <c r="AI363" s="87">
        <v>1</v>
      </c>
      <c r="AJ363" s="87">
        <v>0</v>
      </c>
      <c r="AK363" s="88">
        <f t="shared" si="150"/>
        <v>1</v>
      </c>
      <c r="AL363" s="88">
        <f t="shared" si="150"/>
        <v>0</v>
      </c>
      <c r="AM363" s="88">
        <f t="shared" si="151"/>
        <v>1</v>
      </c>
      <c r="AN363" s="34">
        <v>0</v>
      </c>
      <c r="AO363" s="34">
        <v>0</v>
      </c>
      <c r="AP363" s="85">
        <v>0</v>
      </c>
      <c r="AQ363" s="85">
        <v>0</v>
      </c>
      <c r="AR363" s="86">
        <v>0</v>
      </c>
      <c r="AS363" s="86">
        <v>0</v>
      </c>
      <c r="AT363" s="87">
        <v>0</v>
      </c>
      <c r="AU363" s="87">
        <v>198</v>
      </c>
      <c r="AV363" s="88">
        <f t="shared" si="152"/>
        <v>0</v>
      </c>
      <c r="AW363" s="88">
        <f t="shared" si="153"/>
        <v>198</v>
      </c>
      <c r="AX363" s="88">
        <f t="shared" si="154"/>
        <v>198</v>
      </c>
      <c r="AY363" s="34">
        <v>0</v>
      </c>
      <c r="AZ363" s="34">
        <v>0</v>
      </c>
      <c r="BA363" s="85">
        <v>0</v>
      </c>
      <c r="BB363" s="85">
        <v>0</v>
      </c>
      <c r="BC363" s="86">
        <v>0</v>
      </c>
      <c r="BD363" s="86">
        <v>0</v>
      </c>
      <c r="BE363" s="87">
        <v>0</v>
      </c>
      <c r="BF363" s="87">
        <v>0</v>
      </c>
      <c r="BG363" s="88">
        <f t="shared" si="155"/>
        <v>0</v>
      </c>
      <c r="BH363" s="88">
        <f t="shared" si="156"/>
        <v>0</v>
      </c>
      <c r="BI363" s="88">
        <f t="shared" si="157"/>
        <v>0</v>
      </c>
      <c r="BJ363" s="88">
        <f t="shared" si="158"/>
        <v>2</v>
      </c>
      <c r="BK363" s="88">
        <f t="shared" si="158"/>
        <v>198</v>
      </c>
      <c r="BL363" s="89">
        <f t="shared" si="158"/>
        <v>200</v>
      </c>
      <c r="BM363" s="90">
        <v>0</v>
      </c>
      <c r="BN363" s="90">
        <v>0</v>
      </c>
      <c r="BO363" s="90">
        <v>0</v>
      </c>
      <c r="BP363" s="91">
        <f t="shared" si="162"/>
        <v>0</v>
      </c>
      <c r="BQ363" s="91">
        <f t="shared" si="163"/>
        <v>0</v>
      </c>
      <c r="BR363" s="92">
        <f t="shared" si="164"/>
        <v>0</v>
      </c>
      <c r="BS363" s="110">
        <v>10200</v>
      </c>
      <c r="BT363" s="4" t="s">
        <v>1579</v>
      </c>
      <c r="BU363" s="49" t="s">
        <v>1580</v>
      </c>
      <c r="BV363" s="86"/>
      <c r="BW363" s="49" t="s">
        <v>54</v>
      </c>
      <c r="BX363" s="49" t="s">
        <v>628</v>
      </c>
      <c r="BY363" s="49" t="s">
        <v>54</v>
      </c>
      <c r="BZ363" s="49" t="s">
        <v>643</v>
      </c>
      <c r="CA363" s="49" t="s">
        <v>54</v>
      </c>
      <c r="CB363" s="49" t="s">
        <v>647</v>
      </c>
      <c r="CC363" s="49" t="s">
        <v>54</v>
      </c>
      <c r="CD363" s="33" t="s">
        <v>1581</v>
      </c>
      <c r="CE363" s="6"/>
      <c r="CF363" s="6"/>
      <c r="CG363" s="6"/>
      <c r="CH363" s="6"/>
      <c r="CI363" s="6"/>
      <c r="CJ363" s="6"/>
      <c r="CK363" s="6"/>
      <c r="CL363" s="6"/>
      <c r="CM363" s="6"/>
      <c r="CN363" s="6"/>
      <c r="CO363" s="6"/>
      <c r="CP363" s="6"/>
      <c r="CQ363" s="6"/>
      <c r="CR363" s="6"/>
      <c r="CS363" s="6"/>
      <c r="CT363" s="6"/>
      <c r="CU363" s="6"/>
      <c r="CV363" s="6"/>
      <c r="CW363" s="6"/>
      <c r="CX363" s="6"/>
    </row>
    <row r="364" spans="1:102" s="7" customFormat="1" ht="81" customHeight="1" x14ac:dyDescent="0.2">
      <c r="A364" s="48">
        <v>350</v>
      </c>
      <c r="B364" s="4" t="s">
        <v>101</v>
      </c>
      <c r="C364" s="4" t="s">
        <v>94</v>
      </c>
      <c r="D364" s="4" t="s">
        <v>110</v>
      </c>
      <c r="E364" s="4" t="s">
        <v>471</v>
      </c>
      <c r="F364" s="106" t="s">
        <v>1555</v>
      </c>
      <c r="G364" s="49" t="s">
        <v>1551</v>
      </c>
      <c r="H364" s="33">
        <v>1</v>
      </c>
      <c r="I364" s="4">
        <v>0</v>
      </c>
      <c r="J364" s="4" t="s">
        <v>54</v>
      </c>
      <c r="K364" s="4">
        <v>1</v>
      </c>
      <c r="L364" s="4">
        <v>0</v>
      </c>
      <c r="M364" s="106" t="s">
        <v>1287</v>
      </c>
      <c r="N364" s="106" t="s">
        <v>259</v>
      </c>
      <c r="O364" s="48" t="s">
        <v>662</v>
      </c>
      <c r="P364" s="177">
        <v>43417</v>
      </c>
      <c r="Q364" s="177">
        <v>43417</v>
      </c>
      <c r="R364" s="34">
        <v>0</v>
      </c>
      <c r="S364" s="34">
        <v>0</v>
      </c>
      <c r="T364" s="85">
        <v>2</v>
      </c>
      <c r="U364" s="85">
        <v>5</v>
      </c>
      <c r="V364" s="86">
        <v>0</v>
      </c>
      <c r="W364" s="86">
        <v>0</v>
      </c>
      <c r="X364" s="87">
        <v>0</v>
      </c>
      <c r="Y364" s="87">
        <v>0</v>
      </c>
      <c r="Z364" s="88">
        <f t="shared" ref="Z364:AA382" si="165">R364+T364+V364+X364</f>
        <v>2</v>
      </c>
      <c r="AA364" s="88">
        <f t="shared" si="165"/>
        <v>5</v>
      </c>
      <c r="AB364" s="88">
        <f t="shared" si="149"/>
        <v>7</v>
      </c>
      <c r="AC364" s="34">
        <v>0</v>
      </c>
      <c r="AD364" s="34">
        <v>0</v>
      </c>
      <c r="AE364" s="85">
        <v>5</v>
      </c>
      <c r="AF364" s="85">
        <v>25</v>
      </c>
      <c r="AG364" s="86">
        <v>0</v>
      </c>
      <c r="AH364" s="86">
        <v>0</v>
      </c>
      <c r="AI364" s="87">
        <v>0</v>
      </c>
      <c r="AJ364" s="87">
        <v>0</v>
      </c>
      <c r="AK364" s="88">
        <f t="shared" ref="AK364:AL382" si="166">AC364+AE364+AG364+AI364</f>
        <v>5</v>
      </c>
      <c r="AL364" s="88">
        <f t="shared" si="166"/>
        <v>25</v>
      </c>
      <c r="AM364" s="88">
        <f t="shared" si="151"/>
        <v>30</v>
      </c>
      <c r="AN364" s="34">
        <v>0</v>
      </c>
      <c r="AO364" s="34">
        <v>0</v>
      </c>
      <c r="AP364" s="85">
        <v>0</v>
      </c>
      <c r="AQ364" s="85">
        <v>45</v>
      </c>
      <c r="AR364" s="86">
        <v>0</v>
      </c>
      <c r="AS364" s="86">
        <v>0</v>
      </c>
      <c r="AT364" s="87">
        <v>0</v>
      </c>
      <c r="AU364" s="87">
        <v>0</v>
      </c>
      <c r="AV364" s="88">
        <f t="shared" si="152"/>
        <v>0</v>
      </c>
      <c r="AW364" s="88">
        <f t="shared" si="153"/>
        <v>45</v>
      </c>
      <c r="AX364" s="88">
        <f t="shared" si="154"/>
        <v>45</v>
      </c>
      <c r="AY364" s="34">
        <v>0</v>
      </c>
      <c r="AZ364" s="34">
        <v>0</v>
      </c>
      <c r="BA364" s="85">
        <v>0</v>
      </c>
      <c r="BB364" s="85">
        <v>0</v>
      </c>
      <c r="BC364" s="86">
        <v>0</v>
      </c>
      <c r="BD364" s="86">
        <v>20</v>
      </c>
      <c r="BE364" s="87">
        <v>0</v>
      </c>
      <c r="BF364" s="87">
        <v>0</v>
      </c>
      <c r="BG364" s="88">
        <f t="shared" si="155"/>
        <v>0</v>
      </c>
      <c r="BH364" s="88">
        <f t="shared" si="156"/>
        <v>20</v>
      </c>
      <c r="BI364" s="88">
        <f t="shared" si="157"/>
        <v>20</v>
      </c>
      <c r="BJ364" s="88">
        <f t="shared" ref="BJ364:BL382" si="167">Z364+AK364+AV364+BG364</f>
        <v>7</v>
      </c>
      <c r="BK364" s="88">
        <f t="shared" si="167"/>
        <v>95</v>
      </c>
      <c r="BL364" s="89">
        <f t="shared" si="167"/>
        <v>102</v>
      </c>
      <c r="BM364" s="90">
        <v>3</v>
      </c>
      <c r="BN364" s="90">
        <v>0</v>
      </c>
      <c r="BO364" s="90">
        <v>1</v>
      </c>
      <c r="BP364" s="91">
        <f t="shared" si="162"/>
        <v>1260</v>
      </c>
      <c r="BQ364" s="91">
        <f t="shared" si="163"/>
        <v>0</v>
      </c>
      <c r="BR364" s="92">
        <f t="shared" si="164"/>
        <v>1260</v>
      </c>
      <c r="BS364" s="110">
        <v>2600</v>
      </c>
      <c r="BT364" s="178" t="s">
        <v>646</v>
      </c>
      <c r="BU364" s="49" t="s">
        <v>1582</v>
      </c>
      <c r="BV364" s="49" t="s">
        <v>54</v>
      </c>
      <c r="BW364" s="49" t="s">
        <v>54</v>
      </c>
      <c r="BX364" s="49" t="s">
        <v>54</v>
      </c>
      <c r="BY364" s="49" t="s">
        <v>54</v>
      </c>
      <c r="BZ364" s="49" t="s">
        <v>643</v>
      </c>
      <c r="CA364" s="49" t="s">
        <v>54</v>
      </c>
      <c r="CB364" s="49" t="s">
        <v>647</v>
      </c>
      <c r="CC364" s="49" t="s">
        <v>54</v>
      </c>
      <c r="CD364" s="36" t="s">
        <v>585</v>
      </c>
      <c r="CE364" s="6"/>
      <c r="CF364" s="6"/>
      <c r="CG364" s="6"/>
      <c r="CH364" s="6"/>
      <c r="CI364" s="6"/>
      <c r="CJ364" s="6"/>
      <c r="CK364" s="6"/>
      <c r="CL364" s="6"/>
      <c r="CM364" s="6"/>
      <c r="CN364" s="6"/>
      <c r="CO364" s="6"/>
      <c r="CP364" s="6"/>
      <c r="CQ364" s="6"/>
      <c r="CR364" s="6"/>
      <c r="CS364" s="6"/>
      <c r="CT364" s="6"/>
      <c r="CU364" s="6"/>
      <c r="CV364" s="6"/>
      <c r="CW364" s="6"/>
      <c r="CX364" s="6"/>
    </row>
    <row r="365" spans="1:102" s="7" customFormat="1" ht="81" customHeight="1" x14ac:dyDescent="0.2">
      <c r="A365" s="48">
        <v>351</v>
      </c>
      <c r="B365" s="4" t="s">
        <v>104</v>
      </c>
      <c r="C365" s="4" t="s">
        <v>94</v>
      </c>
      <c r="D365" s="4" t="s">
        <v>110</v>
      </c>
      <c r="E365" s="4" t="s">
        <v>471</v>
      </c>
      <c r="F365" s="106" t="s">
        <v>1583</v>
      </c>
      <c r="G365" s="49" t="s">
        <v>648</v>
      </c>
      <c r="H365" s="33">
        <v>1</v>
      </c>
      <c r="I365" s="4">
        <v>0</v>
      </c>
      <c r="J365" s="4" t="s">
        <v>54</v>
      </c>
      <c r="K365" s="4">
        <v>1</v>
      </c>
      <c r="L365" s="4">
        <v>0</v>
      </c>
      <c r="M365" s="106" t="s">
        <v>645</v>
      </c>
      <c r="N365" s="106" t="s">
        <v>645</v>
      </c>
      <c r="O365" s="48" t="s">
        <v>662</v>
      </c>
      <c r="P365" s="177">
        <v>43420</v>
      </c>
      <c r="Q365" s="177">
        <v>43420</v>
      </c>
      <c r="R365" s="34">
        <v>0</v>
      </c>
      <c r="S365" s="34">
        <v>0</v>
      </c>
      <c r="T365" s="85">
        <v>0</v>
      </c>
      <c r="U365" s="85">
        <v>0</v>
      </c>
      <c r="V365" s="86">
        <v>0</v>
      </c>
      <c r="W365" s="86">
        <v>0</v>
      </c>
      <c r="X365" s="87">
        <v>0</v>
      </c>
      <c r="Y365" s="87">
        <v>7</v>
      </c>
      <c r="Z365" s="88">
        <f t="shared" si="165"/>
        <v>0</v>
      </c>
      <c r="AA365" s="88">
        <f t="shared" si="165"/>
        <v>7</v>
      </c>
      <c r="AB365" s="88">
        <f t="shared" si="149"/>
        <v>7</v>
      </c>
      <c r="AC365" s="34">
        <v>0</v>
      </c>
      <c r="AD365" s="34">
        <v>0</v>
      </c>
      <c r="AE365" s="85">
        <v>0</v>
      </c>
      <c r="AF365" s="85">
        <v>0</v>
      </c>
      <c r="AG365" s="86">
        <v>0</v>
      </c>
      <c r="AH365" s="86">
        <v>0</v>
      </c>
      <c r="AI365" s="87">
        <v>3</v>
      </c>
      <c r="AJ365" s="87">
        <v>215</v>
      </c>
      <c r="AK365" s="88">
        <f t="shared" si="166"/>
        <v>3</v>
      </c>
      <c r="AL365" s="88">
        <f t="shared" si="166"/>
        <v>215</v>
      </c>
      <c r="AM365" s="88">
        <f t="shared" si="151"/>
        <v>218</v>
      </c>
      <c r="AN365" s="34">
        <v>0</v>
      </c>
      <c r="AO365" s="34">
        <v>0</v>
      </c>
      <c r="AP365" s="85">
        <v>0</v>
      </c>
      <c r="AQ365" s="85">
        <v>0</v>
      </c>
      <c r="AR365" s="86">
        <v>0</v>
      </c>
      <c r="AS365" s="86">
        <v>0</v>
      </c>
      <c r="AT365" s="87">
        <v>1</v>
      </c>
      <c r="AU365" s="87">
        <v>175</v>
      </c>
      <c r="AV365" s="88">
        <f t="shared" si="152"/>
        <v>1</v>
      </c>
      <c r="AW365" s="88">
        <f t="shared" si="153"/>
        <v>175</v>
      </c>
      <c r="AX365" s="88">
        <f t="shared" si="154"/>
        <v>176</v>
      </c>
      <c r="AY365" s="34">
        <v>0</v>
      </c>
      <c r="AZ365" s="34">
        <v>0</v>
      </c>
      <c r="BA365" s="85">
        <v>0</v>
      </c>
      <c r="BB365" s="85">
        <v>0</v>
      </c>
      <c r="BC365" s="86">
        <v>0</v>
      </c>
      <c r="BD365" s="86">
        <v>0</v>
      </c>
      <c r="BE365" s="87">
        <v>0</v>
      </c>
      <c r="BF365" s="87">
        <v>0</v>
      </c>
      <c r="BG365" s="88">
        <f t="shared" si="155"/>
        <v>0</v>
      </c>
      <c r="BH365" s="88">
        <f t="shared" si="156"/>
        <v>0</v>
      </c>
      <c r="BI365" s="88">
        <f t="shared" si="157"/>
        <v>0</v>
      </c>
      <c r="BJ365" s="88">
        <f t="shared" si="167"/>
        <v>4</v>
      </c>
      <c r="BK365" s="88">
        <f t="shared" si="167"/>
        <v>397</v>
      </c>
      <c r="BL365" s="89">
        <f t="shared" si="167"/>
        <v>401</v>
      </c>
      <c r="BM365" s="90">
        <v>0</v>
      </c>
      <c r="BN365" s="90">
        <v>0</v>
      </c>
      <c r="BO365" s="90">
        <v>0</v>
      </c>
      <c r="BP365" s="91">
        <f t="shared" si="162"/>
        <v>0</v>
      </c>
      <c r="BQ365" s="91">
        <f t="shared" si="163"/>
        <v>0</v>
      </c>
      <c r="BR365" s="92">
        <f t="shared" si="164"/>
        <v>0</v>
      </c>
      <c r="BS365" s="111">
        <f>200*26</f>
        <v>5200</v>
      </c>
      <c r="BT365" s="49" t="s">
        <v>1584</v>
      </c>
      <c r="BU365" s="49" t="s">
        <v>1585</v>
      </c>
      <c r="BV365" s="49" t="s">
        <v>54</v>
      </c>
      <c r="BW365" s="49" t="s">
        <v>54</v>
      </c>
      <c r="BX365" s="49" t="s">
        <v>54</v>
      </c>
      <c r="BY365" s="49" t="s">
        <v>54</v>
      </c>
      <c r="BZ365" s="49" t="s">
        <v>643</v>
      </c>
      <c r="CA365" s="49" t="s">
        <v>54</v>
      </c>
      <c r="CB365" s="49" t="s">
        <v>644</v>
      </c>
      <c r="CC365" s="49" t="s">
        <v>54</v>
      </c>
      <c r="CD365" s="148" t="s">
        <v>585</v>
      </c>
      <c r="CE365" s="6"/>
      <c r="CF365" s="6"/>
      <c r="CG365" s="6"/>
      <c r="CH365" s="6"/>
      <c r="CI365" s="6"/>
      <c r="CJ365" s="6"/>
      <c r="CK365" s="6"/>
      <c r="CL365" s="6"/>
      <c r="CM365" s="6"/>
      <c r="CN365" s="6"/>
      <c r="CO365" s="6"/>
      <c r="CP365" s="6"/>
      <c r="CQ365" s="6"/>
      <c r="CR365" s="6"/>
      <c r="CS365" s="6"/>
      <c r="CT365" s="6"/>
      <c r="CU365" s="6"/>
      <c r="CV365" s="6"/>
      <c r="CW365" s="6"/>
      <c r="CX365" s="6"/>
    </row>
    <row r="366" spans="1:102" s="7" customFormat="1" ht="81" customHeight="1" x14ac:dyDescent="0.2">
      <c r="A366" s="48">
        <v>352</v>
      </c>
      <c r="B366" s="4" t="s">
        <v>104</v>
      </c>
      <c r="C366" s="4" t="s">
        <v>94</v>
      </c>
      <c r="D366" s="4" t="s">
        <v>110</v>
      </c>
      <c r="E366" s="4" t="s">
        <v>471</v>
      </c>
      <c r="F366" s="106" t="s">
        <v>1555</v>
      </c>
      <c r="G366" s="49" t="s">
        <v>648</v>
      </c>
      <c r="H366" s="33">
        <v>1</v>
      </c>
      <c r="I366" s="4">
        <v>0</v>
      </c>
      <c r="J366" s="4" t="s">
        <v>54</v>
      </c>
      <c r="K366" s="4">
        <v>1</v>
      </c>
      <c r="L366" s="4">
        <v>0</v>
      </c>
      <c r="M366" s="106" t="s">
        <v>143</v>
      </c>
      <c r="N366" s="106" t="s">
        <v>143</v>
      </c>
      <c r="O366" s="48" t="s">
        <v>662</v>
      </c>
      <c r="P366" s="177">
        <v>43420</v>
      </c>
      <c r="Q366" s="177">
        <v>43420</v>
      </c>
      <c r="R366" s="34">
        <v>2</v>
      </c>
      <c r="S366" s="34">
        <v>5</v>
      </c>
      <c r="T366" s="85">
        <v>0</v>
      </c>
      <c r="U366" s="85">
        <v>0</v>
      </c>
      <c r="V366" s="86">
        <v>0</v>
      </c>
      <c r="W366" s="86">
        <v>0</v>
      </c>
      <c r="X366" s="87">
        <v>0</v>
      </c>
      <c r="Y366" s="87">
        <v>0</v>
      </c>
      <c r="Z366" s="88">
        <f t="shared" si="165"/>
        <v>2</v>
      </c>
      <c r="AA366" s="88">
        <f t="shared" si="165"/>
        <v>5</v>
      </c>
      <c r="AB366" s="88">
        <f t="shared" si="149"/>
        <v>7</v>
      </c>
      <c r="AC366" s="34">
        <v>0</v>
      </c>
      <c r="AD366" s="34">
        <v>0</v>
      </c>
      <c r="AE366" s="85">
        <v>5</v>
      </c>
      <c r="AF366" s="85">
        <v>25</v>
      </c>
      <c r="AG366" s="86">
        <v>0</v>
      </c>
      <c r="AH366" s="86">
        <v>0</v>
      </c>
      <c r="AI366" s="87">
        <v>0</v>
      </c>
      <c r="AJ366" s="87">
        <v>0</v>
      </c>
      <c r="AK366" s="88">
        <f t="shared" si="166"/>
        <v>5</v>
      </c>
      <c r="AL366" s="88">
        <f t="shared" si="166"/>
        <v>25</v>
      </c>
      <c r="AM366" s="88">
        <f t="shared" si="151"/>
        <v>30</v>
      </c>
      <c r="AN366" s="34">
        <v>0</v>
      </c>
      <c r="AO366" s="34">
        <v>0</v>
      </c>
      <c r="AP366" s="85">
        <v>0</v>
      </c>
      <c r="AQ366" s="85">
        <v>45</v>
      </c>
      <c r="AR366" s="86">
        <v>0</v>
      </c>
      <c r="AS366" s="86">
        <v>0</v>
      </c>
      <c r="AT366" s="87">
        <v>0</v>
      </c>
      <c r="AU366" s="87">
        <v>0</v>
      </c>
      <c r="AV366" s="88">
        <f t="shared" si="152"/>
        <v>0</v>
      </c>
      <c r="AW366" s="88">
        <f t="shared" si="153"/>
        <v>45</v>
      </c>
      <c r="AX366" s="88">
        <f t="shared" si="154"/>
        <v>45</v>
      </c>
      <c r="AY366" s="34">
        <v>0</v>
      </c>
      <c r="AZ366" s="34">
        <v>0</v>
      </c>
      <c r="BA366" s="85">
        <v>0</v>
      </c>
      <c r="BB366" s="85">
        <v>0</v>
      </c>
      <c r="BC366" s="86">
        <v>0</v>
      </c>
      <c r="BD366" s="86">
        <v>20</v>
      </c>
      <c r="BE366" s="87">
        <v>0</v>
      </c>
      <c r="BF366" s="87">
        <v>0</v>
      </c>
      <c r="BG366" s="88">
        <f t="shared" si="155"/>
        <v>0</v>
      </c>
      <c r="BH366" s="88">
        <f t="shared" si="156"/>
        <v>20</v>
      </c>
      <c r="BI366" s="88">
        <f t="shared" si="157"/>
        <v>20</v>
      </c>
      <c r="BJ366" s="88">
        <f t="shared" si="167"/>
        <v>7</v>
      </c>
      <c r="BK366" s="88">
        <f t="shared" si="167"/>
        <v>95</v>
      </c>
      <c r="BL366" s="89">
        <f t="shared" si="167"/>
        <v>102</v>
      </c>
      <c r="BM366" s="90">
        <v>3</v>
      </c>
      <c r="BN366" s="90">
        <v>0</v>
      </c>
      <c r="BO366" s="90">
        <v>1</v>
      </c>
      <c r="BP366" s="91">
        <f t="shared" si="162"/>
        <v>1260</v>
      </c>
      <c r="BQ366" s="91">
        <f t="shared" si="163"/>
        <v>0</v>
      </c>
      <c r="BR366" s="92">
        <f t="shared" si="164"/>
        <v>1260</v>
      </c>
      <c r="BS366" s="111">
        <f>100*26</f>
        <v>2600</v>
      </c>
      <c r="BT366" s="49" t="s">
        <v>646</v>
      </c>
      <c r="BU366" s="49" t="s">
        <v>1582</v>
      </c>
      <c r="BV366" s="49" t="s">
        <v>54</v>
      </c>
      <c r="BW366" s="49" t="s">
        <v>54</v>
      </c>
      <c r="BX366" s="49" t="s">
        <v>54</v>
      </c>
      <c r="BY366" s="49" t="s">
        <v>628</v>
      </c>
      <c r="BZ366" s="49" t="s">
        <v>643</v>
      </c>
      <c r="CA366" s="49" t="s">
        <v>54</v>
      </c>
      <c r="CB366" s="49" t="s">
        <v>647</v>
      </c>
      <c r="CC366" s="49" t="s">
        <v>54</v>
      </c>
      <c r="CD366" s="148" t="s">
        <v>585</v>
      </c>
      <c r="CE366" s="6"/>
      <c r="CF366" s="6"/>
      <c r="CG366" s="6"/>
      <c r="CH366" s="6"/>
      <c r="CI366" s="6"/>
      <c r="CJ366" s="6"/>
      <c r="CK366" s="6"/>
      <c r="CL366" s="6"/>
      <c r="CM366" s="6"/>
      <c r="CN366" s="6"/>
      <c r="CO366" s="6"/>
      <c r="CP366" s="6"/>
      <c r="CQ366" s="6"/>
      <c r="CR366" s="6"/>
      <c r="CS366" s="6"/>
      <c r="CT366" s="6"/>
      <c r="CU366" s="6"/>
      <c r="CV366" s="6"/>
      <c r="CW366" s="6"/>
      <c r="CX366" s="6"/>
    </row>
    <row r="367" spans="1:102" s="7" customFormat="1" ht="81" customHeight="1" x14ac:dyDescent="0.2">
      <c r="A367" s="48">
        <v>353</v>
      </c>
      <c r="B367" s="4" t="s">
        <v>104</v>
      </c>
      <c r="C367" s="4" t="s">
        <v>94</v>
      </c>
      <c r="D367" s="4" t="s">
        <v>110</v>
      </c>
      <c r="E367" s="4" t="s">
        <v>471</v>
      </c>
      <c r="F367" s="106" t="s">
        <v>1555</v>
      </c>
      <c r="G367" s="49" t="s">
        <v>648</v>
      </c>
      <c r="H367" s="33">
        <v>1</v>
      </c>
      <c r="I367" s="4">
        <v>0</v>
      </c>
      <c r="J367" s="4" t="s">
        <v>54</v>
      </c>
      <c r="K367" s="4">
        <v>1</v>
      </c>
      <c r="L367" s="4">
        <v>0</v>
      </c>
      <c r="M367" s="106" t="s">
        <v>143</v>
      </c>
      <c r="N367" s="106" t="s">
        <v>1586</v>
      </c>
      <c r="O367" s="48" t="s">
        <v>662</v>
      </c>
      <c r="P367" s="177">
        <v>43420</v>
      </c>
      <c r="Q367" s="177">
        <v>43420</v>
      </c>
      <c r="R367" s="34">
        <v>3</v>
      </c>
      <c r="S367" s="34">
        <v>9</v>
      </c>
      <c r="T367" s="85">
        <v>0</v>
      </c>
      <c r="U367" s="85">
        <v>0</v>
      </c>
      <c r="V367" s="86">
        <v>0</v>
      </c>
      <c r="W367" s="86">
        <v>0</v>
      </c>
      <c r="X367" s="87">
        <v>0</v>
      </c>
      <c r="Y367" s="87">
        <v>0</v>
      </c>
      <c r="Z367" s="88">
        <f t="shared" si="165"/>
        <v>3</v>
      </c>
      <c r="AA367" s="88">
        <f t="shared" si="165"/>
        <v>9</v>
      </c>
      <c r="AB367" s="88">
        <f t="shared" si="149"/>
        <v>12</v>
      </c>
      <c r="AC367" s="34">
        <v>0</v>
      </c>
      <c r="AD367" s="34">
        <v>0</v>
      </c>
      <c r="AE367" s="85">
        <v>5</v>
      </c>
      <c r="AF367" s="85">
        <v>25</v>
      </c>
      <c r="AG367" s="86">
        <v>0</v>
      </c>
      <c r="AH367" s="86">
        <v>0</v>
      </c>
      <c r="AI367" s="87">
        <v>0</v>
      </c>
      <c r="AJ367" s="87">
        <v>0</v>
      </c>
      <c r="AK367" s="88">
        <f t="shared" si="166"/>
        <v>5</v>
      </c>
      <c r="AL367" s="88">
        <f t="shared" si="166"/>
        <v>25</v>
      </c>
      <c r="AM367" s="88">
        <f t="shared" si="151"/>
        <v>30</v>
      </c>
      <c r="AN367" s="34">
        <v>0</v>
      </c>
      <c r="AO367" s="34">
        <v>0</v>
      </c>
      <c r="AP367" s="85">
        <v>0</v>
      </c>
      <c r="AQ367" s="85">
        <v>45</v>
      </c>
      <c r="AR367" s="86">
        <v>0</v>
      </c>
      <c r="AS367" s="86">
        <v>0</v>
      </c>
      <c r="AT367" s="87">
        <v>0</v>
      </c>
      <c r="AU367" s="87">
        <v>0</v>
      </c>
      <c r="AV367" s="88">
        <f t="shared" si="152"/>
        <v>0</v>
      </c>
      <c r="AW367" s="88">
        <f t="shared" si="153"/>
        <v>45</v>
      </c>
      <c r="AX367" s="88">
        <f t="shared" si="154"/>
        <v>45</v>
      </c>
      <c r="AY367" s="34">
        <v>0</v>
      </c>
      <c r="AZ367" s="34">
        <v>0</v>
      </c>
      <c r="BA367" s="85">
        <v>0</v>
      </c>
      <c r="BB367" s="85">
        <v>0</v>
      </c>
      <c r="BC367" s="86">
        <v>0</v>
      </c>
      <c r="BD367" s="86">
        <v>20</v>
      </c>
      <c r="BE367" s="87">
        <v>0</v>
      </c>
      <c r="BF367" s="87">
        <v>0</v>
      </c>
      <c r="BG367" s="88">
        <f t="shared" si="155"/>
        <v>0</v>
      </c>
      <c r="BH367" s="88">
        <f t="shared" si="156"/>
        <v>20</v>
      </c>
      <c r="BI367" s="88">
        <f t="shared" si="157"/>
        <v>20</v>
      </c>
      <c r="BJ367" s="88">
        <f t="shared" si="167"/>
        <v>8</v>
      </c>
      <c r="BK367" s="88">
        <f t="shared" si="167"/>
        <v>99</v>
      </c>
      <c r="BL367" s="89">
        <f t="shared" si="167"/>
        <v>107</v>
      </c>
      <c r="BM367" s="90">
        <v>3</v>
      </c>
      <c r="BN367" s="90">
        <v>0</v>
      </c>
      <c r="BO367" s="90">
        <v>1</v>
      </c>
      <c r="BP367" s="91">
        <f t="shared" si="162"/>
        <v>1260</v>
      </c>
      <c r="BQ367" s="91">
        <f t="shared" si="163"/>
        <v>0</v>
      </c>
      <c r="BR367" s="92">
        <f t="shared" si="164"/>
        <v>1260</v>
      </c>
      <c r="BS367" s="111">
        <f t="shared" ref="BS367:BS370" si="168">100*26</f>
        <v>2600</v>
      </c>
      <c r="BT367" s="49" t="s">
        <v>646</v>
      </c>
      <c r="BU367" s="49" t="s">
        <v>1582</v>
      </c>
      <c r="BV367" s="49" t="s">
        <v>54</v>
      </c>
      <c r="BW367" s="49" t="s">
        <v>54</v>
      </c>
      <c r="BX367" s="49" t="s">
        <v>54</v>
      </c>
      <c r="BY367" s="49" t="s">
        <v>628</v>
      </c>
      <c r="BZ367" s="49" t="s">
        <v>643</v>
      </c>
      <c r="CA367" s="49" t="s">
        <v>54</v>
      </c>
      <c r="CB367" s="49" t="s">
        <v>647</v>
      </c>
      <c r="CC367" s="49" t="s">
        <v>54</v>
      </c>
      <c r="CD367" s="148" t="s">
        <v>585</v>
      </c>
      <c r="CE367" s="6"/>
      <c r="CF367" s="6"/>
      <c r="CG367" s="6"/>
      <c r="CH367" s="6"/>
      <c r="CI367" s="6"/>
      <c r="CJ367" s="6"/>
      <c r="CK367" s="6"/>
      <c r="CL367" s="6"/>
      <c r="CM367" s="6"/>
      <c r="CN367" s="6"/>
      <c r="CO367" s="6"/>
      <c r="CP367" s="6"/>
      <c r="CQ367" s="6"/>
      <c r="CR367" s="6"/>
      <c r="CS367" s="6"/>
      <c r="CT367" s="6"/>
      <c r="CU367" s="6"/>
      <c r="CV367" s="6"/>
      <c r="CW367" s="6"/>
      <c r="CX367" s="6"/>
    </row>
    <row r="368" spans="1:102" s="7" customFormat="1" ht="81" customHeight="1" x14ac:dyDescent="0.2">
      <c r="A368" s="48">
        <v>354</v>
      </c>
      <c r="B368" s="4" t="s">
        <v>104</v>
      </c>
      <c r="C368" s="4" t="s">
        <v>94</v>
      </c>
      <c r="D368" s="4" t="s">
        <v>110</v>
      </c>
      <c r="E368" s="4" t="s">
        <v>471</v>
      </c>
      <c r="F368" s="106" t="s">
        <v>1555</v>
      </c>
      <c r="G368" s="49" t="s">
        <v>648</v>
      </c>
      <c r="H368" s="33">
        <v>1</v>
      </c>
      <c r="I368" s="4">
        <v>0</v>
      </c>
      <c r="J368" s="4" t="s">
        <v>54</v>
      </c>
      <c r="K368" s="4">
        <v>1</v>
      </c>
      <c r="L368" s="4">
        <v>0</v>
      </c>
      <c r="M368" s="106" t="s">
        <v>143</v>
      </c>
      <c r="N368" s="106" t="s">
        <v>1587</v>
      </c>
      <c r="O368" s="48" t="s">
        <v>662</v>
      </c>
      <c r="P368" s="177">
        <v>43421</v>
      </c>
      <c r="Q368" s="177">
        <v>43421</v>
      </c>
      <c r="R368" s="34">
        <v>0</v>
      </c>
      <c r="S368" s="34">
        <v>7</v>
      </c>
      <c r="T368" s="85">
        <v>0</v>
      </c>
      <c r="U368" s="85">
        <v>0</v>
      </c>
      <c r="V368" s="86">
        <v>0</v>
      </c>
      <c r="W368" s="86">
        <v>0</v>
      </c>
      <c r="X368" s="87">
        <v>0</v>
      </c>
      <c r="Y368" s="87">
        <v>0</v>
      </c>
      <c r="Z368" s="88">
        <f t="shared" si="165"/>
        <v>0</v>
      </c>
      <c r="AA368" s="88">
        <f t="shared" si="165"/>
        <v>7</v>
      </c>
      <c r="AB368" s="88">
        <f t="shared" si="149"/>
        <v>7</v>
      </c>
      <c r="AC368" s="34">
        <v>0</v>
      </c>
      <c r="AD368" s="34">
        <v>0</v>
      </c>
      <c r="AE368" s="85">
        <v>5</v>
      </c>
      <c r="AF368" s="85">
        <v>25</v>
      </c>
      <c r="AG368" s="86">
        <v>0</v>
      </c>
      <c r="AH368" s="86">
        <v>0</v>
      </c>
      <c r="AI368" s="87">
        <v>0</v>
      </c>
      <c r="AJ368" s="87">
        <v>0</v>
      </c>
      <c r="AK368" s="88">
        <f t="shared" si="166"/>
        <v>5</v>
      </c>
      <c r="AL368" s="88">
        <f t="shared" si="166"/>
        <v>25</v>
      </c>
      <c r="AM368" s="88">
        <f t="shared" si="151"/>
        <v>30</v>
      </c>
      <c r="AN368" s="34">
        <v>0</v>
      </c>
      <c r="AO368" s="34">
        <v>0</v>
      </c>
      <c r="AP368" s="85">
        <v>0</v>
      </c>
      <c r="AQ368" s="85">
        <v>45</v>
      </c>
      <c r="AR368" s="86">
        <v>0</v>
      </c>
      <c r="AS368" s="86">
        <v>0</v>
      </c>
      <c r="AT368" s="87">
        <v>0</v>
      </c>
      <c r="AU368" s="87">
        <v>0</v>
      </c>
      <c r="AV368" s="88">
        <f t="shared" si="152"/>
        <v>0</v>
      </c>
      <c r="AW368" s="88">
        <f t="shared" si="153"/>
        <v>45</v>
      </c>
      <c r="AX368" s="88">
        <f t="shared" si="154"/>
        <v>45</v>
      </c>
      <c r="AY368" s="34">
        <v>0</v>
      </c>
      <c r="AZ368" s="34">
        <v>0</v>
      </c>
      <c r="BA368" s="85">
        <v>0</v>
      </c>
      <c r="BB368" s="85">
        <v>0</v>
      </c>
      <c r="BC368" s="86">
        <v>0</v>
      </c>
      <c r="BD368" s="86">
        <v>20</v>
      </c>
      <c r="BE368" s="87">
        <v>0</v>
      </c>
      <c r="BF368" s="87">
        <v>0</v>
      </c>
      <c r="BG368" s="88">
        <f t="shared" si="155"/>
        <v>0</v>
      </c>
      <c r="BH368" s="88">
        <f t="shared" si="156"/>
        <v>20</v>
      </c>
      <c r="BI368" s="88">
        <f t="shared" si="157"/>
        <v>20</v>
      </c>
      <c r="BJ368" s="88">
        <f t="shared" si="167"/>
        <v>5</v>
      </c>
      <c r="BK368" s="88">
        <f t="shared" si="167"/>
        <v>97</v>
      </c>
      <c r="BL368" s="89">
        <f t="shared" si="167"/>
        <v>102</v>
      </c>
      <c r="BM368" s="90">
        <v>3</v>
      </c>
      <c r="BN368" s="90">
        <v>0</v>
      </c>
      <c r="BO368" s="90">
        <v>1</v>
      </c>
      <c r="BP368" s="91">
        <f t="shared" si="162"/>
        <v>1260</v>
      </c>
      <c r="BQ368" s="91">
        <f t="shared" si="163"/>
        <v>0</v>
      </c>
      <c r="BR368" s="92">
        <f t="shared" si="164"/>
        <v>1260</v>
      </c>
      <c r="BS368" s="111">
        <f t="shared" si="168"/>
        <v>2600</v>
      </c>
      <c r="BT368" s="49" t="s">
        <v>646</v>
      </c>
      <c r="BU368" s="49" t="s">
        <v>1582</v>
      </c>
      <c r="BV368" s="49" t="s">
        <v>54</v>
      </c>
      <c r="BW368" s="49" t="s">
        <v>54</v>
      </c>
      <c r="BX368" s="49" t="s">
        <v>54</v>
      </c>
      <c r="BY368" s="49" t="s">
        <v>628</v>
      </c>
      <c r="BZ368" s="49" t="s">
        <v>643</v>
      </c>
      <c r="CA368" s="49" t="s">
        <v>54</v>
      </c>
      <c r="CB368" s="49" t="s">
        <v>647</v>
      </c>
      <c r="CC368" s="49" t="s">
        <v>54</v>
      </c>
      <c r="CD368" s="148" t="s">
        <v>585</v>
      </c>
      <c r="CE368" s="6"/>
      <c r="CF368" s="6"/>
      <c r="CG368" s="6"/>
      <c r="CH368" s="6"/>
      <c r="CI368" s="6"/>
      <c r="CJ368" s="6"/>
      <c r="CK368" s="6"/>
      <c r="CL368" s="6"/>
      <c r="CM368" s="6"/>
      <c r="CN368" s="6"/>
      <c r="CO368" s="6"/>
      <c r="CP368" s="6"/>
      <c r="CQ368" s="6"/>
      <c r="CR368" s="6"/>
      <c r="CS368" s="6"/>
      <c r="CT368" s="6"/>
      <c r="CU368" s="6"/>
      <c r="CV368" s="6"/>
      <c r="CW368" s="6"/>
      <c r="CX368" s="6"/>
    </row>
    <row r="369" spans="1:102" s="7" customFormat="1" ht="81" customHeight="1" x14ac:dyDescent="0.2">
      <c r="A369" s="48">
        <v>355</v>
      </c>
      <c r="B369" s="4" t="s">
        <v>104</v>
      </c>
      <c r="C369" s="4" t="s">
        <v>94</v>
      </c>
      <c r="D369" s="4" t="s">
        <v>110</v>
      </c>
      <c r="E369" s="4" t="s">
        <v>471</v>
      </c>
      <c r="F369" s="106" t="s">
        <v>1588</v>
      </c>
      <c r="G369" s="49" t="s">
        <v>648</v>
      </c>
      <c r="H369" s="33">
        <v>0</v>
      </c>
      <c r="I369" s="4">
        <v>1</v>
      </c>
      <c r="J369" s="4" t="s">
        <v>1081</v>
      </c>
      <c r="K369" s="4">
        <v>1</v>
      </c>
      <c r="L369" s="4">
        <v>0</v>
      </c>
      <c r="M369" s="106" t="s">
        <v>1589</v>
      </c>
      <c r="N369" s="106" t="s">
        <v>1590</v>
      </c>
      <c r="O369" s="48" t="s">
        <v>662</v>
      </c>
      <c r="P369" s="177">
        <v>43424</v>
      </c>
      <c r="Q369" s="177">
        <v>43418</v>
      </c>
      <c r="R369" s="34">
        <v>2</v>
      </c>
      <c r="S369" s="34">
        <v>5</v>
      </c>
      <c r="T369" s="85">
        <v>0</v>
      </c>
      <c r="U369" s="85">
        <v>0</v>
      </c>
      <c r="V369" s="86">
        <v>0</v>
      </c>
      <c r="W369" s="86">
        <v>0</v>
      </c>
      <c r="X369" s="87">
        <v>0</v>
      </c>
      <c r="Y369" s="87">
        <v>0</v>
      </c>
      <c r="Z369" s="88">
        <f t="shared" si="165"/>
        <v>2</v>
      </c>
      <c r="AA369" s="88">
        <f t="shared" si="165"/>
        <v>5</v>
      </c>
      <c r="AB369" s="88">
        <f t="shared" si="149"/>
        <v>7</v>
      </c>
      <c r="AC369" s="34">
        <v>2</v>
      </c>
      <c r="AD369" s="34">
        <v>30</v>
      </c>
      <c r="AE369" s="85">
        <v>0</v>
      </c>
      <c r="AF369" s="85">
        <v>0</v>
      </c>
      <c r="AG369" s="86">
        <v>0</v>
      </c>
      <c r="AH369" s="86">
        <v>0</v>
      </c>
      <c r="AI369" s="87">
        <v>0</v>
      </c>
      <c r="AJ369" s="87">
        <v>15</v>
      </c>
      <c r="AK369" s="88">
        <f t="shared" si="166"/>
        <v>2</v>
      </c>
      <c r="AL369" s="88">
        <f t="shared" si="166"/>
        <v>45</v>
      </c>
      <c r="AM369" s="88">
        <f t="shared" si="151"/>
        <v>47</v>
      </c>
      <c r="AN369" s="34">
        <v>0</v>
      </c>
      <c r="AO369" s="34">
        <v>45</v>
      </c>
      <c r="AP369" s="85">
        <v>0</v>
      </c>
      <c r="AQ369" s="85">
        <v>0</v>
      </c>
      <c r="AR369" s="86">
        <v>0</v>
      </c>
      <c r="AS369" s="86">
        <v>0</v>
      </c>
      <c r="AT369" s="87">
        <v>0</v>
      </c>
      <c r="AU369" s="87">
        <v>25</v>
      </c>
      <c r="AV369" s="88">
        <f t="shared" si="152"/>
        <v>0</v>
      </c>
      <c r="AW369" s="88">
        <f t="shared" si="153"/>
        <v>70</v>
      </c>
      <c r="AX369" s="88">
        <f t="shared" si="154"/>
        <v>70</v>
      </c>
      <c r="AY369" s="34">
        <v>0</v>
      </c>
      <c r="AZ369" s="34">
        <v>10</v>
      </c>
      <c r="BA369" s="85">
        <v>0</v>
      </c>
      <c r="BB369" s="85">
        <v>0</v>
      </c>
      <c r="BC369" s="86">
        <v>0</v>
      </c>
      <c r="BD369" s="86">
        <v>10</v>
      </c>
      <c r="BE369" s="87">
        <v>0</v>
      </c>
      <c r="BF369" s="87">
        <v>0</v>
      </c>
      <c r="BG369" s="88">
        <f t="shared" si="155"/>
        <v>0</v>
      </c>
      <c r="BH369" s="88">
        <f t="shared" si="156"/>
        <v>20</v>
      </c>
      <c r="BI369" s="88">
        <f t="shared" si="157"/>
        <v>20</v>
      </c>
      <c r="BJ369" s="88">
        <f t="shared" si="167"/>
        <v>4</v>
      </c>
      <c r="BK369" s="88">
        <f t="shared" si="167"/>
        <v>140</v>
      </c>
      <c r="BL369" s="89">
        <f t="shared" si="167"/>
        <v>144</v>
      </c>
      <c r="BM369" s="90">
        <v>0</v>
      </c>
      <c r="BN369" s="90">
        <v>0</v>
      </c>
      <c r="BO369" s="90">
        <v>0</v>
      </c>
      <c r="BP369" s="91">
        <f t="shared" si="162"/>
        <v>0</v>
      </c>
      <c r="BQ369" s="91">
        <f t="shared" si="163"/>
        <v>0</v>
      </c>
      <c r="BR369" s="92">
        <f t="shared" si="164"/>
        <v>0</v>
      </c>
      <c r="BS369" s="111">
        <f>150*26</f>
        <v>3900</v>
      </c>
      <c r="BT369" s="49" t="s">
        <v>1591</v>
      </c>
      <c r="BU369" s="49" t="s">
        <v>1592</v>
      </c>
      <c r="BV369" s="49" t="s">
        <v>54</v>
      </c>
      <c r="BW369" s="49" t="s">
        <v>54</v>
      </c>
      <c r="BX369" s="49" t="s">
        <v>54</v>
      </c>
      <c r="BY369" s="49" t="s">
        <v>628</v>
      </c>
      <c r="BZ369" s="49" t="s">
        <v>643</v>
      </c>
      <c r="CA369" s="49" t="s">
        <v>54</v>
      </c>
      <c r="CB369" s="49" t="s">
        <v>647</v>
      </c>
      <c r="CC369" s="49" t="s">
        <v>54</v>
      </c>
      <c r="CD369" s="148" t="s">
        <v>585</v>
      </c>
      <c r="CE369" s="6"/>
      <c r="CF369" s="6"/>
      <c r="CG369" s="6"/>
      <c r="CH369" s="6"/>
      <c r="CI369" s="6"/>
      <c r="CJ369" s="6"/>
      <c r="CK369" s="6"/>
      <c r="CL369" s="6"/>
      <c r="CM369" s="6"/>
      <c r="CN369" s="6"/>
      <c r="CO369" s="6"/>
      <c r="CP369" s="6"/>
      <c r="CQ369" s="6"/>
      <c r="CR369" s="6"/>
      <c r="CS369" s="6"/>
      <c r="CT369" s="6"/>
      <c r="CU369" s="6"/>
      <c r="CV369" s="6"/>
      <c r="CW369" s="6"/>
      <c r="CX369" s="6"/>
    </row>
    <row r="370" spans="1:102" s="7" customFormat="1" ht="81" customHeight="1" x14ac:dyDescent="0.2">
      <c r="A370" s="48">
        <v>356</v>
      </c>
      <c r="B370" s="4" t="s">
        <v>104</v>
      </c>
      <c r="C370" s="4" t="s">
        <v>94</v>
      </c>
      <c r="D370" s="4" t="s">
        <v>110</v>
      </c>
      <c r="E370" s="4" t="s">
        <v>471</v>
      </c>
      <c r="F370" s="106" t="s">
        <v>1593</v>
      </c>
      <c r="G370" s="49" t="s">
        <v>1594</v>
      </c>
      <c r="H370" s="33">
        <v>1</v>
      </c>
      <c r="I370" s="4">
        <v>0</v>
      </c>
      <c r="J370" s="4" t="s">
        <v>54</v>
      </c>
      <c r="K370" s="4">
        <v>1</v>
      </c>
      <c r="L370" s="4">
        <v>0</v>
      </c>
      <c r="M370" s="106" t="s">
        <v>645</v>
      </c>
      <c r="N370" s="106" t="s">
        <v>645</v>
      </c>
      <c r="O370" s="48" t="s">
        <v>662</v>
      </c>
      <c r="P370" s="177">
        <v>43426</v>
      </c>
      <c r="Q370" s="177">
        <v>43426</v>
      </c>
      <c r="R370" s="34">
        <v>0</v>
      </c>
      <c r="S370" s="34">
        <v>0</v>
      </c>
      <c r="T370" s="85">
        <v>0</v>
      </c>
      <c r="U370" s="85">
        <v>0</v>
      </c>
      <c r="V370" s="86">
        <v>0</v>
      </c>
      <c r="W370" s="86">
        <v>0</v>
      </c>
      <c r="X370" s="87">
        <v>0</v>
      </c>
      <c r="Y370" s="87">
        <v>14</v>
      </c>
      <c r="Z370" s="88">
        <f t="shared" si="165"/>
        <v>0</v>
      </c>
      <c r="AA370" s="88">
        <f t="shared" si="165"/>
        <v>14</v>
      </c>
      <c r="AB370" s="88">
        <f t="shared" si="149"/>
        <v>14</v>
      </c>
      <c r="AC370" s="34">
        <v>0</v>
      </c>
      <c r="AD370" s="34">
        <v>0</v>
      </c>
      <c r="AE370" s="85">
        <v>0</v>
      </c>
      <c r="AF370" s="85">
        <v>0</v>
      </c>
      <c r="AG370" s="86">
        <v>0</v>
      </c>
      <c r="AH370" s="86">
        <v>0</v>
      </c>
      <c r="AI370" s="87">
        <v>3</v>
      </c>
      <c r="AJ370" s="87">
        <v>250</v>
      </c>
      <c r="AK370" s="88">
        <f t="shared" si="166"/>
        <v>3</v>
      </c>
      <c r="AL370" s="88">
        <f t="shared" si="166"/>
        <v>250</v>
      </c>
      <c r="AM370" s="88">
        <f t="shared" si="151"/>
        <v>253</v>
      </c>
      <c r="AN370" s="34">
        <v>0</v>
      </c>
      <c r="AO370" s="34">
        <v>10</v>
      </c>
      <c r="AP370" s="85">
        <v>0</v>
      </c>
      <c r="AQ370" s="85">
        <v>0</v>
      </c>
      <c r="AR370" s="86">
        <v>0</v>
      </c>
      <c r="AS370" s="86">
        <v>0</v>
      </c>
      <c r="AT370" s="87">
        <v>0</v>
      </c>
      <c r="AU370" s="87">
        <v>195</v>
      </c>
      <c r="AV370" s="88">
        <f t="shared" si="152"/>
        <v>0</v>
      </c>
      <c r="AW370" s="88">
        <f t="shared" si="153"/>
        <v>205</v>
      </c>
      <c r="AX370" s="88">
        <f t="shared" si="154"/>
        <v>205</v>
      </c>
      <c r="AY370" s="34">
        <v>0</v>
      </c>
      <c r="AZ370" s="34">
        <v>0</v>
      </c>
      <c r="BA370" s="85">
        <v>0</v>
      </c>
      <c r="BB370" s="85">
        <v>0</v>
      </c>
      <c r="BC370" s="86">
        <v>0</v>
      </c>
      <c r="BD370" s="86">
        <v>0</v>
      </c>
      <c r="BE370" s="87">
        <v>0</v>
      </c>
      <c r="BF370" s="87">
        <v>0</v>
      </c>
      <c r="BG370" s="88">
        <f t="shared" si="155"/>
        <v>0</v>
      </c>
      <c r="BH370" s="88">
        <f t="shared" si="156"/>
        <v>0</v>
      </c>
      <c r="BI370" s="88">
        <f t="shared" si="157"/>
        <v>0</v>
      </c>
      <c r="BJ370" s="88">
        <f t="shared" si="167"/>
        <v>3</v>
      </c>
      <c r="BK370" s="88">
        <f t="shared" si="167"/>
        <v>469</v>
      </c>
      <c r="BL370" s="89">
        <f t="shared" si="167"/>
        <v>472</v>
      </c>
      <c r="BM370" s="90">
        <v>0</v>
      </c>
      <c r="BN370" s="90">
        <v>0</v>
      </c>
      <c r="BO370" s="90">
        <v>0</v>
      </c>
      <c r="BP370" s="91">
        <f t="shared" si="162"/>
        <v>0</v>
      </c>
      <c r="BQ370" s="91">
        <f t="shared" si="163"/>
        <v>0</v>
      </c>
      <c r="BR370" s="92">
        <f t="shared" si="164"/>
        <v>0</v>
      </c>
      <c r="BS370" s="35">
        <f t="shared" si="168"/>
        <v>2600</v>
      </c>
      <c r="BT370" s="49" t="s">
        <v>1595</v>
      </c>
      <c r="BU370" s="49" t="s">
        <v>1596</v>
      </c>
      <c r="BV370" s="49" t="s">
        <v>54</v>
      </c>
      <c r="BW370" s="49" t="s">
        <v>54</v>
      </c>
      <c r="BX370" s="49" t="s">
        <v>54</v>
      </c>
      <c r="BY370" s="49" t="s">
        <v>628</v>
      </c>
      <c r="BZ370" s="49" t="s">
        <v>643</v>
      </c>
      <c r="CA370" s="49" t="s">
        <v>54</v>
      </c>
      <c r="CB370" s="49" t="s">
        <v>647</v>
      </c>
      <c r="CC370" s="49" t="s">
        <v>54</v>
      </c>
      <c r="CD370" s="148" t="s">
        <v>585</v>
      </c>
      <c r="CE370" s="6"/>
      <c r="CF370" s="6"/>
      <c r="CG370" s="6"/>
      <c r="CH370" s="6"/>
      <c r="CI370" s="6"/>
      <c r="CJ370" s="6"/>
      <c r="CK370" s="6"/>
      <c r="CL370" s="6"/>
      <c r="CM370" s="6"/>
      <c r="CN370" s="6"/>
      <c r="CO370" s="6"/>
      <c r="CP370" s="6"/>
      <c r="CQ370" s="6"/>
      <c r="CR370" s="6"/>
      <c r="CS370" s="6"/>
      <c r="CT370" s="6"/>
      <c r="CU370" s="6"/>
      <c r="CV370" s="6"/>
      <c r="CW370" s="6"/>
      <c r="CX370" s="6"/>
    </row>
    <row r="371" spans="1:102" s="7" customFormat="1" ht="81" customHeight="1" x14ac:dyDescent="0.2">
      <c r="A371" s="48">
        <v>357</v>
      </c>
      <c r="B371" s="4" t="s">
        <v>104</v>
      </c>
      <c r="C371" s="4" t="s">
        <v>94</v>
      </c>
      <c r="D371" s="4" t="s">
        <v>110</v>
      </c>
      <c r="E371" s="4" t="s">
        <v>471</v>
      </c>
      <c r="F371" s="106" t="s">
        <v>1597</v>
      </c>
      <c r="G371" s="49" t="s">
        <v>648</v>
      </c>
      <c r="H371" s="33">
        <v>0</v>
      </c>
      <c r="I371" s="4">
        <v>1</v>
      </c>
      <c r="J371" s="4" t="s">
        <v>1598</v>
      </c>
      <c r="K371" s="4">
        <v>1</v>
      </c>
      <c r="L371" s="4">
        <v>0</v>
      </c>
      <c r="M371" s="106" t="s">
        <v>645</v>
      </c>
      <c r="N371" s="106" t="s">
        <v>645</v>
      </c>
      <c r="O371" s="48" t="s">
        <v>1599</v>
      </c>
      <c r="P371" s="177">
        <v>43427</v>
      </c>
      <c r="Q371" s="177">
        <v>43427</v>
      </c>
      <c r="R371" s="34">
        <v>0</v>
      </c>
      <c r="S371" s="34">
        <v>0</v>
      </c>
      <c r="T371" s="85">
        <v>0</v>
      </c>
      <c r="U371" s="85">
        <v>0</v>
      </c>
      <c r="V371" s="86">
        <v>0</v>
      </c>
      <c r="W371" s="86">
        <v>0</v>
      </c>
      <c r="X371" s="87">
        <v>0</v>
      </c>
      <c r="Y371" s="87">
        <v>0</v>
      </c>
      <c r="Z371" s="88">
        <f t="shared" si="165"/>
        <v>0</v>
      </c>
      <c r="AA371" s="88">
        <f t="shared" si="165"/>
        <v>0</v>
      </c>
      <c r="AB371" s="88">
        <f t="shared" si="149"/>
        <v>0</v>
      </c>
      <c r="AC371" s="34">
        <v>0</v>
      </c>
      <c r="AD371" s="34">
        <v>0</v>
      </c>
      <c r="AE371" s="85">
        <v>0</v>
      </c>
      <c r="AF371" s="85">
        <v>0</v>
      </c>
      <c r="AG371" s="86">
        <v>0</v>
      </c>
      <c r="AH371" s="86">
        <v>0</v>
      </c>
      <c r="AI371" s="87">
        <v>125</v>
      </c>
      <c r="AJ371" s="87">
        <v>175</v>
      </c>
      <c r="AK371" s="88">
        <f t="shared" si="166"/>
        <v>125</v>
      </c>
      <c r="AL371" s="88">
        <f t="shared" si="166"/>
        <v>175</v>
      </c>
      <c r="AM371" s="88">
        <f t="shared" si="151"/>
        <v>300</v>
      </c>
      <c r="AN371" s="34">
        <v>0</v>
      </c>
      <c r="AO371" s="34">
        <v>0</v>
      </c>
      <c r="AP371" s="85">
        <v>0</v>
      </c>
      <c r="AQ371" s="85">
        <v>0</v>
      </c>
      <c r="AR371" s="86">
        <v>0</v>
      </c>
      <c r="AS371" s="86">
        <v>0</v>
      </c>
      <c r="AT371" s="87">
        <v>0</v>
      </c>
      <c r="AU371" s="87">
        <v>0</v>
      </c>
      <c r="AV371" s="88">
        <f t="shared" si="152"/>
        <v>0</v>
      </c>
      <c r="AW371" s="88">
        <f t="shared" si="153"/>
        <v>0</v>
      </c>
      <c r="AX371" s="88">
        <f t="shared" si="154"/>
        <v>0</v>
      </c>
      <c r="AY371" s="34">
        <v>0</v>
      </c>
      <c r="AZ371" s="34">
        <v>0</v>
      </c>
      <c r="BA371" s="85">
        <v>0</v>
      </c>
      <c r="BB371" s="85">
        <v>0</v>
      </c>
      <c r="BC371" s="86">
        <v>0</v>
      </c>
      <c r="BD371" s="86">
        <v>0</v>
      </c>
      <c r="BE371" s="87">
        <v>0</v>
      </c>
      <c r="BF371" s="87">
        <v>0</v>
      </c>
      <c r="BG371" s="88">
        <f t="shared" si="155"/>
        <v>0</v>
      </c>
      <c r="BH371" s="88">
        <f t="shared" si="156"/>
        <v>0</v>
      </c>
      <c r="BI371" s="88">
        <f t="shared" si="157"/>
        <v>0</v>
      </c>
      <c r="BJ371" s="88">
        <f t="shared" si="167"/>
        <v>125</v>
      </c>
      <c r="BK371" s="88">
        <f t="shared" si="167"/>
        <v>175</v>
      </c>
      <c r="BL371" s="89">
        <f t="shared" si="167"/>
        <v>300</v>
      </c>
      <c r="BM371" s="90">
        <v>0</v>
      </c>
      <c r="BN371" s="90">
        <v>0</v>
      </c>
      <c r="BO371" s="90">
        <v>0</v>
      </c>
      <c r="BP371" s="91">
        <f t="shared" si="162"/>
        <v>0</v>
      </c>
      <c r="BQ371" s="91">
        <f t="shared" si="163"/>
        <v>0</v>
      </c>
      <c r="BR371" s="92">
        <f t="shared" si="164"/>
        <v>0</v>
      </c>
      <c r="BS371" s="110">
        <v>7800</v>
      </c>
      <c r="BT371" s="49" t="s">
        <v>1600</v>
      </c>
      <c r="BU371" s="49" t="s">
        <v>1601</v>
      </c>
      <c r="BV371" s="49" t="s">
        <v>54</v>
      </c>
      <c r="BW371" s="49" t="s">
        <v>54</v>
      </c>
      <c r="BX371" s="49" t="s">
        <v>54</v>
      </c>
      <c r="BY371" s="49" t="s">
        <v>54</v>
      </c>
      <c r="BZ371" s="49" t="s">
        <v>643</v>
      </c>
      <c r="CA371" s="49" t="s">
        <v>54</v>
      </c>
      <c r="CB371" s="49" t="s">
        <v>644</v>
      </c>
      <c r="CC371" s="104" t="s">
        <v>54</v>
      </c>
      <c r="CD371" s="121" t="s">
        <v>551</v>
      </c>
      <c r="CE371" s="6"/>
      <c r="CF371" s="6"/>
      <c r="CG371" s="6"/>
      <c r="CH371" s="6"/>
      <c r="CI371" s="6"/>
      <c r="CJ371" s="6"/>
      <c r="CK371" s="6"/>
      <c r="CL371" s="6"/>
      <c r="CM371" s="6"/>
      <c r="CN371" s="6"/>
      <c r="CO371" s="6"/>
      <c r="CP371" s="6"/>
      <c r="CQ371" s="6"/>
      <c r="CR371" s="6"/>
      <c r="CS371" s="6"/>
      <c r="CT371" s="6"/>
      <c r="CU371" s="6"/>
      <c r="CV371" s="6"/>
      <c r="CW371" s="6"/>
      <c r="CX371" s="6"/>
    </row>
    <row r="372" spans="1:102" s="7" customFormat="1" ht="81" customHeight="1" x14ac:dyDescent="0.2">
      <c r="A372" s="48">
        <v>358</v>
      </c>
      <c r="B372" s="4" t="s">
        <v>104</v>
      </c>
      <c r="C372" s="4" t="s">
        <v>94</v>
      </c>
      <c r="D372" s="4" t="s">
        <v>110</v>
      </c>
      <c r="E372" s="4" t="s">
        <v>471</v>
      </c>
      <c r="F372" s="106" t="s">
        <v>1602</v>
      </c>
      <c r="G372" s="49" t="s">
        <v>648</v>
      </c>
      <c r="H372" s="33">
        <v>0</v>
      </c>
      <c r="I372" s="4">
        <v>1</v>
      </c>
      <c r="J372" s="4" t="s">
        <v>1603</v>
      </c>
      <c r="K372" s="4">
        <v>1</v>
      </c>
      <c r="L372" s="4">
        <v>0</v>
      </c>
      <c r="M372" s="106" t="s">
        <v>137</v>
      </c>
      <c r="N372" s="106" t="s">
        <v>1604</v>
      </c>
      <c r="O372" s="48" t="s">
        <v>662</v>
      </c>
      <c r="P372" s="177">
        <v>43424</v>
      </c>
      <c r="Q372" s="177">
        <v>43424</v>
      </c>
      <c r="R372" s="34">
        <v>0</v>
      </c>
      <c r="S372" s="34">
        <v>0</v>
      </c>
      <c r="T372" s="85">
        <v>0</v>
      </c>
      <c r="U372" s="85">
        <v>0</v>
      </c>
      <c r="V372" s="86">
        <v>0</v>
      </c>
      <c r="W372" s="86">
        <v>0</v>
      </c>
      <c r="X372" s="87">
        <v>0</v>
      </c>
      <c r="Y372" s="87">
        <v>0</v>
      </c>
      <c r="Z372" s="88">
        <f t="shared" si="165"/>
        <v>0</v>
      </c>
      <c r="AA372" s="88">
        <f t="shared" si="165"/>
        <v>0</v>
      </c>
      <c r="AB372" s="88">
        <f t="shared" si="149"/>
        <v>0</v>
      </c>
      <c r="AC372" s="34">
        <v>0</v>
      </c>
      <c r="AD372" s="34">
        <v>0</v>
      </c>
      <c r="AE372" s="85">
        <v>0</v>
      </c>
      <c r="AF372" s="85">
        <v>0</v>
      </c>
      <c r="AG372" s="86">
        <v>0</v>
      </c>
      <c r="AH372" s="86">
        <v>0</v>
      </c>
      <c r="AI372" s="87">
        <v>5</v>
      </c>
      <c r="AJ372" s="87">
        <v>50</v>
      </c>
      <c r="AK372" s="88">
        <f t="shared" si="166"/>
        <v>5</v>
      </c>
      <c r="AL372" s="88">
        <f t="shared" si="166"/>
        <v>50</v>
      </c>
      <c r="AM372" s="88">
        <f t="shared" si="151"/>
        <v>55</v>
      </c>
      <c r="AN372" s="34">
        <v>0</v>
      </c>
      <c r="AO372" s="34">
        <v>0</v>
      </c>
      <c r="AP372" s="85">
        <v>0</v>
      </c>
      <c r="AQ372" s="85">
        <v>0</v>
      </c>
      <c r="AR372" s="86">
        <v>0</v>
      </c>
      <c r="AS372" s="86">
        <v>0</v>
      </c>
      <c r="AT372" s="87">
        <v>5</v>
      </c>
      <c r="AU372" s="87">
        <v>90</v>
      </c>
      <c r="AV372" s="88">
        <f t="shared" si="152"/>
        <v>5</v>
      </c>
      <c r="AW372" s="88">
        <f t="shared" si="153"/>
        <v>90</v>
      </c>
      <c r="AX372" s="88">
        <f t="shared" si="154"/>
        <v>95</v>
      </c>
      <c r="AY372" s="34">
        <v>0</v>
      </c>
      <c r="AZ372" s="34">
        <v>0</v>
      </c>
      <c r="BA372" s="85">
        <v>0</v>
      </c>
      <c r="BB372" s="85">
        <v>0</v>
      </c>
      <c r="BC372" s="86">
        <v>0</v>
      </c>
      <c r="BD372" s="86">
        <v>0</v>
      </c>
      <c r="BE372" s="87">
        <v>0</v>
      </c>
      <c r="BF372" s="87">
        <v>0</v>
      </c>
      <c r="BG372" s="88">
        <f t="shared" si="155"/>
        <v>0</v>
      </c>
      <c r="BH372" s="88">
        <f t="shared" si="156"/>
        <v>0</v>
      </c>
      <c r="BI372" s="88">
        <f t="shared" si="157"/>
        <v>0</v>
      </c>
      <c r="BJ372" s="88">
        <f t="shared" si="167"/>
        <v>10</v>
      </c>
      <c r="BK372" s="88">
        <f t="shared" si="167"/>
        <v>140</v>
      </c>
      <c r="BL372" s="89">
        <f t="shared" si="167"/>
        <v>150</v>
      </c>
      <c r="BM372" s="90">
        <v>0</v>
      </c>
      <c r="BN372" s="90">
        <v>0</v>
      </c>
      <c r="BO372" s="90">
        <v>0</v>
      </c>
      <c r="BP372" s="91">
        <f t="shared" si="162"/>
        <v>0</v>
      </c>
      <c r="BQ372" s="91">
        <f t="shared" si="163"/>
        <v>0</v>
      </c>
      <c r="BR372" s="92">
        <f t="shared" si="164"/>
        <v>0</v>
      </c>
      <c r="BS372" s="110">
        <v>3900</v>
      </c>
      <c r="BT372" s="49" t="s">
        <v>1591</v>
      </c>
      <c r="BU372" s="49" t="s">
        <v>1592</v>
      </c>
      <c r="BV372" s="49" t="s">
        <v>54</v>
      </c>
      <c r="BW372" s="49" t="s">
        <v>54</v>
      </c>
      <c r="BX372" s="49" t="s">
        <v>54</v>
      </c>
      <c r="BY372" s="49" t="s">
        <v>54</v>
      </c>
      <c r="BZ372" s="49" t="s">
        <v>643</v>
      </c>
      <c r="CA372" s="49" t="s">
        <v>54</v>
      </c>
      <c r="CB372" s="49" t="s">
        <v>647</v>
      </c>
      <c r="CC372" s="104" t="s">
        <v>54</v>
      </c>
      <c r="CD372" s="121" t="s">
        <v>551</v>
      </c>
      <c r="CE372" s="6"/>
      <c r="CF372" s="6"/>
      <c r="CG372" s="6"/>
      <c r="CH372" s="6"/>
      <c r="CI372" s="6"/>
      <c r="CJ372" s="6"/>
      <c r="CK372" s="6"/>
      <c r="CL372" s="6"/>
      <c r="CM372" s="6"/>
      <c r="CN372" s="6"/>
      <c r="CO372" s="6"/>
      <c r="CP372" s="6"/>
      <c r="CQ372" s="6"/>
      <c r="CR372" s="6"/>
      <c r="CS372" s="6"/>
      <c r="CT372" s="6"/>
      <c r="CU372" s="6"/>
      <c r="CV372" s="6"/>
      <c r="CW372" s="6"/>
      <c r="CX372" s="6"/>
    </row>
    <row r="373" spans="1:102" s="7" customFormat="1" ht="81" customHeight="1" x14ac:dyDescent="0.2">
      <c r="A373" s="48">
        <v>359</v>
      </c>
      <c r="B373" s="4" t="s">
        <v>104</v>
      </c>
      <c r="C373" s="4" t="s">
        <v>94</v>
      </c>
      <c r="D373" s="4" t="s">
        <v>110</v>
      </c>
      <c r="E373" s="4" t="s">
        <v>471</v>
      </c>
      <c r="F373" s="106" t="s">
        <v>641</v>
      </c>
      <c r="G373" s="49" t="s">
        <v>642</v>
      </c>
      <c r="H373" s="33">
        <v>0</v>
      </c>
      <c r="I373" s="4">
        <v>1</v>
      </c>
      <c r="J373" s="4" t="s">
        <v>54</v>
      </c>
      <c r="K373" s="4">
        <v>1</v>
      </c>
      <c r="L373" s="4">
        <v>0</v>
      </c>
      <c r="M373" s="106" t="s">
        <v>143</v>
      </c>
      <c r="N373" s="179" t="s">
        <v>261</v>
      </c>
      <c r="O373" s="48" t="s">
        <v>662</v>
      </c>
      <c r="P373" s="177">
        <v>43428</v>
      </c>
      <c r="Q373" s="177">
        <v>43418</v>
      </c>
      <c r="R373" s="34">
        <v>0</v>
      </c>
      <c r="S373" s="34">
        <v>0</v>
      </c>
      <c r="T373" s="85">
        <v>0</v>
      </c>
      <c r="U373" s="85">
        <v>0</v>
      </c>
      <c r="V373" s="86">
        <v>0</v>
      </c>
      <c r="W373" s="86">
        <v>0</v>
      </c>
      <c r="X373" s="87">
        <v>0</v>
      </c>
      <c r="Y373" s="87">
        <v>0</v>
      </c>
      <c r="Z373" s="88">
        <f t="shared" si="165"/>
        <v>0</v>
      </c>
      <c r="AA373" s="88">
        <f t="shared" si="165"/>
        <v>0</v>
      </c>
      <c r="AB373" s="88">
        <f t="shared" si="149"/>
        <v>0</v>
      </c>
      <c r="AC373" s="34">
        <v>0</v>
      </c>
      <c r="AD373" s="34">
        <v>0</v>
      </c>
      <c r="AE373" s="85">
        <v>0</v>
      </c>
      <c r="AF373" s="85">
        <v>0</v>
      </c>
      <c r="AG373" s="86">
        <v>0</v>
      </c>
      <c r="AH373" s="86">
        <v>0</v>
      </c>
      <c r="AI373" s="87">
        <v>75</v>
      </c>
      <c r="AJ373" s="87">
        <v>50</v>
      </c>
      <c r="AK373" s="88">
        <f t="shared" si="166"/>
        <v>75</v>
      </c>
      <c r="AL373" s="88">
        <f t="shared" si="166"/>
        <v>50</v>
      </c>
      <c r="AM373" s="88">
        <f t="shared" si="151"/>
        <v>125</v>
      </c>
      <c r="AN373" s="34">
        <v>0</v>
      </c>
      <c r="AO373" s="34">
        <v>0</v>
      </c>
      <c r="AP373" s="85">
        <v>0</v>
      </c>
      <c r="AQ373" s="85">
        <v>0</v>
      </c>
      <c r="AR373" s="86">
        <v>0</v>
      </c>
      <c r="AS373" s="86">
        <v>0</v>
      </c>
      <c r="AT373" s="87">
        <v>15</v>
      </c>
      <c r="AU373" s="87">
        <v>10</v>
      </c>
      <c r="AV373" s="88">
        <f t="shared" si="152"/>
        <v>15</v>
      </c>
      <c r="AW373" s="88">
        <f t="shared" si="153"/>
        <v>10</v>
      </c>
      <c r="AX373" s="88">
        <f t="shared" si="154"/>
        <v>25</v>
      </c>
      <c r="AY373" s="34">
        <v>0</v>
      </c>
      <c r="AZ373" s="34">
        <v>0</v>
      </c>
      <c r="BA373" s="85">
        <v>0</v>
      </c>
      <c r="BB373" s="85">
        <v>0</v>
      </c>
      <c r="BC373" s="86">
        <v>0</v>
      </c>
      <c r="BD373" s="86">
        <v>0</v>
      </c>
      <c r="BE373" s="87">
        <v>0</v>
      </c>
      <c r="BF373" s="87">
        <v>0</v>
      </c>
      <c r="BG373" s="88">
        <f t="shared" si="155"/>
        <v>0</v>
      </c>
      <c r="BH373" s="88">
        <f t="shared" si="156"/>
        <v>0</v>
      </c>
      <c r="BI373" s="88">
        <f t="shared" si="157"/>
        <v>0</v>
      </c>
      <c r="BJ373" s="88">
        <f t="shared" si="167"/>
        <v>90</v>
      </c>
      <c r="BK373" s="88">
        <f t="shared" si="167"/>
        <v>60</v>
      </c>
      <c r="BL373" s="89">
        <f t="shared" si="167"/>
        <v>150</v>
      </c>
      <c r="BM373" s="90">
        <v>0</v>
      </c>
      <c r="BN373" s="90">
        <v>0</v>
      </c>
      <c r="BO373" s="90">
        <v>0</v>
      </c>
      <c r="BP373" s="91">
        <f t="shared" si="162"/>
        <v>0</v>
      </c>
      <c r="BQ373" s="91">
        <f t="shared" si="163"/>
        <v>0</v>
      </c>
      <c r="BR373" s="92">
        <f t="shared" si="164"/>
        <v>0</v>
      </c>
      <c r="BS373" s="110">
        <v>6001</v>
      </c>
      <c r="BT373" s="49" t="s">
        <v>1605</v>
      </c>
      <c r="BU373" s="49" t="s">
        <v>1606</v>
      </c>
      <c r="BV373" s="49" t="s">
        <v>54</v>
      </c>
      <c r="BW373" s="49" t="s">
        <v>54</v>
      </c>
      <c r="BX373" s="49" t="s">
        <v>54</v>
      </c>
      <c r="BY373" s="49" t="s">
        <v>54</v>
      </c>
      <c r="BZ373" s="49" t="s">
        <v>643</v>
      </c>
      <c r="CA373" s="49" t="s">
        <v>54</v>
      </c>
      <c r="CB373" s="49" t="s">
        <v>647</v>
      </c>
      <c r="CC373" s="104" t="s">
        <v>54</v>
      </c>
      <c r="CD373" s="121" t="s">
        <v>551</v>
      </c>
      <c r="CE373" s="6"/>
      <c r="CF373" s="6"/>
      <c r="CG373" s="6"/>
      <c r="CH373" s="6"/>
      <c r="CI373" s="6"/>
      <c r="CJ373" s="6"/>
      <c r="CK373" s="6"/>
      <c r="CL373" s="6"/>
      <c r="CM373" s="6"/>
      <c r="CN373" s="6"/>
      <c r="CO373" s="6"/>
      <c r="CP373" s="6"/>
      <c r="CQ373" s="6"/>
      <c r="CR373" s="6"/>
      <c r="CS373" s="6"/>
      <c r="CT373" s="6"/>
      <c r="CU373" s="6"/>
      <c r="CV373" s="6"/>
      <c r="CW373" s="6"/>
      <c r="CX373" s="6"/>
    </row>
    <row r="374" spans="1:102" s="7" customFormat="1" ht="81" customHeight="1" x14ac:dyDescent="0.2">
      <c r="A374" s="48">
        <v>360</v>
      </c>
      <c r="B374" s="4" t="s">
        <v>104</v>
      </c>
      <c r="C374" s="4" t="s">
        <v>94</v>
      </c>
      <c r="D374" s="4" t="s">
        <v>110</v>
      </c>
      <c r="E374" s="4" t="s">
        <v>471</v>
      </c>
      <c r="F374" s="106" t="s">
        <v>641</v>
      </c>
      <c r="G374" s="49" t="s">
        <v>648</v>
      </c>
      <c r="H374" s="33">
        <v>0</v>
      </c>
      <c r="I374" s="4">
        <v>1</v>
      </c>
      <c r="J374" s="4" t="s">
        <v>54</v>
      </c>
      <c r="K374" s="4">
        <v>1</v>
      </c>
      <c r="L374" s="4">
        <v>0</v>
      </c>
      <c r="M374" s="106" t="s">
        <v>645</v>
      </c>
      <c r="N374" s="106" t="s">
        <v>645</v>
      </c>
      <c r="O374" s="48" t="s">
        <v>1607</v>
      </c>
      <c r="P374" s="177">
        <v>43431</v>
      </c>
      <c r="Q374" s="177">
        <v>43431</v>
      </c>
      <c r="R374" s="34">
        <v>0</v>
      </c>
      <c r="S374" s="34">
        <v>0</v>
      </c>
      <c r="T374" s="85">
        <v>0</v>
      </c>
      <c r="U374" s="85">
        <v>0</v>
      </c>
      <c r="V374" s="86">
        <v>0</v>
      </c>
      <c r="W374" s="86">
        <v>0</v>
      </c>
      <c r="X374" s="87">
        <v>0</v>
      </c>
      <c r="Y374" s="87">
        <v>0</v>
      </c>
      <c r="Z374" s="88">
        <f t="shared" si="165"/>
        <v>0</v>
      </c>
      <c r="AA374" s="88">
        <f t="shared" si="165"/>
        <v>0</v>
      </c>
      <c r="AB374" s="88">
        <f t="shared" si="149"/>
        <v>0</v>
      </c>
      <c r="AC374" s="34">
        <v>0</v>
      </c>
      <c r="AD374" s="34">
        <v>0</v>
      </c>
      <c r="AE374" s="85">
        <v>0</v>
      </c>
      <c r="AF374" s="85">
        <v>0</v>
      </c>
      <c r="AG374" s="86">
        <v>0</v>
      </c>
      <c r="AH374" s="86">
        <v>0</v>
      </c>
      <c r="AI374" s="87">
        <v>10</v>
      </c>
      <c r="AJ374" s="87">
        <v>25</v>
      </c>
      <c r="AK374" s="88">
        <f t="shared" si="166"/>
        <v>10</v>
      </c>
      <c r="AL374" s="88">
        <f t="shared" si="166"/>
        <v>25</v>
      </c>
      <c r="AM374" s="88">
        <f t="shared" si="151"/>
        <v>35</v>
      </c>
      <c r="AN374" s="34">
        <v>0</v>
      </c>
      <c r="AO374" s="34">
        <v>0</v>
      </c>
      <c r="AP374" s="85">
        <v>0</v>
      </c>
      <c r="AQ374" s="85">
        <v>0</v>
      </c>
      <c r="AR374" s="86">
        <v>0</v>
      </c>
      <c r="AS374" s="86">
        <v>0</v>
      </c>
      <c r="AT374" s="87">
        <v>0</v>
      </c>
      <c r="AU374" s="87">
        <v>0</v>
      </c>
      <c r="AV374" s="88">
        <f t="shared" si="152"/>
        <v>0</v>
      </c>
      <c r="AW374" s="88">
        <f t="shared" si="153"/>
        <v>0</v>
      </c>
      <c r="AX374" s="88">
        <f t="shared" si="154"/>
        <v>0</v>
      </c>
      <c r="AY374" s="34">
        <v>0</v>
      </c>
      <c r="AZ374" s="34">
        <v>0</v>
      </c>
      <c r="BA374" s="85">
        <v>0</v>
      </c>
      <c r="BB374" s="85">
        <v>0</v>
      </c>
      <c r="BC374" s="86">
        <v>0</v>
      </c>
      <c r="BD374" s="86">
        <v>0</v>
      </c>
      <c r="BE374" s="87">
        <v>0</v>
      </c>
      <c r="BF374" s="87">
        <v>0</v>
      </c>
      <c r="BG374" s="88">
        <f t="shared" si="155"/>
        <v>0</v>
      </c>
      <c r="BH374" s="88">
        <f t="shared" si="156"/>
        <v>0</v>
      </c>
      <c r="BI374" s="88">
        <f t="shared" si="157"/>
        <v>0</v>
      </c>
      <c r="BJ374" s="88">
        <f t="shared" si="167"/>
        <v>10</v>
      </c>
      <c r="BK374" s="88">
        <f t="shared" si="167"/>
        <v>25</v>
      </c>
      <c r="BL374" s="89">
        <f t="shared" si="167"/>
        <v>35</v>
      </c>
      <c r="BM374" s="90">
        <v>0</v>
      </c>
      <c r="BN374" s="90">
        <v>0</v>
      </c>
      <c r="BO374" s="90">
        <v>0</v>
      </c>
      <c r="BP374" s="91">
        <f t="shared" si="162"/>
        <v>0</v>
      </c>
      <c r="BQ374" s="91">
        <f t="shared" si="163"/>
        <v>0</v>
      </c>
      <c r="BR374" s="92">
        <f t="shared" si="164"/>
        <v>0</v>
      </c>
      <c r="BS374" s="110">
        <v>3750</v>
      </c>
      <c r="BT374" s="49" t="s">
        <v>1608</v>
      </c>
      <c r="BU374" s="49" t="s">
        <v>683</v>
      </c>
      <c r="BV374" s="49" t="s">
        <v>54</v>
      </c>
      <c r="BW374" s="49" t="s">
        <v>54</v>
      </c>
      <c r="BX374" s="49" t="s">
        <v>54</v>
      </c>
      <c r="BY374" s="49" t="s">
        <v>54</v>
      </c>
      <c r="BZ374" s="49" t="s">
        <v>643</v>
      </c>
      <c r="CA374" s="49" t="s">
        <v>54</v>
      </c>
      <c r="CB374" s="49" t="s">
        <v>647</v>
      </c>
      <c r="CC374" s="104" t="s">
        <v>54</v>
      </c>
      <c r="CD374" s="121" t="s">
        <v>551</v>
      </c>
      <c r="CE374" s="6"/>
      <c r="CF374" s="6"/>
      <c r="CG374" s="6"/>
      <c r="CH374" s="6"/>
      <c r="CI374" s="6"/>
      <c r="CJ374" s="6"/>
      <c r="CK374" s="6"/>
      <c r="CL374" s="6"/>
      <c r="CM374" s="6"/>
      <c r="CN374" s="6"/>
      <c r="CO374" s="6"/>
      <c r="CP374" s="6"/>
      <c r="CQ374" s="6"/>
      <c r="CR374" s="6"/>
      <c r="CS374" s="6"/>
      <c r="CT374" s="6"/>
      <c r="CU374" s="6"/>
      <c r="CV374" s="6"/>
      <c r="CW374" s="6"/>
      <c r="CX374" s="6"/>
    </row>
    <row r="375" spans="1:102" s="7" customFormat="1" ht="81" customHeight="1" x14ac:dyDescent="0.2">
      <c r="A375" s="48">
        <v>361</v>
      </c>
      <c r="B375" s="4" t="s">
        <v>104</v>
      </c>
      <c r="C375" s="4" t="s">
        <v>94</v>
      </c>
      <c r="D375" s="4" t="s">
        <v>110</v>
      </c>
      <c r="E375" s="4" t="s">
        <v>471</v>
      </c>
      <c r="F375" s="106" t="s">
        <v>641</v>
      </c>
      <c r="G375" s="49" t="s">
        <v>642</v>
      </c>
      <c r="H375" s="33">
        <v>0</v>
      </c>
      <c r="I375" s="4">
        <v>1</v>
      </c>
      <c r="J375" s="4" t="s">
        <v>54</v>
      </c>
      <c r="K375" s="4">
        <v>1</v>
      </c>
      <c r="L375" s="4">
        <v>0</v>
      </c>
      <c r="M375" s="106" t="s">
        <v>1609</v>
      </c>
      <c r="N375" s="106" t="s">
        <v>1610</v>
      </c>
      <c r="O375" s="48" t="s">
        <v>1611</v>
      </c>
      <c r="P375" s="177">
        <v>43431</v>
      </c>
      <c r="Q375" s="177">
        <v>43431</v>
      </c>
      <c r="R375" s="34">
        <v>0</v>
      </c>
      <c r="S375" s="34">
        <v>0</v>
      </c>
      <c r="T375" s="85">
        <v>0</v>
      </c>
      <c r="U375" s="85">
        <v>0</v>
      </c>
      <c r="V375" s="86">
        <v>0</v>
      </c>
      <c r="W375" s="86">
        <v>0</v>
      </c>
      <c r="X375" s="87">
        <v>7</v>
      </c>
      <c r="Y375" s="87">
        <v>15</v>
      </c>
      <c r="Z375" s="88">
        <f t="shared" si="165"/>
        <v>7</v>
      </c>
      <c r="AA375" s="88">
        <f t="shared" si="165"/>
        <v>15</v>
      </c>
      <c r="AB375" s="88">
        <f t="shared" si="149"/>
        <v>22</v>
      </c>
      <c r="AC375" s="34">
        <v>0</v>
      </c>
      <c r="AD375" s="34">
        <v>0</v>
      </c>
      <c r="AE375" s="85">
        <v>0</v>
      </c>
      <c r="AF375" s="85">
        <v>0</v>
      </c>
      <c r="AG375" s="86">
        <v>0</v>
      </c>
      <c r="AH375" s="86">
        <v>0</v>
      </c>
      <c r="AI375" s="87">
        <v>8</v>
      </c>
      <c r="AJ375" s="87">
        <v>175</v>
      </c>
      <c r="AK375" s="88">
        <f t="shared" si="166"/>
        <v>8</v>
      </c>
      <c r="AL375" s="88">
        <f t="shared" si="166"/>
        <v>175</v>
      </c>
      <c r="AM375" s="88">
        <f t="shared" si="151"/>
        <v>183</v>
      </c>
      <c r="AN375" s="34">
        <v>0</v>
      </c>
      <c r="AO375" s="34">
        <v>0</v>
      </c>
      <c r="AP375" s="85">
        <v>0</v>
      </c>
      <c r="AQ375" s="85">
        <v>0</v>
      </c>
      <c r="AR375" s="86">
        <v>0</v>
      </c>
      <c r="AS375" s="86">
        <v>0</v>
      </c>
      <c r="AT375" s="87">
        <v>3</v>
      </c>
      <c r="AU375" s="87">
        <v>85</v>
      </c>
      <c r="AV375" s="88">
        <f t="shared" si="152"/>
        <v>3</v>
      </c>
      <c r="AW375" s="88">
        <f t="shared" si="153"/>
        <v>85</v>
      </c>
      <c r="AX375" s="88">
        <f t="shared" si="154"/>
        <v>88</v>
      </c>
      <c r="AY375" s="34">
        <v>0</v>
      </c>
      <c r="AZ375" s="34">
        <v>0</v>
      </c>
      <c r="BA375" s="85">
        <v>0</v>
      </c>
      <c r="BB375" s="85">
        <v>0</v>
      </c>
      <c r="BC375" s="86">
        <v>0</v>
      </c>
      <c r="BD375" s="86">
        <v>0</v>
      </c>
      <c r="BE375" s="87">
        <v>0</v>
      </c>
      <c r="BF375" s="87">
        <v>0</v>
      </c>
      <c r="BG375" s="88">
        <f t="shared" si="155"/>
        <v>0</v>
      </c>
      <c r="BH375" s="88">
        <f t="shared" si="156"/>
        <v>0</v>
      </c>
      <c r="BI375" s="88">
        <f t="shared" si="157"/>
        <v>0</v>
      </c>
      <c r="BJ375" s="88">
        <f t="shared" si="167"/>
        <v>18</v>
      </c>
      <c r="BK375" s="88">
        <f t="shared" si="167"/>
        <v>275</v>
      </c>
      <c r="BL375" s="89">
        <f t="shared" si="167"/>
        <v>293</v>
      </c>
      <c r="BM375" s="90">
        <v>0</v>
      </c>
      <c r="BN375" s="90">
        <v>0</v>
      </c>
      <c r="BO375" s="90">
        <v>0</v>
      </c>
      <c r="BP375" s="91">
        <f t="shared" si="162"/>
        <v>0</v>
      </c>
      <c r="BQ375" s="91">
        <f t="shared" si="163"/>
        <v>0</v>
      </c>
      <c r="BR375" s="92">
        <f t="shared" si="164"/>
        <v>0</v>
      </c>
      <c r="BS375" s="110">
        <v>21600</v>
      </c>
      <c r="BT375" s="49" t="s">
        <v>1612</v>
      </c>
      <c r="BU375" s="49" t="s">
        <v>1613</v>
      </c>
      <c r="BV375" s="49" t="s">
        <v>54</v>
      </c>
      <c r="BW375" s="49" t="s">
        <v>54</v>
      </c>
      <c r="BX375" s="49" t="s">
        <v>54</v>
      </c>
      <c r="BY375" s="49" t="s">
        <v>54</v>
      </c>
      <c r="BZ375" s="49" t="s">
        <v>643</v>
      </c>
      <c r="CA375" s="49" t="s">
        <v>54</v>
      </c>
      <c r="CB375" s="49" t="s">
        <v>647</v>
      </c>
      <c r="CC375" s="104" t="s">
        <v>54</v>
      </c>
      <c r="CD375" s="121" t="s">
        <v>551</v>
      </c>
      <c r="CE375" s="6"/>
      <c r="CF375" s="6"/>
      <c r="CG375" s="6"/>
      <c r="CH375" s="6"/>
      <c r="CI375" s="6"/>
      <c r="CJ375" s="6"/>
      <c r="CK375" s="6"/>
      <c r="CL375" s="6"/>
      <c r="CM375" s="6"/>
      <c r="CN375" s="6"/>
      <c r="CO375" s="6"/>
      <c r="CP375" s="6"/>
      <c r="CQ375" s="6"/>
      <c r="CR375" s="6"/>
      <c r="CS375" s="6"/>
      <c r="CT375" s="6"/>
      <c r="CU375" s="6"/>
      <c r="CV375" s="6"/>
      <c r="CW375" s="6"/>
      <c r="CX375" s="6"/>
    </row>
    <row r="376" spans="1:102" s="7" customFormat="1" ht="81" customHeight="1" x14ac:dyDescent="0.2">
      <c r="A376" s="48">
        <v>362</v>
      </c>
      <c r="B376" s="4" t="s">
        <v>104</v>
      </c>
      <c r="C376" s="4" t="s">
        <v>94</v>
      </c>
      <c r="D376" s="4" t="s">
        <v>110</v>
      </c>
      <c r="E376" s="4" t="s">
        <v>471</v>
      </c>
      <c r="F376" s="106" t="s">
        <v>1555</v>
      </c>
      <c r="G376" s="49" t="s">
        <v>648</v>
      </c>
      <c r="H376" s="33">
        <v>1</v>
      </c>
      <c r="I376" s="4">
        <v>0</v>
      </c>
      <c r="J376" s="4" t="s">
        <v>54</v>
      </c>
      <c r="K376" s="4">
        <v>1</v>
      </c>
      <c r="L376" s="4">
        <v>0</v>
      </c>
      <c r="M376" s="106" t="s">
        <v>131</v>
      </c>
      <c r="N376" s="106" t="s">
        <v>1614</v>
      </c>
      <c r="O376" s="48" t="s">
        <v>662</v>
      </c>
      <c r="P376" s="177">
        <v>43430</v>
      </c>
      <c r="Q376" s="177">
        <v>43430</v>
      </c>
      <c r="R376" s="34">
        <v>0</v>
      </c>
      <c r="S376" s="34">
        <v>0</v>
      </c>
      <c r="T376" s="85">
        <v>0</v>
      </c>
      <c r="U376" s="85">
        <v>0</v>
      </c>
      <c r="V376" s="86">
        <v>0</v>
      </c>
      <c r="W376" s="86">
        <v>0</v>
      </c>
      <c r="X376" s="87">
        <v>0</v>
      </c>
      <c r="Y376" s="87">
        <v>0</v>
      </c>
      <c r="Z376" s="88">
        <f t="shared" si="165"/>
        <v>0</v>
      </c>
      <c r="AA376" s="88">
        <f t="shared" si="165"/>
        <v>0</v>
      </c>
      <c r="AB376" s="88">
        <f t="shared" si="149"/>
        <v>0</v>
      </c>
      <c r="AC376" s="34">
        <v>0</v>
      </c>
      <c r="AD376" s="34">
        <v>0</v>
      </c>
      <c r="AE376" s="85">
        <v>0</v>
      </c>
      <c r="AF376" s="85">
        <v>0</v>
      </c>
      <c r="AG376" s="86">
        <v>0</v>
      </c>
      <c r="AH376" s="86">
        <v>0</v>
      </c>
      <c r="AI376" s="87">
        <v>5</v>
      </c>
      <c r="AJ376" s="87">
        <v>170</v>
      </c>
      <c r="AK376" s="88">
        <f t="shared" si="166"/>
        <v>5</v>
      </c>
      <c r="AL376" s="88">
        <f t="shared" si="166"/>
        <v>170</v>
      </c>
      <c r="AM376" s="88">
        <f t="shared" si="151"/>
        <v>175</v>
      </c>
      <c r="AN376" s="34">
        <v>0</v>
      </c>
      <c r="AO376" s="34">
        <v>0</v>
      </c>
      <c r="AP376" s="85">
        <v>0</v>
      </c>
      <c r="AQ376" s="85">
        <v>0</v>
      </c>
      <c r="AR376" s="86">
        <v>0</v>
      </c>
      <c r="AS376" s="86">
        <v>0</v>
      </c>
      <c r="AT376" s="87">
        <v>0</v>
      </c>
      <c r="AU376" s="87">
        <v>20</v>
      </c>
      <c r="AV376" s="88">
        <f t="shared" si="152"/>
        <v>0</v>
      </c>
      <c r="AW376" s="88">
        <f t="shared" si="153"/>
        <v>20</v>
      </c>
      <c r="AX376" s="88">
        <f t="shared" si="154"/>
        <v>20</v>
      </c>
      <c r="AY376" s="34">
        <v>0</v>
      </c>
      <c r="AZ376" s="34">
        <v>0</v>
      </c>
      <c r="BA376" s="85">
        <v>0</v>
      </c>
      <c r="BB376" s="85">
        <v>0</v>
      </c>
      <c r="BC376" s="86">
        <v>0</v>
      </c>
      <c r="BD376" s="86">
        <v>0</v>
      </c>
      <c r="BE376" s="87">
        <v>0</v>
      </c>
      <c r="BF376" s="87">
        <v>5</v>
      </c>
      <c r="BG376" s="88">
        <f t="shared" si="155"/>
        <v>0</v>
      </c>
      <c r="BH376" s="88">
        <f t="shared" si="156"/>
        <v>5</v>
      </c>
      <c r="BI376" s="88">
        <f t="shared" si="157"/>
        <v>5</v>
      </c>
      <c r="BJ376" s="88">
        <f t="shared" si="167"/>
        <v>5</v>
      </c>
      <c r="BK376" s="88">
        <f t="shared" si="167"/>
        <v>195</v>
      </c>
      <c r="BL376" s="89">
        <f t="shared" si="167"/>
        <v>200</v>
      </c>
      <c r="BM376" s="90">
        <v>3</v>
      </c>
      <c r="BN376" s="90">
        <v>0</v>
      </c>
      <c r="BO376" s="90">
        <v>2</v>
      </c>
      <c r="BP376" s="91">
        <f t="shared" si="162"/>
        <v>2520</v>
      </c>
      <c r="BQ376" s="91">
        <f t="shared" si="163"/>
        <v>0</v>
      </c>
      <c r="BR376" s="92">
        <f t="shared" si="164"/>
        <v>2520</v>
      </c>
      <c r="BS376" s="110">
        <v>5200</v>
      </c>
      <c r="BT376" s="49" t="s">
        <v>1584</v>
      </c>
      <c r="BU376" s="49" t="s">
        <v>1615</v>
      </c>
      <c r="BV376" s="49" t="s">
        <v>54</v>
      </c>
      <c r="BW376" s="49" t="s">
        <v>54</v>
      </c>
      <c r="BX376" s="49" t="s">
        <v>54</v>
      </c>
      <c r="BY376" s="49" t="s">
        <v>54</v>
      </c>
      <c r="BZ376" s="49" t="s">
        <v>643</v>
      </c>
      <c r="CA376" s="49" t="s">
        <v>54</v>
      </c>
      <c r="CB376" s="49" t="s">
        <v>647</v>
      </c>
      <c r="CC376" s="104" t="s">
        <v>54</v>
      </c>
      <c r="CD376" s="121" t="s">
        <v>551</v>
      </c>
      <c r="CE376" s="6"/>
      <c r="CF376" s="6"/>
      <c r="CG376" s="6"/>
      <c r="CH376" s="6"/>
      <c r="CI376" s="6"/>
      <c r="CJ376" s="6"/>
      <c r="CK376" s="6"/>
      <c r="CL376" s="6"/>
      <c r="CM376" s="6"/>
      <c r="CN376" s="6"/>
      <c r="CO376" s="6"/>
      <c r="CP376" s="6"/>
      <c r="CQ376" s="6"/>
      <c r="CR376" s="6"/>
      <c r="CS376" s="6"/>
      <c r="CT376" s="6"/>
      <c r="CU376" s="6"/>
      <c r="CV376" s="6"/>
      <c r="CW376" s="6"/>
      <c r="CX376" s="6"/>
    </row>
    <row r="377" spans="1:102" s="7" customFormat="1" ht="81" customHeight="1" x14ac:dyDescent="0.2">
      <c r="A377" s="48">
        <v>363</v>
      </c>
      <c r="B377" s="4" t="s">
        <v>104</v>
      </c>
      <c r="C377" s="4" t="s">
        <v>94</v>
      </c>
      <c r="D377" s="4" t="s">
        <v>110</v>
      </c>
      <c r="E377" s="4" t="s">
        <v>471</v>
      </c>
      <c r="F377" s="106" t="s">
        <v>1555</v>
      </c>
      <c r="G377" s="49" t="s">
        <v>648</v>
      </c>
      <c r="H377" s="33">
        <v>1</v>
      </c>
      <c r="I377" s="4">
        <v>0</v>
      </c>
      <c r="J377" s="4" t="s">
        <v>54</v>
      </c>
      <c r="K377" s="4">
        <v>1</v>
      </c>
      <c r="L377" s="4">
        <v>0</v>
      </c>
      <c r="M377" s="106" t="s">
        <v>132</v>
      </c>
      <c r="N377" s="106" t="s">
        <v>277</v>
      </c>
      <c r="O377" s="48" t="s">
        <v>662</v>
      </c>
      <c r="P377" s="177">
        <v>43431</v>
      </c>
      <c r="Q377" s="177">
        <v>43431</v>
      </c>
      <c r="R377" s="34">
        <v>0</v>
      </c>
      <c r="S377" s="34">
        <v>0</v>
      </c>
      <c r="T377" s="85">
        <v>0</v>
      </c>
      <c r="U377" s="85">
        <v>0</v>
      </c>
      <c r="V377" s="86">
        <v>0</v>
      </c>
      <c r="W377" s="86">
        <v>0</v>
      </c>
      <c r="X377" s="87">
        <v>0</v>
      </c>
      <c r="Y377" s="87">
        <v>5</v>
      </c>
      <c r="Z377" s="88">
        <f t="shared" si="165"/>
        <v>0</v>
      </c>
      <c r="AA377" s="88">
        <f t="shared" si="165"/>
        <v>5</v>
      </c>
      <c r="AB377" s="88">
        <f t="shared" si="149"/>
        <v>5</v>
      </c>
      <c r="AC377" s="34">
        <v>0</v>
      </c>
      <c r="AD377" s="34">
        <v>0</v>
      </c>
      <c r="AE377" s="85">
        <v>0</v>
      </c>
      <c r="AF377" s="85">
        <v>0</v>
      </c>
      <c r="AG377" s="86">
        <v>0</v>
      </c>
      <c r="AH377" s="86">
        <v>0</v>
      </c>
      <c r="AI377" s="87">
        <v>5</v>
      </c>
      <c r="AJ377" s="87">
        <v>75</v>
      </c>
      <c r="AK377" s="88">
        <f t="shared" si="166"/>
        <v>5</v>
      </c>
      <c r="AL377" s="88">
        <f t="shared" si="166"/>
        <v>75</v>
      </c>
      <c r="AM377" s="88">
        <f t="shared" si="151"/>
        <v>80</v>
      </c>
      <c r="AN377" s="34">
        <v>0</v>
      </c>
      <c r="AO377" s="34">
        <v>0</v>
      </c>
      <c r="AP377" s="85">
        <v>0</v>
      </c>
      <c r="AQ377" s="85">
        <v>0</v>
      </c>
      <c r="AR377" s="86">
        <v>0</v>
      </c>
      <c r="AS377" s="86">
        <v>0</v>
      </c>
      <c r="AT377" s="87">
        <v>0</v>
      </c>
      <c r="AU377" s="87">
        <v>20</v>
      </c>
      <c r="AV377" s="88">
        <f t="shared" si="152"/>
        <v>0</v>
      </c>
      <c r="AW377" s="88">
        <f t="shared" si="153"/>
        <v>20</v>
      </c>
      <c r="AX377" s="88">
        <f t="shared" si="154"/>
        <v>20</v>
      </c>
      <c r="AY377" s="34">
        <v>0</v>
      </c>
      <c r="AZ377" s="34">
        <v>0</v>
      </c>
      <c r="BA377" s="85">
        <v>0</v>
      </c>
      <c r="BB377" s="85">
        <v>0</v>
      </c>
      <c r="BC377" s="86">
        <v>0</v>
      </c>
      <c r="BD377" s="86">
        <v>0</v>
      </c>
      <c r="BE377" s="87">
        <v>0</v>
      </c>
      <c r="BF377" s="87">
        <v>0</v>
      </c>
      <c r="BG377" s="88">
        <f t="shared" si="155"/>
        <v>0</v>
      </c>
      <c r="BH377" s="88">
        <f t="shared" si="156"/>
        <v>0</v>
      </c>
      <c r="BI377" s="88">
        <f t="shared" si="157"/>
        <v>0</v>
      </c>
      <c r="BJ377" s="88">
        <f t="shared" si="167"/>
        <v>5</v>
      </c>
      <c r="BK377" s="88">
        <f t="shared" si="167"/>
        <v>100</v>
      </c>
      <c r="BL377" s="89">
        <f t="shared" si="167"/>
        <v>105</v>
      </c>
      <c r="BM377" s="90">
        <v>3</v>
      </c>
      <c r="BN377" s="90">
        <v>0</v>
      </c>
      <c r="BO377" s="90">
        <v>1</v>
      </c>
      <c r="BP377" s="91">
        <f t="shared" si="162"/>
        <v>1260</v>
      </c>
      <c r="BQ377" s="91">
        <f t="shared" si="163"/>
        <v>0</v>
      </c>
      <c r="BR377" s="92">
        <f t="shared" si="164"/>
        <v>1260</v>
      </c>
      <c r="BS377" s="110">
        <v>2600</v>
      </c>
      <c r="BT377" s="49" t="s">
        <v>646</v>
      </c>
      <c r="BU377" s="49" t="s">
        <v>1615</v>
      </c>
      <c r="BV377" s="49" t="s">
        <v>54</v>
      </c>
      <c r="BW377" s="49" t="s">
        <v>54</v>
      </c>
      <c r="BX377" s="49" t="s">
        <v>54</v>
      </c>
      <c r="BY377" s="49" t="s">
        <v>54</v>
      </c>
      <c r="BZ377" s="49" t="s">
        <v>643</v>
      </c>
      <c r="CA377" s="49" t="s">
        <v>54</v>
      </c>
      <c r="CB377" s="49" t="s">
        <v>647</v>
      </c>
      <c r="CC377" s="104" t="s">
        <v>54</v>
      </c>
      <c r="CD377" s="121" t="s">
        <v>551</v>
      </c>
      <c r="CE377" s="6"/>
      <c r="CF377" s="6"/>
      <c r="CG377" s="6"/>
      <c r="CH377" s="6"/>
      <c r="CI377" s="6"/>
      <c r="CJ377" s="6"/>
      <c r="CK377" s="6"/>
      <c r="CL377" s="6"/>
      <c r="CM377" s="6"/>
      <c r="CN377" s="6"/>
      <c r="CO377" s="6"/>
      <c r="CP377" s="6"/>
      <c r="CQ377" s="6"/>
      <c r="CR377" s="6"/>
      <c r="CS377" s="6"/>
      <c r="CT377" s="6"/>
      <c r="CU377" s="6"/>
      <c r="CV377" s="6"/>
      <c r="CW377" s="6"/>
      <c r="CX377" s="6"/>
    </row>
    <row r="378" spans="1:102" s="7" customFormat="1" ht="81" customHeight="1" x14ac:dyDescent="0.2">
      <c r="A378" s="48">
        <v>364</v>
      </c>
      <c r="B378" s="4" t="s">
        <v>104</v>
      </c>
      <c r="C378" s="4" t="s">
        <v>94</v>
      </c>
      <c r="D378" s="4" t="s">
        <v>110</v>
      </c>
      <c r="E378" s="4" t="s">
        <v>471</v>
      </c>
      <c r="F378" s="106" t="s">
        <v>1555</v>
      </c>
      <c r="G378" s="4" t="s">
        <v>648</v>
      </c>
      <c r="H378" s="33">
        <v>1</v>
      </c>
      <c r="I378" s="4">
        <v>0</v>
      </c>
      <c r="J378" s="4" t="s">
        <v>54</v>
      </c>
      <c r="K378" s="4">
        <v>1</v>
      </c>
      <c r="L378" s="4">
        <v>0</v>
      </c>
      <c r="M378" s="106" t="s">
        <v>132</v>
      </c>
      <c r="N378" s="106" t="s">
        <v>289</v>
      </c>
      <c r="O378" s="48" t="s">
        <v>662</v>
      </c>
      <c r="P378" s="177">
        <v>43431</v>
      </c>
      <c r="Q378" s="177">
        <v>43431</v>
      </c>
      <c r="R378" s="34">
        <v>0</v>
      </c>
      <c r="S378" s="34">
        <v>0</v>
      </c>
      <c r="T378" s="85">
        <v>0</v>
      </c>
      <c r="U378" s="85">
        <v>0</v>
      </c>
      <c r="V378" s="86">
        <v>0</v>
      </c>
      <c r="W378" s="86">
        <v>0</v>
      </c>
      <c r="X378" s="87">
        <v>0</v>
      </c>
      <c r="Y378" s="87">
        <v>5</v>
      </c>
      <c r="Z378" s="88">
        <f t="shared" si="165"/>
        <v>0</v>
      </c>
      <c r="AA378" s="88">
        <f t="shared" si="165"/>
        <v>5</v>
      </c>
      <c r="AB378" s="88">
        <f t="shared" si="149"/>
        <v>5</v>
      </c>
      <c r="AC378" s="34">
        <v>0</v>
      </c>
      <c r="AD378" s="34">
        <v>0</v>
      </c>
      <c r="AE378" s="85">
        <v>0</v>
      </c>
      <c r="AF378" s="85">
        <v>0</v>
      </c>
      <c r="AG378" s="86">
        <v>0</v>
      </c>
      <c r="AH378" s="86">
        <v>0</v>
      </c>
      <c r="AI378" s="87">
        <v>5</v>
      </c>
      <c r="AJ378" s="87">
        <v>75</v>
      </c>
      <c r="AK378" s="88">
        <f t="shared" si="166"/>
        <v>5</v>
      </c>
      <c r="AL378" s="88">
        <f t="shared" si="166"/>
        <v>75</v>
      </c>
      <c r="AM378" s="88">
        <f t="shared" si="151"/>
        <v>80</v>
      </c>
      <c r="AN378" s="34">
        <v>0</v>
      </c>
      <c r="AO378" s="34">
        <v>0</v>
      </c>
      <c r="AP378" s="85">
        <v>0</v>
      </c>
      <c r="AQ378" s="85">
        <v>0</v>
      </c>
      <c r="AR378" s="86">
        <v>0</v>
      </c>
      <c r="AS378" s="86">
        <v>0</v>
      </c>
      <c r="AT378" s="87">
        <v>0</v>
      </c>
      <c r="AU378" s="87">
        <v>20</v>
      </c>
      <c r="AV378" s="88">
        <f t="shared" si="152"/>
        <v>0</v>
      </c>
      <c r="AW378" s="88">
        <f t="shared" si="153"/>
        <v>20</v>
      </c>
      <c r="AX378" s="88">
        <f t="shared" si="154"/>
        <v>20</v>
      </c>
      <c r="AY378" s="34">
        <v>0</v>
      </c>
      <c r="AZ378" s="34">
        <v>0</v>
      </c>
      <c r="BA378" s="85">
        <v>0</v>
      </c>
      <c r="BB378" s="85">
        <v>0</v>
      </c>
      <c r="BC378" s="86">
        <v>0</v>
      </c>
      <c r="BD378" s="86">
        <v>0</v>
      </c>
      <c r="BE378" s="87">
        <v>0</v>
      </c>
      <c r="BF378" s="87">
        <v>0</v>
      </c>
      <c r="BG378" s="88">
        <f t="shared" si="155"/>
        <v>0</v>
      </c>
      <c r="BH378" s="88">
        <f t="shared" si="156"/>
        <v>0</v>
      </c>
      <c r="BI378" s="88">
        <f t="shared" si="157"/>
        <v>0</v>
      </c>
      <c r="BJ378" s="88">
        <f t="shared" si="167"/>
        <v>5</v>
      </c>
      <c r="BK378" s="88">
        <f t="shared" si="167"/>
        <v>100</v>
      </c>
      <c r="BL378" s="89">
        <f t="shared" si="167"/>
        <v>105</v>
      </c>
      <c r="BM378" s="90">
        <v>3</v>
      </c>
      <c r="BN378" s="90">
        <v>0</v>
      </c>
      <c r="BO378" s="90">
        <v>1</v>
      </c>
      <c r="BP378" s="91">
        <f t="shared" si="162"/>
        <v>1260</v>
      </c>
      <c r="BQ378" s="91">
        <f t="shared" si="163"/>
        <v>0</v>
      </c>
      <c r="BR378" s="92">
        <f t="shared" si="164"/>
        <v>1260</v>
      </c>
      <c r="BS378" s="110">
        <v>2600</v>
      </c>
      <c r="BT378" s="49" t="s">
        <v>646</v>
      </c>
      <c r="BU378" s="49" t="s">
        <v>1615</v>
      </c>
      <c r="BV378" s="49" t="s">
        <v>54</v>
      </c>
      <c r="BW378" s="49" t="s">
        <v>54</v>
      </c>
      <c r="BX378" s="49" t="s">
        <v>54</v>
      </c>
      <c r="BY378" s="49" t="s">
        <v>54</v>
      </c>
      <c r="BZ378" s="49" t="s">
        <v>643</v>
      </c>
      <c r="CA378" s="49" t="s">
        <v>54</v>
      </c>
      <c r="CB378" s="49" t="s">
        <v>647</v>
      </c>
      <c r="CC378" s="104" t="s">
        <v>54</v>
      </c>
      <c r="CD378" s="121" t="s">
        <v>551</v>
      </c>
      <c r="CE378" s="6"/>
      <c r="CF378" s="6"/>
      <c r="CG378" s="6"/>
      <c r="CH378" s="6"/>
      <c r="CI378" s="6"/>
      <c r="CJ378" s="6"/>
      <c r="CK378" s="6"/>
      <c r="CL378" s="6"/>
      <c r="CM378" s="6"/>
      <c r="CN378" s="6"/>
      <c r="CO378" s="6"/>
      <c r="CP378" s="6"/>
      <c r="CQ378" s="6"/>
      <c r="CR378" s="6"/>
      <c r="CS378" s="6"/>
      <c r="CT378" s="6"/>
      <c r="CU378" s="6"/>
      <c r="CV378" s="6"/>
      <c r="CW378" s="6"/>
      <c r="CX378" s="6"/>
    </row>
    <row r="379" spans="1:102" s="7" customFormat="1" ht="81" customHeight="1" x14ac:dyDescent="0.2">
      <c r="A379" s="48">
        <v>365</v>
      </c>
      <c r="B379" s="4" t="s">
        <v>104</v>
      </c>
      <c r="C379" s="4" t="s">
        <v>94</v>
      </c>
      <c r="D379" s="4" t="s">
        <v>110</v>
      </c>
      <c r="E379" s="4" t="s">
        <v>471</v>
      </c>
      <c r="F379" s="106" t="s">
        <v>1555</v>
      </c>
      <c r="G379" s="4" t="s">
        <v>648</v>
      </c>
      <c r="H379" s="33">
        <v>1</v>
      </c>
      <c r="I379" s="4">
        <v>0</v>
      </c>
      <c r="J379" s="4" t="s">
        <v>54</v>
      </c>
      <c r="K379" s="4">
        <v>1</v>
      </c>
      <c r="L379" s="4">
        <v>0</v>
      </c>
      <c r="M379" s="106" t="s">
        <v>132</v>
      </c>
      <c r="N379" s="106" t="s">
        <v>280</v>
      </c>
      <c r="O379" s="48" t="s">
        <v>662</v>
      </c>
      <c r="P379" s="177">
        <v>43432</v>
      </c>
      <c r="Q379" s="177">
        <v>43432</v>
      </c>
      <c r="R379" s="34">
        <v>0</v>
      </c>
      <c r="S379" s="34">
        <v>0</v>
      </c>
      <c r="T379" s="85">
        <v>0</v>
      </c>
      <c r="U379" s="85">
        <v>0</v>
      </c>
      <c r="V379" s="86">
        <v>0</v>
      </c>
      <c r="W379" s="86">
        <v>0</v>
      </c>
      <c r="X379" s="87">
        <v>0</v>
      </c>
      <c r="Y379" s="87">
        <v>5</v>
      </c>
      <c r="Z379" s="88">
        <f t="shared" si="165"/>
        <v>0</v>
      </c>
      <c r="AA379" s="88">
        <f t="shared" si="165"/>
        <v>5</v>
      </c>
      <c r="AB379" s="88">
        <f t="shared" si="149"/>
        <v>5</v>
      </c>
      <c r="AC379" s="34">
        <v>0</v>
      </c>
      <c r="AD379" s="34">
        <v>0</v>
      </c>
      <c r="AE379" s="85">
        <v>0</v>
      </c>
      <c r="AF379" s="85">
        <v>0</v>
      </c>
      <c r="AG379" s="86">
        <v>0</v>
      </c>
      <c r="AH379" s="86">
        <v>0</v>
      </c>
      <c r="AI379" s="87">
        <v>5</v>
      </c>
      <c r="AJ379" s="87">
        <v>75</v>
      </c>
      <c r="AK379" s="88">
        <f t="shared" si="166"/>
        <v>5</v>
      </c>
      <c r="AL379" s="88">
        <f t="shared" si="166"/>
        <v>75</v>
      </c>
      <c r="AM379" s="88">
        <f t="shared" si="151"/>
        <v>80</v>
      </c>
      <c r="AN379" s="34">
        <v>0</v>
      </c>
      <c r="AO379" s="34">
        <v>0</v>
      </c>
      <c r="AP379" s="85">
        <v>0</v>
      </c>
      <c r="AQ379" s="85">
        <v>0</v>
      </c>
      <c r="AR379" s="86">
        <v>0</v>
      </c>
      <c r="AS379" s="86">
        <v>0</v>
      </c>
      <c r="AT379" s="87">
        <v>0</v>
      </c>
      <c r="AU379" s="87">
        <v>20</v>
      </c>
      <c r="AV379" s="88">
        <f t="shared" si="152"/>
        <v>0</v>
      </c>
      <c r="AW379" s="88">
        <f t="shared" si="153"/>
        <v>20</v>
      </c>
      <c r="AX379" s="88">
        <f t="shared" si="154"/>
        <v>20</v>
      </c>
      <c r="AY379" s="34">
        <v>0</v>
      </c>
      <c r="AZ379" s="34">
        <v>0</v>
      </c>
      <c r="BA379" s="85">
        <v>0</v>
      </c>
      <c r="BB379" s="85">
        <v>0</v>
      </c>
      <c r="BC379" s="86">
        <v>0</v>
      </c>
      <c r="BD379" s="86">
        <v>0</v>
      </c>
      <c r="BE379" s="87">
        <v>0</v>
      </c>
      <c r="BF379" s="87">
        <v>0</v>
      </c>
      <c r="BG379" s="88">
        <f t="shared" si="155"/>
        <v>0</v>
      </c>
      <c r="BH379" s="88">
        <f t="shared" si="156"/>
        <v>0</v>
      </c>
      <c r="BI379" s="88">
        <f t="shared" si="157"/>
        <v>0</v>
      </c>
      <c r="BJ379" s="88">
        <f t="shared" si="167"/>
        <v>5</v>
      </c>
      <c r="BK379" s="88">
        <f t="shared" si="167"/>
        <v>100</v>
      </c>
      <c r="BL379" s="89">
        <f t="shared" si="167"/>
        <v>105</v>
      </c>
      <c r="BM379" s="90">
        <v>3</v>
      </c>
      <c r="BN379" s="90">
        <v>0</v>
      </c>
      <c r="BO379" s="90">
        <v>1</v>
      </c>
      <c r="BP379" s="91">
        <f t="shared" si="162"/>
        <v>1260</v>
      </c>
      <c r="BQ379" s="91">
        <f t="shared" si="163"/>
        <v>0</v>
      </c>
      <c r="BR379" s="92">
        <f t="shared" si="164"/>
        <v>1260</v>
      </c>
      <c r="BS379" s="110">
        <v>2600</v>
      </c>
      <c r="BT379" s="49" t="s">
        <v>646</v>
      </c>
      <c r="BU379" s="49" t="s">
        <v>1615</v>
      </c>
      <c r="BV379" s="49" t="s">
        <v>54</v>
      </c>
      <c r="BW379" s="49" t="s">
        <v>54</v>
      </c>
      <c r="BX379" s="49" t="s">
        <v>54</v>
      </c>
      <c r="BY379" s="49" t="s">
        <v>54</v>
      </c>
      <c r="BZ379" s="49" t="s">
        <v>643</v>
      </c>
      <c r="CA379" s="49" t="s">
        <v>54</v>
      </c>
      <c r="CB379" s="49" t="s">
        <v>647</v>
      </c>
      <c r="CC379" s="104" t="s">
        <v>54</v>
      </c>
      <c r="CD379" s="121" t="s">
        <v>551</v>
      </c>
      <c r="CE379" s="6"/>
      <c r="CF379" s="6"/>
      <c r="CG379" s="6"/>
      <c r="CH379" s="6"/>
      <c r="CI379" s="6"/>
      <c r="CJ379" s="6"/>
      <c r="CK379" s="6"/>
      <c r="CL379" s="6"/>
      <c r="CM379" s="6"/>
      <c r="CN379" s="6"/>
      <c r="CO379" s="6"/>
      <c r="CP379" s="6"/>
      <c r="CQ379" s="6"/>
      <c r="CR379" s="6"/>
      <c r="CS379" s="6"/>
      <c r="CT379" s="6"/>
      <c r="CU379" s="6"/>
      <c r="CV379" s="6"/>
      <c r="CW379" s="6"/>
      <c r="CX379" s="6"/>
    </row>
    <row r="380" spans="1:102" s="7" customFormat="1" ht="81" customHeight="1" x14ac:dyDescent="0.2">
      <c r="A380" s="48">
        <v>366</v>
      </c>
      <c r="B380" s="4" t="s">
        <v>104</v>
      </c>
      <c r="C380" s="4" t="s">
        <v>94</v>
      </c>
      <c r="D380" s="4" t="s">
        <v>110</v>
      </c>
      <c r="E380" s="4" t="s">
        <v>471</v>
      </c>
      <c r="F380" s="106" t="s">
        <v>1555</v>
      </c>
      <c r="G380" s="4" t="s">
        <v>648</v>
      </c>
      <c r="H380" s="33">
        <v>1</v>
      </c>
      <c r="I380" s="4">
        <v>0</v>
      </c>
      <c r="J380" s="4" t="s">
        <v>54</v>
      </c>
      <c r="K380" s="4">
        <v>1</v>
      </c>
      <c r="L380" s="4">
        <v>0</v>
      </c>
      <c r="M380" s="106" t="s">
        <v>132</v>
      </c>
      <c r="N380" s="106" t="s">
        <v>279</v>
      </c>
      <c r="O380" s="48" t="s">
        <v>662</v>
      </c>
      <c r="P380" s="177">
        <v>43432</v>
      </c>
      <c r="Q380" s="177">
        <v>43432</v>
      </c>
      <c r="R380" s="34">
        <v>0</v>
      </c>
      <c r="S380" s="34">
        <v>0</v>
      </c>
      <c r="T380" s="85">
        <v>0</v>
      </c>
      <c r="U380" s="85">
        <v>0</v>
      </c>
      <c r="V380" s="86">
        <v>0</v>
      </c>
      <c r="W380" s="86">
        <v>0</v>
      </c>
      <c r="X380" s="87">
        <v>0</v>
      </c>
      <c r="Y380" s="87">
        <v>5</v>
      </c>
      <c r="Z380" s="88">
        <f t="shared" si="165"/>
        <v>0</v>
      </c>
      <c r="AA380" s="88">
        <f t="shared" si="165"/>
        <v>5</v>
      </c>
      <c r="AB380" s="88">
        <f t="shared" si="149"/>
        <v>5</v>
      </c>
      <c r="AC380" s="34">
        <v>0</v>
      </c>
      <c r="AD380" s="34">
        <v>0</v>
      </c>
      <c r="AE380" s="85">
        <v>0</v>
      </c>
      <c r="AF380" s="85">
        <v>0</v>
      </c>
      <c r="AG380" s="86">
        <v>0</v>
      </c>
      <c r="AH380" s="86">
        <v>0</v>
      </c>
      <c r="AI380" s="87">
        <v>5</v>
      </c>
      <c r="AJ380" s="87">
        <v>75</v>
      </c>
      <c r="AK380" s="88">
        <f t="shared" si="166"/>
        <v>5</v>
      </c>
      <c r="AL380" s="88">
        <f t="shared" si="166"/>
        <v>75</v>
      </c>
      <c r="AM380" s="88">
        <f t="shared" si="151"/>
        <v>80</v>
      </c>
      <c r="AN380" s="34">
        <v>0</v>
      </c>
      <c r="AO380" s="34">
        <v>0</v>
      </c>
      <c r="AP380" s="85">
        <v>0</v>
      </c>
      <c r="AQ380" s="85">
        <v>0</v>
      </c>
      <c r="AR380" s="86">
        <v>0</v>
      </c>
      <c r="AS380" s="86">
        <v>0</v>
      </c>
      <c r="AT380" s="87">
        <v>0</v>
      </c>
      <c r="AU380" s="87">
        <v>20</v>
      </c>
      <c r="AV380" s="88">
        <f t="shared" si="152"/>
        <v>0</v>
      </c>
      <c r="AW380" s="88">
        <f t="shared" si="153"/>
        <v>20</v>
      </c>
      <c r="AX380" s="88">
        <f t="shared" si="154"/>
        <v>20</v>
      </c>
      <c r="AY380" s="34">
        <v>0</v>
      </c>
      <c r="AZ380" s="34">
        <v>0</v>
      </c>
      <c r="BA380" s="85">
        <v>0</v>
      </c>
      <c r="BB380" s="85">
        <v>0</v>
      </c>
      <c r="BC380" s="86">
        <v>0</v>
      </c>
      <c r="BD380" s="86">
        <v>0</v>
      </c>
      <c r="BE380" s="87">
        <v>0</v>
      </c>
      <c r="BF380" s="87">
        <v>0</v>
      </c>
      <c r="BG380" s="88">
        <f t="shared" si="155"/>
        <v>0</v>
      </c>
      <c r="BH380" s="88">
        <f t="shared" si="156"/>
        <v>0</v>
      </c>
      <c r="BI380" s="88">
        <f t="shared" si="157"/>
        <v>0</v>
      </c>
      <c r="BJ380" s="88">
        <f t="shared" si="167"/>
        <v>5</v>
      </c>
      <c r="BK380" s="88">
        <f t="shared" si="167"/>
        <v>100</v>
      </c>
      <c r="BL380" s="89">
        <f t="shared" si="167"/>
        <v>105</v>
      </c>
      <c r="BM380" s="90">
        <v>3</v>
      </c>
      <c r="BN380" s="90">
        <v>0</v>
      </c>
      <c r="BO380" s="90">
        <v>1</v>
      </c>
      <c r="BP380" s="91">
        <f t="shared" si="162"/>
        <v>1260</v>
      </c>
      <c r="BQ380" s="91">
        <f t="shared" si="163"/>
        <v>0</v>
      </c>
      <c r="BR380" s="92">
        <f t="shared" si="164"/>
        <v>1260</v>
      </c>
      <c r="BS380" s="110">
        <v>2600</v>
      </c>
      <c r="BT380" s="49" t="s">
        <v>646</v>
      </c>
      <c r="BU380" s="49" t="s">
        <v>1615</v>
      </c>
      <c r="BV380" s="49" t="s">
        <v>54</v>
      </c>
      <c r="BW380" s="49" t="s">
        <v>54</v>
      </c>
      <c r="BX380" s="49" t="s">
        <v>54</v>
      </c>
      <c r="BY380" s="49" t="s">
        <v>54</v>
      </c>
      <c r="BZ380" s="49" t="s">
        <v>643</v>
      </c>
      <c r="CA380" s="49" t="s">
        <v>54</v>
      </c>
      <c r="CB380" s="49" t="s">
        <v>647</v>
      </c>
      <c r="CC380" s="104" t="s">
        <v>54</v>
      </c>
      <c r="CD380" s="121" t="s">
        <v>551</v>
      </c>
      <c r="CE380" s="6"/>
      <c r="CF380" s="6"/>
      <c r="CG380" s="6"/>
      <c r="CH380" s="6"/>
      <c r="CI380" s="6"/>
      <c r="CJ380" s="6"/>
      <c r="CK380" s="6"/>
      <c r="CL380" s="6"/>
      <c r="CM380" s="6"/>
      <c r="CN380" s="6"/>
      <c r="CO380" s="6"/>
      <c r="CP380" s="6"/>
      <c r="CQ380" s="6"/>
      <c r="CR380" s="6"/>
      <c r="CS380" s="6"/>
      <c r="CT380" s="6"/>
      <c r="CU380" s="6"/>
      <c r="CV380" s="6"/>
      <c r="CW380" s="6"/>
      <c r="CX380" s="6"/>
    </row>
    <row r="381" spans="1:102" s="7" customFormat="1" ht="81" customHeight="1" x14ac:dyDescent="0.2">
      <c r="A381" s="48">
        <v>367</v>
      </c>
      <c r="B381" s="4" t="s">
        <v>104</v>
      </c>
      <c r="C381" s="4" t="s">
        <v>94</v>
      </c>
      <c r="D381" s="4" t="s">
        <v>110</v>
      </c>
      <c r="E381" s="4" t="s">
        <v>471</v>
      </c>
      <c r="F381" s="106" t="s">
        <v>1555</v>
      </c>
      <c r="G381" s="4" t="s">
        <v>648</v>
      </c>
      <c r="H381" s="33">
        <v>1</v>
      </c>
      <c r="I381" s="4">
        <v>0</v>
      </c>
      <c r="J381" s="4" t="s">
        <v>54</v>
      </c>
      <c r="K381" s="4">
        <v>1</v>
      </c>
      <c r="L381" s="4">
        <v>0</v>
      </c>
      <c r="M381" s="106" t="s">
        <v>1609</v>
      </c>
      <c r="N381" s="106" t="s">
        <v>291</v>
      </c>
      <c r="O381" s="48" t="s">
        <v>662</v>
      </c>
      <c r="P381" s="177">
        <v>43433</v>
      </c>
      <c r="Q381" s="177">
        <v>43433</v>
      </c>
      <c r="R381" s="34">
        <v>0</v>
      </c>
      <c r="S381" s="34">
        <v>0</v>
      </c>
      <c r="T381" s="85">
        <v>0</v>
      </c>
      <c r="U381" s="85">
        <v>0</v>
      </c>
      <c r="V381" s="86">
        <v>0</v>
      </c>
      <c r="W381" s="86">
        <v>0</v>
      </c>
      <c r="X381" s="87">
        <v>0</v>
      </c>
      <c r="Y381" s="87">
        <v>5</v>
      </c>
      <c r="Z381" s="88">
        <f t="shared" si="165"/>
        <v>0</v>
      </c>
      <c r="AA381" s="88">
        <f t="shared" si="165"/>
        <v>5</v>
      </c>
      <c r="AB381" s="88">
        <f t="shared" si="149"/>
        <v>5</v>
      </c>
      <c r="AC381" s="34">
        <v>0</v>
      </c>
      <c r="AD381" s="34">
        <v>0</v>
      </c>
      <c r="AE381" s="85">
        <v>0</v>
      </c>
      <c r="AF381" s="85">
        <v>0</v>
      </c>
      <c r="AG381" s="86">
        <v>0</v>
      </c>
      <c r="AH381" s="86">
        <v>0</v>
      </c>
      <c r="AI381" s="87">
        <v>5</v>
      </c>
      <c r="AJ381" s="87">
        <v>150</v>
      </c>
      <c r="AK381" s="88">
        <f t="shared" si="166"/>
        <v>5</v>
      </c>
      <c r="AL381" s="88">
        <f t="shared" si="166"/>
        <v>150</v>
      </c>
      <c r="AM381" s="88">
        <f t="shared" si="151"/>
        <v>155</v>
      </c>
      <c r="AN381" s="34">
        <v>0</v>
      </c>
      <c r="AO381" s="34">
        <v>0</v>
      </c>
      <c r="AP381" s="85">
        <v>0</v>
      </c>
      <c r="AQ381" s="85">
        <v>0</v>
      </c>
      <c r="AR381" s="86">
        <v>0</v>
      </c>
      <c r="AS381" s="86">
        <v>0</v>
      </c>
      <c r="AT381" s="87">
        <v>0</v>
      </c>
      <c r="AU381" s="87">
        <v>45</v>
      </c>
      <c r="AV381" s="88">
        <f t="shared" si="152"/>
        <v>0</v>
      </c>
      <c r="AW381" s="88">
        <f t="shared" si="153"/>
        <v>45</v>
      </c>
      <c r="AX381" s="88">
        <f t="shared" si="154"/>
        <v>45</v>
      </c>
      <c r="AY381" s="34">
        <v>0</v>
      </c>
      <c r="AZ381" s="34">
        <v>0</v>
      </c>
      <c r="BA381" s="85">
        <v>0</v>
      </c>
      <c r="BB381" s="85">
        <v>0</v>
      </c>
      <c r="BC381" s="86">
        <v>0</v>
      </c>
      <c r="BD381" s="86">
        <v>0</v>
      </c>
      <c r="BE381" s="87">
        <v>0</v>
      </c>
      <c r="BF381" s="87">
        <v>0</v>
      </c>
      <c r="BG381" s="88">
        <f t="shared" si="155"/>
        <v>0</v>
      </c>
      <c r="BH381" s="88">
        <f t="shared" si="156"/>
        <v>0</v>
      </c>
      <c r="BI381" s="88">
        <f t="shared" si="157"/>
        <v>0</v>
      </c>
      <c r="BJ381" s="88">
        <f t="shared" si="167"/>
        <v>5</v>
      </c>
      <c r="BK381" s="88">
        <f t="shared" si="167"/>
        <v>200</v>
      </c>
      <c r="BL381" s="89">
        <f t="shared" si="167"/>
        <v>205</v>
      </c>
      <c r="BM381" s="90">
        <v>3</v>
      </c>
      <c r="BN381" s="90">
        <v>0</v>
      </c>
      <c r="BO381" s="90">
        <v>1</v>
      </c>
      <c r="BP381" s="91">
        <f t="shared" si="162"/>
        <v>1260</v>
      </c>
      <c r="BQ381" s="91">
        <f t="shared" si="163"/>
        <v>0</v>
      </c>
      <c r="BR381" s="92">
        <f t="shared" si="164"/>
        <v>1260</v>
      </c>
      <c r="BS381" s="110">
        <v>2600</v>
      </c>
      <c r="BT381" s="49" t="s">
        <v>646</v>
      </c>
      <c r="BU381" s="49" t="s">
        <v>1615</v>
      </c>
      <c r="BV381" s="49" t="s">
        <v>54</v>
      </c>
      <c r="BW381" s="49" t="s">
        <v>54</v>
      </c>
      <c r="BX381" s="49" t="s">
        <v>54</v>
      </c>
      <c r="BY381" s="49" t="s">
        <v>54</v>
      </c>
      <c r="BZ381" s="49" t="s">
        <v>643</v>
      </c>
      <c r="CA381" s="49" t="s">
        <v>54</v>
      </c>
      <c r="CB381" s="49" t="s">
        <v>647</v>
      </c>
      <c r="CC381" s="104" t="s">
        <v>54</v>
      </c>
      <c r="CD381" s="121" t="s">
        <v>551</v>
      </c>
      <c r="CE381" s="6"/>
      <c r="CF381" s="6"/>
      <c r="CG381" s="6"/>
      <c r="CH381" s="6"/>
      <c r="CI381" s="6"/>
      <c r="CJ381" s="6"/>
      <c r="CK381" s="6"/>
      <c r="CL381" s="6"/>
      <c r="CM381" s="6"/>
      <c r="CN381" s="6"/>
      <c r="CO381" s="6"/>
      <c r="CP381" s="6"/>
      <c r="CQ381" s="6"/>
      <c r="CR381" s="6"/>
      <c r="CS381" s="6"/>
      <c r="CT381" s="6"/>
      <c r="CU381" s="6"/>
      <c r="CV381" s="6"/>
      <c r="CW381" s="6"/>
      <c r="CX381" s="6"/>
    </row>
    <row r="382" spans="1:102" s="7" customFormat="1" ht="81" customHeight="1" x14ac:dyDescent="0.2">
      <c r="A382" s="48">
        <v>368</v>
      </c>
      <c r="B382" s="4" t="s">
        <v>104</v>
      </c>
      <c r="C382" s="4" t="s">
        <v>94</v>
      </c>
      <c r="D382" s="4" t="s">
        <v>110</v>
      </c>
      <c r="E382" s="4" t="s">
        <v>471</v>
      </c>
      <c r="F382" s="106" t="s">
        <v>1555</v>
      </c>
      <c r="G382" s="4" t="s">
        <v>648</v>
      </c>
      <c r="H382" s="33">
        <v>1</v>
      </c>
      <c r="I382" s="4">
        <v>0</v>
      </c>
      <c r="J382" s="4" t="s">
        <v>54</v>
      </c>
      <c r="K382" s="4">
        <v>1</v>
      </c>
      <c r="L382" s="4">
        <v>0</v>
      </c>
      <c r="M382" s="106" t="s">
        <v>1609</v>
      </c>
      <c r="N382" s="106" t="s">
        <v>1610</v>
      </c>
      <c r="O382" s="48" t="s">
        <v>662</v>
      </c>
      <c r="P382" s="177">
        <v>43433</v>
      </c>
      <c r="Q382" s="177">
        <v>43433</v>
      </c>
      <c r="R382" s="34">
        <v>0</v>
      </c>
      <c r="S382" s="34">
        <v>0</v>
      </c>
      <c r="T382" s="85">
        <v>0</v>
      </c>
      <c r="U382" s="85">
        <v>0</v>
      </c>
      <c r="V382" s="86">
        <v>0</v>
      </c>
      <c r="W382" s="86">
        <v>0</v>
      </c>
      <c r="X382" s="87">
        <v>0</v>
      </c>
      <c r="Y382" s="87">
        <v>5</v>
      </c>
      <c r="Z382" s="88">
        <f t="shared" si="165"/>
        <v>0</v>
      </c>
      <c r="AA382" s="88">
        <f t="shared" si="165"/>
        <v>5</v>
      </c>
      <c r="AB382" s="88">
        <f t="shared" si="149"/>
        <v>5</v>
      </c>
      <c r="AC382" s="34">
        <v>0</v>
      </c>
      <c r="AD382" s="34">
        <v>0</v>
      </c>
      <c r="AE382" s="85">
        <v>0</v>
      </c>
      <c r="AF382" s="85">
        <v>0</v>
      </c>
      <c r="AG382" s="86">
        <v>0</v>
      </c>
      <c r="AH382" s="86">
        <v>0</v>
      </c>
      <c r="AI382" s="87">
        <v>7</v>
      </c>
      <c r="AJ382" s="87">
        <v>148</v>
      </c>
      <c r="AK382" s="88">
        <f t="shared" si="166"/>
        <v>7</v>
      </c>
      <c r="AL382" s="88">
        <f t="shared" si="166"/>
        <v>148</v>
      </c>
      <c r="AM382" s="88">
        <f t="shared" si="151"/>
        <v>155</v>
      </c>
      <c r="AN382" s="34">
        <v>0</v>
      </c>
      <c r="AO382" s="34">
        <v>0</v>
      </c>
      <c r="AP382" s="85">
        <v>0</v>
      </c>
      <c r="AQ382" s="85">
        <v>0</v>
      </c>
      <c r="AR382" s="86">
        <v>0</v>
      </c>
      <c r="AS382" s="86">
        <v>0</v>
      </c>
      <c r="AT382" s="87">
        <v>0</v>
      </c>
      <c r="AU382" s="87">
        <v>40</v>
      </c>
      <c r="AV382" s="88">
        <f t="shared" si="152"/>
        <v>0</v>
      </c>
      <c r="AW382" s="88">
        <f t="shared" si="153"/>
        <v>40</v>
      </c>
      <c r="AX382" s="88">
        <f t="shared" si="154"/>
        <v>40</v>
      </c>
      <c r="AY382" s="34">
        <v>0</v>
      </c>
      <c r="AZ382" s="34">
        <v>0</v>
      </c>
      <c r="BA382" s="85">
        <v>0</v>
      </c>
      <c r="BB382" s="85">
        <v>0</v>
      </c>
      <c r="BC382" s="86">
        <v>0</v>
      </c>
      <c r="BD382" s="86">
        <v>0</v>
      </c>
      <c r="BE382" s="87">
        <v>0</v>
      </c>
      <c r="BF382" s="87">
        <v>0</v>
      </c>
      <c r="BG382" s="88">
        <f t="shared" si="155"/>
        <v>0</v>
      </c>
      <c r="BH382" s="88">
        <f t="shared" si="156"/>
        <v>0</v>
      </c>
      <c r="BI382" s="88">
        <f t="shared" si="157"/>
        <v>0</v>
      </c>
      <c r="BJ382" s="88">
        <f t="shared" si="167"/>
        <v>7</v>
      </c>
      <c r="BK382" s="88">
        <f t="shared" si="167"/>
        <v>193</v>
      </c>
      <c r="BL382" s="89">
        <f t="shared" si="167"/>
        <v>200</v>
      </c>
      <c r="BM382" s="90">
        <v>3</v>
      </c>
      <c r="BN382" s="90">
        <v>0</v>
      </c>
      <c r="BO382" s="90">
        <v>2</v>
      </c>
      <c r="BP382" s="91">
        <f t="shared" si="162"/>
        <v>2520</v>
      </c>
      <c r="BQ382" s="91">
        <f t="shared" si="163"/>
        <v>0</v>
      </c>
      <c r="BR382" s="92">
        <f t="shared" si="164"/>
        <v>2520</v>
      </c>
      <c r="BS382" s="110">
        <v>2600</v>
      </c>
      <c r="BT382" s="49" t="s">
        <v>646</v>
      </c>
      <c r="BU382" s="49" t="s">
        <v>1615</v>
      </c>
      <c r="BV382" s="49" t="s">
        <v>54</v>
      </c>
      <c r="BW382" s="49" t="s">
        <v>54</v>
      </c>
      <c r="BX382" s="49" t="s">
        <v>54</v>
      </c>
      <c r="BY382" s="49" t="s">
        <v>54</v>
      </c>
      <c r="BZ382" s="49" t="s">
        <v>643</v>
      </c>
      <c r="CA382" s="49" t="s">
        <v>54</v>
      </c>
      <c r="CB382" s="49" t="s">
        <v>647</v>
      </c>
      <c r="CC382" s="104" t="s">
        <v>54</v>
      </c>
      <c r="CD382" s="121" t="s">
        <v>551</v>
      </c>
      <c r="CE382" s="6"/>
      <c r="CF382" s="6"/>
      <c r="CG382" s="6"/>
      <c r="CH382" s="6"/>
      <c r="CI382" s="6"/>
      <c r="CJ382" s="6"/>
      <c r="CK382" s="6"/>
      <c r="CL382" s="6"/>
      <c r="CM382" s="6"/>
      <c r="CN382" s="6"/>
      <c r="CO382" s="6"/>
      <c r="CP382" s="6"/>
      <c r="CQ382" s="6"/>
      <c r="CR382" s="6"/>
      <c r="CS382" s="6"/>
      <c r="CT382" s="6"/>
      <c r="CU382" s="6"/>
      <c r="CV382" s="6"/>
      <c r="CW382" s="6"/>
      <c r="CX382" s="6"/>
    </row>
    <row r="383" spans="1:102" s="51" customFormat="1" x14ac:dyDescent="0.2">
      <c r="B383" s="8"/>
      <c r="C383" s="8"/>
      <c r="D383" s="8"/>
      <c r="E383" s="8"/>
      <c r="F383" s="20" t="s">
        <v>53</v>
      </c>
      <c r="G383" s="52"/>
      <c r="H383" s="54">
        <f>SUM(H15:H382)</f>
        <v>148</v>
      </c>
      <c r="I383" s="54">
        <f>SUM(I15:I382)</f>
        <v>220</v>
      </c>
      <c r="J383" s="53"/>
      <c r="K383" s="54">
        <f>SUM(K15:K382)</f>
        <v>368</v>
      </c>
      <c r="L383" s="54">
        <f>SUM(L15:L382)</f>
        <v>0</v>
      </c>
      <c r="M383" s="53"/>
      <c r="N383" s="53"/>
      <c r="O383" s="53"/>
      <c r="P383" s="53"/>
      <c r="Q383" s="53"/>
      <c r="R383" s="55">
        <f t="shared" ref="R383:Y383" si="169">SUM(R15:R382)</f>
        <v>9865</v>
      </c>
      <c r="S383" s="55">
        <f t="shared" si="169"/>
        <v>11180</v>
      </c>
      <c r="T383" s="55">
        <f t="shared" si="169"/>
        <v>105</v>
      </c>
      <c r="U383" s="55">
        <f t="shared" si="169"/>
        <v>109</v>
      </c>
      <c r="V383" s="55">
        <f t="shared" si="169"/>
        <v>143</v>
      </c>
      <c r="W383" s="55">
        <f t="shared" si="169"/>
        <v>201</v>
      </c>
      <c r="X383" s="55">
        <f t="shared" si="169"/>
        <v>17381</v>
      </c>
      <c r="Y383" s="55">
        <f t="shared" si="169"/>
        <v>17656</v>
      </c>
      <c r="Z383" s="55"/>
      <c r="AA383" s="55"/>
      <c r="AB383" s="55">
        <f t="shared" ref="AB383:AJ383" si="170">SUM(AB15:AB382)</f>
        <v>56640</v>
      </c>
      <c r="AC383" s="55">
        <f t="shared" si="170"/>
        <v>3921</v>
      </c>
      <c r="AD383" s="55">
        <f t="shared" si="170"/>
        <v>4035</v>
      </c>
      <c r="AE383" s="55">
        <f t="shared" si="170"/>
        <v>220</v>
      </c>
      <c r="AF383" s="55">
        <f t="shared" si="170"/>
        <v>300</v>
      </c>
      <c r="AG383" s="55">
        <f t="shared" si="170"/>
        <v>147</v>
      </c>
      <c r="AH383" s="55">
        <f t="shared" si="170"/>
        <v>136</v>
      </c>
      <c r="AI383" s="55">
        <f t="shared" si="170"/>
        <v>20895</v>
      </c>
      <c r="AJ383" s="55">
        <f t="shared" si="170"/>
        <v>18011</v>
      </c>
      <c r="AK383" s="55"/>
      <c r="AL383" s="55"/>
      <c r="AM383" s="55">
        <f t="shared" ref="AM383:AU383" si="171">SUM(AM15:AM382)</f>
        <v>47665</v>
      </c>
      <c r="AN383" s="55">
        <f t="shared" si="171"/>
        <v>1749</v>
      </c>
      <c r="AO383" s="55">
        <f t="shared" si="171"/>
        <v>1940</v>
      </c>
      <c r="AP383" s="55">
        <f t="shared" si="171"/>
        <v>346</v>
      </c>
      <c r="AQ383" s="55">
        <f t="shared" si="171"/>
        <v>526</v>
      </c>
      <c r="AR383" s="55">
        <f t="shared" si="171"/>
        <v>26</v>
      </c>
      <c r="AS383" s="55">
        <f t="shared" si="171"/>
        <v>59</v>
      </c>
      <c r="AT383" s="55">
        <f t="shared" si="171"/>
        <v>11975</v>
      </c>
      <c r="AU383" s="55">
        <f t="shared" si="171"/>
        <v>12771</v>
      </c>
      <c r="AV383" s="55"/>
      <c r="AW383" s="55"/>
      <c r="AX383" s="55">
        <f t="shared" ref="AX383:BF383" si="172">SUM(AX15:AX382)</f>
        <v>29392</v>
      </c>
      <c r="AY383" s="55">
        <f t="shared" si="172"/>
        <v>789</v>
      </c>
      <c r="AZ383" s="55">
        <f t="shared" si="172"/>
        <v>1213</v>
      </c>
      <c r="BA383" s="55">
        <f t="shared" si="172"/>
        <v>0</v>
      </c>
      <c r="BB383" s="55">
        <f t="shared" si="172"/>
        <v>0</v>
      </c>
      <c r="BC383" s="55">
        <f t="shared" si="172"/>
        <v>9</v>
      </c>
      <c r="BD383" s="55">
        <f t="shared" si="172"/>
        <v>104</v>
      </c>
      <c r="BE383" s="55">
        <f t="shared" si="172"/>
        <v>3793</v>
      </c>
      <c r="BF383" s="55">
        <f t="shared" si="172"/>
        <v>3686</v>
      </c>
      <c r="BG383" s="55"/>
      <c r="BH383" s="55"/>
      <c r="BI383" s="55">
        <f>SUM(BI15:BI382)</f>
        <v>9594</v>
      </c>
      <c r="BJ383" s="55"/>
      <c r="BK383" s="55"/>
      <c r="BL383" s="55">
        <f>SUM(BL15:BL382)</f>
        <v>143291</v>
      </c>
      <c r="BM383" s="56"/>
      <c r="BN383" s="56"/>
      <c r="BO383" s="56"/>
      <c r="BP383" s="56"/>
      <c r="BQ383" s="56"/>
      <c r="BR383" s="56"/>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row>
    <row r="385" spans="1:2" ht="16.5" thickBot="1" x14ac:dyDescent="0.3">
      <c r="A385" s="40" t="s">
        <v>479</v>
      </c>
      <c r="B385" s="82"/>
    </row>
    <row r="386" spans="1:2" ht="16.5" thickBot="1" x14ac:dyDescent="0.3">
      <c r="A386" s="40" t="s">
        <v>480</v>
      </c>
      <c r="B386" s="82"/>
    </row>
  </sheetData>
  <autoFilter ref="A14:CX383"/>
  <mergeCells count="14">
    <mergeCell ref="CB13:CD13"/>
    <mergeCell ref="BU13:BY13"/>
    <mergeCell ref="AC13:AM13"/>
    <mergeCell ref="AN13:AX13"/>
    <mergeCell ref="AY13:BI13"/>
    <mergeCell ref="BM13:BO13"/>
    <mergeCell ref="BP13:BR13"/>
    <mergeCell ref="F13:J13"/>
    <mergeCell ref="P13:Q13"/>
    <mergeCell ref="K13:L13"/>
    <mergeCell ref="R13:AB13"/>
    <mergeCell ref="R12:BL12"/>
    <mergeCell ref="M13:O13"/>
    <mergeCell ref="BJ13:BL13"/>
  </mergeCells>
  <dataValidations count="35">
    <dataValidation type="list" allowBlank="1" showInputMessage="1" showErrorMessage="1" sqref="M24:M34 M113:M114 M80:M87 M89:M98 M100:M111 N345 N366 N373:N374 M15:M17 M36:M78 M116:M382">
      <formula1>Departamento1</formula1>
    </dataValidation>
    <dataValidation type="list" allowBlank="1" showInputMessage="1" showErrorMessage="1" sqref="N44 N137 N145 N46 N234:N236 N346:N348 N24 N32 N39 N53 N49:N50 N58:N60 N68 N62:N63 N65 N94 N104 N118:N119 N126 N122:N124 N152 N155 N160:N161 N166:N167 N170 N174 N177:N178 N150 N227 N194:N195 N207 N214:N215 N198 N192 N220 N260 N263 N241 N252 N243 N257 N272 N297 N275 N319 N283 N292 N322:N323 N325 N327:N344 N351 N364">
      <formula1>INDIRECT(DepA)</formula1>
    </dataValidation>
    <dataValidation type="list" allowBlank="1" showInputMessage="1" showErrorMessage="1" sqref="E122:E124 E39 E53 E44 E142:E144 E234 E220 E32 E46:E50 E62:E65 E68 E81:E85 E94 E104 E118 E126 E149:E150 E152:E155 E160:E161 E166:E167 E170 E174 E177:E178 E227 E194:E195 E207 E214 E192 E197:E198 E236:E238 E346:E348 E242:E256 E275 E292 E263 E260 E272 E283 E318:E319 E335:E337 E322 E351 E364 E58:E60">
      <formula1>INDIRECT(Progra)</formula1>
    </dataValidation>
    <dataValidation type="list" allowBlank="1" showInputMessage="1" showErrorMessage="1" sqref="N38 N78 N82 N135 N206 N262 N250 N268 N306">
      <formula1>INDIRECT(DepI)</formula1>
    </dataValidation>
    <dataValidation type="list" allowBlank="1" showInputMessage="1" showErrorMessage="1" sqref="N136 N248 N307 N317">
      <formula1>INDIRECT(DepJ)</formula1>
    </dataValidation>
    <dataValidation type="list" allowBlank="1" showInputMessage="1" showErrorMessage="1" sqref="N357">
      <formula1>INDIRECT(DepK)</formula1>
    </dataValidation>
    <dataValidation type="list" allowBlank="1" showInputMessage="1" showErrorMessage="1" sqref="E38 E78 E135 E206 E268 E262">
      <formula1>INDIRECT(Progra8)</formula1>
    </dataValidation>
    <dataValidation type="list" allowBlank="1" showInputMessage="1" showErrorMessage="1" sqref="E136">
      <formula1>INDIRECT(Progra9)</formula1>
    </dataValidation>
    <dataValidation type="list" allowBlank="1" showInputMessage="1" showErrorMessage="1" sqref="E115 E99 E112 E232:E233 E357">
      <formula1>INDIRECT(Progra10)</formula1>
    </dataValidation>
    <dataValidation type="list" allowBlank="1" showInputMessage="1" showErrorMessage="1" sqref="N139 N37 N233 N56 N147 N224:N225 N34 N16 N26 N41 N48 N51 N54 N61 N67 N70 N100 N129 N164 N153 N156 N172 N183 N176 N180 N191 N200 N209 N193 N228 N217 N222 N238 N259 N240 N278 N247 N254 N264 N274 N261 N285 N289 N295 N300 N355">
      <formula1>INDIRECT(DepC)</formula1>
    </dataValidation>
    <dataValidation type="list" allowBlank="1" showInputMessage="1" showErrorMessage="1" sqref="N140 N71 N148 N17 N27 N42 N57 N73 N96 N102 N107 N113 N121 N130 N157 N165 N154 N169 N173 N184 N181 N186 N197 N201 N210 N226 N229 N255 N265 N242 N279 N286 N301 N296 N308 N326 N356 N358 N353">
      <formula1>INDIRECT(DepD)</formula1>
    </dataValidation>
    <dataValidation type="list" allowBlank="1" showInputMessage="1" showErrorMessage="1" sqref="N141 N131 N25 N28 N43 N87 N72 N97 N108 N125 N149 N158 N163 N182 N187 N202 N211 N219 N280 N244 N256 N266 N287 N291 N302 N309 N312:N313 N349:N350 N359">
      <formula1>INDIRECT(DepE)</formula1>
    </dataValidation>
    <dataValidation type="list" allowBlank="1" showInputMessage="1" showErrorMessage="1" sqref="N142 N29 N52 N74 N76 N86 N83 N98 N103 N109 N116 N132 N159 N188 N185 N190 N203 N230 N246 N269 N281:N282 N303 N310 N314 N361">
      <formula1>INDIRECT(DepF)</formula1>
    </dataValidation>
    <dataValidation type="list" allowBlank="1" showInputMessage="1" showErrorMessage="1" sqref="N143 N30 N36 N75 N110 N84 N117 N133 N189 N204 N212 N249 N270 N276 N304 N311 N315 N352">
      <formula1>INDIRECT(DepG)</formula1>
    </dataValidation>
    <dataValidation type="list" allowBlank="1" showInputMessage="1" showErrorMessage="1" sqref="N144 N31 N77 N80 N111 N114 N134 N213 N205 N251 N271 N305 N316">
      <formula1>INDIRECT(DepH)</formula1>
    </dataValidation>
    <dataValidation type="list" allowBlank="1" showInputMessage="1" showErrorMessage="1" sqref="E25:E26 E41 E36:E37 E51 E54 E56 E61 E67 E70 E100 E119:E120 E129 E156 E164 E172 E176 E209 E200 E193 E228 E222 E224:E225 E278 E264 E274 E261 E285 E289 E295 E327:E334 E339:E345 E355 E367 E375">
      <formula1>INDIRECT(Progra2)</formula1>
    </dataValidation>
    <dataValidation type="list" allowBlank="1" showInputMessage="1" showErrorMessage="1" sqref="E71 E145:E148 E27 E15:E17 E42 E57 E73 E88 E96 E102 E106:E111 E113 E121 E130 E157 E165 E173 E169 E201 E210 E215:E217 E226 E229 E279 E265 E286 E296:E308 E325 E358 E353 E356 E365 E368:E371 E376:E382">
      <formula1>INDIRECT(Progra3)</formula1>
    </dataValidation>
    <dataValidation type="list" allowBlank="1" showInputMessage="1" showErrorMessage="1" sqref="E28 E43 E87 E72 E97 E125 E131 E158 E163 E202 E211 E219 E280 E266 E287 E291 E309 E312 E349:E350 E359">
      <formula1>INDIRECT(Progra4)</formula1>
    </dataValidation>
    <dataValidation type="list" allowBlank="1" showInputMessage="1" showErrorMessage="1" sqref="E29 E52 E74 E76 E86 E98 E103 E116 E132 E159 E203 E230 E269 E281:E282 E310 E361">
      <formula1>INDIRECT(Progra5)</formula1>
    </dataValidation>
    <dataValidation type="list" allowBlank="1" showInputMessage="1" showErrorMessage="1" sqref="E137:E141 E235 E30 E75 E117 E133 E204 E212 E270 E276 E311 E338 E352">
      <formula1>INDIRECT(Progra6)</formula1>
    </dataValidation>
    <dataValidation type="list" allowBlank="1" showInputMessage="1" showErrorMessage="1" sqref="E31 E77 E80 E114 E134 E205 E213 E271">
      <formula1>INDIRECT(Progra7)</formula1>
    </dataValidation>
    <dataValidation type="list" allowBlank="1" showInputMessage="1" showErrorMessage="1" sqref="E45 E313:E317 E33:E35 E24 E40 E55 E69 E66 E89 E95 E101 E105 E127:E128 E151 E168 E162 E171 E175 E179:E191 E196 E199 E208 E231 E218 E223 E221 E257:E259 E273 E277 E267 E284 E288 E290 E293:E294 E239:E241 E320:E321 E323:E324 E326 E354 E360 E362:E363 E366 E372:E374">
      <formula1>INDIRECT(Progra1)</formula1>
    </dataValidation>
    <dataValidation type="list" allowBlank="1" showInputMessage="1" showErrorMessage="1" sqref="N179 N138 N45 N47 N146 N237 N33 N15 N40 N55 N64 N66 N69 N81 N89 N95 N101 N105:N106 N120 N127:N128 N151 N171 N162 N168 N175 N231:N232 N196 N199 N208 N216 N218 N223 N221 N245 N253 N258 N273 N277 N267 N284 N288 N290 N293:N294 N298:N299 N239 N320:N321 N324 N354 N360 N362:N363">
      <formula1>INDIRECT(DepB)</formula1>
    </dataValidation>
    <dataValidation type="list" allowBlank="1" showInputMessage="1" showErrorMessage="1" sqref="B24:B34 B15:B17 B36:B382">
      <formula1>Producto</formula1>
    </dataValidation>
    <dataValidation type="list" allowBlank="1" showInputMessage="1" showErrorMessage="1" sqref="D24:D34 D15:D17 D36:D382">
      <formula1>Programa</formula1>
    </dataValidation>
    <dataValidation type="list" allowBlank="1" showInputMessage="1" showErrorMessage="1" sqref="C24:C34 C15:C17 C36:C382">
      <formula1>SUB</formula1>
    </dataValidation>
    <dataValidation type="list" allowBlank="1" showInputMessage="1" showErrorMessage="1" sqref="E79">
      <formula1>INDIRECT(Progra14)</formula1>
    </dataValidation>
    <dataValidation type="list" allowBlank="1" showInputMessage="1" showErrorMessage="1" sqref="E91">
      <formula1>INDIRECT(Progra17)</formula1>
    </dataValidation>
    <dataValidation type="list" allowBlank="1" showInputMessage="1" showErrorMessage="1" sqref="E90">
      <formula1>INDIRECT(Progra16)</formula1>
    </dataValidation>
    <dataValidation type="list" allowBlank="1" showInputMessage="1" showErrorMessage="1" sqref="N93">
      <formula1>INDIRECT(DepO)</formula1>
    </dataValidation>
    <dataValidation type="list" allowBlank="1" showInputMessage="1" showErrorMessage="1" sqref="N92">
      <formula1>INDIRECT(DepN)</formula1>
    </dataValidation>
    <dataValidation type="list" allowBlank="1" showInputMessage="1" showErrorMessage="1" sqref="N91">
      <formula1>INDIRECT(DepM)</formula1>
    </dataValidation>
    <dataValidation type="list" allowBlank="1" showInputMessage="1" showErrorMessage="1" sqref="N90">
      <formula1>INDIRECT(DepL)</formula1>
    </dataValidation>
    <dataValidation type="list" allowBlank="1" showInputMessage="1" showErrorMessage="1" sqref="E93">
      <formula1>INDIRECT(Progra19)</formula1>
    </dataValidation>
    <dataValidation type="list" allowBlank="1" showInputMessage="1" showErrorMessage="1" sqref="E92">
      <formula1>INDIRECT(Progra18)</formula1>
    </dataValidation>
  </dataValidations>
  <printOptions horizontalCentered="1"/>
  <pageMargins left="0.78740157480314965" right="0.78740157480314965" top="0.74803149606299213" bottom="0.74803149606299213" header="0.31496062992125984" footer="0.31496062992125984"/>
  <pageSetup paperSize="5" scale="39" fitToWidth="3" fitToHeight="0" orientation="landscape" r:id="rId1"/>
  <headerFooter alignWithMargins="0">
    <oddFooter>&amp;L&amp;D</oddFooter>
  </headerFooter>
  <drawing r:id="rId2"/>
  <legacyDrawingHF r:id="rId3"/>
  <extLst>
    <ext xmlns:x14="http://schemas.microsoft.com/office/spreadsheetml/2009/9/main" uri="{CCE6A557-97BC-4b89-ADB6-D9C93CAAB3DF}">
      <x14:dataValidations xmlns:xm="http://schemas.microsoft.com/office/excel/2006/main" count="98">
        <x14:dataValidation type="list" allowBlank="1" showInputMessage="1" showErrorMessage="1" promptTitle="Politica">
          <x14:formula1>
            <xm:f>Hoja1!$A$3:$A$7</xm:f>
          </x14:formula1>
          <xm:sqref>E383:E402</xm:sqref>
        </x14:dataValidation>
        <x14:dataValidation type="list" allowBlank="1" showInputMessage="1" showErrorMessage="1" promptTitle="Politica">
          <x14:formula1>
            <xm:f>[1]Hoja1!#REF!</xm:f>
          </x14:formula1>
          <xm:sqref>E232:E233</xm:sqref>
        </x14:dataValidation>
        <x14:dataValidation type="list" allowBlank="1" showInputMessage="1" showErrorMessage="1" promptTitle="Politica">
          <x14:formula1>
            <xm:f>[2]Hoja1!#REF!</xm:f>
          </x14:formula1>
          <xm:sqref>E346</xm:sqref>
        </x14:dataValidation>
        <x14:dataValidation type="list" allowBlank="1" showInputMessage="1" showErrorMessage="1" promptTitle="Politica">
          <x14:formula1>
            <xm:f>[3]Hoja1!#REF!</xm:f>
          </x14:formula1>
          <xm:sqref>E137:E141 E235</xm:sqref>
        </x14:dataValidation>
        <x14:dataValidation type="list" allowBlank="1" showInputMessage="1" showErrorMessage="1" promptTitle="Politica">
          <x14:formula1>
            <xm:f>[4]Hoja1!#REF!</xm:f>
          </x14:formula1>
          <xm:sqref>E44:E45</xm:sqref>
        </x14:dataValidation>
        <x14:dataValidation type="list" allowBlank="1" showInputMessage="1" showErrorMessage="1" promptTitle="Politica">
          <x14:formula1>
            <xm:f>[5]Hoja1!#REF!</xm:f>
          </x14:formula1>
          <xm:sqref>E46:E48 E347 E142:E144 E234</xm:sqref>
        </x14:dataValidation>
        <x14:dataValidation type="list" allowBlank="1" showInputMessage="1" showErrorMessage="1" promptTitle="Politica">
          <x14:formula1>
            <xm:f>[6]Hoja1!#REF!</xm:f>
          </x14:formula1>
          <xm:sqref>E145:E148</xm:sqref>
        </x14:dataValidation>
        <x14:dataValidation type="list" allowBlank="1" showInputMessage="1" showErrorMessage="1" promptTitle="Politica">
          <x14:formula1>
            <xm:f>[7]Hoja1!#REF!</xm:f>
          </x14:formula1>
          <xm:sqref>E348 E149 E236:E238</xm:sqref>
        </x14:dataValidation>
        <x14:dataValidation type="list" allowBlank="1" showInputMessage="1" showErrorMessage="1" promptTitle="Politica">
          <x14:formula1>
            <xm:f>[8]Hoja1!#REF!</xm:f>
          </x14:formula1>
          <xm:sqref>E39:E43 E68:E71</xm:sqref>
        </x14:dataValidation>
        <x14:dataValidation type="list" allowBlank="1" showInputMessage="1" showErrorMessage="1" promptTitle="Politica">
          <x14:formula1>
            <xm:f>[9]Hoja1!#REF!</xm:f>
          </x14:formula1>
          <xm:sqref>E37:E38 E338</xm:sqref>
        </x14:dataValidation>
        <x14:dataValidation type="list" allowBlank="1" showInputMessage="1" showErrorMessage="1" promptTitle="Politica">
          <x14:formula1>
            <xm:f>[10]Hoja1!#REF!</xm:f>
          </x14:formula1>
          <xm:sqref>E26:E31</xm:sqref>
        </x14:dataValidation>
        <x14:dataValidation type="list" allowBlank="1" showInputMessage="1" showErrorMessage="1" promptTitle="Politica">
          <x14:formula1>
            <xm:f>[11]Hoja1!#REF!</xm:f>
          </x14:formula1>
          <xm:sqref>E32:E35 E231 E227</xm:sqref>
        </x14:dataValidation>
        <x14:dataValidation type="list" allowBlank="1" showInputMessage="1" showErrorMessage="1" promptTitle="Politica">
          <x14:formula1>
            <xm:f>[12]Hoja1!#REF!</xm:f>
          </x14:formula1>
          <xm:sqref>E24:E25 E36 E119:E120</xm:sqref>
        </x14:dataValidation>
        <x14:dataValidation type="list" allowBlank="1" showInputMessage="1" showErrorMessage="1" promptTitle="Politica">
          <x14:formula1>
            <xm:f>[13]Hoja1!#REF!</xm:f>
          </x14:formula1>
          <xm:sqref>E15:E17</xm:sqref>
        </x14:dataValidation>
        <x14:dataValidation type="list" allowBlank="1" showInputMessage="1" showErrorMessage="1" promptTitle="Politica">
          <x14:formula1>
            <xm:f>[14]Hoja1!#REF!</xm:f>
          </x14:formula1>
          <xm:sqref>E55:E57</xm:sqref>
        </x14:dataValidation>
        <x14:dataValidation type="list" allowBlank="1" showInputMessage="1" showErrorMessage="1" promptTitle="Politica">
          <x14:formula1>
            <xm:f>[15]Hoja1!#REF!</xm:f>
          </x14:formula1>
          <xm:sqref>E53:E54</xm:sqref>
        </x14:dataValidation>
        <x14:dataValidation type="list" allowBlank="1" showInputMessage="1" showErrorMessage="1" promptTitle="Politica">
          <x14:formula1>
            <xm:f>[16]Hoja1!#REF!</xm:f>
          </x14:formula1>
          <xm:sqref>E50:E52</xm:sqref>
        </x14:dataValidation>
        <x14:dataValidation type="list" allowBlank="1" showInputMessage="1" showErrorMessage="1" promptTitle="Politica">
          <x14:formula1>
            <xm:f>[17]Hoja1!#REF!</xm:f>
          </x14:formula1>
          <xm:sqref>E49 E81:E85 E153:E154 E161 E197 E242:E251</xm:sqref>
        </x14:dataValidation>
        <x14:dataValidation type="list" allowBlank="1" showInputMessage="1" showErrorMessage="1" promptTitle="Politica">
          <x14:formula1>
            <xm:f>[18]Hoja1!#REF!</xm:f>
          </x14:formula1>
          <xm:sqref>E58</xm:sqref>
        </x14:dataValidation>
        <x14:dataValidation type="list" allowBlank="1" showInputMessage="1" showErrorMessage="1" promptTitle="Politica">
          <x14:formula1>
            <xm:f>[19]Hoja1!#REF!</xm:f>
          </x14:formula1>
          <xm:sqref>E65:E67</xm:sqref>
        </x14:dataValidation>
        <x14:dataValidation type="list" allowBlank="1" showInputMessage="1" showErrorMessage="1" promptTitle="Politica">
          <x14:formula1>
            <xm:f>[20]Hoja1!#REF!</xm:f>
          </x14:formula1>
          <xm:sqref>E62:E64</xm:sqref>
        </x14:dataValidation>
        <x14:dataValidation type="list" allowBlank="1" showInputMessage="1" showErrorMessage="1" promptTitle="Politica">
          <x14:formula1>
            <xm:f>[21]Hoja1!#REF!</xm:f>
          </x14:formula1>
          <xm:sqref>E59</xm:sqref>
        </x14:dataValidation>
        <x14:dataValidation type="list" allowBlank="1" showInputMessage="1" showErrorMessage="1" promptTitle="Politica">
          <x14:formula1>
            <xm:f>[22]Hoja1!#REF!</xm:f>
          </x14:formula1>
          <xm:sqref>E60:E61</xm:sqref>
        </x14:dataValidation>
        <x14:dataValidation type="list" allowBlank="1" showInputMessage="1" showErrorMessage="1" promptTitle="Politica">
          <x14:formula1>
            <xm:f>[23]Hoja1!#REF!</xm:f>
          </x14:formula1>
          <xm:sqref>E128:E136</xm:sqref>
        </x14:dataValidation>
        <x14:dataValidation type="list" allowBlank="1" showInputMessage="1" showErrorMessage="1" promptTitle="Politica">
          <x14:formula1>
            <xm:f>[24]Hoja1!#REF!</xm:f>
          </x14:formula1>
          <xm:sqref>E126:E127</xm:sqref>
        </x14:dataValidation>
        <x14:dataValidation type="list" allowBlank="1" showInputMessage="1" showErrorMessage="1" promptTitle="Politica">
          <x14:formula1>
            <xm:f>[25]Hoja1!#REF!</xm:f>
          </x14:formula1>
          <xm:sqref>E125</xm:sqref>
        </x14:dataValidation>
        <x14:dataValidation type="list" allowBlank="1" showInputMessage="1" showErrorMessage="1" promptTitle="Politica">
          <x14:formula1>
            <xm:f>[26]Hoja1!#REF!</xm:f>
          </x14:formula1>
          <xm:sqref>E122</xm:sqref>
        </x14:dataValidation>
        <x14:dataValidation type="list" allowBlank="1" showInputMessage="1" showErrorMessage="1" promptTitle="Politica">
          <x14:formula1>
            <xm:f>[27]Hoja1!#REF!</xm:f>
          </x14:formula1>
          <xm:sqref>E123:E124 E337 E364</xm:sqref>
        </x14:dataValidation>
        <x14:dataValidation type="list" allowBlank="1" showInputMessage="1" showErrorMessage="1" promptTitle="Politica">
          <x14:formula1>
            <xm:f>[28]Hoja1!#REF!</xm:f>
          </x14:formula1>
          <xm:sqref>E121 E325</xm:sqref>
        </x14:dataValidation>
        <x14:dataValidation type="list" allowBlank="1" showInputMessage="1" showErrorMessage="1" promptTitle="Politica">
          <x14:formula1>
            <xm:f>[29]Hoja1!#REF!</xm:f>
          </x14:formula1>
          <xm:sqref>E116:E117</xm:sqref>
        </x14:dataValidation>
        <x14:dataValidation type="list" allowBlank="1" showInputMessage="1" showErrorMessage="1" promptTitle="Politica">
          <x14:formula1>
            <xm:f>[30]Hoja1!#REF!</xm:f>
          </x14:formula1>
          <xm:sqref>E118</xm:sqref>
        </x14:dataValidation>
        <x14:dataValidation type="list" allowBlank="1" showInputMessage="1" showErrorMessage="1" promptTitle="Politica">
          <x14:formula1>
            <xm:f>[31]Hoja1!#REF!</xm:f>
          </x14:formula1>
          <xm:sqref>E72</xm:sqref>
        </x14:dataValidation>
        <x14:dataValidation type="list" allowBlank="1" showInputMessage="1" showErrorMessage="1" promptTitle="Politica">
          <x14:formula1>
            <xm:f>[32]Hoja1!#REF!</xm:f>
          </x14:formula1>
          <xm:sqref>E73:E74</xm:sqref>
        </x14:dataValidation>
        <x14:dataValidation type="list" allowBlank="1" showInputMessage="1" showErrorMessage="1" promptTitle="Politica">
          <x14:formula1>
            <xm:f>[33]Hoja1!#REF!</xm:f>
          </x14:formula1>
          <xm:sqref>E75</xm:sqref>
        </x14:dataValidation>
        <x14:dataValidation type="list" allowBlank="1" showInputMessage="1" showErrorMessage="1" promptTitle="Politica">
          <x14:formula1>
            <xm:f>[34]Hoja1!#REF!</xm:f>
          </x14:formula1>
          <xm:sqref>E76:E79</xm:sqref>
        </x14:dataValidation>
        <x14:dataValidation type="list" allowBlank="1" showInputMessage="1" showErrorMessage="1" promptTitle="Politica">
          <x14:formula1>
            <xm:f>[35]Hoja1!#REF!</xm:f>
          </x14:formula1>
          <xm:sqref>E80</xm:sqref>
        </x14:dataValidation>
        <x14:dataValidation type="list" allowBlank="1" showInputMessage="1" showErrorMessage="1" promptTitle="Politica">
          <x14:formula1>
            <xm:f>[36]Hoja1!#REF!</xm:f>
          </x14:formula1>
          <xm:sqref>E86:E87</xm:sqref>
        </x14:dataValidation>
        <x14:dataValidation type="list" allowBlank="1" showInputMessage="1" showErrorMessage="1" promptTitle="Politica">
          <x14:formula1>
            <xm:f>[37]Hoja1!#REF!</xm:f>
          </x14:formula1>
          <xm:sqref>E88</xm:sqref>
        </x14:dataValidation>
        <x14:dataValidation type="list" allowBlank="1" showInputMessage="1" showErrorMessage="1" promptTitle="Politica">
          <x14:formula1>
            <xm:f>[38]Hoja1!#REF!</xm:f>
          </x14:formula1>
          <xm:sqref>E89</xm:sqref>
        </x14:dataValidation>
        <x14:dataValidation type="list" allowBlank="1" showInputMessage="1" showErrorMessage="1" promptTitle="Politica">
          <x14:formula1>
            <xm:f>[39]Hoja1!#REF!</xm:f>
          </x14:formula1>
          <xm:sqref>E106:E111 E170:E173 E215:E217 E297:E307 E354:E357</xm:sqref>
        </x14:dataValidation>
        <x14:dataValidation type="list" allowBlank="1" showInputMessage="1" showErrorMessage="1" promptTitle="Politica">
          <x14:formula1>
            <xm:f>[40]Hoja1!#REF!</xm:f>
          </x14:formula1>
          <xm:sqref>E94:E100</xm:sqref>
        </x14:dataValidation>
        <x14:dataValidation type="list" allowBlank="1" showInputMessage="1" showErrorMessage="1" promptTitle="Politica">
          <x14:formula1>
            <xm:f>[41]Hoja1!#REF!</xm:f>
          </x14:formula1>
          <xm:sqref>E90:E93</xm:sqref>
        </x14:dataValidation>
        <x14:dataValidation type="list" allowBlank="1" showInputMessage="1" showErrorMessage="1" promptTitle="Politica">
          <x14:formula1>
            <xm:f>[42]Hoja1!#REF!</xm:f>
          </x14:formula1>
          <xm:sqref>E101:E103</xm:sqref>
        </x14:dataValidation>
        <x14:dataValidation type="list" allowBlank="1" showInputMessage="1" showErrorMessage="1" promptTitle="Politica">
          <x14:formula1>
            <xm:f>[43]Hoja1!#REF!</xm:f>
          </x14:formula1>
          <xm:sqref>E104:E105 E167:E169</xm:sqref>
        </x14:dataValidation>
        <x14:dataValidation type="list" allowBlank="1" showInputMessage="1" showErrorMessage="1" promptTitle="Politica">
          <x14:formula1>
            <xm:f>[44]Hoja1!#REF!</xm:f>
          </x14:formula1>
          <xm:sqref>E112</xm:sqref>
        </x14:dataValidation>
        <x14:dataValidation type="list" allowBlank="1" showInputMessage="1" showErrorMessage="1" promptTitle="Politica">
          <x14:formula1>
            <xm:f>[45]Hoja1!#REF!</xm:f>
          </x14:formula1>
          <xm:sqref>E113:E115</xm:sqref>
        </x14:dataValidation>
        <x14:dataValidation type="list" allowBlank="1" showInputMessage="1" showErrorMessage="1" promptTitle="Politica">
          <x14:formula1>
            <xm:f>[46]Hoja1!#REF!</xm:f>
          </x14:formula1>
          <xm:sqref>E190:E191</xm:sqref>
        </x14:dataValidation>
        <x14:dataValidation type="list" allowBlank="1" showInputMessage="1" showErrorMessage="1" promptTitle="Politica">
          <x14:formula1>
            <xm:f>[47]Hoja1!#REF!</xm:f>
          </x14:formula1>
          <xm:sqref>E185</xm:sqref>
        </x14:dataValidation>
        <x14:dataValidation type="list" allowBlank="1" showInputMessage="1" showErrorMessage="1" promptTitle="Politica">
          <x14:formula1>
            <xm:f>[48]Hoja1!#REF!</xm:f>
          </x14:formula1>
          <xm:sqref>E186:E189</xm:sqref>
        </x14:dataValidation>
        <x14:dataValidation type="list" allowBlank="1" showInputMessage="1" showErrorMessage="1" promptTitle="Politica">
          <x14:formula1>
            <xm:f>[49]Hoja1!#REF!</xm:f>
          </x14:formula1>
          <xm:sqref>E183:E184</xm:sqref>
        </x14:dataValidation>
        <x14:dataValidation type="list" allowBlank="1" showInputMessage="1" showErrorMessage="1" promptTitle="Politica">
          <x14:formula1>
            <xm:f>[50]Hoja1!#REF!</xm:f>
          </x14:formula1>
          <xm:sqref>E181:E182 E323:E324 E326</xm:sqref>
        </x14:dataValidation>
        <x14:dataValidation type="list" allowBlank="1" showInputMessage="1" showErrorMessage="1" promptTitle="Politica">
          <x14:formula1>
            <xm:f>[51]Hoja1!#REF!</xm:f>
          </x14:formula1>
          <xm:sqref>E152 E239:E241</xm:sqref>
        </x14:dataValidation>
        <x14:dataValidation type="list" allowBlank="1" showInputMessage="1" showErrorMessage="1" promptTitle="Politica">
          <x14:formula1>
            <xm:f>[52]Hoja1!#REF!</xm:f>
          </x14:formula1>
          <xm:sqref>E150:E151</xm:sqref>
        </x14:dataValidation>
        <x14:dataValidation type="list" allowBlank="1" showInputMessage="1" showErrorMessage="1" promptTitle="Politica">
          <x14:formula1>
            <xm:f>[53]Hoja1!#REF!</xm:f>
          </x14:formula1>
          <xm:sqref>E162:E165 E351</xm:sqref>
        </x14:dataValidation>
        <x14:dataValidation type="list" allowBlank="1" showInputMessage="1" showErrorMessage="1" promptTitle="Politica">
          <x14:formula1>
            <xm:f>[54]Hoja1!#REF!</xm:f>
          </x14:formula1>
          <xm:sqref>E160</xm:sqref>
        </x14:dataValidation>
        <x14:dataValidation type="list" allowBlank="1" showInputMessage="1" showErrorMessage="1" promptTitle="Politica">
          <x14:formula1>
            <xm:f>[55]Hoja1!#REF!</xm:f>
          </x14:formula1>
          <xm:sqref>E166</xm:sqref>
        </x14:dataValidation>
        <x14:dataValidation type="list" allowBlank="1" showInputMessage="1" showErrorMessage="1" promptTitle="Politica">
          <x14:formula1>
            <xm:f>[56]Hoja1!#REF!</xm:f>
          </x14:formula1>
          <xm:sqref>E155:E159</xm:sqref>
        </x14:dataValidation>
        <x14:dataValidation type="list" allowBlank="1" showInputMessage="1" showErrorMessage="1" promptTitle="Politica">
          <x14:formula1>
            <xm:f>[57]Hoja1!#REF!</xm:f>
          </x14:formula1>
          <xm:sqref>E174:E176 E358:E359</xm:sqref>
        </x14:dataValidation>
        <x14:dataValidation type="list" allowBlank="1" showInputMessage="1" showErrorMessage="1" promptTitle="Politica">
          <x14:formula1>
            <xm:f>[58]Hoja1!#REF!</xm:f>
          </x14:formula1>
          <xm:sqref>E177</xm:sqref>
        </x14:dataValidation>
        <x14:dataValidation type="list" allowBlank="1" showInputMessage="1" showErrorMessage="1" promptTitle="Politica">
          <x14:formula1>
            <xm:f>[59]Hoja1!#REF!</xm:f>
          </x14:formula1>
          <xm:sqref>E178</xm:sqref>
        </x14:dataValidation>
        <x14:dataValidation type="list" allowBlank="1" showInputMessage="1" showErrorMessage="1" promptTitle="Politica">
          <x14:formula1>
            <xm:f>[60]Hoja1!#REF!</xm:f>
          </x14:formula1>
          <xm:sqref>E179:E180</xm:sqref>
        </x14:dataValidation>
        <x14:dataValidation type="list" allowBlank="1" showInputMessage="1" showErrorMessage="1" promptTitle="Politica">
          <x14:formula1>
            <xm:f>[61]Hoja1!#REF!</xm:f>
          </x14:formula1>
          <xm:sqref>E225:E226</xm:sqref>
        </x14:dataValidation>
        <x14:dataValidation type="list" allowBlank="1" showInputMessage="1" showErrorMessage="1" promptTitle="Politica">
          <x14:formula1>
            <xm:f>[62]Hoja1!#REF!</xm:f>
          </x14:formula1>
          <xm:sqref>E223:E224</xm:sqref>
        </x14:dataValidation>
        <x14:dataValidation type="list" allowBlank="1" showInputMessage="1" showErrorMessage="1" promptTitle="Politica">
          <x14:formula1>
            <xm:f>[63]Hoja1!#REF!</xm:f>
          </x14:formula1>
          <xm:sqref>E220:E222 E363</xm:sqref>
        </x14:dataValidation>
        <x14:dataValidation type="list" allowBlank="1" showInputMessage="1" showErrorMessage="1" promptTitle="Politica">
          <x14:formula1>
            <xm:f>[64]Hoja1!#REF!</xm:f>
          </x14:formula1>
          <xm:sqref>E218:E219 E228:E230</xm:sqref>
        </x14:dataValidation>
        <x14:dataValidation type="list" allowBlank="1" showInputMessage="1" showErrorMessage="1" promptTitle="Politica">
          <x14:formula1>
            <xm:f>[65]Hoja1!#REF!</xm:f>
          </x14:formula1>
          <xm:sqref>E193</xm:sqref>
        </x14:dataValidation>
        <x14:dataValidation type="list" allowBlank="1" showInputMessage="1" showErrorMessage="1" promptTitle="Politica">
          <x14:formula1>
            <xm:f>[66]Hoja1!#REF!</xm:f>
          </x14:formula1>
          <xm:sqref>E192</xm:sqref>
        </x14:dataValidation>
        <x14:dataValidation type="list" allowBlank="1" showInputMessage="1" showErrorMessage="1" promptTitle="Politica">
          <x14:formula1>
            <xm:f>[67]Hoja1!#REF!</xm:f>
          </x14:formula1>
          <xm:sqref>E194</xm:sqref>
        </x14:dataValidation>
        <x14:dataValidation type="list" allowBlank="1" showInputMessage="1" showErrorMessage="1" promptTitle="Politica">
          <x14:formula1>
            <xm:f>[68]Hoja1!#REF!</xm:f>
          </x14:formula1>
          <xm:sqref>E195:E196</xm:sqref>
        </x14:dataValidation>
        <x14:dataValidation type="list" allowBlank="1" showInputMessage="1" showErrorMessage="1" promptTitle="Politica">
          <x14:formula1>
            <xm:f>[69]Hoja1!#REF!</xm:f>
          </x14:formula1>
          <xm:sqref>E198</xm:sqref>
        </x14:dataValidation>
        <x14:dataValidation type="list" allowBlank="1" showInputMessage="1" showErrorMessage="1" promptTitle="Politica">
          <x14:formula1>
            <xm:f>[70]Hoja1!#REF!</xm:f>
          </x14:formula1>
          <xm:sqref>E214</xm:sqref>
        </x14:dataValidation>
        <x14:dataValidation type="list" allowBlank="1" showInputMessage="1" showErrorMessage="1" promptTitle="Politica">
          <x14:formula1>
            <xm:f>[71]Hoja1!#REF!</xm:f>
          </x14:formula1>
          <xm:sqref>E199:E206</xm:sqref>
        </x14:dataValidation>
        <x14:dataValidation type="list" allowBlank="1" showInputMessage="1" showErrorMessage="1" promptTitle="Politica">
          <x14:formula1>
            <xm:f>[72]Hoja1!#REF!</xm:f>
          </x14:formula1>
          <xm:sqref>E207:E213</xm:sqref>
        </x14:dataValidation>
        <x14:dataValidation type="list" allowBlank="1" showInputMessage="1" showErrorMessage="1" promptTitle="Politica">
          <x14:formula1>
            <xm:f>[73]Hoja1!#REF!</xm:f>
          </x14:formula1>
          <xm:sqref>E339:E345</xm:sqref>
        </x14:dataValidation>
        <x14:dataValidation type="list" allowBlank="1" showInputMessage="1" showErrorMessage="1" promptTitle="Politica">
          <x14:formula1>
            <xm:f>[74]Hoja1!#REF!</xm:f>
          </x14:formula1>
          <xm:sqref>E313:E317</xm:sqref>
        </x14:dataValidation>
        <x14:dataValidation type="list" allowBlank="1" showInputMessage="1" showErrorMessage="1" promptTitle="Politica">
          <x14:formula1>
            <xm:f>[75]Hoja1!#REF!</xm:f>
          </x14:formula1>
          <xm:sqref>E327:E334</xm:sqref>
        </x14:dataValidation>
        <x14:dataValidation type="list" allowBlank="1" showInputMessage="1" showErrorMessage="1" promptTitle="Politica">
          <x14:formula1>
            <xm:f>[76]Hoja1!#REF!</xm:f>
          </x14:formula1>
          <xm:sqref>E335:E336</xm:sqref>
        </x14:dataValidation>
        <x14:dataValidation type="list" allowBlank="1" showInputMessage="1" showErrorMessage="1" promptTitle="Politica">
          <x14:formula1>
            <xm:f>[77]Hoja1!#REF!</xm:f>
          </x14:formula1>
          <xm:sqref>E257:E259</xm:sqref>
        </x14:dataValidation>
        <x14:dataValidation type="list" allowBlank="1" showInputMessage="1" showErrorMessage="1" promptTitle="Politica">
          <x14:formula1>
            <xm:f>[78]Hoja1!#REF!</xm:f>
          </x14:formula1>
          <xm:sqref>E260:E261</xm:sqref>
        </x14:dataValidation>
        <x14:dataValidation type="list" allowBlank="1" showInputMessage="1" showErrorMessage="1" promptTitle="Politica">
          <x14:formula1>
            <xm:f>[79]Hoja1!#REF!</xm:f>
          </x14:formula1>
          <xm:sqref>E252:E256</xm:sqref>
        </x14:dataValidation>
        <x14:dataValidation type="list" allowBlank="1" showInputMessage="1" showErrorMessage="1" promptTitle="Politica">
          <x14:formula1>
            <xm:f>[80]Hoja1!#REF!</xm:f>
          </x14:formula1>
          <xm:sqref>E272:E274</xm:sqref>
        </x14:dataValidation>
        <x14:dataValidation type="list" allowBlank="1" showInputMessage="1" showErrorMessage="1" promptTitle="Politica">
          <x14:formula1>
            <xm:f>[81]Hoja1!#REF!</xm:f>
          </x14:formula1>
          <xm:sqref>E275:E281</xm:sqref>
        </x14:dataValidation>
        <x14:dataValidation type="list" allowBlank="1" showInputMessage="1" showErrorMessage="1" promptTitle="Politica">
          <x14:formula1>
            <xm:f>[82]Hoja1!#REF!</xm:f>
          </x14:formula1>
          <xm:sqref>E262</xm:sqref>
        </x14:dataValidation>
        <x14:dataValidation type="list" allowBlank="1" showInputMessage="1" showErrorMessage="1" promptTitle="Politica">
          <x14:formula1>
            <xm:f>[83]Hoja1!#REF!</xm:f>
          </x14:formula1>
          <xm:sqref>E263:E271</xm:sqref>
        </x14:dataValidation>
        <x14:dataValidation type="list" allowBlank="1" showInputMessage="1" showErrorMessage="1" promptTitle="Politica">
          <x14:formula1>
            <xm:f>[84]Hoja1!#REF!</xm:f>
          </x14:formula1>
          <xm:sqref>E283:E287</xm:sqref>
        </x14:dataValidation>
        <x14:dataValidation type="list" allowBlank="1" showInputMessage="1" showErrorMessage="1" promptTitle="Politica">
          <x14:formula1>
            <xm:f>[85]Hoja1!#REF!</xm:f>
          </x14:formula1>
          <xm:sqref>E282</xm:sqref>
        </x14:dataValidation>
        <x14:dataValidation type="list" allowBlank="1" showInputMessage="1" showErrorMessage="1" promptTitle="Politica">
          <x14:formula1>
            <xm:f>[86]Hoja1!#REF!</xm:f>
          </x14:formula1>
          <xm:sqref>E288:E291</xm:sqref>
        </x14:dataValidation>
        <x14:dataValidation type="list" allowBlank="1" showInputMessage="1" showErrorMessage="1" promptTitle="Politica">
          <x14:formula1>
            <xm:f>[87]Hoja1!#REF!</xm:f>
          </x14:formula1>
          <xm:sqref>E292:E296</xm:sqref>
        </x14:dataValidation>
        <x14:dataValidation type="list" allowBlank="1" showInputMessage="1" showErrorMessage="1" promptTitle="Politica">
          <x14:formula1>
            <xm:f>[88]Hoja1!#REF!</xm:f>
          </x14:formula1>
          <xm:sqref>E308:E311 E319:E321</xm:sqref>
        </x14:dataValidation>
        <x14:dataValidation type="list" allowBlank="1" showInputMessage="1" showErrorMessage="1" promptTitle="Politica">
          <x14:formula1>
            <xm:f>[89]Hoja1!#REF!</xm:f>
          </x14:formula1>
          <xm:sqref>E312 E322</xm:sqref>
        </x14:dataValidation>
        <x14:dataValidation type="list" allowBlank="1" showInputMessage="1" showErrorMessage="1" promptTitle="Politica">
          <x14:formula1>
            <xm:f>[90]Hoja1!#REF!</xm:f>
          </x14:formula1>
          <xm:sqref>E318</xm:sqref>
        </x14:dataValidation>
        <x14:dataValidation type="list" allowBlank="1" showInputMessage="1" showErrorMessage="1" promptTitle="Politica">
          <x14:formula1>
            <xm:f>[91]Hoja1!#REF!</xm:f>
          </x14:formula1>
          <xm:sqref>E371:E382</xm:sqref>
        </x14:dataValidation>
        <x14:dataValidation type="list" allowBlank="1" showInputMessage="1" showErrorMessage="1" promptTitle="Politica">
          <x14:formula1>
            <xm:f>[92]Hoja1!#REF!</xm:f>
          </x14:formula1>
          <xm:sqref>E365:E370</xm:sqref>
        </x14:dataValidation>
        <x14:dataValidation type="list" allowBlank="1" showInputMessage="1" showErrorMessage="1" promptTitle="Politica">
          <x14:formula1>
            <xm:f>[93]Hoja1!#REF!</xm:f>
          </x14:formula1>
          <xm:sqref>E349:E350</xm:sqref>
        </x14:dataValidation>
        <x14:dataValidation type="list" allowBlank="1" showInputMessage="1" showErrorMessage="1" promptTitle="Politica">
          <x14:formula1>
            <xm:f>[94]Hoja1!#REF!</xm:f>
          </x14:formula1>
          <xm:sqref>E352</xm:sqref>
        </x14:dataValidation>
        <x14:dataValidation type="list" allowBlank="1" showInputMessage="1" showErrorMessage="1" promptTitle="Politica">
          <x14:formula1>
            <xm:f>[95]Hoja1!#REF!</xm:f>
          </x14:formula1>
          <xm:sqref>E360:E361</xm:sqref>
        </x14:dataValidation>
        <x14:dataValidation type="list" allowBlank="1" showInputMessage="1" showErrorMessage="1" promptTitle="Politica">
          <x14:formula1>
            <xm:f>[96]Hoja1!#REF!</xm:f>
          </x14:formula1>
          <xm:sqref>E362</xm:sqref>
        </x14:dataValidation>
        <x14:dataValidation type="list" allowBlank="1" showInputMessage="1" showErrorMessage="1" promptTitle="Politica">
          <x14:formula1>
            <xm:f>[97]Hoja1!#REF!</xm:f>
          </x14:formula1>
          <xm:sqref>E353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3"/>
  <sheetViews>
    <sheetView view="pageBreakPreview" topLeftCell="A16" zoomScaleSheetLayoutView="100" workbookViewId="0">
      <selection activeCell="D6" sqref="D6"/>
    </sheetView>
  </sheetViews>
  <sheetFormatPr baseColWidth="10" defaultRowHeight="12.75" x14ac:dyDescent="0.2"/>
  <cols>
    <col min="1" max="1" width="110.7109375" customWidth="1"/>
    <col min="2" max="2" width="19.7109375" customWidth="1"/>
    <col min="3" max="3" width="18" customWidth="1"/>
    <col min="4" max="4" width="18.85546875" customWidth="1"/>
    <col min="5" max="5" width="22" customWidth="1"/>
    <col min="6" max="6" width="27.28515625" style="45" customWidth="1"/>
    <col min="7" max="7" width="14.7109375" customWidth="1"/>
  </cols>
  <sheetData>
    <row r="1" spans="1:6" ht="15.75" x14ac:dyDescent="0.25">
      <c r="A1" s="17"/>
      <c r="B1" s="3"/>
      <c r="C1" s="3"/>
    </row>
    <row r="2" spans="1:6" ht="15.75" x14ac:dyDescent="0.25">
      <c r="A2" s="17"/>
      <c r="B2" s="3"/>
      <c r="C2" s="3"/>
    </row>
    <row r="3" spans="1:6" ht="51.75" customHeight="1" x14ac:dyDescent="0.25">
      <c r="A3" s="17"/>
      <c r="B3" s="3"/>
      <c r="C3" s="3"/>
    </row>
    <row r="4" spans="1:6" ht="31.5" customHeight="1" x14ac:dyDescent="0.25">
      <c r="A4" s="15" t="s">
        <v>50</v>
      </c>
      <c r="B4" s="22"/>
      <c r="C4" s="3"/>
    </row>
    <row r="5" spans="1:6" ht="26.25" customHeight="1" x14ac:dyDescent="0.25">
      <c r="A5" s="15" t="s">
        <v>73</v>
      </c>
      <c r="B5" s="22"/>
      <c r="C5" s="3"/>
    </row>
    <row r="6" spans="1:6" ht="26.25" customHeight="1" x14ac:dyDescent="0.25">
      <c r="A6" s="15" t="s">
        <v>74</v>
      </c>
      <c r="B6" s="22"/>
      <c r="C6" s="3"/>
    </row>
    <row r="7" spans="1:6" ht="22.5" customHeight="1" thickBot="1" x14ac:dyDescent="0.3">
      <c r="A7" s="39" t="s">
        <v>475</v>
      </c>
      <c r="B7" s="38" t="str">
        <f>Temporal!B7</f>
        <v>Áreas Sustantivas</v>
      </c>
      <c r="C7" s="3"/>
      <c r="D7" s="31" t="s">
        <v>487</v>
      </c>
      <c r="E7" s="46" t="s">
        <v>1620</v>
      </c>
    </row>
    <row r="8" spans="1:6" ht="23.25" customHeight="1" thickBot="1" x14ac:dyDescent="0.3">
      <c r="A8" s="39" t="s">
        <v>476</v>
      </c>
      <c r="B8" s="38" t="str">
        <f>Temporal!B8</f>
        <v>Programas Sustantivos</v>
      </c>
      <c r="C8" s="3"/>
      <c r="D8" s="47" t="s">
        <v>488</v>
      </c>
      <c r="E8" s="46" t="s">
        <v>1621</v>
      </c>
    </row>
    <row r="9" spans="1:6" ht="23.25" customHeight="1" thickBot="1" x14ac:dyDescent="0.3">
      <c r="A9" s="39" t="s">
        <v>477</v>
      </c>
      <c r="B9" s="38" t="str">
        <f>Temporal!B9</f>
        <v>Angelica Morales</v>
      </c>
      <c r="C9" s="3"/>
      <c r="D9" s="47" t="s">
        <v>489</v>
      </c>
      <c r="E9" s="46"/>
      <c r="F9" s="46"/>
    </row>
    <row r="10" spans="1:6" ht="23.25" customHeight="1" thickBot="1" x14ac:dyDescent="0.3">
      <c r="A10" s="39" t="s">
        <v>478</v>
      </c>
      <c r="B10" s="38" t="str">
        <f>Temporal!B10</f>
        <v>Diciembre</v>
      </c>
      <c r="C10" s="37">
        <v>2018</v>
      </c>
      <c r="D10" s="31"/>
    </row>
    <row r="11" spans="1:6" ht="23.25" customHeight="1" x14ac:dyDescent="0.25">
      <c r="A11" s="16" t="s">
        <v>72</v>
      </c>
      <c r="B11" s="22"/>
      <c r="C11" s="3"/>
    </row>
    <row r="13" spans="1:6" x14ac:dyDescent="0.2">
      <c r="B13" s="41" t="s">
        <v>495</v>
      </c>
      <c r="F13"/>
    </row>
    <row r="14" spans="1:6" x14ac:dyDescent="0.2">
      <c r="A14" s="41" t="s">
        <v>552</v>
      </c>
      <c r="B14" t="s">
        <v>482</v>
      </c>
      <c r="C14" t="s">
        <v>483</v>
      </c>
      <c r="D14" t="s">
        <v>484</v>
      </c>
      <c r="E14" t="s">
        <v>485</v>
      </c>
      <c r="F14" s="45" t="s">
        <v>486</v>
      </c>
    </row>
    <row r="15" spans="1:6" x14ac:dyDescent="0.2">
      <c r="A15" s="42" t="s">
        <v>55</v>
      </c>
      <c r="B15" s="44">
        <v>29</v>
      </c>
      <c r="C15" s="44">
        <v>29</v>
      </c>
      <c r="D15" s="44">
        <v>29</v>
      </c>
      <c r="E15" s="44">
        <v>0</v>
      </c>
      <c r="F15" s="115">
        <v>4835</v>
      </c>
    </row>
    <row r="16" spans="1:6" x14ac:dyDescent="0.2">
      <c r="A16" s="43" t="s">
        <v>568</v>
      </c>
      <c r="B16" s="44">
        <v>3</v>
      </c>
      <c r="C16" s="44">
        <v>3</v>
      </c>
      <c r="D16" s="44">
        <v>3</v>
      </c>
      <c r="E16" s="44">
        <v>0</v>
      </c>
      <c r="F16" s="45">
        <v>615</v>
      </c>
    </row>
    <row r="17" spans="1:6" x14ac:dyDescent="0.2">
      <c r="A17" s="43" t="s">
        <v>571</v>
      </c>
      <c r="B17" s="44">
        <v>6</v>
      </c>
      <c r="C17" s="44">
        <v>6</v>
      </c>
      <c r="D17" s="44">
        <v>6</v>
      </c>
      <c r="E17" s="44">
        <v>0</v>
      </c>
      <c r="F17" s="45">
        <v>271</v>
      </c>
    </row>
    <row r="18" spans="1:6" x14ac:dyDescent="0.2">
      <c r="A18" s="43" t="s">
        <v>649</v>
      </c>
      <c r="B18" s="44">
        <v>1</v>
      </c>
      <c r="C18" s="44">
        <v>1</v>
      </c>
      <c r="D18" s="44">
        <v>1</v>
      </c>
      <c r="E18" s="44">
        <v>0</v>
      </c>
      <c r="F18" s="45">
        <v>60</v>
      </c>
    </row>
    <row r="19" spans="1:6" x14ac:dyDescent="0.2">
      <c r="A19" s="43" t="s">
        <v>716</v>
      </c>
      <c r="B19" s="44">
        <v>1</v>
      </c>
      <c r="C19" s="44">
        <v>1</v>
      </c>
      <c r="D19" s="44">
        <v>1</v>
      </c>
      <c r="E19" s="44">
        <v>0</v>
      </c>
      <c r="F19" s="45">
        <v>45</v>
      </c>
    </row>
    <row r="20" spans="1:6" x14ac:dyDescent="0.2">
      <c r="A20" s="43" t="s">
        <v>724</v>
      </c>
      <c r="B20" s="44">
        <v>3</v>
      </c>
      <c r="C20" s="44">
        <v>3</v>
      </c>
      <c r="D20" s="44">
        <v>3</v>
      </c>
      <c r="E20" s="44">
        <v>0</v>
      </c>
      <c r="F20" s="45">
        <v>265</v>
      </c>
    </row>
    <row r="21" spans="1:6" x14ac:dyDescent="0.2">
      <c r="A21" s="43" t="s">
        <v>730</v>
      </c>
      <c r="B21" s="44">
        <v>3</v>
      </c>
      <c r="C21" s="44">
        <v>3</v>
      </c>
      <c r="D21" s="44">
        <v>3</v>
      </c>
      <c r="E21" s="44">
        <v>0</v>
      </c>
      <c r="F21" s="45">
        <v>385</v>
      </c>
    </row>
    <row r="22" spans="1:6" x14ac:dyDescent="0.2">
      <c r="A22" s="43" t="s">
        <v>756</v>
      </c>
      <c r="B22" s="44">
        <v>2</v>
      </c>
      <c r="C22" s="44">
        <v>2</v>
      </c>
      <c r="D22" s="44">
        <v>2</v>
      </c>
      <c r="E22" s="44">
        <v>0</v>
      </c>
      <c r="F22" s="45">
        <v>425</v>
      </c>
    </row>
    <row r="23" spans="1:6" x14ac:dyDescent="0.2">
      <c r="A23" s="43" t="s">
        <v>768</v>
      </c>
      <c r="B23" s="44">
        <v>1</v>
      </c>
      <c r="C23" s="44">
        <v>1</v>
      </c>
      <c r="D23" s="44">
        <v>1</v>
      </c>
      <c r="E23" s="44">
        <v>0</v>
      </c>
      <c r="F23" s="45">
        <v>70</v>
      </c>
    </row>
    <row r="24" spans="1:6" x14ac:dyDescent="0.2">
      <c r="A24" s="43" t="s">
        <v>779</v>
      </c>
      <c r="B24" s="44">
        <v>2</v>
      </c>
      <c r="C24" s="44">
        <v>2</v>
      </c>
      <c r="D24" s="44">
        <v>2</v>
      </c>
      <c r="E24" s="44">
        <v>0</v>
      </c>
      <c r="F24" s="45">
        <v>500</v>
      </c>
    </row>
    <row r="25" spans="1:6" x14ac:dyDescent="0.2">
      <c r="A25" s="43" t="s">
        <v>784</v>
      </c>
      <c r="B25" s="44">
        <v>1</v>
      </c>
      <c r="C25" s="44">
        <v>1</v>
      </c>
      <c r="D25" s="44">
        <v>1</v>
      </c>
      <c r="E25" s="44">
        <v>0</v>
      </c>
      <c r="F25" s="45">
        <v>100</v>
      </c>
    </row>
    <row r="26" spans="1:6" x14ac:dyDescent="0.2">
      <c r="A26" s="43" t="s">
        <v>789</v>
      </c>
      <c r="B26" s="44">
        <v>1</v>
      </c>
      <c r="C26" s="44">
        <v>1</v>
      </c>
      <c r="D26" s="44">
        <v>1</v>
      </c>
      <c r="E26" s="44">
        <v>0</v>
      </c>
      <c r="F26" s="45">
        <v>500</v>
      </c>
    </row>
    <row r="27" spans="1:6" x14ac:dyDescent="0.2">
      <c r="A27" s="43" t="s">
        <v>795</v>
      </c>
      <c r="B27" s="44">
        <v>2</v>
      </c>
      <c r="C27" s="44">
        <v>2</v>
      </c>
      <c r="D27" s="44">
        <v>2</v>
      </c>
      <c r="E27" s="44">
        <v>0</v>
      </c>
      <c r="F27" s="45">
        <v>550</v>
      </c>
    </row>
    <row r="28" spans="1:6" x14ac:dyDescent="0.2">
      <c r="A28" s="43" t="s">
        <v>807</v>
      </c>
      <c r="B28" s="44">
        <v>1</v>
      </c>
      <c r="C28" s="44">
        <v>1</v>
      </c>
      <c r="D28" s="44">
        <v>1</v>
      </c>
      <c r="E28" s="44">
        <v>0</v>
      </c>
      <c r="F28" s="45">
        <v>49</v>
      </c>
    </row>
    <row r="29" spans="1:6" x14ac:dyDescent="0.2">
      <c r="A29" s="43" t="s">
        <v>813</v>
      </c>
      <c r="B29" s="44">
        <v>1</v>
      </c>
      <c r="C29" s="44">
        <v>1</v>
      </c>
      <c r="D29" s="44">
        <v>1</v>
      </c>
      <c r="E29" s="44">
        <v>0</v>
      </c>
      <c r="F29" s="45">
        <v>200</v>
      </c>
    </row>
    <row r="30" spans="1:6" x14ac:dyDescent="0.2">
      <c r="A30" s="43" t="s">
        <v>820</v>
      </c>
      <c r="B30" s="44">
        <v>1</v>
      </c>
      <c r="C30" s="44">
        <v>1</v>
      </c>
      <c r="D30" s="44">
        <v>1</v>
      </c>
      <c r="E30" s="44">
        <v>0</v>
      </c>
      <c r="F30" s="45">
        <v>800</v>
      </c>
    </row>
    <row r="31" spans="1:6" x14ac:dyDescent="0.2">
      <c r="A31" s="42" t="s">
        <v>109</v>
      </c>
      <c r="B31" s="44">
        <v>13</v>
      </c>
      <c r="C31" s="44">
        <v>13</v>
      </c>
      <c r="D31" s="44">
        <v>13</v>
      </c>
      <c r="E31" s="44">
        <v>0</v>
      </c>
      <c r="F31" s="115">
        <v>3594</v>
      </c>
    </row>
    <row r="32" spans="1:6" x14ac:dyDescent="0.2">
      <c r="A32" s="43" t="s">
        <v>587</v>
      </c>
      <c r="B32" s="44">
        <v>1</v>
      </c>
      <c r="C32" s="44">
        <v>1</v>
      </c>
      <c r="D32" s="44">
        <v>1</v>
      </c>
      <c r="E32" s="44">
        <v>0</v>
      </c>
      <c r="F32" s="45">
        <v>200</v>
      </c>
    </row>
    <row r="33" spans="1:6" x14ac:dyDescent="0.2">
      <c r="A33" s="43" t="s">
        <v>873</v>
      </c>
      <c r="B33" s="44">
        <v>1</v>
      </c>
      <c r="C33" s="44">
        <v>1</v>
      </c>
      <c r="D33" s="44">
        <v>1</v>
      </c>
      <c r="E33" s="44">
        <v>0</v>
      </c>
      <c r="F33" s="45">
        <v>267</v>
      </c>
    </row>
    <row r="34" spans="1:6" x14ac:dyDescent="0.2">
      <c r="A34" s="43" t="s">
        <v>881</v>
      </c>
      <c r="B34" s="44">
        <v>1</v>
      </c>
      <c r="C34" s="44">
        <v>1</v>
      </c>
      <c r="D34" s="44">
        <v>1</v>
      </c>
      <c r="E34" s="44">
        <v>0</v>
      </c>
      <c r="F34" s="45">
        <v>1160</v>
      </c>
    </row>
    <row r="35" spans="1:6" x14ac:dyDescent="0.2">
      <c r="A35" s="43" t="s">
        <v>888</v>
      </c>
      <c r="B35" s="44">
        <v>2</v>
      </c>
      <c r="C35" s="44">
        <v>2</v>
      </c>
      <c r="D35" s="44">
        <v>2</v>
      </c>
      <c r="E35" s="44">
        <v>0</v>
      </c>
      <c r="F35" s="45">
        <v>375</v>
      </c>
    </row>
    <row r="36" spans="1:6" x14ac:dyDescent="0.2">
      <c r="A36" s="43" t="s">
        <v>891</v>
      </c>
      <c r="B36" s="44">
        <v>1</v>
      </c>
      <c r="C36" s="44">
        <v>1</v>
      </c>
      <c r="D36" s="44">
        <v>1</v>
      </c>
      <c r="E36" s="44">
        <v>0</v>
      </c>
      <c r="F36" s="45">
        <v>150</v>
      </c>
    </row>
    <row r="37" spans="1:6" x14ac:dyDescent="0.2">
      <c r="A37" s="43" t="s">
        <v>895</v>
      </c>
      <c r="B37" s="44">
        <v>2</v>
      </c>
      <c r="C37" s="44">
        <v>2</v>
      </c>
      <c r="D37" s="44">
        <v>2</v>
      </c>
      <c r="E37" s="44">
        <v>0</v>
      </c>
      <c r="F37" s="45">
        <v>165</v>
      </c>
    </row>
    <row r="38" spans="1:6" x14ac:dyDescent="0.2">
      <c r="A38" s="43" t="s">
        <v>903</v>
      </c>
      <c r="B38" s="44">
        <v>2</v>
      </c>
      <c r="C38" s="44">
        <v>2</v>
      </c>
      <c r="D38" s="44">
        <v>2</v>
      </c>
      <c r="E38" s="44">
        <v>0</v>
      </c>
      <c r="F38" s="45">
        <v>432</v>
      </c>
    </row>
    <row r="39" spans="1:6" x14ac:dyDescent="0.2">
      <c r="A39" s="43" t="s">
        <v>911</v>
      </c>
      <c r="B39" s="44">
        <v>1</v>
      </c>
      <c r="C39" s="44">
        <v>1</v>
      </c>
      <c r="D39" s="44">
        <v>1</v>
      </c>
      <c r="E39" s="44">
        <v>0</v>
      </c>
      <c r="F39" s="45">
        <v>45</v>
      </c>
    </row>
    <row r="40" spans="1:6" x14ac:dyDescent="0.2">
      <c r="A40" s="43" t="s">
        <v>916</v>
      </c>
      <c r="B40" s="44">
        <v>1</v>
      </c>
      <c r="C40" s="44">
        <v>1</v>
      </c>
      <c r="D40" s="44">
        <v>1</v>
      </c>
      <c r="E40" s="44">
        <v>0</v>
      </c>
      <c r="F40" s="45">
        <v>200</v>
      </c>
    </row>
    <row r="41" spans="1:6" x14ac:dyDescent="0.2">
      <c r="A41" s="43" t="s">
        <v>924</v>
      </c>
      <c r="B41" s="44">
        <v>1</v>
      </c>
      <c r="C41" s="44">
        <v>1</v>
      </c>
      <c r="D41" s="44">
        <v>1</v>
      </c>
      <c r="E41" s="44">
        <v>0</v>
      </c>
      <c r="F41" s="45">
        <v>600</v>
      </c>
    </row>
    <row r="42" spans="1:6" x14ac:dyDescent="0.2">
      <c r="A42" s="42" t="s">
        <v>107</v>
      </c>
      <c r="B42" s="44">
        <v>15</v>
      </c>
      <c r="C42" s="44">
        <v>15</v>
      </c>
      <c r="D42" s="44">
        <v>15</v>
      </c>
      <c r="E42" s="44">
        <v>0</v>
      </c>
      <c r="F42" s="115">
        <v>8123</v>
      </c>
    </row>
    <row r="43" spans="1:6" x14ac:dyDescent="0.2">
      <c r="A43" s="43" t="s">
        <v>576</v>
      </c>
      <c r="B43" s="44">
        <v>1</v>
      </c>
      <c r="C43" s="44">
        <v>1</v>
      </c>
      <c r="D43" s="44">
        <v>1</v>
      </c>
      <c r="E43" s="44">
        <v>0</v>
      </c>
      <c r="F43" s="45">
        <v>85</v>
      </c>
    </row>
    <row r="44" spans="1:6" x14ac:dyDescent="0.2">
      <c r="A44" s="43" t="s">
        <v>581</v>
      </c>
      <c r="B44" s="44">
        <v>1</v>
      </c>
      <c r="C44" s="44">
        <v>1</v>
      </c>
      <c r="D44" s="44">
        <v>1</v>
      </c>
      <c r="E44" s="44">
        <v>0</v>
      </c>
      <c r="F44" s="45">
        <v>150</v>
      </c>
    </row>
    <row r="45" spans="1:6" x14ac:dyDescent="0.2">
      <c r="A45" s="43" t="s">
        <v>650</v>
      </c>
      <c r="B45" s="44">
        <v>1</v>
      </c>
      <c r="C45" s="44">
        <v>1</v>
      </c>
      <c r="D45" s="44">
        <v>1</v>
      </c>
      <c r="E45" s="44">
        <v>0</v>
      </c>
      <c r="F45" s="45">
        <v>100</v>
      </c>
    </row>
    <row r="46" spans="1:6" x14ac:dyDescent="0.2">
      <c r="A46" s="43" t="s">
        <v>656</v>
      </c>
      <c r="B46" s="44">
        <v>1</v>
      </c>
      <c r="C46" s="44">
        <v>1</v>
      </c>
      <c r="D46" s="44">
        <v>1</v>
      </c>
      <c r="E46" s="44">
        <v>0</v>
      </c>
      <c r="F46" s="45">
        <v>40</v>
      </c>
    </row>
    <row r="47" spans="1:6" x14ac:dyDescent="0.2">
      <c r="A47" s="43" t="s">
        <v>659</v>
      </c>
      <c r="B47" s="44">
        <v>2</v>
      </c>
      <c r="C47" s="44">
        <v>2</v>
      </c>
      <c r="D47" s="44">
        <v>2</v>
      </c>
      <c r="E47" s="44">
        <v>0</v>
      </c>
      <c r="F47" s="45">
        <v>1685</v>
      </c>
    </row>
    <row r="48" spans="1:6" x14ac:dyDescent="0.2">
      <c r="A48" s="43" t="s">
        <v>840</v>
      </c>
      <c r="B48" s="44">
        <v>1</v>
      </c>
      <c r="C48" s="44">
        <v>1</v>
      </c>
      <c r="D48" s="44">
        <v>1</v>
      </c>
      <c r="E48" s="44">
        <v>0</v>
      </c>
      <c r="F48" s="45">
        <v>353</v>
      </c>
    </row>
    <row r="49" spans="1:6" x14ac:dyDescent="0.2">
      <c r="A49" s="43" t="s">
        <v>846</v>
      </c>
      <c r="B49" s="44">
        <v>2</v>
      </c>
      <c r="C49" s="44">
        <v>2</v>
      </c>
      <c r="D49" s="44">
        <v>2</v>
      </c>
      <c r="E49" s="44">
        <v>0</v>
      </c>
      <c r="F49" s="45">
        <v>1500</v>
      </c>
    </row>
    <row r="50" spans="1:6" x14ac:dyDescent="0.2">
      <c r="A50" s="43" t="s">
        <v>851</v>
      </c>
      <c r="B50" s="44">
        <v>1</v>
      </c>
      <c r="C50" s="44">
        <v>1</v>
      </c>
      <c r="D50" s="44">
        <v>1</v>
      </c>
      <c r="E50" s="44">
        <v>0</v>
      </c>
      <c r="F50" s="45">
        <v>100</v>
      </c>
    </row>
    <row r="51" spans="1:6" x14ac:dyDescent="0.2">
      <c r="A51" s="43" t="s">
        <v>856</v>
      </c>
      <c r="B51" s="44">
        <v>2</v>
      </c>
      <c r="C51" s="44">
        <v>2</v>
      </c>
      <c r="D51" s="44">
        <v>2</v>
      </c>
      <c r="E51" s="44">
        <v>0</v>
      </c>
      <c r="F51" s="45">
        <v>510</v>
      </c>
    </row>
    <row r="52" spans="1:6" x14ac:dyDescent="0.2">
      <c r="A52" s="43" t="s">
        <v>861</v>
      </c>
      <c r="B52" s="44">
        <v>1</v>
      </c>
      <c r="C52" s="44">
        <v>1</v>
      </c>
      <c r="D52" s="44">
        <v>1</v>
      </c>
      <c r="E52" s="44">
        <v>0</v>
      </c>
      <c r="F52" s="45">
        <v>2000</v>
      </c>
    </row>
    <row r="53" spans="1:6" x14ac:dyDescent="0.2">
      <c r="A53" s="43" t="s">
        <v>863</v>
      </c>
      <c r="B53" s="44">
        <v>1</v>
      </c>
      <c r="C53" s="44">
        <v>1</v>
      </c>
      <c r="D53" s="44">
        <v>1</v>
      </c>
      <c r="E53" s="44">
        <v>0</v>
      </c>
      <c r="F53" s="45">
        <v>100</v>
      </c>
    </row>
    <row r="54" spans="1:6" x14ac:dyDescent="0.2">
      <c r="A54" s="43" t="s">
        <v>866</v>
      </c>
      <c r="B54" s="44">
        <v>1</v>
      </c>
      <c r="C54" s="44">
        <v>1</v>
      </c>
      <c r="D54" s="44">
        <v>1</v>
      </c>
      <c r="E54" s="44">
        <v>0</v>
      </c>
      <c r="F54" s="45">
        <v>1500</v>
      </c>
    </row>
    <row r="55" spans="1:6" x14ac:dyDescent="0.2">
      <c r="A55" s="42" t="s">
        <v>114</v>
      </c>
      <c r="B55" s="44">
        <v>55</v>
      </c>
      <c r="C55" s="44">
        <v>55</v>
      </c>
      <c r="D55" s="44">
        <v>55</v>
      </c>
      <c r="E55" s="44">
        <v>0</v>
      </c>
      <c r="F55" s="45">
        <v>36160</v>
      </c>
    </row>
    <row r="56" spans="1:6" x14ac:dyDescent="0.2">
      <c r="A56" s="43" t="s">
        <v>600</v>
      </c>
      <c r="B56" s="44">
        <v>1</v>
      </c>
      <c r="C56" s="44">
        <v>1</v>
      </c>
      <c r="D56" s="44">
        <v>1</v>
      </c>
      <c r="E56" s="44">
        <v>0</v>
      </c>
      <c r="F56" s="45">
        <v>2500</v>
      </c>
    </row>
    <row r="57" spans="1:6" x14ac:dyDescent="0.2">
      <c r="A57" s="43" t="s">
        <v>606</v>
      </c>
      <c r="B57" s="44">
        <v>1</v>
      </c>
      <c r="C57" s="44">
        <v>1</v>
      </c>
      <c r="D57" s="44">
        <v>1</v>
      </c>
      <c r="E57" s="44">
        <v>0</v>
      </c>
      <c r="F57" s="45">
        <v>250</v>
      </c>
    </row>
    <row r="58" spans="1:6" x14ac:dyDescent="0.2">
      <c r="A58" s="43" t="s">
        <v>610</v>
      </c>
      <c r="B58" s="44">
        <v>1</v>
      </c>
      <c r="C58" s="44">
        <v>1</v>
      </c>
      <c r="D58" s="44">
        <v>1</v>
      </c>
      <c r="E58" s="44">
        <v>0</v>
      </c>
      <c r="F58" s="45">
        <v>1000</v>
      </c>
    </row>
    <row r="59" spans="1:6" x14ac:dyDescent="0.2">
      <c r="A59" s="43" t="s">
        <v>615</v>
      </c>
      <c r="B59" s="44">
        <v>2</v>
      </c>
      <c r="C59" s="44">
        <v>2</v>
      </c>
      <c r="D59" s="44">
        <v>2</v>
      </c>
      <c r="E59" s="44">
        <v>0</v>
      </c>
      <c r="F59" s="45">
        <v>450</v>
      </c>
    </row>
    <row r="60" spans="1:6" x14ac:dyDescent="0.2">
      <c r="A60" s="43" t="s">
        <v>665</v>
      </c>
      <c r="B60" s="44">
        <v>3</v>
      </c>
      <c r="C60" s="44">
        <v>3</v>
      </c>
      <c r="D60" s="44">
        <v>3</v>
      </c>
      <c r="E60" s="44">
        <v>0</v>
      </c>
      <c r="F60" s="45">
        <v>6400</v>
      </c>
    </row>
    <row r="61" spans="1:6" x14ac:dyDescent="0.2">
      <c r="A61" s="43" t="s">
        <v>671</v>
      </c>
      <c r="B61" s="44">
        <v>1</v>
      </c>
      <c r="C61" s="44">
        <v>1</v>
      </c>
      <c r="D61" s="44">
        <v>1</v>
      </c>
      <c r="E61" s="44">
        <v>0</v>
      </c>
      <c r="F61" s="45">
        <v>100</v>
      </c>
    </row>
    <row r="62" spans="1:6" x14ac:dyDescent="0.2">
      <c r="A62" s="43" t="s">
        <v>690</v>
      </c>
      <c r="B62" s="44">
        <v>3</v>
      </c>
      <c r="C62" s="44">
        <v>3</v>
      </c>
      <c r="D62" s="44">
        <v>3</v>
      </c>
      <c r="E62" s="44">
        <v>0</v>
      </c>
      <c r="F62" s="45">
        <v>1700</v>
      </c>
    </row>
    <row r="63" spans="1:6" x14ac:dyDescent="0.2">
      <c r="A63" s="43" t="s">
        <v>699</v>
      </c>
      <c r="B63" s="44">
        <v>1</v>
      </c>
      <c r="C63" s="44">
        <v>1</v>
      </c>
      <c r="D63" s="44">
        <v>1</v>
      </c>
      <c r="E63" s="44">
        <v>0</v>
      </c>
      <c r="F63" s="45">
        <v>300</v>
      </c>
    </row>
    <row r="64" spans="1:6" x14ac:dyDescent="0.2">
      <c r="A64" s="43" t="s">
        <v>1019</v>
      </c>
      <c r="B64" s="44">
        <v>1</v>
      </c>
      <c r="C64" s="44">
        <v>1</v>
      </c>
      <c r="D64" s="44">
        <v>1</v>
      </c>
      <c r="E64" s="44">
        <v>0</v>
      </c>
      <c r="F64" s="45">
        <v>40</v>
      </c>
    </row>
    <row r="65" spans="1:7" x14ac:dyDescent="0.2">
      <c r="A65" s="43" t="s">
        <v>1028</v>
      </c>
      <c r="B65" s="44">
        <v>1</v>
      </c>
      <c r="C65" s="44">
        <v>1</v>
      </c>
      <c r="D65" s="44">
        <v>1</v>
      </c>
      <c r="E65" s="44">
        <v>0</v>
      </c>
      <c r="F65" s="45">
        <v>50</v>
      </c>
    </row>
    <row r="66" spans="1:7" x14ac:dyDescent="0.2">
      <c r="A66" s="43" t="s">
        <v>1033</v>
      </c>
      <c r="B66" s="44">
        <v>1</v>
      </c>
      <c r="C66" s="44">
        <v>1</v>
      </c>
      <c r="D66" s="44">
        <v>1</v>
      </c>
      <c r="E66" s="44">
        <v>0</v>
      </c>
      <c r="F66" s="45">
        <v>40</v>
      </c>
    </row>
    <row r="67" spans="1:7" x14ac:dyDescent="0.2">
      <c r="A67" s="43" t="s">
        <v>1039</v>
      </c>
      <c r="B67" s="44">
        <v>1</v>
      </c>
      <c r="C67" s="44">
        <v>1</v>
      </c>
      <c r="D67" s="44">
        <v>1</v>
      </c>
      <c r="E67" s="44">
        <v>0</v>
      </c>
      <c r="F67" s="45">
        <v>400</v>
      </c>
    </row>
    <row r="68" spans="1:7" x14ac:dyDescent="0.2">
      <c r="A68" s="43" t="s">
        <v>1047</v>
      </c>
      <c r="B68" s="44">
        <v>1</v>
      </c>
      <c r="C68" s="44">
        <v>1</v>
      </c>
      <c r="D68" s="44">
        <v>1</v>
      </c>
      <c r="E68" s="44">
        <v>0</v>
      </c>
      <c r="F68" s="45">
        <v>100</v>
      </c>
    </row>
    <row r="69" spans="1:7" x14ac:dyDescent="0.2">
      <c r="A69" s="43" t="s">
        <v>1054</v>
      </c>
      <c r="B69" s="44">
        <v>2</v>
      </c>
      <c r="C69" s="44">
        <v>2</v>
      </c>
      <c r="D69" s="44">
        <v>2</v>
      </c>
      <c r="E69" s="44">
        <v>0</v>
      </c>
      <c r="F69" s="45">
        <v>650</v>
      </c>
    </row>
    <row r="70" spans="1:7" x14ac:dyDescent="0.2">
      <c r="A70" s="43" t="s">
        <v>1060</v>
      </c>
      <c r="B70" s="44">
        <v>1</v>
      </c>
      <c r="C70" s="44">
        <v>1</v>
      </c>
      <c r="D70" s="44">
        <v>1</v>
      </c>
      <c r="E70" s="44">
        <v>0</v>
      </c>
      <c r="F70" s="45">
        <v>75</v>
      </c>
    </row>
    <row r="71" spans="1:7" x14ac:dyDescent="0.2">
      <c r="A71" s="43" t="s">
        <v>1066</v>
      </c>
      <c r="B71" s="44">
        <v>1</v>
      </c>
      <c r="C71" s="44">
        <v>1</v>
      </c>
      <c r="D71" s="44">
        <v>1</v>
      </c>
      <c r="E71" s="44">
        <v>0</v>
      </c>
      <c r="F71" s="45">
        <v>300</v>
      </c>
    </row>
    <row r="72" spans="1:7" x14ac:dyDescent="0.2">
      <c r="A72" s="43" t="s">
        <v>1069</v>
      </c>
      <c r="B72" s="44">
        <v>1</v>
      </c>
      <c r="C72" s="44">
        <v>1</v>
      </c>
      <c r="D72" s="44">
        <v>1</v>
      </c>
      <c r="E72" s="44">
        <v>0</v>
      </c>
      <c r="F72" s="45">
        <v>175</v>
      </c>
    </row>
    <row r="73" spans="1:7" x14ac:dyDescent="0.2">
      <c r="A73" s="43" t="s">
        <v>1075</v>
      </c>
      <c r="B73" s="44">
        <v>1</v>
      </c>
      <c r="C73" s="44">
        <v>1</v>
      </c>
      <c r="D73" s="44">
        <v>1</v>
      </c>
      <c r="E73" s="44">
        <v>0</v>
      </c>
      <c r="F73" s="45">
        <v>200</v>
      </c>
    </row>
    <row r="74" spans="1:7" x14ac:dyDescent="0.2">
      <c r="A74" s="43" t="s">
        <v>1080</v>
      </c>
      <c r="B74" s="44">
        <v>1</v>
      </c>
      <c r="C74" s="44">
        <v>1</v>
      </c>
      <c r="D74" s="44">
        <v>1</v>
      </c>
      <c r="E74" s="44">
        <v>0</v>
      </c>
      <c r="F74" s="45">
        <v>50</v>
      </c>
    </row>
    <row r="75" spans="1:7" x14ac:dyDescent="0.2">
      <c r="A75" s="43" t="s">
        <v>1086</v>
      </c>
      <c r="B75" s="44">
        <v>1</v>
      </c>
      <c r="C75" s="44">
        <v>1</v>
      </c>
      <c r="D75" s="44">
        <v>1</v>
      </c>
      <c r="E75" s="44">
        <v>0</v>
      </c>
      <c r="F75" s="45">
        <v>500</v>
      </c>
    </row>
    <row r="76" spans="1:7" x14ac:dyDescent="0.2">
      <c r="A76" s="43" t="s">
        <v>1091</v>
      </c>
      <c r="B76" s="44">
        <v>3</v>
      </c>
      <c r="C76" s="44">
        <v>3</v>
      </c>
      <c r="D76" s="44">
        <v>3</v>
      </c>
      <c r="E76" s="44">
        <v>0</v>
      </c>
      <c r="F76" s="45">
        <v>1275</v>
      </c>
    </row>
    <row r="77" spans="1:7" x14ac:dyDescent="0.2">
      <c r="A77" s="43" t="s">
        <v>1102</v>
      </c>
      <c r="B77" s="44">
        <v>1</v>
      </c>
      <c r="C77" s="44">
        <v>1</v>
      </c>
      <c r="D77" s="44">
        <v>1</v>
      </c>
      <c r="E77" s="44">
        <v>0</v>
      </c>
      <c r="F77" s="45">
        <v>400</v>
      </c>
    </row>
    <row r="78" spans="1:7" x14ac:dyDescent="0.2">
      <c r="A78" s="43" t="s">
        <v>1107</v>
      </c>
      <c r="B78" s="44">
        <v>2</v>
      </c>
      <c r="C78" s="44">
        <v>2</v>
      </c>
      <c r="D78" s="44">
        <v>2</v>
      </c>
      <c r="E78" s="44">
        <v>0</v>
      </c>
      <c r="F78" s="45">
        <v>800</v>
      </c>
    </row>
    <row r="79" spans="1:7" x14ac:dyDescent="0.2">
      <c r="A79" s="43" t="s">
        <v>1114</v>
      </c>
      <c r="B79" s="44">
        <v>2</v>
      </c>
      <c r="C79" s="44">
        <v>2</v>
      </c>
      <c r="D79" s="44">
        <v>2</v>
      </c>
      <c r="E79" s="44">
        <v>0</v>
      </c>
      <c r="F79" s="45">
        <v>60</v>
      </c>
      <c r="G79" t="s">
        <v>1616</v>
      </c>
    </row>
    <row r="80" spans="1:7" x14ac:dyDescent="0.2">
      <c r="A80" s="43" t="s">
        <v>1120</v>
      </c>
      <c r="B80" s="44">
        <v>2</v>
      </c>
      <c r="C80" s="44">
        <v>2</v>
      </c>
      <c r="D80" s="44">
        <v>2</v>
      </c>
      <c r="E80" s="44">
        <v>0</v>
      </c>
      <c r="F80" s="45">
        <v>180</v>
      </c>
    </row>
    <row r="81" spans="1:6" x14ac:dyDescent="0.2">
      <c r="A81" s="43" t="s">
        <v>1127</v>
      </c>
      <c r="B81" s="44">
        <v>1</v>
      </c>
      <c r="C81" s="44">
        <v>1</v>
      </c>
      <c r="D81" s="44">
        <v>1</v>
      </c>
      <c r="E81" s="44">
        <v>0</v>
      </c>
      <c r="F81" s="45">
        <v>10050</v>
      </c>
    </row>
    <row r="82" spans="1:6" x14ac:dyDescent="0.2">
      <c r="A82" s="43" t="s">
        <v>1135</v>
      </c>
      <c r="B82" s="44">
        <v>1</v>
      </c>
      <c r="C82" s="44">
        <v>1</v>
      </c>
      <c r="D82" s="44">
        <v>1</v>
      </c>
      <c r="E82" s="44">
        <v>0</v>
      </c>
      <c r="F82" s="45">
        <v>125</v>
      </c>
    </row>
    <row r="83" spans="1:6" x14ac:dyDescent="0.2">
      <c r="A83" s="43" t="s">
        <v>1141</v>
      </c>
      <c r="B83" s="44">
        <v>1</v>
      </c>
      <c r="C83" s="44">
        <v>1</v>
      </c>
      <c r="D83" s="44">
        <v>1</v>
      </c>
      <c r="E83" s="44">
        <v>0</v>
      </c>
      <c r="F83" s="45">
        <v>100</v>
      </c>
    </row>
    <row r="84" spans="1:6" x14ac:dyDescent="0.2">
      <c r="A84" s="43" t="s">
        <v>1148</v>
      </c>
      <c r="B84" s="44">
        <v>1</v>
      </c>
      <c r="C84" s="44">
        <v>1</v>
      </c>
      <c r="D84" s="44">
        <v>1</v>
      </c>
      <c r="E84" s="44">
        <v>0</v>
      </c>
      <c r="F84" s="45">
        <v>75</v>
      </c>
    </row>
    <row r="85" spans="1:6" x14ac:dyDescent="0.2">
      <c r="A85" s="43" t="s">
        <v>1153</v>
      </c>
      <c r="B85" s="44">
        <v>1</v>
      </c>
      <c r="C85" s="44">
        <v>1</v>
      </c>
      <c r="D85" s="44">
        <v>1</v>
      </c>
      <c r="E85" s="44">
        <v>0</v>
      </c>
      <c r="F85" s="45">
        <v>500</v>
      </c>
    </row>
    <row r="86" spans="1:6" x14ac:dyDescent="0.2">
      <c r="A86" s="43" t="s">
        <v>1161</v>
      </c>
      <c r="B86" s="44">
        <v>1</v>
      </c>
      <c r="C86" s="44">
        <v>1</v>
      </c>
      <c r="D86" s="44">
        <v>1</v>
      </c>
      <c r="E86" s="44">
        <v>0</v>
      </c>
      <c r="F86" s="45">
        <v>600</v>
      </c>
    </row>
    <row r="87" spans="1:6" x14ac:dyDescent="0.2">
      <c r="A87" s="43" t="s">
        <v>1167</v>
      </c>
      <c r="B87" s="44">
        <v>1</v>
      </c>
      <c r="C87" s="44">
        <v>1</v>
      </c>
      <c r="D87" s="44">
        <v>1</v>
      </c>
      <c r="E87" s="44">
        <v>0</v>
      </c>
      <c r="F87" s="45">
        <v>75</v>
      </c>
    </row>
    <row r="88" spans="1:6" x14ac:dyDescent="0.2">
      <c r="A88" s="43" t="s">
        <v>1172</v>
      </c>
      <c r="B88" s="44">
        <v>1</v>
      </c>
      <c r="C88" s="44">
        <v>1</v>
      </c>
      <c r="D88" s="44">
        <v>1</v>
      </c>
      <c r="E88" s="44">
        <v>0</v>
      </c>
      <c r="F88" s="45">
        <v>140</v>
      </c>
    </row>
    <row r="89" spans="1:6" x14ac:dyDescent="0.2">
      <c r="A89" s="43" t="s">
        <v>1177</v>
      </c>
      <c r="B89" s="44">
        <v>2</v>
      </c>
      <c r="C89" s="44">
        <v>2</v>
      </c>
      <c r="D89" s="44">
        <v>2</v>
      </c>
      <c r="E89" s="44">
        <v>0</v>
      </c>
      <c r="F89" s="45">
        <v>3000</v>
      </c>
    </row>
    <row r="90" spans="1:6" x14ac:dyDescent="0.2">
      <c r="A90" s="43" t="s">
        <v>1181</v>
      </c>
      <c r="B90" s="44">
        <v>1</v>
      </c>
      <c r="C90" s="44">
        <v>1</v>
      </c>
      <c r="D90" s="44">
        <v>1</v>
      </c>
      <c r="E90" s="44">
        <v>0</v>
      </c>
      <c r="F90" s="45">
        <v>1500</v>
      </c>
    </row>
    <row r="91" spans="1:6" x14ac:dyDescent="0.2">
      <c r="A91" s="43" t="s">
        <v>1184</v>
      </c>
      <c r="B91" s="44">
        <v>1</v>
      </c>
      <c r="C91" s="44">
        <v>1</v>
      </c>
      <c r="D91" s="44">
        <v>1</v>
      </c>
      <c r="E91" s="44">
        <v>0</v>
      </c>
      <c r="F91" s="45">
        <v>200</v>
      </c>
    </row>
    <row r="92" spans="1:6" x14ac:dyDescent="0.2">
      <c r="A92" s="43" t="s">
        <v>1189</v>
      </c>
      <c r="B92" s="44">
        <v>1</v>
      </c>
      <c r="C92" s="44">
        <v>1</v>
      </c>
      <c r="D92" s="44">
        <v>1</v>
      </c>
      <c r="E92" s="44">
        <v>0</v>
      </c>
      <c r="F92" s="45">
        <v>625</v>
      </c>
    </row>
    <row r="93" spans="1:6" x14ac:dyDescent="0.2">
      <c r="A93" s="43" t="s">
        <v>1198</v>
      </c>
      <c r="B93" s="44">
        <v>1</v>
      </c>
      <c r="C93" s="44">
        <v>1</v>
      </c>
      <c r="D93" s="44">
        <v>1</v>
      </c>
      <c r="E93" s="44">
        <v>0</v>
      </c>
      <c r="F93" s="45">
        <v>300</v>
      </c>
    </row>
    <row r="94" spans="1:6" x14ac:dyDescent="0.2">
      <c r="A94" s="43" t="s">
        <v>1201</v>
      </c>
      <c r="B94" s="44">
        <v>1</v>
      </c>
      <c r="C94" s="44">
        <v>1</v>
      </c>
      <c r="D94" s="44">
        <v>1</v>
      </c>
      <c r="E94" s="44">
        <v>0</v>
      </c>
      <c r="F94" s="45">
        <v>200</v>
      </c>
    </row>
    <row r="95" spans="1:6" x14ac:dyDescent="0.2">
      <c r="A95" s="43" t="s">
        <v>1206</v>
      </c>
      <c r="B95" s="44">
        <v>1</v>
      </c>
      <c r="C95" s="44">
        <v>1</v>
      </c>
      <c r="D95" s="44">
        <v>1</v>
      </c>
      <c r="E95" s="44">
        <v>0</v>
      </c>
      <c r="F95" s="45">
        <v>150</v>
      </c>
    </row>
    <row r="96" spans="1:6" x14ac:dyDescent="0.2">
      <c r="A96" s="43" t="s">
        <v>1210</v>
      </c>
      <c r="B96" s="44">
        <v>1</v>
      </c>
      <c r="C96" s="44">
        <v>1</v>
      </c>
      <c r="D96" s="44">
        <v>1</v>
      </c>
      <c r="E96" s="44">
        <v>0</v>
      </c>
      <c r="F96" s="45">
        <v>200</v>
      </c>
    </row>
    <row r="97" spans="1:6" x14ac:dyDescent="0.2">
      <c r="A97" s="43" t="s">
        <v>1214</v>
      </c>
      <c r="B97" s="44">
        <v>1</v>
      </c>
      <c r="C97" s="44">
        <v>1</v>
      </c>
      <c r="D97" s="44">
        <v>1</v>
      </c>
      <c r="E97" s="44">
        <v>0</v>
      </c>
      <c r="F97" s="45">
        <v>75</v>
      </c>
    </row>
    <row r="98" spans="1:6" x14ac:dyDescent="0.2">
      <c r="A98" s="43" t="s">
        <v>1219</v>
      </c>
      <c r="B98" s="44">
        <v>1</v>
      </c>
      <c r="C98" s="44">
        <v>1</v>
      </c>
      <c r="D98" s="44">
        <v>1</v>
      </c>
      <c r="E98" s="44">
        <v>0</v>
      </c>
      <c r="F98" s="45">
        <v>250</v>
      </c>
    </row>
    <row r="99" spans="1:6" x14ac:dyDescent="0.2">
      <c r="A99" s="42" t="s">
        <v>544</v>
      </c>
      <c r="B99" s="44">
        <v>40</v>
      </c>
      <c r="C99" s="44">
        <v>40</v>
      </c>
      <c r="D99" s="44">
        <v>40</v>
      </c>
      <c r="E99" s="44">
        <v>0</v>
      </c>
      <c r="F99" s="115">
        <v>10612</v>
      </c>
    </row>
    <row r="100" spans="1:6" x14ac:dyDescent="0.2">
      <c r="A100" s="43" t="s">
        <v>1224</v>
      </c>
      <c r="B100" s="44">
        <v>1</v>
      </c>
      <c r="C100" s="44">
        <v>1</v>
      </c>
      <c r="D100" s="44">
        <v>1</v>
      </c>
      <c r="E100" s="44">
        <v>0</v>
      </c>
      <c r="F100" s="45">
        <v>300</v>
      </c>
    </row>
    <row r="101" spans="1:6" x14ac:dyDescent="0.2">
      <c r="A101" s="43" t="s">
        <v>1232</v>
      </c>
      <c r="B101" s="44">
        <v>1</v>
      </c>
      <c r="C101" s="44">
        <v>1</v>
      </c>
      <c r="D101" s="44">
        <v>1</v>
      </c>
      <c r="E101" s="44">
        <v>0</v>
      </c>
      <c r="F101" s="45">
        <v>300</v>
      </c>
    </row>
    <row r="102" spans="1:6" x14ac:dyDescent="0.2">
      <c r="A102" s="43" t="s">
        <v>1239</v>
      </c>
      <c r="B102" s="44">
        <v>1</v>
      </c>
      <c r="C102" s="44">
        <v>1</v>
      </c>
      <c r="D102" s="44">
        <v>1</v>
      </c>
      <c r="E102" s="44">
        <v>0</v>
      </c>
      <c r="F102" s="45">
        <v>1955</v>
      </c>
    </row>
    <row r="103" spans="1:6" x14ac:dyDescent="0.2">
      <c r="A103" s="43" t="s">
        <v>1248</v>
      </c>
      <c r="B103" s="44">
        <v>1</v>
      </c>
      <c r="C103" s="44">
        <v>1</v>
      </c>
      <c r="D103" s="44">
        <v>1</v>
      </c>
      <c r="E103" s="44">
        <v>0</v>
      </c>
      <c r="F103" s="45">
        <v>100</v>
      </c>
    </row>
    <row r="104" spans="1:6" x14ac:dyDescent="0.2">
      <c r="A104" s="43" t="s">
        <v>1255</v>
      </c>
      <c r="B104" s="44">
        <v>1</v>
      </c>
      <c r="C104" s="44">
        <v>1</v>
      </c>
      <c r="D104" s="44">
        <v>1</v>
      </c>
      <c r="E104" s="44">
        <v>0</v>
      </c>
      <c r="F104" s="45">
        <v>200</v>
      </c>
    </row>
    <row r="105" spans="1:6" x14ac:dyDescent="0.2">
      <c r="A105" s="43" t="s">
        <v>1259</v>
      </c>
      <c r="B105" s="44">
        <v>1</v>
      </c>
      <c r="C105" s="44">
        <v>1</v>
      </c>
      <c r="D105" s="44">
        <v>1</v>
      </c>
      <c r="E105" s="44">
        <v>0</v>
      </c>
      <c r="F105" s="45">
        <v>375</v>
      </c>
    </row>
    <row r="106" spans="1:6" x14ac:dyDescent="0.2">
      <c r="A106" s="43" t="s">
        <v>1264</v>
      </c>
      <c r="B106" s="44">
        <v>1</v>
      </c>
      <c r="C106" s="44">
        <v>1</v>
      </c>
      <c r="D106" s="44">
        <v>1</v>
      </c>
      <c r="E106" s="44">
        <v>0</v>
      </c>
      <c r="F106" s="45">
        <v>121</v>
      </c>
    </row>
    <row r="107" spans="1:6" x14ac:dyDescent="0.2">
      <c r="A107" s="43" t="s">
        <v>1269</v>
      </c>
      <c r="B107" s="44">
        <v>1</v>
      </c>
      <c r="C107" s="44">
        <v>1</v>
      </c>
      <c r="D107" s="44">
        <v>1</v>
      </c>
      <c r="E107" s="44">
        <v>0</v>
      </c>
      <c r="F107" s="45">
        <v>300</v>
      </c>
    </row>
    <row r="108" spans="1:6" x14ac:dyDescent="0.2">
      <c r="A108" s="43" t="s">
        <v>1275</v>
      </c>
      <c r="B108" s="44">
        <v>9</v>
      </c>
      <c r="C108" s="44">
        <v>9</v>
      </c>
      <c r="D108" s="44">
        <v>9</v>
      </c>
      <c r="E108" s="44">
        <v>0</v>
      </c>
      <c r="F108" s="45">
        <v>1334</v>
      </c>
    </row>
    <row r="109" spans="1:6" x14ac:dyDescent="0.2">
      <c r="A109" s="43" t="s">
        <v>1291</v>
      </c>
      <c r="B109" s="44">
        <v>1</v>
      </c>
      <c r="C109" s="44">
        <v>1</v>
      </c>
      <c r="D109" s="44">
        <v>1</v>
      </c>
      <c r="E109" s="44">
        <v>0</v>
      </c>
      <c r="F109" s="45">
        <v>100</v>
      </c>
    </row>
    <row r="110" spans="1:6" x14ac:dyDescent="0.2">
      <c r="A110" s="43" t="s">
        <v>1298</v>
      </c>
      <c r="B110" s="44">
        <v>1</v>
      </c>
      <c r="C110" s="44">
        <v>1</v>
      </c>
      <c r="D110" s="44">
        <v>1</v>
      </c>
      <c r="E110" s="44">
        <v>0</v>
      </c>
      <c r="F110" s="45">
        <v>50</v>
      </c>
    </row>
    <row r="111" spans="1:6" x14ac:dyDescent="0.2">
      <c r="A111" s="43" t="s">
        <v>1304</v>
      </c>
      <c r="B111" s="44">
        <v>1</v>
      </c>
      <c r="C111" s="44">
        <v>1</v>
      </c>
      <c r="D111" s="44">
        <v>1</v>
      </c>
      <c r="E111" s="44">
        <v>0</v>
      </c>
      <c r="F111" s="45">
        <v>150</v>
      </c>
    </row>
    <row r="112" spans="1:6" x14ac:dyDescent="0.2">
      <c r="A112" s="43" t="s">
        <v>1310</v>
      </c>
      <c r="B112" s="44">
        <v>1</v>
      </c>
      <c r="C112" s="44">
        <v>1</v>
      </c>
      <c r="D112" s="44">
        <v>1</v>
      </c>
      <c r="E112" s="44">
        <v>0</v>
      </c>
      <c r="F112" s="45">
        <v>300</v>
      </c>
    </row>
    <row r="113" spans="1:6" x14ac:dyDescent="0.2">
      <c r="A113" s="43" t="s">
        <v>1315</v>
      </c>
      <c r="B113" s="44">
        <v>1</v>
      </c>
      <c r="C113" s="44">
        <v>1</v>
      </c>
      <c r="D113" s="44">
        <v>1</v>
      </c>
      <c r="E113" s="44">
        <v>0</v>
      </c>
      <c r="F113" s="45">
        <v>200</v>
      </c>
    </row>
    <row r="114" spans="1:6" x14ac:dyDescent="0.2">
      <c r="A114" s="43" t="s">
        <v>1319</v>
      </c>
      <c r="B114" s="44">
        <v>1</v>
      </c>
      <c r="C114" s="44">
        <v>1</v>
      </c>
      <c r="D114" s="44">
        <v>1</v>
      </c>
      <c r="E114" s="44">
        <v>0</v>
      </c>
      <c r="F114" s="45">
        <v>300</v>
      </c>
    </row>
    <row r="115" spans="1:6" x14ac:dyDescent="0.2">
      <c r="A115" s="43" t="s">
        <v>1326</v>
      </c>
      <c r="B115" s="44">
        <v>1</v>
      </c>
      <c r="C115" s="44">
        <v>1</v>
      </c>
      <c r="D115" s="44">
        <v>1</v>
      </c>
      <c r="E115" s="44">
        <v>0</v>
      </c>
      <c r="F115" s="45">
        <v>300</v>
      </c>
    </row>
    <row r="116" spans="1:6" x14ac:dyDescent="0.2">
      <c r="A116" s="43" t="s">
        <v>1332</v>
      </c>
      <c r="B116" s="44">
        <v>1</v>
      </c>
      <c r="C116" s="44">
        <v>1</v>
      </c>
      <c r="D116" s="44">
        <v>1</v>
      </c>
      <c r="E116" s="44">
        <v>0</v>
      </c>
      <c r="F116" s="45">
        <v>300</v>
      </c>
    </row>
    <row r="117" spans="1:6" x14ac:dyDescent="0.2">
      <c r="A117" s="43" t="s">
        <v>1337</v>
      </c>
      <c r="B117" s="44">
        <v>1</v>
      </c>
      <c r="C117" s="44">
        <v>1</v>
      </c>
      <c r="D117" s="44">
        <v>1</v>
      </c>
      <c r="E117" s="44">
        <v>0</v>
      </c>
      <c r="F117" s="45">
        <v>40</v>
      </c>
    </row>
    <row r="118" spans="1:6" x14ac:dyDescent="0.2">
      <c r="A118" s="43" t="s">
        <v>1342</v>
      </c>
      <c r="B118" s="44">
        <v>1</v>
      </c>
      <c r="C118" s="44">
        <v>1</v>
      </c>
      <c r="D118" s="44">
        <v>1</v>
      </c>
      <c r="E118" s="44">
        <v>0</v>
      </c>
      <c r="F118" s="45">
        <v>500</v>
      </c>
    </row>
    <row r="119" spans="1:6" x14ac:dyDescent="0.2">
      <c r="A119" s="43" t="s">
        <v>1347</v>
      </c>
      <c r="B119" s="44">
        <v>1</v>
      </c>
      <c r="C119" s="44">
        <v>1</v>
      </c>
      <c r="D119" s="44">
        <v>1</v>
      </c>
      <c r="E119" s="44">
        <v>0</v>
      </c>
      <c r="F119" s="45">
        <v>750</v>
      </c>
    </row>
    <row r="120" spans="1:6" x14ac:dyDescent="0.2">
      <c r="A120" s="43" t="s">
        <v>1351</v>
      </c>
      <c r="B120" s="44">
        <v>1</v>
      </c>
      <c r="C120" s="44">
        <v>1</v>
      </c>
      <c r="D120" s="44">
        <v>1</v>
      </c>
      <c r="E120" s="44">
        <v>0</v>
      </c>
      <c r="F120" s="45">
        <v>100</v>
      </c>
    </row>
    <row r="121" spans="1:6" x14ac:dyDescent="0.2">
      <c r="A121" s="43" t="s">
        <v>1357</v>
      </c>
      <c r="B121" s="44">
        <v>1</v>
      </c>
      <c r="C121" s="44">
        <v>1</v>
      </c>
      <c r="D121" s="44">
        <v>1</v>
      </c>
      <c r="E121" s="44">
        <v>0</v>
      </c>
      <c r="F121" s="45">
        <v>200</v>
      </c>
    </row>
    <row r="122" spans="1:6" x14ac:dyDescent="0.2">
      <c r="A122" s="43" t="s">
        <v>1360</v>
      </c>
      <c r="B122" s="44">
        <v>1</v>
      </c>
      <c r="C122" s="44">
        <v>1</v>
      </c>
      <c r="D122" s="44">
        <v>1</v>
      </c>
      <c r="E122" s="44">
        <v>0</v>
      </c>
      <c r="F122" s="45">
        <v>50</v>
      </c>
    </row>
    <row r="123" spans="1:6" x14ac:dyDescent="0.2">
      <c r="A123" s="43" t="s">
        <v>1366</v>
      </c>
      <c r="B123" s="44">
        <v>1</v>
      </c>
      <c r="C123" s="44">
        <v>1</v>
      </c>
      <c r="D123" s="44">
        <v>1</v>
      </c>
      <c r="E123" s="44">
        <v>0</v>
      </c>
      <c r="F123" s="45">
        <v>400</v>
      </c>
    </row>
    <row r="124" spans="1:6" x14ac:dyDescent="0.2">
      <c r="A124" s="43" t="s">
        <v>1370</v>
      </c>
      <c r="B124" s="44">
        <v>1</v>
      </c>
      <c r="C124" s="44">
        <v>1</v>
      </c>
      <c r="D124" s="44">
        <v>1</v>
      </c>
      <c r="E124" s="44">
        <v>0</v>
      </c>
      <c r="F124" s="45">
        <v>250</v>
      </c>
    </row>
    <row r="125" spans="1:6" x14ac:dyDescent="0.2">
      <c r="A125" s="43" t="s">
        <v>1375</v>
      </c>
      <c r="B125" s="44">
        <v>1</v>
      </c>
      <c r="C125" s="44">
        <v>1</v>
      </c>
      <c r="D125" s="44">
        <v>1</v>
      </c>
      <c r="E125" s="44">
        <v>0</v>
      </c>
      <c r="F125" s="45">
        <v>137</v>
      </c>
    </row>
    <row r="126" spans="1:6" x14ac:dyDescent="0.2">
      <c r="A126" s="43" t="s">
        <v>1378</v>
      </c>
      <c r="B126" s="44">
        <v>1</v>
      </c>
      <c r="C126" s="44">
        <v>1</v>
      </c>
      <c r="D126" s="44">
        <v>1</v>
      </c>
      <c r="E126" s="44">
        <v>0</v>
      </c>
      <c r="F126" s="45">
        <v>350</v>
      </c>
    </row>
    <row r="127" spans="1:6" x14ac:dyDescent="0.2">
      <c r="A127" s="43" t="s">
        <v>1383</v>
      </c>
      <c r="B127" s="44">
        <v>1</v>
      </c>
      <c r="C127" s="44">
        <v>1</v>
      </c>
      <c r="D127" s="44">
        <v>1</v>
      </c>
      <c r="E127" s="44">
        <v>0</v>
      </c>
      <c r="F127" s="45">
        <v>300</v>
      </c>
    </row>
    <row r="128" spans="1:6" x14ac:dyDescent="0.2">
      <c r="A128" s="43" t="s">
        <v>1389</v>
      </c>
      <c r="B128" s="44">
        <v>1</v>
      </c>
      <c r="C128" s="44">
        <v>1</v>
      </c>
      <c r="D128" s="44">
        <v>1</v>
      </c>
      <c r="E128" s="44">
        <v>0</v>
      </c>
      <c r="F128" s="45">
        <v>400</v>
      </c>
    </row>
    <row r="129" spans="1:6" x14ac:dyDescent="0.2">
      <c r="A129" s="43" t="s">
        <v>1393</v>
      </c>
      <c r="B129" s="44">
        <v>1</v>
      </c>
      <c r="C129" s="44">
        <v>1</v>
      </c>
      <c r="D129" s="44">
        <v>1</v>
      </c>
      <c r="E129" s="44">
        <v>0</v>
      </c>
      <c r="F129" s="45">
        <v>300</v>
      </c>
    </row>
    <row r="130" spans="1:6" x14ac:dyDescent="0.2">
      <c r="A130" s="43" t="s">
        <v>1397</v>
      </c>
      <c r="B130" s="44">
        <v>1</v>
      </c>
      <c r="C130" s="44">
        <v>1</v>
      </c>
      <c r="D130" s="44">
        <v>1</v>
      </c>
      <c r="E130" s="44">
        <v>0</v>
      </c>
      <c r="F130" s="45">
        <v>100</v>
      </c>
    </row>
    <row r="131" spans="1:6" x14ac:dyDescent="0.2">
      <c r="A131" s="43" t="s">
        <v>1400</v>
      </c>
      <c r="B131" s="44">
        <v>1</v>
      </c>
      <c r="C131" s="44">
        <v>1</v>
      </c>
      <c r="D131" s="44">
        <v>1</v>
      </c>
      <c r="E131" s="44">
        <v>0</v>
      </c>
      <c r="F131" s="45">
        <v>50</v>
      </c>
    </row>
    <row r="132" spans="1:6" x14ac:dyDescent="0.2">
      <c r="A132" s="42" t="s">
        <v>115</v>
      </c>
      <c r="B132" s="44">
        <v>114</v>
      </c>
      <c r="C132" s="44">
        <v>114</v>
      </c>
      <c r="D132" s="44">
        <v>114</v>
      </c>
      <c r="E132" s="44">
        <v>0</v>
      </c>
      <c r="F132" s="45">
        <v>37944</v>
      </c>
    </row>
    <row r="133" spans="1:6" x14ac:dyDescent="0.2">
      <c r="A133" s="43" t="s">
        <v>621</v>
      </c>
      <c r="B133" s="44">
        <v>112</v>
      </c>
      <c r="C133" s="44">
        <v>112</v>
      </c>
      <c r="D133" s="44">
        <v>112</v>
      </c>
      <c r="E133" s="44">
        <v>0</v>
      </c>
      <c r="F133" s="45">
        <v>37049</v>
      </c>
    </row>
    <row r="134" spans="1:6" x14ac:dyDescent="0.2">
      <c r="A134" s="43" t="s">
        <v>1426</v>
      </c>
      <c r="B134" s="44">
        <v>2</v>
      </c>
      <c r="C134" s="44">
        <v>2</v>
      </c>
      <c r="D134" s="44">
        <v>2</v>
      </c>
      <c r="E134" s="44">
        <v>0</v>
      </c>
      <c r="F134" s="45">
        <v>895</v>
      </c>
    </row>
    <row r="135" spans="1:6" x14ac:dyDescent="0.2">
      <c r="A135" s="42" t="s">
        <v>546</v>
      </c>
      <c r="B135" s="44">
        <v>3</v>
      </c>
      <c r="C135" s="44">
        <v>3</v>
      </c>
      <c r="D135" s="44">
        <v>3</v>
      </c>
      <c r="E135" s="44">
        <v>0</v>
      </c>
      <c r="F135" s="115">
        <v>421</v>
      </c>
    </row>
    <row r="136" spans="1:6" x14ac:dyDescent="0.2">
      <c r="A136" s="43" t="s">
        <v>632</v>
      </c>
      <c r="B136" s="44">
        <v>3</v>
      </c>
      <c r="C136" s="44">
        <v>3</v>
      </c>
      <c r="D136" s="44">
        <v>3</v>
      </c>
      <c r="E136" s="44">
        <v>0</v>
      </c>
      <c r="F136" s="45">
        <v>421</v>
      </c>
    </row>
    <row r="137" spans="1:6" x14ac:dyDescent="0.2">
      <c r="A137" s="42" t="s">
        <v>110</v>
      </c>
      <c r="B137" s="44">
        <v>34</v>
      </c>
      <c r="C137" s="44">
        <v>34</v>
      </c>
      <c r="D137" s="44">
        <v>34</v>
      </c>
      <c r="E137" s="44">
        <v>0</v>
      </c>
      <c r="F137" s="115">
        <v>6082</v>
      </c>
    </row>
    <row r="138" spans="1:6" x14ac:dyDescent="0.2">
      <c r="A138" s="43" t="s">
        <v>641</v>
      </c>
      <c r="B138" s="44">
        <v>3</v>
      </c>
      <c r="C138" s="44">
        <v>3</v>
      </c>
      <c r="D138" s="44">
        <v>3</v>
      </c>
      <c r="E138" s="44">
        <v>0</v>
      </c>
      <c r="F138" s="45">
        <v>478</v>
      </c>
    </row>
    <row r="139" spans="1:6" x14ac:dyDescent="0.2">
      <c r="A139" s="43" t="s">
        <v>1232</v>
      </c>
      <c r="B139" s="44">
        <v>1</v>
      </c>
      <c r="C139" s="44">
        <v>1</v>
      </c>
      <c r="D139" s="44">
        <v>1</v>
      </c>
      <c r="E139" s="44">
        <v>0</v>
      </c>
      <c r="F139" s="45">
        <v>303</v>
      </c>
    </row>
    <row r="140" spans="1:6" x14ac:dyDescent="0.2">
      <c r="A140" s="43" t="s">
        <v>1542</v>
      </c>
      <c r="B140" s="44">
        <v>2</v>
      </c>
      <c r="C140" s="44">
        <v>2</v>
      </c>
      <c r="D140" s="44">
        <v>2</v>
      </c>
      <c r="E140" s="44">
        <v>0</v>
      </c>
      <c r="F140" s="45">
        <v>241</v>
      </c>
    </row>
    <row r="141" spans="1:6" x14ac:dyDescent="0.2">
      <c r="A141" s="43" t="s">
        <v>1544</v>
      </c>
      <c r="B141" s="44">
        <v>1</v>
      </c>
      <c r="C141" s="44">
        <v>1</v>
      </c>
      <c r="D141" s="44">
        <v>1</v>
      </c>
      <c r="E141" s="44">
        <v>0</v>
      </c>
      <c r="F141" s="45">
        <v>505</v>
      </c>
    </row>
    <row r="142" spans="1:6" x14ac:dyDescent="0.2">
      <c r="A142" s="43" t="s">
        <v>1550</v>
      </c>
      <c r="B142" s="44">
        <v>4</v>
      </c>
      <c r="C142" s="44">
        <v>4</v>
      </c>
      <c r="D142" s="44">
        <v>4</v>
      </c>
      <c r="E142" s="44">
        <v>0</v>
      </c>
      <c r="F142" s="45">
        <v>476</v>
      </c>
    </row>
    <row r="143" spans="1:6" x14ac:dyDescent="0.2">
      <c r="A143" s="43" t="s">
        <v>1555</v>
      </c>
      <c r="B143" s="44">
        <v>15</v>
      </c>
      <c r="C143" s="44">
        <v>15</v>
      </c>
      <c r="D143" s="44">
        <v>15</v>
      </c>
      <c r="E143" s="44">
        <v>0</v>
      </c>
      <c r="F143" s="45">
        <v>2012</v>
      </c>
    </row>
    <row r="144" spans="1:6" x14ac:dyDescent="0.2">
      <c r="A144" s="43" t="s">
        <v>1568</v>
      </c>
      <c r="B144" s="44">
        <v>2</v>
      </c>
      <c r="C144" s="44">
        <v>2</v>
      </c>
      <c r="D144" s="44">
        <v>2</v>
      </c>
      <c r="E144" s="44">
        <v>0</v>
      </c>
      <c r="F144" s="45">
        <v>400</v>
      </c>
    </row>
    <row r="145" spans="1:6" x14ac:dyDescent="0.2">
      <c r="A145" s="43" t="s">
        <v>1573</v>
      </c>
      <c r="B145" s="44">
        <v>1</v>
      </c>
      <c r="C145" s="44">
        <v>1</v>
      </c>
      <c r="D145" s="44">
        <v>1</v>
      </c>
      <c r="E145" s="44">
        <v>0</v>
      </c>
      <c r="F145" s="45">
        <v>200</v>
      </c>
    </row>
    <row r="146" spans="1:6" x14ac:dyDescent="0.2">
      <c r="A146" s="43" t="s">
        <v>1583</v>
      </c>
      <c r="B146" s="44">
        <v>1</v>
      </c>
      <c r="C146" s="44">
        <v>1</v>
      </c>
      <c r="D146" s="44">
        <v>1</v>
      </c>
      <c r="E146" s="44">
        <v>0</v>
      </c>
      <c r="F146" s="45">
        <v>401</v>
      </c>
    </row>
    <row r="147" spans="1:6" x14ac:dyDescent="0.2">
      <c r="A147" s="43" t="s">
        <v>1588</v>
      </c>
      <c r="B147" s="44">
        <v>1</v>
      </c>
      <c r="C147" s="44">
        <v>1</v>
      </c>
      <c r="D147" s="44">
        <v>1</v>
      </c>
      <c r="E147" s="44">
        <v>0</v>
      </c>
      <c r="F147" s="45">
        <v>144</v>
      </c>
    </row>
    <row r="148" spans="1:6" x14ac:dyDescent="0.2">
      <c r="A148" s="43" t="s">
        <v>1593</v>
      </c>
      <c r="B148" s="44">
        <v>1</v>
      </c>
      <c r="C148" s="44">
        <v>1</v>
      </c>
      <c r="D148" s="44">
        <v>1</v>
      </c>
      <c r="E148" s="44">
        <v>0</v>
      </c>
      <c r="F148" s="45">
        <v>472</v>
      </c>
    </row>
    <row r="149" spans="1:6" x14ac:dyDescent="0.2">
      <c r="A149" s="43" t="s">
        <v>1597</v>
      </c>
      <c r="B149" s="44">
        <v>1</v>
      </c>
      <c r="C149" s="44">
        <v>1</v>
      </c>
      <c r="D149" s="44">
        <v>1</v>
      </c>
      <c r="E149" s="44">
        <v>0</v>
      </c>
      <c r="F149" s="45">
        <v>300</v>
      </c>
    </row>
    <row r="150" spans="1:6" x14ac:dyDescent="0.2">
      <c r="A150" s="43" t="s">
        <v>1602</v>
      </c>
      <c r="B150" s="44">
        <v>1</v>
      </c>
      <c r="C150" s="44">
        <v>1</v>
      </c>
      <c r="D150" s="44">
        <v>1</v>
      </c>
      <c r="E150" s="44">
        <v>0</v>
      </c>
      <c r="F150" s="45">
        <v>150</v>
      </c>
    </row>
    <row r="151" spans="1:6" x14ac:dyDescent="0.2">
      <c r="A151" s="42" t="s">
        <v>545</v>
      </c>
      <c r="B151" s="44">
        <v>65</v>
      </c>
      <c r="C151" s="44">
        <v>65</v>
      </c>
      <c r="D151" s="44">
        <v>65</v>
      </c>
      <c r="E151" s="44">
        <v>0</v>
      </c>
      <c r="F151" s="45">
        <v>35520</v>
      </c>
    </row>
    <row r="152" spans="1:6" x14ac:dyDescent="0.2">
      <c r="A152" s="43" t="s">
        <v>932</v>
      </c>
      <c r="B152" s="44">
        <v>1</v>
      </c>
      <c r="C152" s="44">
        <v>1</v>
      </c>
      <c r="D152" s="44">
        <v>1</v>
      </c>
      <c r="E152" s="44">
        <v>0</v>
      </c>
      <c r="F152" s="45">
        <v>700</v>
      </c>
    </row>
    <row r="153" spans="1:6" x14ac:dyDescent="0.2">
      <c r="A153" s="43" t="s">
        <v>935</v>
      </c>
      <c r="B153" s="44">
        <v>1</v>
      </c>
      <c r="C153" s="44">
        <v>1</v>
      </c>
      <c r="D153" s="44">
        <v>1</v>
      </c>
      <c r="E153" s="44">
        <v>0</v>
      </c>
      <c r="F153" s="45">
        <v>255</v>
      </c>
    </row>
    <row r="154" spans="1:6" x14ac:dyDescent="0.2">
      <c r="A154" s="43" t="s">
        <v>938</v>
      </c>
      <c r="B154" s="44">
        <v>1</v>
      </c>
      <c r="C154" s="44">
        <v>1</v>
      </c>
      <c r="D154" s="44">
        <v>1</v>
      </c>
      <c r="E154" s="44">
        <v>0</v>
      </c>
      <c r="F154" s="45">
        <v>1100</v>
      </c>
    </row>
    <row r="155" spans="1:6" x14ac:dyDescent="0.2">
      <c r="A155" s="43" t="s">
        <v>940</v>
      </c>
      <c r="B155" s="44">
        <v>1</v>
      </c>
      <c r="C155" s="44">
        <v>1</v>
      </c>
      <c r="D155" s="44">
        <v>1</v>
      </c>
      <c r="E155" s="44">
        <v>0</v>
      </c>
      <c r="F155" s="45">
        <v>480</v>
      </c>
    </row>
    <row r="156" spans="1:6" x14ac:dyDescent="0.2">
      <c r="A156" s="43" t="s">
        <v>945</v>
      </c>
      <c r="B156" s="44">
        <v>6</v>
      </c>
      <c r="C156" s="44">
        <v>6</v>
      </c>
      <c r="D156" s="44">
        <v>6</v>
      </c>
      <c r="E156" s="44">
        <v>0</v>
      </c>
      <c r="F156" s="45">
        <v>1332</v>
      </c>
    </row>
    <row r="157" spans="1:6" x14ac:dyDescent="0.2">
      <c r="A157" s="43" t="s">
        <v>946</v>
      </c>
      <c r="B157" s="44">
        <v>26</v>
      </c>
      <c r="C157" s="44">
        <v>26</v>
      </c>
      <c r="D157" s="44">
        <v>26</v>
      </c>
      <c r="E157" s="44">
        <v>0</v>
      </c>
      <c r="F157" s="45">
        <v>19987</v>
      </c>
    </row>
    <row r="158" spans="1:6" x14ac:dyDescent="0.2">
      <c r="A158" s="43" t="s">
        <v>947</v>
      </c>
      <c r="B158" s="44">
        <v>4</v>
      </c>
      <c r="C158" s="44">
        <v>4</v>
      </c>
      <c r="D158" s="44">
        <v>4</v>
      </c>
      <c r="E158" s="44">
        <v>0</v>
      </c>
      <c r="F158" s="45">
        <v>1521</v>
      </c>
    </row>
    <row r="159" spans="1:6" x14ac:dyDescent="0.2">
      <c r="A159" s="43" t="s">
        <v>949</v>
      </c>
      <c r="B159" s="44">
        <v>1</v>
      </c>
      <c r="C159" s="44">
        <v>1</v>
      </c>
      <c r="D159" s="44">
        <v>1</v>
      </c>
      <c r="E159" s="44">
        <v>0</v>
      </c>
      <c r="F159" s="45">
        <v>2000</v>
      </c>
    </row>
    <row r="160" spans="1:6" x14ac:dyDescent="0.2">
      <c r="A160" s="43" t="s">
        <v>952</v>
      </c>
      <c r="B160" s="44">
        <v>1</v>
      </c>
      <c r="C160" s="44">
        <v>1</v>
      </c>
      <c r="D160" s="44">
        <v>1</v>
      </c>
      <c r="E160" s="44">
        <v>0</v>
      </c>
      <c r="F160" s="45">
        <v>100</v>
      </c>
    </row>
    <row r="161" spans="1:7" x14ac:dyDescent="0.2">
      <c r="A161" s="43" t="s">
        <v>958</v>
      </c>
      <c r="B161" s="44">
        <v>1</v>
      </c>
      <c r="C161" s="44">
        <v>1</v>
      </c>
      <c r="D161" s="44">
        <v>1</v>
      </c>
      <c r="E161" s="44">
        <v>0</v>
      </c>
      <c r="F161" s="45">
        <v>200</v>
      </c>
    </row>
    <row r="162" spans="1:7" x14ac:dyDescent="0.2">
      <c r="A162" s="43" t="s">
        <v>969</v>
      </c>
      <c r="B162" s="44">
        <v>3</v>
      </c>
      <c r="C162" s="44">
        <v>3</v>
      </c>
      <c r="D162" s="44">
        <v>3</v>
      </c>
      <c r="E162" s="44">
        <v>0</v>
      </c>
      <c r="F162" s="45">
        <v>2400</v>
      </c>
    </row>
    <row r="163" spans="1:7" x14ac:dyDescent="0.2">
      <c r="A163" s="43" t="s">
        <v>974</v>
      </c>
      <c r="B163" s="44">
        <v>2</v>
      </c>
      <c r="C163" s="44">
        <v>2</v>
      </c>
      <c r="D163" s="44">
        <v>2</v>
      </c>
      <c r="E163" s="44">
        <v>0</v>
      </c>
      <c r="F163" s="45">
        <v>600</v>
      </c>
    </row>
    <row r="164" spans="1:7" x14ac:dyDescent="0.2">
      <c r="A164" s="43" t="s">
        <v>996</v>
      </c>
      <c r="B164" s="44">
        <v>2</v>
      </c>
      <c r="C164" s="44">
        <v>2</v>
      </c>
      <c r="D164" s="44">
        <v>2</v>
      </c>
      <c r="E164" s="44">
        <v>0</v>
      </c>
      <c r="F164" s="45">
        <v>525</v>
      </c>
    </row>
    <row r="165" spans="1:7" x14ac:dyDescent="0.2">
      <c r="A165" s="43" t="s">
        <v>999</v>
      </c>
      <c r="B165" s="44">
        <v>1</v>
      </c>
      <c r="C165" s="44">
        <v>1</v>
      </c>
      <c r="D165" s="44">
        <v>1</v>
      </c>
      <c r="E165" s="44">
        <v>0</v>
      </c>
      <c r="F165" s="45">
        <v>50</v>
      </c>
    </row>
    <row r="166" spans="1:7" x14ac:dyDescent="0.2">
      <c r="A166" s="43" t="s">
        <v>1000</v>
      </c>
      <c r="B166" s="44">
        <v>1</v>
      </c>
      <c r="C166" s="44">
        <v>1</v>
      </c>
      <c r="D166" s="44">
        <v>1</v>
      </c>
      <c r="E166" s="44">
        <v>0</v>
      </c>
      <c r="F166" s="45">
        <v>110</v>
      </c>
      <c r="G166" t="s">
        <v>1617</v>
      </c>
    </row>
    <row r="167" spans="1:7" x14ac:dyDescent="0.2">
      <c r="A167" s="43" t="s">
        <v>1002</v>
      </c>
      <c r="B167" s="44">
        <v>1</v>
      </c>
      <c r="C167" s="44">
        <v>1</v>
      </c>
      <c r="D167" s="44">
        <v>1</v>
      </c>
      <c r="E167" s="44">
        <v>0</v>
      </c>
      <c r="F167" s="45">
        <v>823</v>
      </c>
    </row>
    <row r="168" spans="1:7" x14ac:dyDescent="0.2">
      <c r="A168" s="43" t="s">
        <v>1003</v>
      </c>
      <c r="B168" s="44">
        <v>1</v>
      </c>
      <c r="C168" s="44">
        <v>1</v>
      </c>
      <c r="D168" s="44">
        <v>1</v>
      </c>
      <c r="E168" s="44">
        <v>0</v>
      </c>
      <c r="F168" s="45">
        <v>800</v>
      </c>
    </row>
    <row r="169" spans="1:7" x14ac:dyDescent="0.2">
      <c r="A169" s="43" t="s">
        <v>1004</v>
      </c>
      <c r="B169" s="44">
        <v>1</v>
      </c>
      <c r="C169" s="44">
        <v>1</v>
      </c>
      <c r="D169" s="44">
        <v>1</v>
      </c>
      <c r="E169" s="44">
        <v>0</v>
      </c>
      <c r="F169" s="45">
        <v>125</v>
      </c>
    </row>
    <row r="170" spans="1:7" x14ac:dyDescent="0.2">
      <c r="A170" s="43" t="s">
        <v>1006</v>
      </c>
      <c r="B170" s="44">
        <v>1</v>
      </c>
      <c r="C170" s="44">
        <v>1</v>
      </c>
      <c r="D170" s="44">
        <v>1</v>
      </c>
      <c r="E170" s="44">
        <v>0</v>
      </c>
      <c r="F170" s="45">
        <v>325</v>
      </c>
    </row>
    <row r="171" spans="1:7" x14ac:dyDescent="0.2">
      <c r="A171" s="43" t="s">
        <v>1007</v>
      </c>
      <c r="B171" s="44">
        <v>1</v>
      </c>
      <c r="C171" s="44">
        <v>1</v>
      </c>
      <c r="D171" s="44">
        <v>1</v>
      </c>
      <c r="E171" s="44">
        <v>0</v>
      </c>
      <c r="F171" s="45">
        <v>435</v>
      </c>
    </row>
    <row r="172" spans="1:7" x14ac:dyDescent="0.2">
      <c r="A172" s="43" t="s">
        <v>1008</v>
      </c>
      <c r="B172" s="44">
        <v>1</v>
      </c>
      <c r="C172" s="44">
        <v>1</v>
      </c>
      <c r="D172" s="44">
        <v>1</v>
      </c>
      <c r="E172" s="44">
        <v>0</v>
      </c>
      <c r="F172" s="45">
        <v>300</v>
      </c>
    </row>
    <row r="173" spans="1:7" x14ac:dyDescent="0.2">
      <c r="A173" s="43" t="s">
        <v>1010</v>
      </c>
      <c r="B173" s="44">
        <v>2</v>
      </c>
      <c r="C173" s="44">
        <v>2</v>
      </c>
      <c r="D173" s="44">
        <v>2</v>
      </c>
      <c r="E173" s="44">
        <v>0</v>
      </c>
      <c r="F173" s="45">
        <v>200</v>
      </c>
    </row>
    <row r="174" spans="1:7" x14ac:dyDescent="0.2">
      <c r="A174" s="43" t="s">
        <v>1012</v>
      </c>
      <c r="B174" s="44">
        <v>1</v>
      </c>
      <c r="C174" s="44">
        <v>1</v>
      </c>
      <c r="D174" s="44">
        <v>1</v>
      </c>
      <c r="E174" s="44">
        <v>0</v>
      </c>
      <c r="F174" s="45">
        <v>93</v>
      </c>
    </row>
    <row r="175" spans="1:7" x14ac:dyDescent="0.2">
      <c r="A175" s="43" t="s">
        <v>1014</v>
      </c>
      <c r="B175" s="44">
        <v>1</v>
      </c>
      <c r="C175" s="44">
        <v>1</v>
      </c>
      <c r="D175" s="44">
        <v>1</v>
      </c>
      <c r="E175" s="44">
        <v>0</v>
      </c>
      <c r="F175" s="45">
        <v>50</v>
      </c>
    </row>
    <row r="176" spans="1:7" x14ac:dyDescent="0.2">
      <c r="A176" s="43" t="s">
        <v>1016</v>
      </c>
      <c r="B176" s="44">
        <v>1</v>
      </c>
      <c r="C176" s="44">
        <v>1</v>
      </c>
      <c r="D176" s="44">
        <v>1</v>
      </c>
      <c r="E176" s="44">
        <v>0</v>
      </c>
      <c r="F176" s="45">
        <v>300</v>
      </c>
    </row>
    <row r="177" spans="1:6" x14ac:dyDescent="0.2">
      <c r="A177" s="43" t="s">
        <v>1018</v>
      </c>
      <c r="B177" s="44">
        <v>2</v>
      </c>
      <c r="C177" s="44">
        <v>2</v>
      </c>
      <c r="D177" s="44">
        <v>2</v>
      </c>
      <c r="E177" s="44">
        <v>0</v>
      </c>
      <c r="F177" s="45">
        <v>709</v>
      </c>
    </row>
    <row r="178" spans="1:6" x14ac:dyDescent="0.2">
      <c r="A178" s="42" t="s">
        <v>481</v>
      </c>
      <c r="B178" s="44">
        <v>368</v>
      </c>
      <c r="C178" s="44">
        <v>368</v>
      </c>
      <c r="D178" s="44">
        <v>368</v>
      </c>
      <c r="E178" s="44">
        <v>0</v>
      </c>
      <c r="F178" s="45">
        <v>143291</v>
      </c>
    </row>
    <row r="179" spans="1:6" x14ac:dyDescent="0.2">
      <c r="F179"/>
    </row>
    <row r="180" spans="1:6" x14ac:dyDescent="0.2">
      <c r="F180"/>
    </row>
    <row r="181" spans="1:6" x14ac:dyDescent="0.2">
      <c r="F181"/>
    </row>
    <row r="182" spans="1:6" x14ac:dyDescent="0.2">
      <c r="F182"/>
    </row>
    <row r="183" spans="1:6" x14ac:dyDescent="0.2">
      <c r="F183"/>
    </row>
    <row r="184" spans="1:6" x14ac:dyDescent="0.2">
      <c r="F184"/>
    </row>
    <row r="185" spans="1:6" x14ac:dyDescent="0.2">
      <c r="F185"/>
    </row>
    <row r="186" spans="1:6" x14ac:dyDescent="0.2">
      <c r="F186"/>
    </row>
    <row r="187" spans="1:6" x14ac:dyDescent="0.2">
      <c r="F187"/>
    </row>
    <row r="188" spans="1:6" x14ac:dyDescent="0.2">
      <c r="F188"/>
    </row>
    <row r="189" spans="1:6" x14ac:dyDescent="0.2">
      <c r="F189"/>
    </row>
    <row r="190" spans="1:6" x14ac:dyDescent="0.2">
      <c r="F190"/>
    </row>
    <row r="191" spans="1:6" x14ac:dyDescent="0.2">
      <c r="F191"/>
    </row>
    <row r="192" spans="1:6" x14ac:dyDescent="0.2">
      <c r="F192"/>
    </row>
    <row r="193" spans="6:6" x14ac:dyDescent="0.2">
      <c r="F193"/>
    </row>
    <row r="194" spans="6:6" x14ac:dyDescent="0.2">
      <c r="F194"/>
    </row>
    <row r="195" spans="6:6" x14ac:dyDescent="0.2">
      <c r="F195"/>
    </row>
    <row r="196" spans="6:6" x14ac:dyDescent="0.2">
      <c r="F196"/>
    </row>
    <row r="197" spans="6:6" x14ac:dyDescent="0.2">
      <c r="F197"/>
    </row>
    <row r="198" spans="6:6" x14ac:dyDescent="0.2">
      <c r="F198"/>
    </row>
    <row r="199" spans="6:6" x14ac:dyDescent="0.2">
      <c r="F199"/>
    </row>
    <row r="200" spans="6:6" x14ac:dyDescent="0.2">
      <c r="F200"/>
    </row>
    <row r="201" spans="6:6" x14ac:dyDescent="0.2">
      <c r="F201"/>
    </row>
    <row r="202" spans="6:6" x14ac:dyDescent="0.2">
      <c r="F202"/>
    </row>
    <row r="203" spans="6:6" x14ac:dyDescent="0.2">
      <c r="F203"/>
    </row>
    <row r="204" spans="6:6" x14ac:dyDescent="0.2">
      <c r="F204"/>
    </row>
    <row r="205" spans="6:6" x14ac:dyDescent="0.2">
      <c r="F205"/>
    </row>
    <row r="206" spans="6:6" x14ac:dyDescent="0.2">
      <c r="F206"/>
    </row>
    <row r="207" spans="6:6" x14ac:dyDescent="0.2">
      <c r="F207"/>
    </row>
    <row r="208" spans="6:6" x14ac:dyDescent="0.2">
      <c r="F208"/>
    </row>
    <row r="209" spans="6:6" x14ac:dyDescent="0.2">
      <c r="F209"/>
    </row>
    <row r="210" spans="6:6" x14ac:dyDescent="0.2">
      <c r="F210"/>
    </row>
    <row r="211" spans="6:6" x14ac:dyDescent="0.2">
      <c r="F211"/>
    </row>
    <row r="212" spans="6:6" x14ac:dyDescent="0.2">
      <c r="F212"/>
    </row>
    <row r="213" spans="6:6" x14ac:dyDescent="0.2">
      <c r="F213"/>
    </row>
    <row r="214" spans="6:6" x14ac:dyDescent="0.2">
      <c r="F214"/>
    </row>
    <row r="215" spans="6:6" x14ac:dyDescent="0.2">
      <c r="F215"/>
    </row>
    <row r="216" spans="6:6" x14ac:dyDescent="0.2">
      <c r="F216"/>
    </row>
    <row r="217" spans="6:6" x14ac:dyDescent="0.2">
      <c r="F217"/>
    </row>
    <row r="218" spans="6:6" x14ac:dyDescent="0.2">
      <c r="F218"/>
    </row>
    <row r="219" spans="6:6" x14ac:dyDescent="0.2">
      <c r="F219"/>
    </row>
    <row r="220" spans="6:6" x14ac:dyDescent="0.2">
      <c r="F220"/>
    </row>
    <row r="221" spans="6:6" x14ac:dyDescent="0.2">
      <c r="F221"/>
    </row>
    <row r="222" spans="6:6" x14ac:dyDescent="0.2">
      <c r="F222"/>
    </row>
    <row r="223" spans="6:6" x14ac:dyDescent="0.2">
      <c r="F223"/>
    </row>
    <row r="224" spans="6:6" x14ac:dyDescent="0.2">
      <c r="F224"/>
    </row>
    <row r="225" spans="6:6" x14ac:dyDescent="0.2">
      <c r="F225"/>
    </row>
    <row r="226" spans="6:6" x14ac:dyDescent="0.2">
      <c r="F226"/>
    </row>
    <row r="227" spans="6:6" x14ac:dyDescent="0.2">
      <c r="F227"/>
    </row>
    <row r="228" spans="6:6" x14ac:dyDescent="0.2">
      <c r="F228"/>
    </row>
    <row r="229" spans="6:6" x14ac:dyDescent="0.2">
      <c r="F229"/>
    </row>
    <row r="230" spans="6:6" x14ac:dyDescent="0.2">
      <c r="F230"/>
    </row>
    <row r="231" spans="6:6" x14ac:dyDescent="0.2">
      <c r="F231"/>
    </row>
    <row r="232" spans="6:6" x14ac:dyDescent="0.2">
      <c r="F232"/>
    </row>
    <row r="233" spans="6:6" x14ac:dyDescent="0.2">
      <c r="F233"/>
    </row>
  </sheetData>
  <pageMargins left="0.7" right="0.7" top="0.75" bottom="0.75" header="0.3" footer="0.3"/>
  <pageSetup scale="39"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50</vt:i4>
      </vt:variant>
    </vt:vector>
  </HeadingPairs>
  <TitlesOfParts>
    <vt:vector size="53" baseType="lpstr">
      <vt:lpstr>Hoja1</vt:lpstr>
      <vt:lpstr>Temporal</vt:lpstr>
      <vt:lpstr>INFORME </vt:lpstr>
      <vt:lpstr>Adulto_Mayor</vt:lpstr>
      <vt:lpstr>Adulto_Sector_Laboral</vt:lpstr>
      <vt:lpstr>Alta_Verapaz</vt:lpstr>
      <vt:lpstr>'INFORME '!Área_de_impresión</vt:lpstr>
      <vt:lpstr>Temporal!Área_de_impresión</vt:lpstr>
      <vt:lpstr>Baja_Verapaz</vt:lpstr>
      <vt:lpstr>Capacidades</vt:lpstr>
      <vt:lpstr>Chimaltenango</vt:lpstr>
      <vt:lpstr>Chiquimula</vt:lpstr>
      <vt:lpstr>Departamento</vt:lpstr>
      <vt:lpstr>Departamento1</vt:lpstr>
      <vt:lpstr>El_Progreso</vt:lpstr>
      <vt:lpstr>Escuintla</vt:lpstr>
      <vt:lpstr>Eventos_Especiales</vt:lpstr>
      <vt:lpstr>Festivales_Deportivos_y_Recreativos</vt:lpstr>
      <vt:lpstr>Guatemala</vt:lpstr>
      <vt:lpstr>Huehuetenango</vt:lpstr>
      <vt:lpstr>Inclusion</vt:lpstr>
      <vt:lpstr>Izabal</vt:lpstr>
      <vt:lpstr>Jalapa</vt:lpstr>
      <vt:lpstr>Jutiapa</vt:lpstr>
      <vt:lpstr>Juventud</vt:lpstr>
      <vt:lpstr>Mujer</vt:lpstr>
      <vt:lpstr>Municipio</vt:lpstr>
      <vt:lpstr>Niñez</vt:lpstr>
      <vt:lpstr>Pelota_Maya</vt:lpstr>
      <vt:lpstr>Petén</vt:lpstr>
      <vt:lpstr>Piramide</vt:lpstr>
      <vt:lpstr>pirámide</vt:lpstr>
      <vt:lpstr>Plan_Luz</vt:lpstr>
      <vt:lpstr>Temporal!Políticas</vt:lpstr>
      <vt:lpstr>Producto</vt:lpstr>
      <vt:lpstr>Programa</vt:lpstr>
      <vt:lpstr>Quetzaltenango</vt:lpstr>
      <vt:lpstr>Quiché</vt:lpstr>
      <vt:lpstr>Red_de_Promotores</vt:lpstr>
      <vt:lpstr>REGION</vt:lpstr>
      <vt:lpstr>Retalhuleu</vt:lpstr>
      <vt:lpstr>Sacatepéquez</vt:lpstr>
      <vt:lpstr>San_Marcos</vt:lpstr>
      <vt:lpstr>Santa_Rosa</vt:lpstr>
      <vt:lpstr>Servicio_Civico</vt:lpstr>
      <vt:lpstr>Sololá</vt:lpstr>
      <vt:lpstr>SUB</vt:lpstr>
      <vt:lpstr>SUB_PRODUCTO</vt:lpstr>
      <vt:lpstr>SUBPRODUCTO</vt:lpstr>
      <vt:lpstr>Suchitepéquez</vt:lpstr>
      <vt:lpstr>Temporal!Títulos_a_imprimir</vt:lpstr>
      <vt:lpstr>Totonicapán</vt:lpstr>
      <vt:lpstr>Zacapa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Haroldo Raymundo Chavez Lopez</dc:creator>
  <cp:lastModifiedBy>Sandra Zoraida Vargas Hernádez</cp:lastModifiedBy>
  <cp:lastPrinted>2017-01-27T22:20:13Z</cp:lastPrinted>
  <dcterms:created xsi:type="dcterms:W3CDTF">2016-02-08T18:15:07Z</dcterms:created>
  <dcterms:modified xsi:type="dcterms:W3CDTF">2019-01-04T16:42:37Z</dcterms:modified>
</cp:coreProperties>
</file>