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208\InformacionPublica\2020\INFORMACION PUBLICA DE OFICIO\5. PATRIMONIO\"/>
    </mc:Choice>
  </mc:AlternateContent>
  <bookViews>
    <workbookView xWindow="0" yWindow="0" windowWidth="28800" windowHeight="12435" tabRatio="808"/>
  </bookViews>
  <sheets>
    <sheet name="Pueblos Indígenas" sheetId="33" r:id="rId1"/>
    <sheet name="Hoja1" sheetId="34" r:id="rId2"/>
  </sheets>
  <definedNames>
    <definedName name="_xlnm.Print_Area" localSheetId="0">'Pueblos Indígenas'!$A$1:$O$45</definedName>
    <definedName name="_xlnm.Print_Titles" localSheetId="0">'Pueblos Indígenas'!$1:$4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1" i="33" l="1"/>
  <c r="C41" i="33" l="1"/>
  <c r="D41" i="33"/>
  <c r="E41" i="33"/>
  <c r="F41" i="33"/>
  <c r="G41" i="33"/>
  <c r="H41" i="33"/>
  <c r="I41" i="33"/>
  <c r="J41" i="33"/>
  <c r="D3" i="34" s="1"/>
  <c r="K41" i="33"/>
  <c r="D4" i="34" s="1"/>
  <c r="L41" i="33"/>
  <c r="D5" i="34" s="1"/>
  <c r="M41" i="33"/>
  <c r="D6" i="34" s="1"/>
  <c r="N41" i="33"/>
  <c r="D7" i="34" s="1"/>
  <c r="O41" i="33"/>
  <c r="B41" i="33"/>
  <c r="D8" i="34" l="1"/>
</calcChain>
</file>

<file path=xl/sharedStrings.xml><?xml version="1.0" encoding="utf-8"?>
<sst xmlns="http://schemas.openxmlformats.org/spreadsheetml/2006/main" count="66" uniqueCount="63">
  <si>
    <t>Mujeres</t>
  </si>
  <si>
    <t>Hombres</t>
  </si>
  <si>
    <t>Total</t>
  </si>
  <si>
    <t>Población Beneficiada</t>
  </si>
  <si>
    <t>Sección 1 - Estructura Presupuestaria</t>
  </si>
  <si>
    <t>Sección 2 - Características de la Población Beneficiada</t>
  </si>
  <si>
    <t>Plantilla de Clasificador Temático 2</t>
  </si>
  <si>
    <t>Pueblos Indígenas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</si>
  <si>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</si>
  <si>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</si>
  <si>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</si>
  <si>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</si>
  <si>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</si>
  <si>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</si>
  <si>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</si>
  <si>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</si>
  <si>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</si>
  <si>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</si>
  <si>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</si>
  <si>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</si>
  <si>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Mayores de 30 hasta 60 años
(Adultos)</t>
  </si>
  <si>
    <t>Mayores de 60 años
(Tercera Edad)</t>
  </si>
  <si>
    <t>13 hasta 30 años
(Juventud)</t>
  </si>
  <si>
    <t>Mestizo</t>
  </si>
  <si>
    <t>DIRECCION GENERAL DEL PATRIMONIO CULTURAL Y NATURAL</t>
  </si>
  <si>
    <t>MAYA</t>
  </si>
  <si>
    <t>XINCA</t>
  </si>
  <si>
    <t>GARIFUNA</t>
  </si>
  <si>
    <t>MESTIZO</t>
  </si>
  <si>
    <t>OTRO</t>
  </si>
  <si>
    <t>TOTAL</t>
  </si>
  <si>
    <t>01-0183/5184 Parque Arqueológico Takalik Abaj</t>
  </si>
  <si>
    <t>04-568/13247 Sitio Arqueológico El Mirador San Andrés Petén</t>
  </si>
  <si>
    <t>12-11130015-103</t>
  </si>
  <si>
    <t>19-0213/6086 Museo Regional de Santiago, Sacatepéquez</t>
  </si>
  <si>
    <t>20-0218/5703 Museo Regional del Sureste de Petén</t>
  </si>
  <si>
    <t>21-0570/13250 Museo Regional Mundo Maya</t>
  </si>
  <si>
    <t>24-0232/5706 Archivo General de Centro América</t>
  </si>
  <si>
    <t>25-0228/5297 Biblioteca Nacional de Guatemala</t>
  </si>
  <si>
    <t>22-0221/5637 Palacio Nacional de la Cultura</t>
  </si>
  <si>
    <t>Aún persiste incorformismo en proporcionar datos por parte de los visitantes, el proceso es largo y tedioso especialmente cuando son grupos grandes.</t>
  </si>
  <si>
    <t>Menores de 0 hasta13 años
(Niñez)</t>
  </si>
  <si>
    <t>31 de ENERO del 2020</t>
  </si>
  <si>
    <t>02-0184/5633 Parque Nacional Yaxha-Nakum-Naranjo</t>
  </si>
  <si>
    <t>03-0203/5577 Parque Arqueológico El Ceibal</t>
  </si>
  <si>
    <t>05-0200/5635 Parque Arqueológico Gumarkaj</t>
  </si>
  <si>
    <t>06-0196/5491 Parque Arqueológico Iximche</t>
  </si>
  <si>
    <t>07-0193/5256 Parque Arqueológico Kaminal juyu</t>
  </si>
  <si>
    <t>08-0195/5258 Parque Arqueológico Mixco Viejo</t>
  </si>
  <si>
    <t>09-0201/5699 Parque Arqueológico Quirigua</t>
  </si>
  <si>
    <t>10-0198/5576 Parque Arqueológico Zaculeu</t>
  </si>
  <si>
    <t>11-0215/5994 Museo de Arte Colonial</t>
  </si>
  <si>
    <t>12-0216/5260 Museo de Santiago de los Caballeros</t>
  </si>
  <si>
    <t>13-0251/5492 Museo del Libro Antiguo</t>
  </si>
  <si>
    <t>14-0208/5578 Museo Nacional de Arqueología y Etnología</t>
  </si>
  <si>
    <t>15-0209/6171 Museo Nacional de Arte Moderno</t>
  </si>
  <si>
    <t>16-0212/5701 Museo Nacional de Historia</t>
  </si>
  <si>
    <t>17-0210/5579 Museo Nacional de Historia Natural</t>
  </si>
  <si>
    <t>23-593/14370 Real Palacio de los Capitanes</t>
  </si>
  <si>
    <t>27-0234/5580 Parque Nacional Tikal</t>
  </si>
  <si>
    <t>Numeral 28, Pertenecia Sociolingüistica</t>
  </si>
  <si>
    <r>
      <t xml:space="preserve">De manera satisfactoria se ha logrado atender al público visitante,  alcanzando un total de </t>
    </r>
    <r>
      <rPr>
        <b/>
        <sz val="9"/>
        <color rgb="FF000000"/>
        <rFont val="Arial"/>
        <family val="2"/>
      </rPr>
      <t>98760</t>
    </r>
    <r>
      <rPr>
        <sz val="9"/>
        <color indexed="8"/>
        <rFont val="Arial"/>
        <family val="2"/>
      </rPr>
      <t xml:space="preserve"> personas beneficiadas, entre niños, jovenes y adultos de distintas étnias. Se han hecho los mejores esfuerzos para incidir en la población sobre la importancia y puesta en valor del patrimonio cultural y natural de la nación. </t>
    </r>
  </si>
  <si>
    <t>CLASIFICADOR TEMATICO GRUPO ÉTNICO MES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</si>
</sst>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1" tint="0.249977111117893"/>
      <name val="Arial"/>
      <family val="2"/>
    </font>
    <font>
      <b/>
      <sz val="9"/>
      <color theme="1"/>
      <name val="Arial"/>
      <family val="2"/>
    </font>
    <font>
      <b/>
      <sz val="9"/>
      <color theme="1" tint="0.14999847407452621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3" fillId="3" borderId="0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5" borderId="0" xfId="0" applyFont="1" applyFill="1" applyBorder="1"/>
    <xf numFmtId="0" fontId="10" fillId="2" borderId="0" xfId="0" applyFont="1" applyFill="1" applyBorder="1"/>
    <xf numFmtId="0" fontId="11" fillId="0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0" fontId="13" fillId="0" borderId="0" xfId="0" applyFont="1" applyFill="1" applyBorder="1"/>
    <xf numFmtId="0" fontId="13" fillId="5" borderId="0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3" borderId="0" xfId="0" applyFont="1" applyFill="1" applyBorder="1"/>
    <xf numFmtId="1" fontId="14" fillId="6" borderId="6" xfId="0" applyNumberFormat="1" applyFont="1" applyFill="1" applyBorder="1" applyAlignment="1">
      <alignment horizontal="center" wrapText="1"/>
    </xf>
    <xf numFmtId="0" fontId="14" fillId="6" borderId="23" xfId="0" applyFont="1" applyFill="1" applyBorder="1" applyAlignment="1">
      <alignment wrapText="1"/>
    </xf>
    <xf numFmtId="1" fontId="14" fillId="6" borderId="24" xfId="0" applyNumberFormat="1" applyFont="1" applyFill="1" applyBorder="1" applyAlignment="1">
      <alignment horizontal="center" wrapText="1"/>
    </xf>
    <xf numFmtId="0" fontId="19" fillId="6" borderId="25" xfId="0" applyNumberFormat="1" applyFont="1" applyFill="1" applyBorder="1" applyAlignment="1">
      <alignment horizontal="center" wrapText="1"/>
    </xf>
    <xf numFmtId="1" fontId="19" fillId="7" borderId="26" xfId="0" applyNumberFormat="1" applyFont="1" applyFill="1" applyBorder="1" applyAlignment="1">
      <alignment horizontal="center" wrapText="1"/>
    </xf>
    <xf numFmtId="0" fontId="1" fillId="2" borderId="27" xfId="0" applyFont="1" applyFill="1" applyBorder="1"/>
    <xf numFmtId="0" fontId="2" fillId="2" borderId="2" xfId="0" applyFont="1" applyFill="1" applyBorder="1"/>
    <xf numFmtId="0" fontId="2" fillId="2" borderId="28" xfId="0" applyFont="1" applyFill="1" applyBorder="1"/>
    <xf numFmtId="0" fontId="1" fillId="2" borderId="29" xfId="0" applyFont="1" applyFill="1" applyBorder="1"/>
    <xf numFmtId="0" fontId="2" fillId="2" borderId="30" xfId="0" applyFont="1" applyFill="1" applyBorder="1"/>
    <xf numFmtId="0" fontId="7" fillId="2" borderId="29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center"/>
    </xf>
    <xf numFmtId="0" fontId="3" fillId="3" borderId="29" xfId="0" applyFont="1" applyFill="1" applyBorder="1"/>
    <xf numFmtId="0" fontId="3" fillId="3" borderId="30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1" fontId="19" fillId="7" borderId="32" xfId="0" applyNumberFormat="1" applyFont="1" applyFill="1" applyBorder="1" applyAlignment="1">
      <alignment horizontal="center" wrapText="1"/>
    </xf>
    <xf numFmtId="0" fontId="8" fillId="4" borderId="33" xfId="0" applyFont="1" applyFill="1" applyBorder="1"/>
    <xf numFmtId="0" fontId="3" fillId="4" borderId="34" xfId="0" applyFont="1" applyFill="1" applyBorder="1"/>
    <xf numFmtId="0" fontId="8" fillId="4" borderId="27" xfId="0" applyFont="1" applyFill="1" applyBorder="1"/>
    <xf numFmtId="0" fontId="3" fillId="4" borderId="28" xfId="0" applyFont="1" applyFill="1" applyBorder="1"/>
    <xf numFmtId="0" fontId="4" fillId="2" borderId="35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36" xfId="0" applyFont="1" applyFill="1" applyBorder="1" applyAlignment="1">
      <alignment horizontal="left" vertical="top" wrapText="1"/>
    </xf>
    <xf numFmtId="0" fontId="4" fillId="8" borderId="35" xfId="0" applyFont="1" applyFill="1" applyBorder="1" applyAlignment="1">
      <alignment horizontal="left" vertical="top" wrapText="1"/>
    </xf>
    <xf numFmtId="0" fontId="4" fillId="8" borderId="15" xfId="0" applyFont="1" applyFill="1" applyBorder="1" applyAlignment="1">
      <alignment horizontal="left" vertical="top" wrapText="1"/>
    </xf>
    <xf numFmtId="0" fontId="4" fillId="8" borderId="36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31" xfId="0" applyFont="1" applyFill="1" applyBorder="1" applyAlignment="1">
      <alignment horizontal="left"/>
    </xf>
    <xf numFmtId="0" fontId="4" fillId="8" borderId="7" xfId="0" applyFont="1" applyFill="1" applyBorder="1" applyAlignment="1">
      <alignment horizontal="left"/>
    </xf>
    <xf numFmtId="0" fontId="2" fillId="8" borderId="8" xfId="0" applyFont="1" applyFill="1" applyBorder="1" applyAlignment="1">
      <alignment horizontal="left"/>
    </xf>
    <xf numFmtId="0" fontId="2" fillId="8" borderId="3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0" fontId="17" fillId="9" borderId="6" xfId="0" applyFont="1" applyFill="1" applyBorder="1" applyAlignment="1">
      <alignment horizontal="center" wrapText="1"/>
    </xf>
    <xf numFmtId="0" fontId="18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showGridLines="0" showZeros="0" tabSelected="1" zoomScale="172" zoomScaleNormal="172" zoomScaleSheetLayoutView="100" zoomScalePageLayoutView="93" workbookViewId="0">
      <selection activeCell="B49" sqref="B49"/>
    </sheetView>
  </sheetViews>
  <sheetFormatPr baseColWidth="10" defaultColWidth="11.42578125" defaultRowHeight="14.25" x14ac:dyDescent="0.2"/>
  <cols>
    <col min="1" max="1" width="50.7109375" style="3" customWidth="1"/>
    <col min="2" max="2" width="9.5703125" style="3" bestFit="1" customWidth="1"/>
    <col min="3" max="3" width="10.140625" style="3" customWidth="1"/>
    <col min="4" max="4" width="7.5703125" style="3" bestFit="1" customWidth="1"/>
    <col min="5" max="5" width="8.5703125" style="3" bestFit="1" customWidth="1"/>
    <col min="6" max="8" width="10.5703125" style="3" bestFit="1" customWidth="1"/>
    <col min="9" max="9" width="7.5703125" style="3" bestFit="1" customWidth="1"/>
    <col min="10" max="10" width="6.5703125" style="3" bestFit="1" customWidth="1"/>
    <col min="11" max="11" width="8.5703125" style="3" bestFit="1" customWidth="1"/>
    <col min="12" max="12" width="8" style="3" bestFit="1" customWidth="1"/>
    <col min="13" max="13" width="9.5703125" style="3" bestFit="1" customWidth="1"/>
    <col min="14" max="15" width="8.5703125" style="3" bestFit="1" customWidth="1"/>
    <col min="16" max="16" width="26.7109375" style="3" customWidth="1"/>
    <col min="17" max="16384" width="11.42578125" style="3"/>
  </cols>
  <sheetData>
    <row r="1" spans="1:17" ht="15" x14ac:dyDescent="0.25">
      <c r="A1" s="27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7" ht="15" x14ac:dyDescent="0.25">
      <c r="A2" s="30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1"/>
    </row>
    <row r="3" spans="1:17" ht="15" x14ac:dyDescent="0.25">
      <c r="A3" s="30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1"/>
    </row>
    <row r="4" spans="1:17" ht="0.75" customHeight="1" x14ac:dyDescent="0.25">
      <c r="A4" s="3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1"/>
    </row>
    <row r="5" spans="1:17" ht="15" x14ac:dyDescent="0.25">
      <c r="A5" s="32" t="s">
        <v>12</v>
      </c>
      <c r="B5" s="49" t="s">
        <v>24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</row>
    <row r="6" spans="1:17" ht="4.5" customHeight="1" x14ac:dyDescent="0.25">
      <c r="A6" s="3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</row>
    <row r="7" spans="1:17" ht="12.75" customHeight="1" x14ac:dyDescent="0.25">
      <c r="A7" s="32" t="s">
        <v>13</v>
      </c>
      <c r="B7" s="52" t="s">
        <v>42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</row>
    <row r="8" spans="1:17" ht="0.75" hidden="1" customHeight="1" x14ac:dyDescent="0.25">
      <c r="A8" s="3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1"/>
    </row>
    <row r="9" spans="1:17" s="1" customFormat="1" ht="12" x14ac:dyDescent="0.2">
      <c r="A9" s="34" t="s">
        <v>4</v>
      </c>
      <c r="B9" s="5" t="s">
        <v>33</v>
      </c>
      <c r="C9" s="2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35"/>
    </row>
    <row r="10" spans="1:17" s="2" customFormat="1" ht="6.75" customHeight="1" x14ac:dyDescent="0.2">
      <c r="A10" s="36"/>
      <c r="O10" s="37"/>
    </row>
    <row r="11" spans="1:17" s="2" customFormat="1" ht="12" x14ac:dyDescent="0.2">
      <c r="A11" s="34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35"/>
    </row>
    <row r="12" spans="1:17" s="2" customFormat="1" ht="5.25" customHeight="1" thickBot="1" x14ac:dyDescent="0.25">
      <c r="A12" s="36"/>
      <c r="O12" s="37"/>
    </row>
    <row r="13" spans="1:17" s="2" customFormat="1" ht="14.25" customHeight="1" thickBot="1" x14ac:dyDescent="0.25">
      <c r="A13" s="55" t="s">
        <v>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</row>
    <row r="14" spans="1:17" s="2" customFormat="1" ht="26.25" customHeight="1" thickBot="1" x14ac:dyDescent="0.25">
      <c r="A14" s="58" t="s">
        <v>14</v>
      </c>
      <c r="B14" s="60" t="s">
        <v>19</v>
      </c>
      <c r="C14" s="61"/>
      <c r="D14" s="62"/>
      <c r="E14" s="60" t="s">
        <v>15</v>
      </c>
      <c r="F14" s="61"/>
      <c r="G14" s="61"/>
      <c r="H14" s="61"/>
      <c r="I14" s="62"/>
      <c r="J14" s="60" t="s">
        <v>16</v>
      </c>
      <c r="K14" s="63"/>
      <c r="L14" s="63"/>
      <c r="M14" s="63"/>
      <c r="N14" s="63"/>
      <c r="O14" s="64"/>
    </row>
    <row r="15" spans="1:17" s="2" customFormat="1" ht="60" x14ac:dyDescent="0.2">
      <c r="A15" s="59"/>
      <c r="B15" s="8" t="s">
        <v>0</v>
      </c>
      <c r="C15" s="17" t="s">
        <v>1</v>
      </c>
      <c r="D15" s="18" t="s">
        <v>2</v>
      </c>
      <c r="E15" s="19" t="s">
        <v>41</v>
      </c>
      <c r="F15" s="20" t="s">
        <v>22</v>
      </c>
      <c r="G15" s="20" t="s">
        <v>20</v>
      </c>
      <c r="H15" s="20" t="s">
        <v>21</v>
      </c>
      <c r="I15" s="18" t="s">
        <v>2</v>
      </c>
      <c r="J15" s="8" t="s">
        <v>8</v>
      </c>
      <c r="K15" s="17" t="s">
        <v>9</v>
      </c>
      <c r="L15" s="17" t="s">
        <v>10</v>
      </c>
      <c r="M15" s="17" t="s">
        <v>23</v>
      </c>
      <c r="N15" s="17" t="s">
        <v>11</v>
      </c>
      <c r="O15" s="18" t="s">
        <v>2</v>
      </c>
    </row>
    <row r="16" spans="1:17" s="2" customFormat="1" ht="12.75" customHeight="1" x14ac:dyDescent="0.25">
      <c r="A16" s="23" t="s">
        <v>31</v>
      </c>
      <c r="B16" s="22">
        <v>923</v>
      </c>
      <c r="C16" s="22">
        <v>888</v>
      </c>
      <c r="D16" s="22">
        <v>1811</v>
      </c>
      <c r="E16" s="22">
        <v>165</v>
      </c>
      <c r="F16" s="22">
        <v>794</v>
      </c>
      <c r="G16" s="22">
        <v>767</v>
      </c>
      <c r="H16" s="22">
        <v>85</v>
      </c>
      <c r="I16" s="22">
        <v>1811</v>
      </c>
      <c r="J16" s="22">
        <v>489</v>
      </c>
      <c r="K16" s="22">
        <v>0</v>
      </c>
      <c r="L16" s="22">
        <v>1</v>
      </c>
      <c r="M16" s="22">
        <v>1186</v>
      </c>
      <c r="N16" s="22">
        <v>135</v>
      </c>
      <c r="O16" s="24">
        <v>1811</v>
      </c>
      <c r="P16"/>
      <c r="Q16"/>
    </row>
    <row r="17" spans="1:19" s="2" customFormat="1" ht="15" x14ac:dyDescent="0.25">
      <c r="A17" s="23" t="s">
        <v>43</v>
      </c>
      <c r="B17" s="22">
        <v>2489</v>
      </c>
      <c r="C17" s="22">
        <v>2358</v>
      </c>
      <c r="D17" s="22">
        <v>4847</v>
      </c>
      <c r="E17" s="22">
        <v>689</v>
      </c>
      <c r="F17" s="22">
        <v>874</v>
      </c>
      <c r="G17" s="22">
        <v>1937</v>
      </c>
      <c r="H17" s="22">
        <v>1347</v>
      </c>
      <c r="I17" s="22">
        <v>4847</v>
      </c>
      <c r="J17" s="22">
        <v>8</v>
      </c>
      <c r="K17" s="22">
        <v>0</v>
      </c>
      <c r="L17" s="22">
        <v>0</v>
      </c>
      <c r="M17" s="22">
        <v>2559</v>
      </c>
      <c r="N17" s="22">
        <v>2280</v>
      </c>
      <c r="O17" s="24">
        <v>4847</v>
      </c>
      <c r="P17"/>
      <c r="Q17"/>
    </row>
    <row r="18" spans="1:19" s="14" customFormat="1" ht="15" x14ac:dyDescent="0.25">
      <c r="A18" s="23" t="s">
        <v>44</v>
      </c>
      <c r="B18" s="22">
        <v>272</v>
      </c>
      <c r="C18" s="22">
        <v>251</v>
      </c>
      <c r="D18" s="22">
        <v>523</v>
      </c>
      <c r="E18" s="22">
        <v>0</v>
      </c>
      <c r="F18" s="22">
        <v>133</v>
      </c>
      <c r="G18" s="22">
        <v>266</v>
      </c>
      <c r="H18" s="22">
        <v>124</v>
      </c>
      <c r="I18" s="22">
        <v>523</v>
      </c>
      <c r="J18" s="22">
        <v>0</v>
      </c>
      <c r="K18" s="22">
        <v>0</v>
      </c>
      <c r="L18" s="22">
        <v>0</v>
      </c>
      <c r="M18" s="22">
        <v>209</v>
      </c>
      <c r="N18" s="22">
        <v>314</v>
      </c>
      <c r="O18" s="24">
        <v>523</v>
      </c>
      <c r="P18"/>
      <c r="Q18"/>
    </row>
    <row r="19" spans="1:19" s="15" customFormat="1" ht="12.75" customHeight="1" x14ac:dyDescent="0.25">
      <c r="A19" s="23" t="s">
        <v>32</v>
      </c>
      <c r="B19" s="22">
        <v>188</v>
      </c>
      <c r="C19" s="22">
        <v>349</v>
      </c>
      <c r="D19" s="22">
        <v>537</v>
      </c>
      <c r="E19" s="22">
        <v>7</v>
      </c>
      <c r="F19" s="22">
        <v>215</v>
      </c>
      <c r="G19" s="22">
        <v>284</v>
      </c>
      <c r="H19" s="22">
        <v>31</v>
      </c>
      <c r="I19" s="22">
        <v>537</v>
      </c>
      <c r="J19" s="22">
        <v>1</v>
      </c>
      <c r="K19" s="22">
        <v>0</v>
      </c>
      <c r="L19" s="22">
        <v>0</v>
      </c>
      <c r="M19" s="22">
        <v>152</v>
      </c>
      <c r="N19" s="22">
        <v>384</v>
      </c>
      <c r="O19" s="24">
        <v>537</v>
      </c>
      <c r="P19"/>
      <c r="Q19"/>
    </row>
    <row r="20" spans="1:19" s="11" customFormat="1" ht="14.25" customHeight="1" x14ac:dyDescent="0.25">
      <c r="A20" s="23" t="s">
        <v>45</v>
      </c>
      <c r="B20" s="22">
        <v>2430</v>
      </c>
      <c r="C20" s="22">
        <v>2201</v>
      </c>
      <c r="D20" s="22">
        <v>4631</v>
      </c>
      <c r="E20" s="22">
        <v>1000</v>
      </c>
      <c r="F20" s="22">
        <v>1430</v>
      </c>
      <c r="G20" s="22">
        <v>1315</v>
      </c>
      <c r="H20" s="22">
        <v>886</v>
      </c>
      <c r="I20" s="22">
        <v>4631</v>
      </c>
      <c r="J20" s="22">
        <v>2738</v>
      </c>
      <c r="K20" s="22">
        <v>2</v>
      </c>
      <c r="L20" s="22">
        <v>4</v>
      </c>
      <c r="M20" s="22">
        <v>1730</v>
      </c>
      <c r="N20" s="22">
        <v>157</v>
      </c>
      <c r="O20" s="24">
        <v>4631</v>
      </c>
      <c r="P20"/>
      <c r="Q20"/>
    </row>
    <row r="21" spans="1:19" s="14" customFormat="1" ht="15" customHeight="1" x14ac:dyDescent="0.25">
      <c r="A21" s="23" t="s">
        <v>46</v>
      </c>
      <c r="B21" s="22">
        <v>7897</v>
      </c>
      <c r="C21" s="22">
        <v>6424</v>
      </c>
      <c r="D21" s="22">
        <v>14321</v>
      </c>
      <c r="E21" s="22">
        <v>97</v>
      </c>
      <c r="F21" s="22">
        <v>7199</v>
      </c>
      <c r="G21" s="22">
        <v>6986</v>
      </c>
      <c r="H21" s="22">
        <v>39</v>
      </c>
      <c r="I21" s="22">
        <v>14321</v>
      </c>
      <c r="J21" s="22">
        <v>6897</v>
      </c>
      <c r="K21" s="22">
        <v>0</v>
      </c>
      <c r="L21" s="22">
        <v>48</v>
      </c>
      <c r="M21" s="22">
        <v>5030</v>
      </c>
      <c r="N21" s="22">
        <v>2346</v>
      </c>
      <c r="O21" s="24">
        <v>14321</v>
      </c>
      <c r="P21"/>
      <c r="Q21"/>
    </row>
    <row r="22" spans="1:19" s="14" customFormat="1" ht="15.75" customHeight="1" x14ac:dyDescent="0.2">
      <c r="A22" s="23" t="s">
        <v>47</v>
      </c>
      <c r="B22" s="22">
        <v>6327</v>
      </c>
      <c r="C22" s="22">
        <v>4218</v>
      </c>
      <c r="D22" s="22">
        <v>10545</v>
      </c>
      <c r="E22" s="22">
        <v>2109</v>
      </c>
      <c r="F22" s="22">
        <v>4640</v>
      </c>
      <c r="G22" s="22">
        <v>3374</v>
      </c>
      <c r="H22" s="22">
        <v>422</v>
      </c>
      <c r="I22" s="22">
        <v>10545</v>
      </c>
      <c r="J22" s="22">
        <v>8224</v>
      </c>
      <c r="K22" s="22">
        <v>0</v>
      </c>
      <c r="L22" s="22">
        <v>0</v>
      </c>
      <c r="M22" s="22">
        <v>2109</v>
      </c>
      <c r="N22" s="22">
        <v>212</v>
      </c>
      <c r="O22" s="24">
        <v>10545</v>
      </c>
      <c r="P22" s="2"/>
      <c r="Q22" s="2"/>
      <c r="R22" s="2"/>
      <c r="S22" s="2"/>
    </row>
    <row r="23" spans="1:19" s="12" customFormat="1" ht="15.75" customHeight="1" x14ac:dyDescent="0.2">
      <c r="A23" s="23" t="s">
        <v>48</v>
      </c>
      <c r="B23" s="22">
        <v>2170</v>
      </c>
      <c r="C23" s="22">
        <v>2696</v>
      </c>
      <c r="D23" s="22">
        <v>4866</v>
      </c>
      <c r="E23" s="22">
        <v>489</v>
      </c>
      <c r="F23" s="22">
        <v>2387</v>
      </c>
      <c r="G23" s="22">
        <v>1873</v>
      </c>
      <c r="H23" s="22">
        <v>117</v>
      </c>
      <c r="I23" s="22">
        <v>4866</v>
      </c>
      <c r="J23" s="22">
        <v>2711</v>
      </c>
      <c r="K23" s="22">
        <v>0</v>
      </c>
      <c r="L23" s="22">
        <v>0</v>
      </c>
      <c r="M23" s="22">
        <v>2054</v>
      </c>
      <c r="N23" s="22">
        <v>101</v>
      </c>
      <c r="O23" s="24">
        <v>4866</v>
      </c>
      <c r="P23" s="2"/>
      <c r="Q23" s="2"/>
      <c r="R23" s="2"/>
      <c r="S23" s="2"/>
    </row>
    <row r="24" spans="1:19" s="15" customFormat="1" x14ac:dyDescent="0.2">
      <c r="A24" s="23" t="s">
        <v>49</v>
      </c>
      <c r="B24" s="22">
        <v>160</v>
      </c>
      <c r="C24" s="22">
        <v>179</v>
      </c>
      <c r="D24" s="22">
        <v>339</v>
      </c>
      <c r="E24" s="22">
        <v>5</v>
      </c>
      <c r="F24" s="22">
        <v>79</v>
      </c>
      <c r="G24" s="22">
        <v>238</v>
      </c>
      <c r="H24" s="22">
        <v>17</v>
      </c>
      <c r="I24" s="22">
        <v>339</v>
      </c>
      <c r="J24" s="22">
        <v>20</v>
      </c>
      <c r="K24" s="22">
        <v>2</v>
      </c>
      <c r="L24" s="22">
        <v>2</v>
      </c>
      <c r="M24" s="22">
        <v>297</v>
      </c>
      <c r="N24" s="22">
        <v>18</v>
      </c>
      <c r="O24" s="24">
        <v>339</v>
      </c>
      <c r="P24" s="3"/>
      <c r="Q24" s="3"/>
      <c r="R24" s="3"/>
      <c r="S24" s="3"/>
    </row>
    <row r="25" spans="1:19" s="10" customFormat="1" x14ac:dyDescent="0.2">
      <c r="A25" s="23" t="s">
        <v>50</v>
      </c>
      <c r="B25" s="22">
        <v>4695</v>
      </c>
      <c r="C25" s="22">
        <v>6193</v>
      </c>
      <c r="D25" s="22">
        <v>10888</v>
      </c>
      <c r="E25" s="22">
        <v>824</v>
      </c>
      <c r="F25" s="22">
        <v>5746</v>
      </c>
      <c r="G25" s="22">
        <v>4058</v>
      </c>
      <c r="H25" s="22">
        <v>260</v>
      </c>
      <c r="I25" s="22">
        <v>10888</v>
      </c>
      <c r="J25" s="22">
        <v>4128</v>
      </c>
      <c r="K25" s="22">
        <v>0</v>
      </c>
      <c r="L25" s="22">
        <v>0</v>
      </c>
      <c r="M25" s="22">
        <v>6624</v>
      </c>
      <c r="N25" s="22">
        <v>136</v>
      </c>
      <c r="O25" s="24">
        <v>10888</v>
      </c>
      <c r="P25" s="3"/>
      <c r="Q25" s="3"/>
      <c r="R25" s="3"/>
      <c r="S25" s="3"/>
    </row>
    <row r="26" spans="1:19" s="10" customFormat="1" x14ac:dyDescent="0.2">
      <c r="A26" s="23" t="s">
        <v>51</v>
      </c>
      <c r="B26" s="22">
        <v>1041</v>
      </c>
      <c r="C26" s="22">
        <v>1100</v>
      </c>
      <c r="D26" s="22">
        <v>2141</v>
      </c>
      <c r="E26" s="22">
        <v>142</v>
      </c>
      <c r="F26" s="22">
        <v>1168</v>
      </c>
      <c r="G26" s="22">
        <v>736</v>
      </c>
      <c r="H26" s="22">
        <v>95</v>
      </c>
      <c r="I26" s="22">
        <v>2141</v>
      </c>
      <c r="J26" s="22">
        <v>84</v>
      </c>
      <c r="K26" s="22">
        <v>0</v>
      </c>
      <c r="L26" s="22">
        <v>0</v>
      </c>
      <c r="M26" s="22">
        <v>1701</v>
      </c>
      <c r="N26" s="22">
        <v>356</v>
      </c>
      <c r="O26" s="24">
        <v>2141</v>
      </c>
      <c r="P26" s="3"/>
      <c r="Q26" s="3"/>
      <c r="R26" s="3"/>
      <c r="S26" s="3"/>
    </row>
    <row r="27" spans="1:19" s="12" customFormat="1" x14ac:dyDescent="0.2">
      <c r="A27" s="23" t="s">
        <v>52</v>
      </c>
      <c r="B27" s="22">
        <v>672</v>
      </c>
      <c r="C27" s="22">
        <v>606</v>
      </c>
      <c r="D27" s="22">
        <v>1278</v>
      </c>
      <c r="E27" s="22">
        <v>124</v>
      </c>
      <c r="F27" s="22">
        <v>433</v>
      </c>
      <c r="G27" s="22">
        <v>561</v>
      </c>
      <c r="H27" s="22">
        <v>160</v>
      </c>
      <c r="I27" s="22">
        <v>1278</v>
      </c>
      <c r="J27" s="22">
        <v>497</v>
      </c>
      <c r="K27" s="22">
        <v>0</v>
      </c>
      <c r="L27" s="22">
        <v>0</v>
      </c>
      <c r="M27" s="22">
        <v>678</v>
      </c>
      <c r="N27" s="22">
        <v>103</v>
      </c>
      <c r="O27" s="24">
        <v>1278</v>
      </c>
      <c r="P27" s="3"/>
      <c r="Q27" s="3"/>
      <c r="R27" s="3"/>
      <c r="S27" s="3"/>
    </row>
    <row r="28" spans="1:19" s="12" customFormat="1" x14ac:dyDescent="0.2">
      <c r="A28" s="23" t="s">
        <v>53</v>
      </c>
      <c r="B28" s="22">
        <v>381</v>
      </c>
      <c r="C28" s="22">
        <v>348</v>
      </c>
      <c r="D28" s="22">
        <v>729</v>
      </c>
      <c r="E28" s="22">
        <v>47</v>
      </c>
      <c r="F28" s="22">
        <v>350</v>
      </c>
      <c r="G28" s="22">
        <v>313</v>
      </c>
      <c r="H28" s="22">
        <v>19</v>
      </c>
      <c r="I28" s="22">
        <v>729</v>
      </c>
      <c r="J28" s="22">
        <v>8</v>
      </c>
      <c r="K28" s="22">
        <v>0</v>
      </c>
      <c r="L28" s="22">
        <v>0</v>
      </c>
      <c r="M28" s="22">
        <v>631</v>
      </c>
      <c r="N28" s="22">
        <v>90</v>
      </c>
      <c r="O28" s="24">
        <v>729</v>
      </c>
      <c r="P28" s="3"/>
      <c r="Q28" s="3"/>
      <c r="R28" s="3"/>
      <c r="S28" s="3"/>
    </row>
    <row r="29" spans="1:19" s="12" customFormat="1" x14ac:dyDescent="0.2">
      <c r="A29" s="23" t="s">
        <v>54</v>
      </c>
      <c r="B29" s="22">
        <v>798</v>
      </c>
      <c r="C29" s="22">
        <v>822</v>
      </c>
      <c r="D29" s="22">
        <v>1620</v>
      </c>
      <c r="E29" s="22">
        <v>101</v>
      </c>
      <c r="F29" s="22">
        <v>566</v>
      </c>
      <c r="G29" s="22">
        <v>573</v>
      </c>
      <c r="H29" s="22">
        <v>380</v>
      </c>
      <c r="I29" s="22">
        <v>1620</v>
      </c>
      <c r="J29" s="22">
        <v>15</v>
      </c>
      <c r="K29" s="22">
        <v>0</v>
      </c>
      <c r="L29" s="22">
        <v>0</v>
      </c>
      <c r="M29" s="22">
        <v>808</v>
      </c>
      <c r="N29" s="22">
        <v>797</v>
      </c>
      <c r="O29" s="24">
        <v>1620</v>
      </c>
      <c r="P29" s="3"/>
      <c r="Q29" s="3"/>
      <c r="R29" s="3"/>
      <c r="S29" s="3"/>
    </row>
    <row r="30" spans="1:19" s="9" customFormat="1" x14ac:dyDescent="0.2">
      <c r="A30" s="23" t="s">
        <v>55</v>
      </c>
      <c r="B30" s="22">
        <v>351</v>
      </c>
      <c r="C30" s="22">
        <v>399</v>
      </c>
      <c r="D30" s="22">
        <v>750</v>
      </c>
      <c r="E30" s="22">
        <v>125</v>
      </c>
      <c r="F30" s="22">
        <v>234</v>
      </c>
      <c r="G30" s="22">
        <v>316</v>
      </c>
      <c r="H30" s="22">
        <v>75</v>
      </c>
      <c r="I30" s="22">
        <v>750</v>
      </c>
      <c r="J30" s="22">
        <v>25</v>
      </c>
      <c r="K30" s="22">
        <v>0</v>
      </c>
      <c r="L30" s="22">
        <v>0</v>
      </c>
      <c r="M30" s="22">
        <v>628</v>
      </c>
      <c r="N30" s="22">
        <v>97</v>
      </c>
      <c r="O30" s="24">
        <v>750</v>
      </c>
      <c r="P30" s="3"/>
      <c r="Q30" s="3"/>
      <c r="R30" s="3"/>
      <c r="S30" s="3"/>
    </row>
    <row r="31" spans="1:19" s="2" customFormat="1" x14ac:dyDescent="0.2">
      <c r="A31" s="23" t="s">
        <v>56</v>
      </c>
      <c r="B31" s="22">
        <v>123</v>
      </c>
      <c r="C31" s="22">
        <v>151</v>
      </c>
      <c r="D31" s="22">
        <v>274</v>
      </c>
      <c r="E31" s="22">
        <v>4</v>
      </c>
      <c r="F31" s="22">
        <v>114</v>
      </c>
      <c r="G31" s="22">
        <v>147</v>
      </c>
      <c r="H31" s="22">
        <v>9</v>
      </c>
      <c r="I31" s="22">
        <v>274</v>
      </c>
      <c r="J31" s="22">
        <v>5</v>
      </c>
      <c r="K31" s="22"/>
      <c r="L31" s="22"/>
      <c r="M31" s="22">
        <v>238</v>
      </c>
      <c r="N31" s="22">
        <v>31</v>
      </c>
      <c r="O31" s="24">
        <v>274</v>
      </c>
      <c r="P31" s="3"/>
      <c r="Q31" s="3"/>
      <c r="R31" s="3"/>
      <c r="S31" s="3"/>
    </row>
    <row r="32" spans="1:19" s="2" customFormat="1" x14ac:dyDescent="0.2">
      <c r="A32" s="23" t="s">
        <v>57</v>
      </c>
      <c r="B32" s="22">
        <v>403</v>
      </c>
      <c r="C32" s="22">
        <v>396</v>
      </c>
      <c r="D32" s="22">
        <v>799</v>
      </c>
      <c r="E32" s="22">
        <v>218</v>
      </c>
      <c r="F32" s="22">
        <v>341</v>
      </c>
      <c r="G32" s="22">
        <v>209</v>
      </c>
      <c r="H32" s="22">
        <v>31</v>
      </c>
      <c r="I32" s="22">
        <v>799</v>
      </c>
      <c r="J32" s="22">
        <v>0</v>
      </c>
      <c r="K32" s="22">
        <v>0</v>
      </c>
      <c r="L32" s="22">
        <v>0</v>
      </c>
      <c r="M32" s="22">
        <v>799</v>
      </c>
      <c r="N32" s="22">
        <v>0</v>
      </c>
      <c r="O32" s="24">
        <v>799</v>
      </c>
      <c r="P32" s="3"/>
      <c r="Q32" s="3"/>
      <c r="R32" s="3"/>
      <c r="S32" s="3"/>
    </row>
    <row r="33" spans="1:42" s="13" customFormat="1" ht="12.75" customHeight="1" x14ac:dyDescent="0.2">
      <c r="A33" s="23" t="s">
        <v>34</v>
      </c>
      <c r="B33" s="22">
        <v>66</v>
      </c>
      <c r="C33" s="22">
        <v>63</v>
      </c>
      <c r="D33" s="22">
        <v>129</v>
      </c>
      <c r="E33" s="22">
        <v>17</v>
      </c>
      <c r="F33" s="22">
        <v>73</v>
      </c>
      <c r="G33" s="22">
        <v>38</v>
      </c>
      <c r="H33" s="22">
        <v>1</v>
      </c>
      <c r="I33" s="22">
        <v>129</v>
      </c>
      <c r="J33" s="22">
        <v>74</v>
      </c>
      <c r="K33" s="22"/>
      <c r="L33" s="22"/>
      <c r="M33" s="22">
        <v>55</v>
      </c>
      <c r="N33" s="22"/>
      <c r="O33" s="24">
        <v>129</v>
      </c>
      <c r="P33" s="3"/>
      <c r="Q33" s="3"/>
      <c r="R33" s="3"/>
      <c r="S33" s="3"/>
    </row>
    <row r="34" spans="1:42" s="13" customFormat="1" x14ac:dyDescent="0.2">
      <c r="A34" s="23" t="s">
        <v>35</v>
      </c>
      <c r="B34" s="22">
        <v>88</v>
      </c>
      <c r="C34" s="22">
        <v>122</v>
      </c>
      <c r="D34" s="22">
        <v>210</v>
      </c>
      <c r="E34" s="22">
        <v>12</v>
      </c>
      <c r="F34" s="22">
        <v>137</v>
      </c>
      <c r="G34" s="22">
        <v>60</v>
      </c>
      <c r="H34" s="22">
        <v>1</v>
      </c>
      <c r="I34" s="22">
        <v>210</v>
      </c>
      <c r="J34" s="22">
        <v>15</v>
      </c>
      <c r="K34" s="22">
        <v>0</v>
      </c>
      <c r="L34" s="22">
        <v>0</v>
      </c>
      <c r="M34" s="22">
        <v>194</v>
      </c>
      <c r="N34" s="22">
        <v>1</v>
      </c>
      <c r="O34" s="24">
        <v>210</v>
      </c>
      <c r="P34" s="3"/>
      <c r="Q34" s="3"/>
      <c r="R34" s="3"/>
      <c r="S34" s="3"/>
    </row>
    <row r="35" spans="1:42" s="13" customFormat="1" ht="13.15" hidden="1" customHeight="1" x14ac:dyDescent="0.2">
      <c r="A35" s="23" t="s">
        <v>36</v>
      </c>
      <c r="B35" s="22">
        <v>75</v>
      </c>
      <c r="C35" s="22">
        <v>85</v>
      </c>
      <c r="D35" s="22">
        <v>160</v>
      </c>
      <c r="E35" s="22">
        <v>27</v>
      </c>
      <c r="F35" s="22">
        <v>71</v>
      </c>
      <c r="G35" s="22">
        <v>55</v>
      </c>
      <c r="H35" s="22">
        <v>7</v>
      </c>
      <c r="I35" s="22">
        <v>160</v>
      </c>
      <c r="J35" s="22">
        <v>8</v>
      </c>
      <c r="K35" s="22">
        <v>0</v>
      </c>
      <c r="L35" s="22">
        <v>0</v>
      </c>
      <c r="M35" s="22">
        <v>137</v>
      </c>
      <c r="N35" s="22">
        <v>15</v>
      </c>
      <c r="O35" s="24">
        <v>160</v>
      </c>
      <c r="P35" s="3"/>
      <c r="Q35" s="3"/>
      <c r="R35" s="3"/>
      <c r="S35" s="3"/>
    </row>
    <row r="36" spans="1:42" s="13" customFormat="1" x14ac:dyDescent="0.2">
      <c r="A36" s="23" t="s">
        <v>39</v>
      </c>
      <c r="B36" s="22">
        <v>1725</v>
      </c>
      <c r="C36" s="22">
        <v>1805</v>
      </c>
      <c r="D36" s="22">
        <v>3530</v>
      </c>
      <c r="E36" s="22">
        <v>95</v>
      </c>
      <c r="F36" s="22">
        <v>830</v>
      </c>
      <c r="G36" s="22">
        <v>2515</v>
      </c>
      <c r="H36" s="22">
        <v>90</v>
      </c>
      <c r="I36" s="22">
        <v>3530</v>
      </c>
      <c r="J36" s="22">
        <v>33</v>
      </c>
      <c r="K36" s="22"/>
      <c r="L36" s="22"/>
      <c r="M36" s="22">
        <v>2967</v>
      </c>
      <c r="N36" s="22">
        <v>530</v>
      </c>
      <c r="O36" s="24">
        <v>3530</v>
      </c>
      <c r="P36" s="3"/>
      <c r="Q36" s="3"/>
      <c r="R36" s="3"/>
      <c r="S36" s="3"/>
    </row>
    <row r="37" spans="1:42" s="13" customFormat="1" x14ac:dyDescent="0.2">
      <c r="A37" s="23" t="s">
        <v>58</v>
      </c>
      <c r="B37" s="22">
        <v>342</v>
      </c>
      <c r="C37" s="22">
        <v>308</v>
      </c>
      <c r="D37" s="22">
        <v>650</v>
      </c>
      <c r="E37" s="22">
        <v>150</v>
      </c>
      <c r="F37" s="22">
        <v>255</v>
      </c>
      <c r="G37" s="22">
        <v>195</v>
      </c>
      <c r="H37" s="22">
        <v>50</v>
      </c>
      <c r="I37" s="22">
        <v>650</v>
      </c>
      <c r="J37" s="22">
        <v>179</v>
      </c>
      <c r="K37" s="22">
        <v>0</v>
      </c>
      <c r="L37" s="22">
        <v>50</v>
      </c>
      <c r="M37" s="22">
        <v>371</v>
      </c>
      <c r="N37" s="22">
        <v>50</v>
      </c>
      <c r="O37" s="24">
        <v>650</v>
      </c>
      <c r="P37" s="3"/>
      <c r="Q37" s="3"/>
      <c r="R37" s="3"/>
      <c r="S37" s="3"/>
    </row>
    <row r="38" spans="1:42" s="10" customFormat="1" x14ac:dyDescent="0.2">
      <c r="A38" s="23" t="s">
        <v>37</v>
      </c>
      <c r="B38" s="22">
        <v>251</v>
      </c>
      <c r="C38" s="22">
        <v>331</v>
      </c>
      <c r="D38" s="22">
        <v>582</v>
      </c>
      <c r="E38" s="22">
        <v>0</v>
      </c>
      <c r="F38" s="22">
        <v>67</v>
      </c>
      <c r="G38" s="22">
        <v>403</v>
      </c>
      <c r="H38" s="22">
        <v>112</v>
      </c>
      <c r="I38" s="22">
        <v>582</v>
      </c>
      <c r="J38" s="22">
        <v>16</v>
      </c>
      <c r="K38" s="22">
        <v>1</v>
      </c>
      <c r="L38" s="22">
        <v>1</v>
      </c>
      <c r="M38" s="22">
        <v>527</v>
      </c>
      <c r="N38" s="22">
        <v>37</v>
      </c>
      <c r="O38" s="24">
        <v>582</v>
      </c>
      <c r="P38" s="3"/>
      <c r="Q38" s="3"/>
      <c r="R38" s="3"/>
      <c r="S38" s="3"/>
    </row>
    <row r="39" spans="1:42" s="10" customFormat="1" x14ac:dyDescent="0.2">
      <c r="A39" s="23" t="s">
        <v>38</v>
      </c>
      <c r="B39" s="22">
        <v>334</v>
      </c>
      <c r="C39" s="22">
        <v>466</v>
      </c>
      <c r="D39" s="22">
        <v>800</v>
      </c>
      <c r="E39" s="22">
        <v>24</v>
      </c>
      <c r="F39" s="22">
        <v>460</v>
      </c>
      <c r="G39" s="22">
        <v>261</v>
      </c>
      <c r="H39" s="22">
        <v>55</v>
      </c>
      <c r="I39" s="22">
        <v>800</v>
      </c>
      <c r="J39" s="22">
        <v>17</v>
      </c>
      <c r="K39" s="22">
        <v>15</v>
      </c>
      <c r="L39" s="22">
        <v>7</v>
      </c>
      <c r="M39" s="22">
        <v>623</v>
      </c>
      <c r="N39" s="22">
        <v>138</v>
      </c>
      <c r="O39" s="24">
        <v>800</v>
      </c>
      <c r="P39" s="3"/>
      <c r="Q39" s="3"/>
      <c r="R39" s="3"/>
      <c r="S39" s="3"/>
    </row>
    <row r="40" spans="1:42" s="10" customFormat="1" x14ac:dyDescent="0.2">
      <c r="A40" s="23" t="s">
        <v>59</v>
      </c>
      <c r="B40" s="22">
        <v>15850</v>
      </c>
      <c r="C40" s="22">
        <v>15950</v>
      </c>
      <c r="D40" s="22">
        <v>31800</v>
      </c>
      <c r="E40" s="22">
        <v>4744</v>
      </c>
      <c r="F40" s="22">
        <v>12017</v>
      </c>
      <c r="G40" s="22">
        <v>10519</v>
      </c>
      <c r="H40" s="22">
        <v>4520</v>
      </c>
      <c r="I40" s="22">
        <v>31800</v>
      </c>
      <c r="J40" s="22">
        <v>5388</v>
      </c>
      <c r="K40" s="22"/>
      <c r="L40" s="22"/>
      <c r="M40" s="22">
        <v>8107</v>
      </c>
      <c r="N40" s="22">
        <v>18305</v>
      </c>
      <c r="O40" s="24">
        <v>31800</v>
      </c>
      <c r="P40" s="3"/>
      <c r="Q40" s="3"/>
      <c r="R40" s="3"/>
      <c r="S40" s="3"/>
    </row>
    <row r="41" spans="1:42" s="16" customFormat="1" ht="15" thickBot="1" x14ac:dyDescent="0.25">
      <c r="A41" s="25" t="s">
        <v>2</v>
      </c>
      <c r="B41" s="26">
        <f>SUM(B16:B40)</f>
        <v>50051</v>
      </c>
      <c r="C41" s="26">
        <f t="shared" ref="C41:O41" si="0">SUM(C16:C40)</f>
        <v>48709</v>
      </c>
      <c r="D41" s="26">
        <f t="shared" si="0"/>
        <v>98760</v>
      </c>
      <c r="E41" s="26">
        <f t="shared" si="0"/>
        <v>11215</v>
      </c>
      <c r="F41" s="26">
        <f t="shared" si="0"/>
        <v>40613</v>
      </c>
      <c r="G41" s="26">
        <f t="shared" si="0"/>
        <v>37999</v>
      </c>
      <c r="H41" s="26">
        <f t="shared" si="0"/>
        <v>8933</v>
      </c>
      <c r="I41" s="26">
        <f t="shared" si="0"/>
        <v>98760</v>
      </c>
      <c r="J41" s="26">
        <f t="shared" si="0"/>
        <v>31580</v>
      </c>
      <c r="K41" s="26">
        <f t="shared" si="0"/>
        <v>20</v>
      </c>
      <c r="L41" s="26">
        <f t="shared" si="0"/>
        <v>113</v>
      </c>
      <c r="M41" s="26">
        <f t="shared" si="0"/>
        <v>40414</v>
      </c>
      <c r="N41" s="26">
        <f t="shared" si="0"/>
        <v>26633</v>
      </c>
      <c r="O41" s="38">
        <f t="shared" si="0"/>
        <v>98760</v>
      </c>
      <c r="P41" s="3"/>
      <c r="Q41" s="3"/>
      <c r="R41" s="3"/>
      <c r="S41" s="3"/>
    </row>
    <row r="42" spans="1:42" s="2" customFormat="1" ht="15" customHeight="1" x14ac:dyDescent="0.2">
      <c r="A42" s="39" t="s">
        <v>17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0"/>
      <c r="P42" s="3"/>
      <c r="Q42" s="3"/>
      <c r="R42" s="3"/>
      <c r="S42" s="3"/>
    </row>
    <row r="43" spans="1:42" s="2" customFormat="1" ht="24.75" customHeight="1" thickBot="1" x14ac:dyDescent="0.25">
      <c r="A43" s="46" t="s">
        <v>61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8"/>
      <c r="P43" s="3"/>
      <c r="Q43" s="3"/>
      <c r="R43" s="3"/>
      <c r="S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s="1" customFormat="1" x14ac:dyDescent="0.2">
      <c r="A44" s="41" t="s">
        <v>18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  <c r="P44" s="3"/>
      <c r="Q44" s="3"/>
      <c r="R44" s="3"/>
      <c r="S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s="2" customFormat="1" ht="17.25" customHeight="1" thickBot="1" x14ac:dyDescent="0.25">
      <c r="A45" s="43" t="s">
        <v>40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3"/>
      <c r="Q45" s="3"/>
      <c r="R45" s="3"/>
      <c r="S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51" spans="11:11" x14ac:dyDescent="0.2">
      <c r="K51" s="3">
        <f>I42-D42</f>
        <v>0</v>
      </c>
    </row>
  </sheetData>
  <mergeCells count="9">
    <mergeCell ref="A45:O45"/>
    <mergeCell ref="A43:O43"/>
    <mergeCell ref="B5:O5"/>
    <mergeCell ref="B7:O7"/>
    <mergeCell ref="A13:O13"/>
    <mergeCell ref="A14:A15"/>
    <mergeCell ref="B14:D14"/>
    <mergeCell ref="E14:I14"/>
    <mergeCell ref="J14:O14"/>
  </mergeCells>
  <phoneticPr fontId="0" type="noConversion"/>
  <printOptions horizontalCentered="1" verticalCentered="1"/>
  <pageMargins left="0.39370078740157483" right="0.99" top="1.2152777777777777" bottom="1.8229166666666668E-2" header="0.39370078740157483" footer="0.43307086614173229"/>
  <pageSetup scale="70" fitToWidth="0" fitToHeight="0" orientation="landscape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view="pageLayout" zoomScaleNormal="100" workbookViewId="0">
      <selection sqref="A1:G2"/>
    </sheetView>
  </sheetViews>
  <sheetFormatPr baseColWidth="10" defaultRowHeight="15" x14ac:dyDescent="0.25"/>
  <cols>
    <col min="1" max="1" width="13.140625" customWidth="1"/>
    <col min="7" max="7" width="2.42578125" customWidth="1"/>
  </cols>
  <sheetData>
    <row r="1" spans="1:7" x14ac:dyDescent="0.25">
      <c r="A1" s="73" t="s">
        <v>62</v>
      </c>
      <c r="B1" s="73"/>
      <c r="C1" s="73"/>
      <c r="D1" s="73"/>
      <c r="E1" s="73"/>
      <c r="F1" s="73"/>
      <c r="G1" s="73"/>
    </row>
    <row r="2" spans="1:7" ht="32.25" customHeight="1" x14ac:dyDescent="0.25">
      <c r="A2" s="73"/>
      <c r="B2" s="73"/>
      <c r="C2" s="73"/>
      <c r="D2" s="73"/>
      <c r="E2" s="73"/>
      <c r="F2" s="73"/>
      <c r="G2" s="73"/>
    </row>
    <row r="3" spans="1:7" ht="26.25" x14ac:dyDescent="0.4">
      <c r="A3" s="74" t="s">
        <v>25</v>
      </c>
      <c r="B3" s="74"/>
      <c r="C3" s="74"/>
      <c r="D3" s="70">
        <f>'Pueblos Indígenas'!J41</f>
        <v>31580</v>
      </c>
      <c r="E3" s="71"/>
      <c r="F3" s="71"/>
      <c r="G3" s="72"/>
    </row>
    <row r="4" spans="1:7" ht="26.25" x14ac:dyDescent="0.4">
      <c r="A4" s="74" t="s">
        <v>26</v>
      </c>
      <c r="B4" s="74"/>
      <c r="C4" s="74"/>
      <c r="D4" s="70">
        <f>'Pueblos Indígenas'!K41</f>
        <v>20</v>
      </c>
      <c r="E4" s="71"/>
      <c r="F4" s="71"/>
      <c r="G4" s="72"/>
    </row>
    <row r="5" spans="1:7" ht="26.25" x14ac:dyDescent="0.4">
      <c r="A5" s="74" t="s">
        <v>27</v>
      </c>
      <c r="B5" s="74"/>
      <c r="C5" s="74"/>
      <c r="D5" s="70">
        <f>'Pueblos Indígenas'!L41</f>
        <v>113</v>
      </c>
      <c r="E5" s="71"/>
      <c r="F5" s="71"/>
      <c r="G5" s="72"/>
    </row>
    <row r="6" spans="1:7" ht="26.25" x14ac:dyDescent="0.4">
      <c r="A6" s="74" t="s">
        <v>28</v>
      </c>
      <c r="B6" s="74"/>
      <c r="C6" s="74"/>
      <c r="D6" s="70">
        <f>'Pueblos Indígenas'!M41</f>
        <v>40414</v>
      </c>
      <c r="E6" s="71"/>
      <c r="F6" s="71"/>
      <c r="G6" s="72"/>
    </row>
    <row r="7" spans="1:7" ht="26.25" customHeight="1" thickBot="1" x14ac:dyDescent="0.45">
      <c r="A7" s="69" t="s">
        <v>29</v>
      </c>
      <c r="B7" s="69"/>
      <c r="C7" s="69"/>
      <c r="D7" s="70">
        <f>'Pueblos Indígenas'!N41</f>
        <v>26633</v>
      </c>
      <c r="E7" s="71"/>
      <c r="F7" s="71"/>
      <c r="G7" s="72"/>
    </row>
    <row r="8" spans="1:7" ht="27.75" thickTop="1" thickBot="1" x14ac:dyDescent="0.45">
      <c r="A8" s="65" t="s">
        <v>30</v>
      </c>
      <c r="B8" s="65"/>
      <c r="C8" s="65"/>
      <c r="D8" s="66">
        <f>SUM(D3:G7)</f>
        <v>98760</v>
      </c>
      <c r="E8" s="67"/>
      <c r="F8" s="67"/>
      <c r="G8" s="68"/>
    </row>
    <row r="9" spans="1:7" ht="15.75" thickTop="1" x14ac:dyDescent="0.25"/>
  </sheetData>
  <mergeCells count="13">
    <mergeCell ref="A1:G2"/>
    <mergeCell ref="A3:C3"/>
    <mergeCell ref="A4:C4"/>
    <mergeCell ref="A5:C5"/>
    <mergeCell ref="A6:C6"/>
    <mergeCell ref="A8:C8"/>
    <mergeCell ref="D8:G8"/>
    <mergeCell ref="A7:C7"/>
    <mergeCell ref="D3:G3"/>
    <mergeCell ref="D4:G4"/>
    <mergeCell ref="D5:G5"/>
    <mergeCell ref="D6:G6"/>
    <mergeCell ref="D7:G7"/>
  </mergeCells>
  <printOptions horizontalCentered="1"/>
  <pageMargins left="0.70866141732283472" right="0.70866141732283472" top="2.3228346456692917" bottom="0.74803149606299213" header="0.31496062992125984" footer="0.31496062992125984"/>
  <pageSetup fitToHeight="0"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Pueblos Indígenas</vt:lpstr>
      <vt:lpstr>Hoja1</vt:lpstr>
      <vt:lpstr>'Pueblos Indígenas'!Área_de_impresión</vt:lpstr>
      <vt:lpstr>'Pueblos Indígenas'!Títulos_a_imprimir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Alba Marina Perez</cp:lastModifiedBy>
  <cp:lastPrinted>2020-02-18T17:28:39Z</cp:lastPrinted>
  <dcterms:created xsi:type="dcterms:W3CDTF">2014-01-22T14:40:17Z</dcterms:created>
  <dcterms:modified xsi:type="dcterms:W3CDTF">2020-02-18T17:40:08Z</dcterms:modified>
</cp:coreProperties>
</file>