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E:\UIP FEBRERO\"/>
    </mc:Choice>
  </mc:AlternateContent>
  <xr:revisionPtr revIDLastSave="0" documentId="13_ncr:1_{FE3E5A22-3F25-4013-99A4-3C776DF68F82}" xr6:coauthVersionLast="45" xr6:coauthVersionMax="45" xr10:uidLastSave="{00000000-0000-0000-0000-000000000000}"/>
  <bookViews>
    <workbookView xWindow="-120" yWindow="-120" windowWidth="29040" windowHeight="15840" xr2:uid="{00000000-000D-0000-FFFF-FFFF00000000}"/>
  </bookViews>
  <sheets>
    <sheet name="N22"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0" i="1" l="1"/>
  <c r="E11" i="1"/>
  <c r="E14" i="1"/>
  <c r="E24" i="1" s="1"/>
  <c r="E16" i="1"/>
  <c r="E18" i="1"/>
  <c r="E19" i="1"/>
  <c r="E20" i="1"/>
</calcChain>
</file>

<file path=xl/sharedStrings.xml><?xml version="1.0" encoding="utf-8"?>
<sst xmlns="http://schemas.openxmlformats.org/spreadsheetml/2006/main" count="46" uniqueCount="40">
  <si>
    <t>MINISTERIO DE CULTURA Y DEPORTES</t>
  </si>
  <si>
    <t>UNIDAD DE INFORMACIÓN PÚBLICA</t>
  </si>
  <si>
    <t>ARTÍCULO 10, NUMERAL 22</t>
  </si>
  <si>
    <t>COMPRAS DIRECTAS</t>
  </si>
  <si>
    <t>FECHA COMPRA</t>
  </si>
  <si>
    <t>DESCRIPCIÓN DE COMPRA</t>
  </si>
  <si>
    <t>CANTIDAD</t>
  </si>
  <si>
    <t>PRECIO UNITARIO</t>
  </si>
  <si>
    <t>PRECIO TOTAL</t>
  </si>
  <si>
    <t>PROVEEDOR</t>
  </si>
  <si>
    <t>NIT</t>
  </si>
  <si>
    <t>RENGLÓN</t>
  </si>
  <si>
    <t>28/02/2020</t>
  </si>
  <si>
    <t>92997694</t>
  </si>
  <si>
    <t>243</t>
  </si>
  <si>
    <t>261</t>
  </si>
  <si>
    <t>292</t>
  </si>
  <si>
    <t>COMPAÑIA INTERNACIONAL DE PRODUCTOS Y SERVICIOS -PRINTER-</t>
  </si>
  <si>
    <t>ADMINISTRACIÓN DE SERVICIOS DE OUTSOURCING  -ADSERVIS-</t>
  </si>
  <si>
    <t>211</t>
  </si>
  <si>
    <t>268</t>
  </si>
  <si>
    <t>EASY-BUY, SOCIEDAD ANONIMA</t>
  </si>
  <si>
    <t>72729929</t>
  </si>
  <si>
    <t xml:space="preserve">DISTRIBUIDORA CLEANDISPER, SOCIEDAD </t>
  </si>
  <si>
    <t>299</t>
  </si>
  <si>
    <t>241</t>
  </si>
  <si>
    <t>244</t>
  </si>
  <si>
    <t>291</t>
  </si>
  <si>
    <t>MULTINEGOCIOS ALLEZA,  SOCIEDAD ANONIMA</t>
  </si>
  <si>
    <t>SERVICIO DE EXCEDENTES DEL MES DE DICIEMBRE DE 2019 SEGÚN CONTRATO ADMINISTRATIVO MCD-108-2018 Y RESOLUCIÓN VC-DGA-001-2019, SOLICITADO POR LA DIRECCIÓN DE ASUNTOS JURÍDICOS DE LA DIRECCIÓN SUPERIOR DEL MINISTERIO DE CULTURA Y DEPORTES</t>
  </si>
  <si>
    <t>ADQUISICIÓN DE 400 RESMAS DE PAPEL BOND Y 200 RESMAS DE PAPEL BOND DE 80 GR PARA STOCK DE ALMACÉN, SOLICITADO POR EL ALMACÉN DE LA DIRECCIÓN SUPERIOR DEL MINISTERIO DE CULTURA Y DEPORTES.</t>
  </si>
  <si>
    <t xml:space="preserve">INDUSTRIA DE PRODUCTOS Y SERVICIOS, S.A.  </t>
  </si>
  <si>
    <t>ADQUISICIÓN DE  INSUMOS DE LIMPIEZA PARA STOCK DE ALMACÉN, EL CUAL CONSTA DE 02 ROLLOS DE NYLON DE 1.5 METROS POR 100 YARDAS Y 35 PAQUETES DE VASOS DE DUROPORT NO.8 DE 25 UNIDADES.  SOLICITADO POR EL ALMACÉN DE LA  DIRECCIÓN SUPERIOR DEL MINISTERIO DE CULTURA Y DEPORTES.</t>
  </si>
  <si>
    <t>ADQUISICIÓN DE INSUMOS PARA EL STOCK DE ALMACÉN, EL CUAL CONSTA DE AZUCAR 60  BOLSA DE 5 LIBRAS, 75 PAQUETES DE CAFÉ MOLIDO, 150 CAJAS DE TÉ DE DIFERENTES SABORES, 24 FRASCOS DE CAFÉ INSTANTANEO, 25 PAQUETES DE 25 UNIDADES DE CUCHILLOS DESECHABLES, 25 PAQUETES DE 25 UNIDADES DE TENEDORES DESECHABLES Y 25 PAQUETES DE 25 UNIDADES DE CUCHARAS DESECHABLES   SOLICITADO POR EL ALMACÉN DE LA DIRECCIÓN SUPERIOR DEL MINISTERIO DE CULTURA Y DEPORTES.</t>
  </si>
  <si>
    <t>ADQUISICIÓN DE INSUMOS PARA EL STOCK DE ALMACÉN, EL CUAL CONSTA DE 168 ROLLOS DE PAPEL HIGIENICO DOBLE HOJA, 96 ROLLOS DE TOALLAS DE PAPEL, 12 GALONES DE CLORO, 60 JABON LAVATRASTOS EN CREMA, 72 UNIDADES DE JABON DE BOLA, 24 PASTILLAS DE AROMATIZANTE PARA SANITARIO, 24 GALONES DE CERA LIQUIDA, 12 BOTES DE LIMPIADOR EN AEROSOL Y, 48 BOTES DE DESEODORANTE AMBIENTAL TIPO AEROSOL.SOLICITADO POR EL ALMACÉN DE LA DIRECCIÓN SUPERIOR DEL MINISTERIO DE CULTURA Y DEPORTES.</t>
  </si>
  <si>
    <t>ADQUISICIÓN DE ÚTILES DE OFICINA PARA EL STOCK DE ALMACÉN,  EL CUAL CONSTA DE 168 ARCHIVADORES TAMAÑO OFICIO, 24 CUADERNOS ESPIRAL, 72 BLISTER DE BANDERITAS IDENTIFICADORAS, 200 CD-R, 12 ENGRAPADORAS DE METAL, 24 LAPICEROS, 15 MEMORIAS USB DE 32 GB, 40 GOMAS EN BARRA, 48 SACAGRAPAS STANDAR, 40 SACAPUNTAS DE METAL, 48 ROLLOS DE TAPE, 100 ESPIRALES PARA ENCUADERNAR, 6 RESMAS DE PAPEL BOND 120 GRAMOS. SOLICITADO POR EL ALMACÉN DE LA DIRECCIÓN SUPERIOR DEL MINISTERIO DE CULTURA Y DEPORTES.</t>
  </si>
  <si>
    <t xml:space="preserve">TOTAL </t>
  </si>
  <si>
    <t>FECHA DE ACTUALIZACIÓN: 05/03/2020</t>
  </si>
  <si>
    <t xml:space="preserve">CORRESPONDE AL MES DE: FEBRERO </t>
  </si>
  <si>
    <t>NOMBRE DE LA DIRECCIÓN: DIRECCIÓN SUPERIOR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</si>
</sst>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quot;* #,##0.00_-;\-&quot;Q&quot;* #,##0.00_-;_-&quot;Q&quot;* &quot;-&quot;??_-;_-@_-"/>
  </numFmts>
  <fonts count="12" x14ac:knownFonts="1">
    <font>
      <sz val="11"/>
      <color theme="1"/>
      <name val="Calibri"/>
      <family val="2"/>
      <scheme val="minor"/>
    </font>
    <font>
      <b/>
      <sz val="18"/>
      <color theme="1"/>
      <name val="Calibri"/>
      <family val="2"/>
      <scheme val="minor"/>
    </font>
    <font>
      <b/>
      <sz val="16"/>
      <color theme="1"/>
      <name val="Calibri"/>
      <family val="2"/>
      <scheme val="minor"/>
    </font>
    <font>
      <b/>
      <sz val="14"/>
      <color theme="1"/>
      <name val="Calibri"/>
      <family val="2"/>
      <scheme val="minor"/>
    </font>
    <font>
      <b/>
      <sz val="12"/>
      <color theme="1"/>
      <name val="Calibri"/>
      <family val="2"/>
      <scheme val="minor"/>
    </font>
    <font>
      <sz val="11"/>
      <color theme="1"/>
      <name val="Calibri"/>
      <family val="2"/>
      <scheme val="minor"/>
    </font>
    <font>
      <b/>
      <sz val="11"/>
      <color theme="1"/>
      <name val="Calibri"/>
      <family val="2"/>
      <scheme val="minor"/>
    </font>
    <font>
      <sz val="10"/>
      <color theme="1"/>
      <name val="Arial Narrow"/>
      <family val="2"/>
    </font>
    <font>
      <sz val="10"/>
      <color indexed="8"/>
      <name val="Arial Narrow"/>
      <family val="2"/>
    </font>
    <font>
      <b/>
      <sz val="10"/>
      <color theme="1"/>
      <name val="Arial Narrow"/>
      <family val="2"/>
    </font>
    <font>
      <sz val="8"/>
      <color theme="1"/>
      <name val="Arial Narrow"/>
      <family val="2"/>
    </font>
    <font>
      <sz val="8"/>
      <color indexed="8"/>
      <name val="Arial Narrow"/>
      <family val="2"/>
    </font>
  </fonts>
  <fills count="3">
    <fill>
      <patternFill patternType="none"/>
    </fill>
    <fill>
      <patternFill patternType="gray125"/>
    </fill>
    <fill>
      <patternFill patternType="solid">
        <fgColor theme="4" tint="0.39997558519241921"/>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double">
        <color indexed="64"/>
      </bottom>
      <diagonal/>
    </border>
  </borders>
  <cellStyleXfs count="2">
    <xf numFmtId="0" fontId="0" fillId="0" borderId="0"/>
    <xf numFmtId="44" fontId="5" fillId="0" borderId="0" applyFont="0" applyFill="0" applyBorder="0" applyAlignment="0" applyProtection="0"/>
  </cellStyleXfs>
  <cellXfs count="48">
    <xf numFmtId="0" fontId="0" fillId="0" borderId="0" xfId="0"/>
    <xf numFmtId="0" fontId="1" fillId="0" borderId="0" xfId="0" applyFont="1" applyBorder="1" applyAlignment="1">
      <alignment vertical="center"/>
    </xf>
    <xf numFmtId="0" fontId="2" fillId="0" borderId="0" xfId="0" applyFont="1" applyBorder="1" applyAlignment="1">
      <alignment vertical="center" wrapText="1"/>
    </xf>
    <xf numFmtId="0" fontId="3" fillId="0" borderId="0"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44" fontId="0" fillId="0" borderId="0" xfId="0" applyNumberFormat="1"/>
    <xf numFmtId="0" fontId="6" fillId="2" borderId="1" xfId="0" applyFont="1" applyFill="1" applyBorder="1" applyAlignment="1">
      <alignment horizontal="center" vertical="center" wrapText="1"/>
    </xf>
    <xf numFmtId="14" fontId="7" fillId="0" borderId="1" xfId="0" applyNumberFormat="1" applyFont="1" applyBorder="1" applyAlignment="1">
      <alignment horizontal="center" vertical="center"/>
    </xf>
    <xf numFmtId="0" fontId="7" fillId="0" borderId="1" xfId="0" applyFont="1" applyBorder="1" applyAlignment="1">
      <alignment horizontal="center" vertical="center"/>
    </xf>
    <xf numFmtId="44" fontId="7" fillId="0" borderId="1" xfId="1" applyFont="1" applyBorder="1" applyAlignment="1">
      <alignment horizontal="right" vertical="center"/>
    </xf>
    <xf numFmtId="44" fontId="7" fillId="0" borderId="1" xfId="1" applyFont="1" applyBorder="1" applyAlignment="1">
      <alignment horizontal="center" vertical="center"/>
    </xf>
    <xf numFmtId="0" fontId="7" fillId="0" borderId="1" xfId="0" applyFont="1" applyBorder="1" applyAlignment="1">
      <alignment horizontal="center" vertical="center" wrapText="1"/>
    </xf>
    <xf numFmtId="0" fontId="7" fillId="0" borderId="0" xfId="0" applyFont="1" applyAlignment="1">
      <alignment horizontal="center" vertical="center"/>
    </xf>
    <xf numFmtId="0" fontId="7" fillId="0" borderId="0" xfId="0" applyFont="1"/>
    <xf numFmtId="0" fontId="8" fillId="0" borderId="0" xfId="0" applyFont="1" applyAlignment="1">
      <alignment vertical="top" wrapText="1" readingOrder="1"/>
    </xf>
    <xf numFmtId="44" fontId="8" fillId="0" borderId="1" xfId="1" applyFont="1" applyBorder="1" applyAlignment="1">
      <alignment horizontal="right" vertical="center" wrapText="1"/>
    </xf>
    <xf numFmtId="4" fontId="8" fillId="0" borderId="0" xfId="0" applyNumberFormat="1" applyFont="1" applyAlignment="1">
      <alignment vertical="top" wrapText="1"/>
    </xf>
    <xf numFmtId="0" fontId="7" fillId="0" borderId="0" xfId="0" applyFont="1" applyAlignment="1">
      <alignment vertical="top"/>
    </xf>
    <xf numFmtId="0" fontId="7" fillId="0" borderId="4" xfId="0" applyFont="1" applyBorder="1" applyAlignment="1">
      <alignment horizontal="center" vertical="center"/>
    </xf>
    <xf numFmtId="0" fontId="8" fillId="0" borderId="0" xfId="0" applyFont="1" applyAlignment="1">
      <alignment vertical="top" wrapText="1"/>
    </xf>
    <xf numFmtId="0" fontId="8" fillId="0" borderId="1" xfId="0" applyFont="1" applyBorder="1" applyAlignment="1">
      <alignment horizontal="center" vertical="center" wrapText="1"/>
    </xf>
    <xf numFmtId="0" fontId="9" fillId="0" borderId="5" xfId="0" applyFont="1" applyBorder="1"/>
    <xf numFmtId="44" fontId="9" fillId="0" borderId="5" xfId="0" applyNumberFormat="1" applyFont="1" applyBorder="1"/>
    <xf numFmtId="0" fontId="10" fillId="0" borderId="1" xfId="0" applyFont="1" applyBorder="1" applyAlignment="1">
      <alignment horizontal="left" vertical="center" wrapText="1"/>
    </xf>
    <xf numFmtId="0" fontId="2" fillId="0" borderId="0" xfId="0" applyFont="1" applyBorder="1" applyAlignment="1">
      <alignment horizontal="center"/>
    </xf>
    <xf numFmtId="0" fontId="1" fillId="0" borderId="0" xfId="0"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11" fillId="0" borderId="2" xfId="0" applyFont="1" applyBorder="1" applyAlignment="1">
      <alignment horizontal="left" vertical="center" wrapText="1" readingOrder="1"/>
    </xf>
    <xf numFmtId="0" fontId="11" fillId="0" borderId="3" xfId="0" applyFont="1" applyBorder="1" applyAlignment="1">
      <alignment horizontal="left" vertical="center" wrapText="1" readingOrder="1"/>
    </xf>
    <xf numFmtId="0" fontId="11" fillId="0" borderId="4" xfId="0" applyFont="1" applyBorder="1" applyAlignment="1">
      <alignment horizontal="left" vertical="center" wrapText="1" readingOrder="1"/>
    </xf>
    <xf numFmtId="0" fontId="7" fillId="0" borderId="1" xfId="0" applyFont="1" applyBorder="1" applyAlignment="1">
      <alignment horizontal="center" vertical="center"/>
    </xf>
    <xf numFmtId="44" fontId="8" fillId="0" borderId="1" xfId="1" applyFont="1" applyBorder="1" applyAlignment="1">
      <alignment horizontal="center" vertical="center" wrapText="1"/>
    </xf>
    <xf numFmtId="0" fontId="8" fillId="0" borderId="1" xfId="0" applyFont="1" applyBorder="1" applyAlignment="1">
      <alignment horizontal="center" vertical="center" wrapText="1" readingOrder="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44" fontId="7" fillId="0" borderId="1" xfId="1" applyFont="1" applyBorder="1" applyAlignment="1">
      <alignment horizontal="center" vertical="center"/>
    </xf>
    <xf numFmtId="0" fontId="7" fillId="0" borderId="1" xfId="0" applyFont="1" applyBorder="1" applyAlignment="1">
      <alignment horizontal="center" vertical="center" wrapText="1"/>
    </xf>
    <xf numFmtId="0" fontId="10" fillId="0" borderId="2" xfId="0" applyFont="1" applyBorder="1" applyAlignment="1">
      <alignment horizontal="left" vertical="center" wrapText="1"/>
    </xf>
    <xf numFmtId="0" fontId="10" fillId="0" borderId="4" xfId="0" applyFont="1" applyBorder="1" applyAlignment="1">
      <alignment horizontal="left" vertical="center" wrapText="1"/>
    </xf>
    <xf numFmtId="0" fontId="10" fillId="0" borderId="2" xfId="0" applyFont="1" applyBorder="1" applyAlignment="1">
      <alignment horizontal="left" wrapText="1"/>
    </xf>
    <xf numFmtId="0" fontId="10" fillId="0" borderId="4" xfId="0" applyFont="1" applyBorder="1" applyAlignment="1">
      <alignment horizontal="left"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10" fillId="0" borderId="3" xfId="0" applyFont="1" applyBorder="1" applyAlignment="1">
      <alignment horizontal="left"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5</xdr:col>
      <xdr:colOff>1419225</xdr:colOff>
      <xdr:row>1</xdr:row>
      <xdr:rowOff>0</xdr:rowOff>
    </xdr:from>
    <xdr:to>
      <xdr:col>8</xdr:col>
      <xdr:colOff>85724</xdr:colOff>
      <xdr:row>4</xdr:row>
      <xdr:rowOff>189442</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86750" y="295275"/>
          <a:ext cx="2752724" cy="989542"/>
        </a:xfrm>
        <a:prstGeom prst="rect">
          <a:avLst/>
        </a:prstGeom>
        <a:ln>
          <a:noFill/>
        </a:ln>
        <a:effectLst>
          <a:softEdge rad="112500"/>
        </a:effectLst>
      </xdr:spPr>
    </xdr:pic>
    <xdr:clientData/>
  </xdr:twoCellAnchor>
  <xdr:twoCellAnchor editAs="oneCell">
    <xdr:from>
      <xdr:col>0</xdr:col>
      <xdr:colOff>0</xdr:colOff>
      <xdr:row>1</xdr:row>
      <xdr:rowOff>101069</xdr:rowOff>
    </xdr:from>
    <xdr:to>
      <xdr:col>1</xdr:col>
      <xdr:colOff>2419350</xdr:colOff>
      <xdr:row>6</xdr:row>
      <xdr:rowOff>93474</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96344"/>
          <a:ext cx="3629025" cy="119255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0"/>
  <sheetViews>
    <sheetView tabSelected="1" zoomScaleNormal="100" workbookViewId="0">
      <selection activeCell="J13" sqref="J13"/>
    </sheetView>
  </sheetViews>
  <sheetFormatPr baseColWidth="10" defaultRowHeight="15" x14ac:dyDescent="0.25"/>
  <cols>
    <col min="1" max="1" width="18.140625" customWidth="1"/>
    <col min="2" max="2" width="41.140625" customWidth="1"/>
    <col min="3" max="3" width="12.7109375" customWidth="1"/>
    <col min="4" max="4" width="15.85546875" customWidth="1"/>
    <col min="5" max="5" width="15.140625" customWidth="1"/>
    <col min="6" max="6" width="30.7109375" customWidth="1"/>
    <col min="7" max="8" width="15.28515625" customWidth="1"/>
  </cols>
  <sheetData>
    <row r="1" spans="1:13" ht="23.25" x14ac:dyDescent="0.25">
      <c r="A1" s="26" t="s">
        <v>0</v>
      </c>
      <c r="B1" s="26"/>
      <c r="C1" s="26"/>
      <c r="D1" s="26"/>
      <c r="E1" s="26"/>
      <c r="F1" s="26"/>
      <c r="G1" s="26"/>
      <c r="H1" s="1"/>
      <c r="I1" s="1"/>
      <c r="J1" s="1"/>
    </row>
    <row r="2" spans="1:13" ht="23.25" x14ac:dyDescent="0.25">
      <c r="A2" s="26" t="s">
        <v>1</v>
      </c>
      <c r="B2" s="26"/>
      <c r="C2" s="26"/>
      <c r="D2" s="26"/>
      <c r="E2" s="26"/>
      <c r="F2" s="26"/>
      <c r="G2" s="26"/>
      <c r="H2" s="1"/>
      <c r="I2" s="1"/>
      <c r="J2" s="1"/>
    </row>
    <row r="3" spans="1:13" ht="21" customHeight="1" x14ac:dyDescent="0.25">
      <c r="A3" s="27" t="s">
        <v>39</v>
      </c>
      <c r="B3" s="27"/>
      <c r="C3" s="27"/>
      <c r="D3" s="27"/>
      <c r="E3" s="27"/>
      <c r="F3" s="27"/>
      <c r="G3" s="27"/>
      <c r="H3" s="2"/>
      <c r="I3" s="2"/>
      <c r="J3" s="2"/>
    </row>
    <row r="4" spans="1:13" ht="18.75" x14ac:dyDescent="0.25">
      <c r="A4" s="28" t="s">
        <v>2</v>
      </c>
      <c r="B4" s="28"/>
      <c r="C4" s="28"/>
      <c r="D4" s="28"/>
      <c r="E4" s="28"/>
      <c r="F4" s="28"/>
      <c r="G4" s="28"/>
      <c r="H4" s="3"/>
      <c r="I4" s="3"/>
      <c r="J4" s="3"/>
    </row>
    <row r="5" spans="1:13" ht="15.75" x14ac:dyDescent="0.25">
      <c r="A5" s="29" t="s">
        <v>37</v>
      </c>
      <c r="B5" s="29"/>
      <c r="C5" s="29"/>
      <c r="D5" s="29"/>
      <c r="E5" s="29"/>
      <c r="F5" s="29"/>
      <c r="G5" s="29"/>
      <c r="H5" s="4"/>
      <c r="I5" s="4"/>
      <c r="J5" s="4"/>
    </row>
    <row r="6" spans="1:13" ht="15.75" x14ac:dyDescent="0.25">
      <c r="A6" s="29" t="s">
        <v>38</v>
      </c>
      <c r="B6" s="29"/>
      <c r="C6" s="29"/>
      <c r="D6" s="29"/>
      <c r="E6" s="29"/>
      <c r="F6" s="29"/>
      <c r="G6" s="29"/>
      <c r="H6" s="4"/>
      <c r="I6" s="4"/>
      <c r="J6" s="4"/>
    </row>
    <row r="7" spans="1:13" ht="15.75" x14ac:dyDescent="0.25">
      <c r="A7" s="5"/>
      <c r="B7" s="5"/>
      <c r="C7" s="5"/>
      <c r="D7" s="5"/>
      <c r="E7" s="5"/>
      <c r="F7" s="5"/>
      <c r="G7" s="5"/>
      <c r="H7" s="5"/>
    </row>
    <row r="8" spans="1:13" ht="21" x14ac:dyDescent="0.35">
      <c r="A8" s="25" t="s">
        <v>3</v>
      </c>
      <c r="B8" s="25"/>
      <c r="C8" s="25"/>
      <c r="D8" s="25"/>
      <c r="E8" s="25"/>
      <c r="F8" s="25"/>
      <c r="G8" s="25"/>
    </row>
    <row r="9" spans="1:13" ht="30" x14ac:dyDescent="0.25">
      <c r="A9" s="7" t="s">
        <v>4</v>
      </c>
      <c r="B9" s="7" t="s">
        <v>5</v>
      </c>
      <c r="C9" s="7" t="s">
        <v>6</v>
      </c>
      <c r="D9" s="7" t="s">
        <v>7</v>
      </c>
      <c r="E9" s="7" t="s">
        <v>8</v>
      </c>
      <c r="F9" s="7" t="s">
        <v>9</v>
      </c>
      <c r="G9" s="7" t="s">
        <v>10</v>
      </c>
      <c r="H9" s="7" t="s">
        <v>11</v>
      </c>
    </row>
    <row r="10" spans="1:13" s="13" customFormat="1" ht="63.75" x14ac:dyDescent="0.25">
      <c r="A10" s="8">
        <v>43889</v>
      </c>
      <c r="B10" s="24" t="s">
        <v>29</v>
      </c>
      <c r="C10" s="9">
        <v>1</v>
      </c>
      <c r="D10" s="10">
        <v>1141.47</v>
      </c>
      <c r="E10" s="11">
        <f>+C10*D10</f>
        <v>1141.47</v>
      </c>
      <c r="F10" s="12" t="s">
        <v>17</v>
      </c>
      <c r="G10" s="9">
        <v>4863461</v>
      </c>
      <c r="H10" s="9">
        <v>122</v>
      </c>
    </row>
    <row r="11" spans="1:13" s="14" customFormat="1" ht="43.5" customHeight="1" x14ac:dyDescent="0.2">
      <c r="A11" s="33" t="s">
        <v>12</v>
      </c>
      <c r="B11" s="30" t="s">
        <v>34</v>
      </c>
      <c r="C11" s="36">
        <v>1</v>
      </c>
      <c r="D11" s="10">
        <v>5964</v>
      </c>
      <c r="E11" s="34">
        <f>+D11+D12+D13</f>
        <v>8783.16</v>
      </c>
      <c r="F11" s="35" t="s">
        <v>18</v>
      </c>
      <c r="G11" s="33" t="s">
        <v>13</v>
      </c>
      <c r="H11" s="9" t="s">
        <v>14</v>
      </c>
      <c r="K11" s="15"/>
      <c r="L11" s="15"/>
      <c r="M11" s="15"/>
    </row>
    <row r="12" spans="1:13" s="14" customFormat="1" ht="45" customHeight="1" x14ac:dyDescent="0.2">
      <c r="A12" s="33"/>
      <c r="B12" s="31"/>
      <c r="C12" s="37"/>
      <c r="D12" s="10">
        <v>163.80000000000001</v>
      </c>
      <c r="E12" s="34"/>
      <c r="F12" s="35"/>
      <c r="G12" s="33"/>
      <c r="H12" s="9" t="s">
        <v>15</v>
      </c>
      <c r="K12" s="15"/>
      <c r="L12" s="15"/>
      <c r="M12" s="15"/>
    </row>
    <row r="13" spans="1:13" s="14" customFormat="1" ht="57.75" customHeight="1" x14ac:dyDescent="0.2">
      <c r="A13" s="33"/>
      <c r="B13" s="32"/>
      <c r="C13" s="38"/>
      <c r="D13" s="10">
        <v>2655.36</v>
      </c>
      <c r="E13" s="34"/>
      <c r="F13" s="35"/>
      <c r="G13" s="33"/>
      <c r="H13" s="9" t="s">
        <v>16</v>
      </c>
      <c r="K13" s="15"/>
      <c r="L13" s="15"/>
      <c r="M13" s="15"/>
    </row>
    <row r="14" spans="1:13" s="14" customFormat="1" ht="79.5" customHeight="1" x14ac:dyDescent="0.2">
      <c r="A14" s="33" t="s">
        <v>12</v>
      </c>
      <c r="B14" s="43" t="s">
        <v>33</v>
      </c>
      <c r="C14" s="36">
        <v>1</v>
      </c>
      <c r="D14" s="16">
        <v>4359.3</v>
      </c>
      <c r="E14" s="39">
        <f>+D14+D15</f>
        <v>4557.3</v>
      </c>
      <c r="F14" s="33" t="s">
        <v>21</v>
      </c>
      <c r="G14" s="33">
        <v>64125629</v>
      </c>
      <c r="H14" s="9" t="s">
        <v>19</v>
      </c>
    </row>
    <row r="15" spans="1:13" s="14" customFormat="1" ht="57" customHeight="1" x14ac:dyDescent="0.2">
      <c r="A15" s="33"/>
      <c r="B15" s="44"/>
      <c r="C15" s="38"/>
      <c r="D15" s="16">
        <v>198</v>
      </c>
      <c r="E15" s="39"/>
      <c r="F15" s="33"/>
      <c r="G15" s="33"/>
      <c r="H15" s="9" t="s">
        <v>20</v>
      </c>
      <c r="K15" s="17"/>
    </row>
    <row r="16" spans="1:13" s="14" customFormat="1" ht="39.75" customHeight="1" x14ac:dyDescent="0.2">
      <c r="A16" s="33" t="s">
        <v>12</v>
      </c>
      <c r="B16" s="41" t="s">
        <v>32</v>
      </c>
      <c r="C16" s="36">
        <v>1</v>
      </c>
      <c r="D16" s="16">
        <v>1400</v>
      </c>
      <c r="E16" s="39">
        <f>+D16+D17</f>
        <v>1692.5</v>
      </c>
      <c r="F16" s="40" t="s">
        <v>23</v>
      </c>
      <c r="G16" s="39" t="s">
        <v>22</v>
      </c>
      <c r="H16" s="9" t="s">
        <v>20</v>
      </c>
      <c r="K16" s="17"/>
      <c r="L16" s="15"/>
    </row>
    <row r="17" spans="1:12" s="14" customFormat="1" ht="45.75" customHeight="1" x14ac:dyDescent="0.2">
      <c r="A17" s="33"/>
      <c r="B17" s="42"/>
      <c r="C17" s="38"/>
      <c r="D17" s="16">
        <v>292.5</v>
      </c>
      <c r="E17" s="39"/>
      <c r="F17" s="40"/>
      <c r="G17" s="39"/>
      <c r="H17" s="9" t="s">
        <v>24</v>
      </c>
      <c r="K17" s="18"/>
      <c r="L17" s="15"/>
    </row>
    <row r="18" spans="1:12" s="14" customFormat="1" ht="36" customHeight="1" x14ac:dyDescent="0.2">
      <c r="A18" s="36" t="s">
        <v>12</v>
      </c>
      <c r="B18" s="41" t="s">
        <v>30</v>
      </c>
      <c r="C18" s="19">
        <v>400</v>
      </c>
      <c r="D18" s="16">
        <v>23</v>
      </c>
      <c r="E18" s="11">
        <f>+C18*D18</f>
        <v>9200</v>
      </c>
      <c r="F18" s="45" t="s">
        <v>31</v>
      </c>
      <c r="G18" s="36">
        <v>96787112</v>
      </c>
      <c r="H18" s="36" t="s">
        <v>25</v>
      </c>
      <c r="K18" s="18"/>
      <c r="L18" s="15"/>
    </row>
    <row r="19" spans="1:12" s="14" customFormat="1" ht="41.25" customHeight="1" x14ac:dyDescent="0.2">
      <c r="A19" s="38"/>
      <c r="B19" s="42"/>
      <c r="C19" s="9">
        <v>200</v>
      </c>
      <c r="D19" s="10">
        <v>27.37</v>
      </c>
      <c r="E19" s="11">
        <f>+C19*D19</f>
        <v>5474</v>
      </c>
      <c r="F19" s="46"/>
      <c r="G19" s="38"/>
      <c r="H19" s="38"/>
      <c r="K19" s="18"/>
      <c r="L19" s="15"/>
    </row>
    <row r="20" spans="1:12" s="14" customFormat="1" ht="30.75" customHeight="1" x14ac:dyDescent="0.2">
      <c r="A20" s="33" t="s">
        <v>12</v>
      </c>
      <c r="B20" s="41" t="s">
        <v>35</v>
      </c>
      <c r="C20" s="36">
        <v>1</v>
      </c>
      <c r="D20" s="10">
        <v>340.5</v>
      </c>
      <c r="E20" s="39">
        <f>+D20+D21+D22+D23</f>
        <v>7362.1</v>
      </c>
      <c r="F20" s="40" t="s">
        <v>28</v>
      </c>
      <c r="G20" s="33">
        <v>81539657</v>
      </c>
      <c r="H20" s="9">
        <v>241</v>
      </c>
      <c r="K20" s="20"/>
      <c r="L20" s="15"/>
    </row>
    <row r="21" spans="1:12" s="14" customFormat="1" ht="28.5" customHeight="1" x14ac:dyDescent="0.2">
      <c r="A21" s="33"/>
      <c r="B21" s="47"/>
      <c r="C21" s="37"/>
      <c r="D21" s="10">
        <v>2564.4</v>
      </c>
      <c r="E21" s="39"/>
      <c r="F21" s="40"/>
      <c r="G21" s="33"/>
      <c r="H21" s="21" t="s">
        <v>26</v>
      </c>
      <c r="K21" s="18"/>
      <c r="L21" s="15"/>
    </row>
    <row r="22" spans="1:12" s="14" customFormat="1" ht="33" customHeight="1" x14ac:dyDescent="0.2">
      <c r="A22" s="33"/>
      <c r="B22" s="47"/>
      <c r="C22" s="37"/>
      <c r="D22" s="10">
        <v>275</v>
      </c>
      <c r="E22" s="39"/>
      <c r="F22" s="40"/>
      <c r="G22" s="33"/>
      <c r="H22" s="21" t="s">
        <v>20</v>
      </c>
      <c r="K22" s="18"/>
      <c r="L22" s="15"/>
    </row>
    <row r="23" spans="1:12" s="14" customFormat="1" ht="52.5" customHeight="1" x14ac:dyDescent="0.2">
      <c r="A23" s="33"/>
      <c r="B23" s="42"/>
      <c r="C23" s="38"/>
      <c r="D23" s="10">
        <v>4182.2</v>
      </c>
      <c r="E23" s="39"/>
      <c r="F23" s="40"/>
      <c r="G23" s="33"/>
      <c r="H23" s="21" t="s">
        <v>27</v>
      </c>
      <c r="K23" s="20"/>
    </row>
    <row r="24" spans="1:12" s="14" customFormat="1" ht="13.5" thickBot="1" x14ac:dyDescent="0.25">
      <c r="D24" s="22" t="s">
        <v>36</v>
      </c>
      <c r="E24" s="23">
        <f>SUM(E10:E23)</f>
        <v>38210.53</v>
      </c>
    </row>
    <row r="25" spans="1:12" ht="15.75" thickTop="1" x14ac:dyDescent="0.25"/>
    <row r="27" spans="1:12" x14ac:dyDescent="0.25">
      <c r="E27" s="6"/>
    </row>
    <row r="30" spans="1:12" x14ac:dyDescent="0.25">
      <c r="E30" s="6"/>
    </row>
  </sheetData>
  <mergeCells count="36">
    <mergeCell ref="E20:E23"/>
    <mergeCell ref="B20:B23"/>
    <mergeCell ref="A20:A23"/>
    <mergeCell ref="F20:F23"/>
    <mergeCell ref="G20:G23"/>
    <mergeCell ref="C20:C23"/>
    <mergeCell ref="B18:B19"/>
    <mergeCell ref="F18:F19"/>
    <mergeCell ref="G18:G19"/>
    <mergeCell ref="H18:H19"/>
    <mergeCell ref="A18:A19"/>
    <mergeCell ref="A14:A15"/>
    <mergeCell ref="C16:C17"/>
    <mergeCell ref="G16:G17"/>
    <mergeCell ref="F16:F17"/>
    <mergeCell ref="B16:B17"/>
    <mergeCell ref="A16:A17"/>
    <mergeCell ref="E16:E17"/>
    <mergeCell ref="B14:B15"/>
    <mergeCell ref="E14:E15"/>
    <mergeCell ref="F14:F15"/>
    <mergeCell ref="G14:G15"/>
    <mergeCell ref="C14:C15"/>
    <mergeCell ref="B11:B13"/>
    <mergeCell ref="A11:A13"/>
    <mergeCell ref="E11:E13"/>
    <mergeCell ref="F11:F13"/>
    <mergeCell ref="G11:G13"/>
    <mergeCell ref="C11:C13"/>
    <mergeCell ref="A8:G8"/>
    <mergeCell ref="A1:G1"/>
    <mergeCell ref="A2:G2"/>
    <mergeCell ref="A3:G3"/>
    <mergeCell ref="A4:G4"/>
    <mergeCell ref="A5:G5"/>
    <mergeCell ref="A6:G6"/>
  </mergeCells>
  <printOptions horizontalCentered="1"/>
  <pageMargins left="0.19685039370078741" right="0.19685039370078741" top="0.39370078740157483" bottom="0.39370078740157483" header="0.31496062992125984" footer="0.31496062992125984"/>
  <pageSetup paperSize="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N22</vt:lpstr>
    </vt:vector>
  </TitlesOfParts>
  <Company>Ministerio de Cultura y Deportes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Maria Isabel Perez Osorio</dc:creator>
  <cp:lastModifiedBy>Wendy Elizabeth Duarte Juarez</cp:lastModifiedBy>
  <cp:lastPrinted>2020-03-06T17:48:05Z</cp:lastPrinted>
  <dcterms:created xsi:type="dcterms:W3CDTF">2020-01-24T23:01:14Z</dcterms:created>
  <dcterms:modified xsi:type="dcterms:W3CDTF">2020-03-06T21:44:21Z</dcterms:modified>
</cp:coreProperties>
</file>