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asquez\Desktop\ARTÍCULO 17 TER\AÑO 2024\17 TER MES DE ENERO 2024\104. DIRECCIÓN GENERAL DEL DEPORTE Y LA RECREACIÓN\"/>
    </mc:Choice>
  </mc:AlternateContent>
  <xr:revisionPtr revIDLastSave="0" documentId="13_ncr:1_{0ADB3697-C019-4580-AEA8-99823669D4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ASTOS" sheetId="2" r:id="rId1"/>
  </sheets>
  <definedNames>
    <definedName name="_xlnm.Print_Area" localSheetId="0">GASTOS!$A$1:$I$24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G19" i="2"/>
  <c r="F20" i="2" l="1"/>
  <c r="G20" i="2"/>
  <c r="C21" i="2"/>
  <c r="D21" i="2"/>
  <c r="E21" i="2"/>
  <c r="E13" i="2"/>
  <c r="D13" i="2"/>
  <c r="C13" i="2"/>
  <c r="G12" i="2"/>
  <c r="F12" i="2"/>
  <c r="G21" i="2" l="1"/>
  <c r="F21" i="2"/>
  <c r="F13" i="2"/>
  <c r="G13" i="2"/>
</calcChain>
</file>

<file path=xl/sharedStrings.xml><?xml version="1.0" encoding="utf-8"?>
<sst xmlns="http://schemas.openxmlformats.org/spreadsheetml/2006/main" count="34" uniqueCount="26">
  <si>
    <t xml:space="preserve">ARTÍCULO 17 TER </t>
  </si>
  <si>
    <t>ASIGNADO</t>
  </si>
  <si>
    <t>VIGENTE</t>
  </si>
  <si>
    <t>DEVENGADO</t>
  </si>
  <si>
    <t>% EJECUCIÓN</t>
  </si>
  <si>
    <t xml:space="preserve">TOTAL </t>
  </si>
  <si>
    <t>ASIGNACIÓN</t>
  </si>
  <si>
    <t>SALDO POR DEVENGAR</t>
  </si>
  <si>
    <t xml:space="preserve">% EJECUCIÓN </t>
  </si>
  <si>
    <t>GASTOS</t>
  </si>
  <si>
    <t>H) INFORMES DE LIQUIDACIÓN PRESUPUESTARIA DEL EJERCICIO FISCAL ANTERIOR</t>
  </si>
  <si>
    <t>UE</t>
  </si>
  <si>
    <t>JUSTIFICACIÓN ASIGNADO VS VIGENTE</t>
  </si>
  <si>
    <t>JUSTIFICACIÓN SALDO POR DEVENGAR</t>
  </si>
  <si>
    <t>PROG</t>
  </si>
  <si>
    <t>OBSERVACIONES</t>
  </si>
  <si>
    <t>Dependencia: Dirección Administrativa Financiera</t>
  </si>
  <si>
    <t>Responsable: Barbara Ivette Garcia Nuñez</t>
  </si>
  <si>
    <t>Se realizaron las modificaciones presupuestarias necesarias para el efectivo cumplimiento de las actividades y obras de infraestructura, que promueven la sana recreación y práctica de actividades deportivas y recreativas brindando instalaciones de calidad para la práctica de las actividades físicas en atención a lo establecido en la literal b) artículo 73 del Decreto Número 76-97 ¨Ley Nacional para el Desarrollo de la Cultura Física y el Deporte¨.</t>
  </si>
  <si>
    <t xml:space="preserve">Patrimonio Cultural y Natural, puso a disposición de la Unidad Ejecutora 104 el monto de Q1,625,000.00 de la fuente de financiamiento 11 ¨Ingresos Corrientes¨, lo cual  era necesario para realizar pago de estimación de la obra de infraestructura SNIP 298934, la cual fue aprobada por el Ministerio de Finanzas Públicas.  </t>
  </si>
  <si>
    <t xml:space="preserve">La diferencia del monto que no fue devengado se deriva de los siguientes casos:  
• Restricciones en la contención de gasto según Oficio Circular Número 01-2023/MINFIN ¨Disposiciones Presidenciales para la eficiencia, control y priorización del gasto público durante el ejercicio fiscal 2023¨. 
• Variaciones en los costos de los servicios, materiales y suministros adquiridos.
• Se presentó un ataque informático a la infraestructura tecnológica del Ministerio de Finanzas Públicas, por lo que se tuvo dificultad en los manejos de los sistemas SICOIN, Siges y Guatecompras.                                           • La no aprobación de cuota para el pago de estimación de obra de infraestructura.
</t>
  </si>
  <si>
    <t>DIRECCIÓN GENERAL DEL DEPORTE Y LA RECREACIÓN</t>
  </si>
  <si>
    <t>Vigente sin modificación dando cumplimiento Aporte Económico a la Asociación Guatemalteca de las Olimpiadas Especiales, sustentado mediante  Decreto 54-2022 "Ley del Presupuesto General de Ingresos y Egresos del Estado para el Ejercicio Fiscal Dos Mil Veintitrés,   y Acuerdo Gubernativo Número 367-2022   que aprueba la "Distribución Analítica del Presupuesto";  porte Económico al Consejo Nacional del Deporte la Educación Física y la Recreación-CONADER-, correspondiente al Ejercicio Fiscal 2023, para el desarrollo de la Cultura Física y del Deporte, dando cumplimiento al Decreto Número 54-2022 "Ley del Presupuesto General de Ingresos y Egresos del Estado para el Ejercicio Fiscal Dos Mil Veintitrés", Acuerdo Gubernativo Número 367-2022   que aprueba la "Distribución Analítica del Presupuesto" que regula los aspectos de ejecución presupuestaria para el ejercicio fiscal 2023, y Decreto 76-97 "Ley Nacional para el Desarrollo de Cultura Física y el Deporte".</t>
  </si>
  <si>
    <t>Ejecución al 100% según mandato legal</t>
  </si>
  <si>
    <t>El presupuesto que no fue devengado en el ejercicio fiscal 2023 representa el 1.14% del presupuesto vigente, la diferencia de lo no devengado obedece a restricciones en Oficio Circular Número 01/2023/MINFIN, variaciones en los costos de servicios, materiales y suministros.</t>
  </si>
  <si>
    <t>Mes/ año: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</si>
</sst>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Microsoft Tai Le"/>
      <family val="2"/>
    </font>
    <font>
      <sz val="10"/>
      <color indexed="8"/>
      <name val="Calibri  "/>
    </font>
    <font>
      <sz val="11"/>
      <color theme="1"/>
      <name val="Calibri  "/>
    </font>
    <font>
      <b/>
      <sz val="10"/>
      <color indexed="8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9" fontId="10" fillId="0" borderId="1" xfId="1" applyFont="1" applyBorder="1" applyAlignment="1">
      <alignment horizontal="center" vertical="top"/>
    </xf>
    <xf numFmtId="9" fontId="7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9" fillId="0" borderId="5" xfId="0" applyFont="1" applyBorder="1"/>
    <xf numFmtId="0" fontId="0" fillId="0" borderId="5" xfId="0" applyBorder="1"/>
    <xf numFmtId="0" fontId="9" fillId="0" borderId="6" xfId="0" applyFont="1" applyBorder="1"/>
    <xf numFmtId="0" fontId="0" fillId="0" borderId="6" xfId="0" applyBorder="1"/>
    <xf numFmtId="0" fontId="8" fillId="3" borderId="1" xfId="0" applyFont="1" applyFill="1" applyBorder="1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justify" wrapText="1"/>
    </xf>
    <xf numFmtId="0" fontId="8" fillId="3" borderId="1" xfId="0" applyFont="1" applyFill="1" applyBorder="1" applyAlignment="1">
      <alignment horizontal="justify" vertical="center" wrapText="1"/>
    </xf>
    <xf numFmtId="10" fontId="7" fillId="0" borderId="1" xfId="1" applyNumberFormat="1" applyFont="1" applyBorder="1" applyAlignment="1">
      <alignment horizontal="center" vertical="top"/>
    </xf>
    <xf numFmtId="10" fontId="8" fillId="0" borderId="1" xfId="1" applyNumberFormat="1" applyFont="1" applyBorder="1" applyAlignment="1">
      <alignment horizontal="center" vertical="top"/>
    </xf>
    <xf numFmtId="10" fontId="10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justify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142875</xdr:rowOff>
    </xdr:to>
    <xdr:sp macro="" textlink="">
      <xdr:nvSpPr>
        <xdr:cNvPr id="2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2552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142875</xdr:rowOff>
    </xdr:to>
    <xdr:sp macro="" textlink="">
      <xdr:nvSpPr>
        <xdr:cNvPr id="3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477375" y="2552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10</xdr:row>
      <xdr:rowOff>438150</xdr:rowOff>
    </xdr:to>
    <xdr:sp macro="" textlink="">
      <xdr:nvSpPr>
        <xdr:cNvPr id="4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9524</xdr:colOff>
      <xdr:row>0</xdr:row>
      <xdr:rowOff>28576</xdr:rowOff>
    </xdr:from>
    <xdr:to>
      <xdr:col>4</xdr:col>
      <xdr:colOff>161924</xdr:colOff>
      <xdr:row>2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9524" y="28576"/>
          <a:ext cx="3343275" cy="761999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1905001</xdr:colOff>
      <xdr:row>0</xdr:row>
      <xdr:rowOff>142876</xdr:rowOff>
    </xdr:from>
    <xdr:to>
      <xdr:col>8</xdr:col>
      <xdr:colOff>2133600</xdr:colOff>
      <xdr:row>2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1" y="142876"/>
          <a:ext cx="2676524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zoomScaleNormal="100" workbookViewId="0">
      <selection activeCell="J10" sqref="J10"/>
    </sheetView>
  </sheetViews>
  <sheetFormatPr baseColWidth="10" defaultRowHeight="15"/>
  <cols>
    <col min="1" max="1" width="9.5703125" customWidth="1"/>
    <col min="2" max="2" width="6.85546875" customWidth="1"/>
    <col min="3" max="6" width="15.7109375" customWidth="1"/>
    <col min="7" max="7" width="12.7109375" customWidth="1"/>
    <col min="8" max="8" width="36.7109375" customWidth="1"/>
    <col min="9" max="9" width="39.85546875" customWidth="1"/>
  </cols>
  <sheetData>
    <row r="1" spans="1:9" ht="31.5" customHeight="1"/>
    <row r="2" spans="1:9" ht="29.25" customHeight="1"/>
    <row r="4" spans="1:9" ht="23.25">
      <c r="A4" s="35" t="s">
        <v>0</v>
      </c>
      <c r="B4" s="35"/>
      <c r="C4" s="35"/>
      <c r="D4" s="1"/>
      <c r="E4" s="2"/>
      <c r="F4" s="2"/>
      <c r="G4" s="2"/>
      <c r="H4" s="2"/>
    </row>
    <row r="5" spans="1:9" ht="18.75" customHeight="1">
      <c r="A5" s="27" t="s">
        <v>10</v>
      </c>
      <c r="B5" s="27"/>
      <c r="C5" s="27"/>
      <c r="D5" s="27"/>
      <c r="E5" s="27"/>
      <c r="F5" s="27"/>
      <c r="G5" s="27"/>
      <c r="H5" s="27"/>
    </row>
    <row r="6" spans="1:9" ht="21">
      <c r="A6" s="28" t="s">
        <v>21</v>
      </c>
      <c r="B6" s="28"/>
      <c r="C6" s="28"/>
      <c r="D6" s="28"/>
      <c r="E6" s="28"/>
      <c r="F6" s="28"/>
      <c r="G6" s="28"/>
      <c r="H6" s="2"/>
    </row>
    <row r="7" spans="1:9" ht="15.75">
      <c r="A7" s="21" t="s">
        <v>16</v>
      </c>
      <c r="B7" s="21"/>
      <c r="C7" s="21"/>
      <c r="D7" s="21"/>
      <c r="E7" s="2"/>
      <c r="F7" s="2"/>
      <c r="G7" s="2"/>
      <c r="H7" s="2"/>
    </row>
    <row r="8" spans="1:9" ht="15.75">
      <c r="A8" s="30" t="s">
        <v>17</v>
      </c>
      <c r="B8" s="30"/>
      <c r="C8" s="30"/>
      <c r="D8" s="30"/>
      <c r="E8" s="2"/>
      <c r="F8" s="2"/>
      <c r="G8" s="2"/>
      <c r="H8" s="2"/>
    </row>
    <row r="9" spans="1:9" ht="15.75">
      <c r="A9" s="31" t="s">
        <v>25</v>
      </c>
      <c r="B9" s="31"/>
      <c r="C9" s="31"/>
      <c r="D9" s="31"/>
      <c r="E9" s="2"/>
      <c r="F9" s="2"/>
      <c r="G9" s="2"/>
      <c r="H9" s="2"/>
    </row>
    <row r="11" spans="1:9" ht="39.950000000000003" customHeight="1">
      <c r="A11" s="32" t="s">
        <v>9</v>
      </c>
      <c r="B11" s="4" t="s">
        <v>11</v>
      </c>
      <c r="C11" s="5" t="s">
        <v>6</v>
      </c>
      <c r="D11" s="5" t="s">
        <v>2</v>
      </c>
      <c r="E11" s="5" t="s">
        <v>3</v>
      </c>
      <c r="F11" s="4" t="s">
        <v>7</v>
      </c>
      <c r="G11" s="4" t="s">
        <v>8</v>
      </c>
      <c r="H11" s="4" t="s">
        <v>12</v>
      </c>
      <c r="I11" s="4" t="s">
        <v>13</v>
      </c>
    </row>
    <row r="12" spans="1:9" ht="195">
      <c r="A12" s="33"/>
      <c r="B12" s="6">
        <v>104</v>
      </c>
      <c r="C12" s="11">
        <v>324902000</v>
      </c>
      <c r="D12" s="11">
        <v>326527000</v>
      </c>
      <c r="E12" s="11">
        <v>322788387.19</v>
      </c>
      <c r="F12" s="11">
        <f>+D12-E12</f>
        <v>3738612.8100000024</v>
      </c>
      <c r="G12" s="25">
        <f>+E12/D12</f>
        <v>0.98855037160786086</v>
      </c>
      <c r="H12" s="22" t="s">
        <v>18</v>
      </c>
      <c r="I12" s="22" t="s">
        <v>24</v>
      </c>
    </row>
    <row r="13" spans="1:9">
      <c r="A13" s="34"/>
      <c r="B13" s="7" t="s">
        <v>5</v>
      </c>
      <c r="C13" s="12">
        <f>SUM(C12:C12)</f>
        <v>324902000</v>
      </c>
      <c r="D13" s="12">
        <f>SUM(D12:D12)</f>
        <v>326527000</v>
      </c>
      <c r="E13" s="12">
        <f>SUM(E12:E12)</f>
        <v>322788387.19</v>
      </c>
      <c r="F13" s="12">
        <f>SUM(F12:F12)</f>
        <v>3738612.8100000024</v>
      </c>
      <c r="G13" s="26">
        <f t="shared" ref="G13" si="0">+E13/D13</f>
        <v>0.98855037160786086</v>
      </c>
      <c r="H13" s="14"/>
      <c r="I13" s="14"/>
    </row>
    <row r="14" spans="1:9">
      <c r="B14" s="3"/>
      <c r="C14" s="3"/>
      <c r="D14" s="3"/>
      <c r="E14" s="3"/>
      <c r="F14" s="3"/>
      <c r="G14" s="3"/>
    </row>
    <row r="15" spans="1:9">
      <c r="A15" s="29" t="s">
        <v>15</v>
      </c>
      <c r="B15" s="29"/>
      <c r="C15" s="15"/>
      <c r="D15" s="15"/>
      <c r="E15" s="15"/>
      <c r="F15" s="15"/>
      <c r="G15" s="15"/>
      <c r="H15" s="16"/>
      <c r="I15" s="16"/>
    </row>
    <row r="16" spans="1:9">
      <c r="B16" s="3"/>
      <c r="C16" s="17"/>
      <c r="D16" s="17"/>
      <c r="E16" s="17"/>
      <c r="F16" s="17"/>
      <c r="G16" s="17"/>
      <c r="H16" s="18"/>
      <c r="I16" s="18"/>
    </row>
    <row r="18" spans="1:9" ht="39.950000000000003" customHeight="1">
      <c r="A18" s="32" t="s">
        <v>9</v>
      </c>
      <c r="B18" s="5" t="s">
        <v>14</v>
      </c>
      <c r="C18" s="5" t="s">
        <v>1</v>
      </c>
      <c r="D18" s="5" t="s">
        <v>2</v>
      </c>
      <c r="E18" s="5" t="s">
        <v>3</v>
      </c>
      <c r="F18" s="4" t="s">
        <v>7</v>
      </c>
      <c r="G18" s="4" t="s">
        <v>4</v>
      </c>
      <c r="H18" s="4" t="s">
        <v>12</v>
      </c>
      <c r="I18" s="4" t="s">
        <v>13</v>
      </c>
    </row>
    <row r="19" spans="1:9" ht="216.75">
      <c r="A19" s="33"/>
      <c r="B19" s="10">
        <v>13</v>
      </c>
      <c r="C19" s="13">
        <v>320167980</v>
      </c>
      <c r="D19" s="13">
        <v>321792980</v>
      </c>
      <c r="E19" s="13">
        <v>318054367.19</v>
      </c>
      <c r="F19" s="13">
        <f>+D19-E19</f>
        <v>3738612.8100000024</v>
      </c>
      <c r="G19" s="24">
        <f>E19/D19</f>
        <v>0.98838193173138833</v>
      </c>
      <c r="H19" s="23" t="s">
        <v>19</v>
      </c>
      <c r="I19" s="19" t="s">
        <v>20</v>
      </c>
    </row>
    <row r="20" spans="1:9" ht="405">
      <c r="A20" s="33"/>
      <c r="B20" s="10">
        <v>99</v>
      </c>
      <c r="C20" s="13">
        <v>4734020</v>
      </c>
      <c r="D20" s="13">
        <v>4734020</v>
      </c>
      <c r="E20" s="13">
        <v>4734020</v>
      </c>
      <c r="F20" s="13">
        <f>+D20-E20</f>
        <v>0</v>
      </c>
      <c r="G20" s="9">
        <f>E20/D20</f>
        <v>1</v>
      </c>
      <c r="H20" s="20" t="s">
        <v>22</v>
      </c>
      <c r="I20" s="20" t="s">
        <v>23</v>
      </c>
    </row>
    <row r="21" spans="1:9">
      <c r="A21" s="34"/>
      <c r="B21" s="7" t="s">
        <v>5</v>
      </c>
      <c r="C21" s="12">
        <f>SUM(C20:C20)</f>
        <v>4734020</v>
      </c>
      <c r="D21" s="12">
        <f>SUM(D20:D20)</f>
        <v>4734020</v>
      </c>
      <c r="E21" s="12">
        <f>SUM(E20:E20)</f>
        <v>4734020</v>
      </c>
      <c r="F21" s="12">
        <f>SUM(F20:F20)</f>
        <v>0</v>
      </c>
      <c r="G21" s="8">
        <f t="shared" ref="G21" si="1">E21/D21</f>
        <v>1</v>
      </c>
      <c r="H21" s="14"/>
      <c r="I21" s="14"/>
    </row>
    <row r="23" spans="1:9">
      <c r="A23" s="29" t="s">
        <v>15</v>
      </c>
      <c r="B23" s="29"/>
      <c r="C23" s="16"/>
      <c r="D23" s="16"/>
      <c r="E23" s="16"/>
      <c r="F23" s="16"/>
      <c r="G23" s="16"/>
      <c r="H23" s="16"/>
      <c r="I23" s="16"/>
    </row>
    <row r="24" spans="1:9">
      <c r="C24" s="18"/>
      <c r="D24" s="18"/>
      <c r="E24" s="18"/>
      <c r="F24" s="18"/>
      <c r="G24" s="18"/>
      <c r="H24" s="18"/>
      <c r="I24" s="18"/>
    </row>
  </sheetData>
  <mergeCells count="9">
    <mergeCell ref="A18:A21"/>
    <mergeCell ref="A15:B15"/>
    <mergeCell ref="A23:B23"/>
    <mergeCell ref="A4:C4"/>
    <mergeCell ref="A11:A13"/>
    <mergeCell ref="A5:H5"/>
    <mergeCell ref="A6:G6"/>
    <mergeCell ref="A8:D8"/>
    <mergeCell ref="A9:D9"/>
  </mergeCells>
  <pageMargins left="0" right="0" top="0.74803149606299213" bottom="0.74803149606299213" header="0.31496062992125984" footer="0.31496062992125984"/>
  <pageSetup paperSize="124" scale="90" orientation="landscape" r:id="rId1"/>
  <rowBreaks count="1" manualBreakCount="1">
    <brk id="1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VÁSQUEZ JUÁREZ JOSÉ ANDRÉS</dc:creator>
  <cp:lastModifiedBy>VÁSQUEZ JUÁREZ JOSÉ ANDRÉS</cp:lastModifiedBy>
  <cp:lastPrinted>2024-02-05T14:53:35Z</cp:lastPrinted>
  <dcterms:created xsi:type="dcterms:W3CDTF">2024-01-26T15:46:18Z</dcterms:created>
  <dcterms:modified xsi:type="dcterms:W3CDTF">2024-02-15T16:45:18Z</dcterms:modified>
</cp:coreProperties>
</file>